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E:\E-PLATTTFORMS\365FinancialAnalyst\Financial Analyst\Data Analysis with Excel Pivot Tables\"/>
    </mc:Choice>
  </mc:AlternateContent>
  <xr:revisionPtr revIDLastSave="0" documentId="13_ncr:1_{B5B7221E-9332-4131-B221-5A9FF567B178}" xr6:coauthVersionLast="47" xr6:coauthVersionMax="47" xr10:uidLastSave="{00000000-0000-0000-0000-000000000000}"/>
  <bookViews>
    <workbookView xWindow="28680" yWindow="-120" windowWidth="29040" windowHeight="15840" activeTab="3" xr2:uid="{FCED21B1-34B2-4CBB-AFCF-4C2F80C65B94}"/>
  </bookViews>
  <sheets>
    <sheet name="Consumers info" sheetId="1" r:id="rId1"/>
    <sheet name="Pivot_Table_CI" sheetId="5" r:id="rId2"/>
    <sheet name="Orders info" sheetId="2" r:id="rId3"/>
    <sheet name="Pivot_Table_OI" sheetId="4" r:id="rId4"/>
  </sheets>
  <definedNames>
    <definedName name="_xlnm._FilterDatabase" localSheetId="0" hidden="1">'Consumers info'!$B$3:$M$3</definedName>
    <definedName name="_xlnm._FilterDatabase" localSheetId="2" hidden="1">'Orders info'!$B$3:$K$3681</definedName>
    <definedName name="Datenschnitt_Line_SKU">#N/A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190" i="1" l="1"/>
  <c r="M3189" i="1"/>
  <c r="M3188" i="1"/>
  <c r="M3187" i="1"/>
  <c r="M3186" i="1"/>
  <c r="M3185" i="1"/>
  <c r="M3184" i="1"/>
  <c r="M3183" i="1"/>
  <c r="M3182" i="1"/>
  <c r="M3181" i="1"/>
  <c r="M3180" i="1"/>
  <c r="M3179" i="1"/>
  <c r="M3178" i="1"/>
  <c r="M3177" i="1"/>
  <c r="M3176" i="1"/>
  <c r="M3175" i="1"/>
  <c r="M3174" i="1"/>
  <c r="M3173" i="1"/>
  <c r="M3172" i="1"/>
  <c r="M3171" i="1"/>
  <c r="M3170" i="1"/>
  <c r="M3169" i="1"/>
  <c r="M3168" i="1"/>
  <c r="M3167" i="1"/>
  <c r="M3166" i="1"/>
  <c r="M3165" i="1"/>
  <c r="M3164" i="1"/>
  <c r="M3163" i="1"/>
  <c r="M3162" i="1"/>
  <c r="M3161" i="1"/>
  <c r="M3160" i="1"/>
  <c r="M3159" i="1"/>
  <c r="M3158" i="1"/>
  <c r="M3157" i="1"/>
  <c r="M3156" i="1"/>
  <c r="M3155" i="1"/>
  <c r="M3154" i="1"/>
  <c r="M3153" i="1"/>
  <c r="M3152" i="1"/>
  <c r="M3151" i="1"/>
  <c r="M3150" i="1"/>
  <c r="M3149" i="1"/>
  <c r="M3148" i="1"/>
  <c r="M3147" i="1"/>
  <c r="M3146" i="1"/>
  <c r="M3145" i="1"/>
  <c r="M3144" i="1"/>
  <c r="M3143" i="1"/>
  <c r="M3142" i="1"/>
  <c r="M3141" i="1"/>
  <c r="M3140" i="1"/>
  <c r="M3139" i="1"/>
  <c r="M3138" i="1"/>
  <c r="M3137" i="1"/>
  <c r="M3136" i="1"/>
  <c r="M3135" i="1"/>
  <c r="M3134" i="1"/>
  <c r="M3133" i="1"/>
  <c r="M3132" i="1"/>
  <c r="M3131" i="1"/>
  <c r="M3130" i="1"/>
  <c r="M3129" i="1"/>
  <c r="M3128" i="1"/>
  <c r="M3127" i="1"/>
  <c r="M3126" i="1"/>
  <c r="M3125" i="1"/>
  <c r="M3124" i="1"/>
  <c r="M3123" i="1"/>
  <c r="M3122" i="1"/>
  <c r="M3121" i="1"/>
  <c r="M3120" i="1"/>
  <c r="M3119" i="1"/>
  <c r="M3118" i="1"/>
  <c r="M3117" i="1"/>
  <c r="M3116" i="1"/>
  <c r="M3115" i="1"/>
  <c r="M3114" i="1"/>
  <c r="M3113" i="1"/>
  <c r="M3112" i="1"/>
  <c r="M3111" i="1"/>
  <c r="M3110" i="1"/>
  <c r="M3109" i="1"/>
  <c r="M3108" i="1"/>
  <c r="M3107" i="1"/>
  <c r="M3106" i="1"/>
  <c r="M3105" i="1"/>
  <c r="M3104" i="1"/>
  <c r="M3103" i="1"/>
  <c r="M3102" i="1"/>
  <c r="M3101" i="1"/>
  <c r="M3100" i="1"/>
  <c r="M3099" i="1"/>
  <c r="M3098" i="1"/>
  <c r="M3097" i="1"/>
  <c r="M3096" i="1"/>
  <c r="M3095" i="1"/>
  <c r="M3094" i="1"/>
  <c r="M3093" i="1"/>
  <c r="M3092" i="1"/>
  <c r="M3091" i="1"/>
  <c r="M3090" i="1"/>
  <c r="M3089" i="1"/>
  <c r="M3088" i="1"/>
  <c r="M3087" i="1"/>
  <c r="M3086" i="1"/>
  <c r="M3085" i="1"/>
  <c r="M3084" i="1"/>
  <c r="M3083" i="1"/>
  <c r="M3082" i="1"/>
  <c r="M3081" i="1"/>
  <c r="M3080" i="1"/>
  <c r="M3079" i="1"/>
  <c r="M3078" i="1"/>
  <c r="M3077" i="1"/>
  <c r="M3076" i="1"/>
  <c r="M3075" i="1"/>
  <c r="M3074" i="1"/>
  <c r="M3073" i="1"/>
  <c r="M3072" i="1"/>
  <c r="M3071" i="1"/>
  <c r="M3070" i="1"/>
  <c r="M3069" i="1"/>
  <c r="M3068" i="1"/>
  <c r="M3067" i="1"/>
  <c r="M3066" i="1"/>
  <c r="M3065" i="1"/>
  <c r="M3064" i="1"/>
  <c r="M3063" i="1"/>
  <c r="M3062" i="1"/>
  <c r="M3061" i="1"/>
  <c r="M3060" i="1"/>
  <c r="M3059" i="1"/>
  <c r="M3058" i="1"/>
  <c r="M3057" i="1"/>
  <c r="M3056" i="1"/>
  <c r="M3055" i="1"/>
  <c r="M3054" i="1"/>
  <c r="M3053" i="1"/>
  <c r="M3052" i="1"/>
  <c r="M3051" i="1"/>
  <c r="M3050" i="1"/>
  <c r="M3049" i="1"/>
  <c r="M3048" i="1"/>
  <c r="M3047" i="1"/>
  <c r="M3046" i="1"/>
  <c r="M3045" i="1"/>
  <c r="M3044" i="1"/>
  <c r="M3043" i="1"/>
  <c r="M3042" i="1"/>
  <c r="M3041" i="1"/>
  <c r="M3040" i="1"/>
  <c r="M3039" i="1"/>
  <c r="M3038" i="1"/>
  <c r="M3037" i="1"/>
  <c r="M3036" i="1"/>
  <c r="M3035" i="1"/>
  <c r="M3034" i="1"/>
  <c r="M3033" i="1"/>
  <c r="M3032" i="1"/>
  <c r="M3031" i="1"/>
  <c r="M3030" i="1"/>
  <c r="M3029" i="1"/>
  <c r="M3028" i="1"/>
  <c r="M3027" i="1"/>
  <c r="M3026" i="1"/>
  <c r="M3025" i="1"/>
  <c r="M3024" i="1"/>
  <c r="M3023" i="1"/>
  <c r="M3022" i="1"/>
  <c r="M3021" i="1"/>
  <c r="M3020" i="1"/>
  <c r="M3019" i="1"/>
  <c r="M3018" i="1"/>
  <c r="M3017" i="1"/>
  <c r="M3016" i="1"/>
  <c r="M3015" i="1"/>
  <c r="M3014" i="1"/>
  <c r="M3013" i="1"/>
  <c r="M3012" i="1"/>
  <c r="M3011" i="1"/>
  <c r="M3010" i="1"/>
  <c r="M3009" i="1"/>
  <c r="M3008" i="1"/>
  <c r="M3007" i="1"/>
  <c r="M3006" i="1"/>
  <c r="M3005" i="1"/>
  <c r="M3004" i="1"/>
  <c r="M3003" i="1"/>
  <c r="M3002" i="1"/>
  <c r="M3001" i="1"/>
  <c r="M3000" i="1"/>
  <c r="M2999" i="1"/>
  <c r="M2998" i="1"/>
  <c r="M2997" i="1"/>
  <c r="M2996" i="1"/>
  <c r="M2995" i="1"/>
  <c r="M2994" i="1"/>
  <c r="M2993" i="1"/>
  <c r="M2992" i="1"/>
  <c r="M2991" i="1"/>
  <c r="M2990" i="1"/>
  <c r="M2989" i="1"/>
  <c r="M2988" i="1"/>
  <c r="M2987" i="1"/>
  <c r="M2986" i="1"/>
  <c r="M2985" i="1"/>
  <c r="M2984" i="1"/>
  <c r="M2983" i="1"/>
  <c r="M2982" i="1"/>
  <c r="M2981" i="1"/>
  <c r="M2980" i="1"/>
  <c r="M2979" i="1"/>
  <c r="M2978" i="1"/>
  <c r="M2977" i="1"/>
  <c r="M2976" i="1"/>
  <c r="M2975" i="1"/>
  <c r="M2974" i="1"/>
  <c r="M2973" i="1"/>
  <c r="M2972" i="1"/>
  <c r="M2971" i="1"/>
  <c r="M2970" i="1"/>
  <c r="M2969" i="1"/>
  <c r="M2968" i="1"/>
  <c r="M2967" i="1"/>
  <c r="M2966" i="1"/>
  <c r="M2965" i="1"/>
  <c r="M2964" i="1"/>
  <c r="M2963" i="1"/>
  <c r="M2962" i="1"/>
  <c r="M2961" i="1"/>
  <c r="M2960" i="1"/>
  <c r="M2959" i="1"/>
  <c r="M2958" i="1"/>
  <c r="M2957" i="1"/>
  <c r="M2956" i="1"/>
  <c r="M2955" i="1"/>
  <c r="M2954" i="1"/>
  <c r="M2953" i="1"/>
  <c r="M2952" i="1"/>
  <c r="M2951" i="1"/>
  <c r="M2950" i="1"/>
  <c r="M2949" i="1"/>
  <c r="M2948" i="1"/>
  <c r="M2947" i="1"/>
  <c r="M2946" i="1"/>
  <c r="M2945" i="1"/>
  <c r="M2944" i="1"/>
  <c r="M2943" i="1"/>
  <c r="M2942" i="1"/>
  <c r="M2941" i="1"/>
  <c r="M2940" i="1"/>
  <c r="M2939" i="1"/>
  <c r="M2938" i="1"/>
  <c r="M2937" i="1"/>
  <c r="M2936" i="1"/>
  <c r="M2935" i="1"/>
  <c r="M2934" i="1"/>
  <c r="M2933" i="1"/>
  <c r="M2932" i="1"/>
  <c r="M2931" i="1"/>
  <c r="M2930" i="1"/>
  <c r="M2929" i="1"/>
  <c r="M2928" i="1"/>
  <c r="M2927" i="1"/>
  <c r="M2926" i="1"/>
  <c r="M2925" i="1"/>
  <c r="M2924" i="1"/>
  <c r="M2923" i="1"/>
  <c r="M2922" i="1"/>
  <c r="M2921" i="1"/>
  <c r="M2920" i="1"/>
  <c r="M2919" i="1"/>
  <c r="M2918" i="1"/>
  <c r="M2917" i="1"/>
  <c r="M2916" i="1"/>
  <c r="M2915" i="1"/>
  <c r="M2914" i="1"/>
  <c r="M2913" i="1"/>
  <c r="M2912" i="1"/>
  <c r="M2911" i="1"/>
  <c r="M2910" i="1"/>
  <c r="M2909" i="1"/>
  <c r="M2908" i="1"/>
  <c r="M2907" i="1"/>
  <c r="M2906" i="1"/>
  <c r="M2905" i="1"/>
  <c r="M2904" i="1"/>
  <c r="M2903" i="1"/>
  <c r="M2902" i="1"/>
  <c r="M2901" i="1"/>
  <c r="M2900" i="1"/>
  <c r="M2899" i="1"/>
  <c r="M2898" i="1"/>
  <c r="M2897" i="1"/>
  <c r="M2896" i="1"/>
  <c r="M2895" i="1"/>
  <c r="M2894" i="1"/>
  <c r="M2893" i="1"/>
  <c r="M2892" i="1"/>
  <c r="M2891" i="1"/>
  <c r="M2890" i="1"/>
  <c r="M2889" i="1"/>
  <c r="M2888" i="1"/>
  <c r="M2887" i="1"/>
  <c r="M2886" i="1"/>
  <c r="M2885" i="1"/>
  <c r="M2884" i="1"/>
  <c r="M2883" i="1"/>
  <c r="M2882" i="1"/>
  <c r="M2881" i="1"/>
  <c r="M2880" i="1"/>
  <c r="M2879" i="1"/>
  <c r="M2878" i="1"/>
  <c r="M2877" i="1"/>
  <c r="M2876" i="1"/>
  <c r="M2875" i="1"/>
  <c r="M2874" i="1"/>
  <c r="M2873" i="1"/>
  <c r="M2872" i="1"/>
  <c r="M2871" i="1"/>
  <c r="M2870" i="1"/>
  <c r="M2869" i="1"/>
  <c r="M2868" i="1"/>
  <c r="M2867" i="1"/>
  <c r="M2866" i="1"/>
  <c r="M2865" i="1"/>
  <c r="M2864" i="1"/>
  <c r="M2863" i="1"/>
  <c r="M2862" i="1"/>
  <c r="M2861" i="1"/>
  <c r="M2860" i="1"/>
  <c r="M2859" i="1"/>
  <c r="M2858" i="1"/>
  <c r="M2857" i="1"/>
  <c r="M2856" i="1"/>
  <c r="M2855" i="1"/>
  <c r="M2854" i="1"/>
  <c r="M2853" i="1"/>
  <c r="M2852" i="1"/>
  <c r="M2851" i="1"/>
  <c r="M2850" i="1"/>
  <c r="M2849" i="1"/>
  <c r="M2848" i="1"/>
  <c r="M2847" i="1"/>
  <c r="M2846" i="1"/>
  <c r="M2845" i="1"/>
  <c r="M2844" i="1"/>
  <c r="M2843" i="1"/>
  <c r="M2842" i="1"/>
  <c r="M2841" i="1"/>
  <c r="M2840" i="1"/>
  <c r="M2839" i="1"/>
  <c r="M2838" i="1"/>
  <c r="M2837" i="1"/>
  <c r="M2836" i="1"/>
  <c r="M2835" i="1"/>
  <c r="M2834" i="1"/>
  <c r="M2833" i="1"/>
  <c r="M2832" i="1"/>
  <c r="M2831" i="1"/>
  <c r="M2830" i="1"/>
  <c r="M2829" i="1"/>
  <c r="M2828" i="1"/>
  <c r="M2827" i="1"/>
  <c r="M2826" i="1"/>
  <c r="M2825" i="1"/>
  <c r="M2824" i="1"/>
  <c r="M2823" i="1"/>
  <c r="M2822" i="1"/>
  <c r="M2821" i="1"/>
  <c r="M2820" i="1"/>
  <c r="M2819" i="1"/>
  <c r="M2818" i="1"/>
  <c r="M2817" i="1"/>
  <c r="M2816" i="1"/>
  <c r="M2815" i="1"/>
  <c r="M2814" i="1"/>
  <c r="M2813" i="1"/>
  <c r="M2812" i="1"/>
  <c r="M2811" i="1"/>
  <c r="M2810" i="1"/>
  <c r="M2809" i="1"/>
  <c r="M2808" i="1"/>
  <c r="M2807" i="1"/>
  <c r="M2806" i="1"/>
  <c r="M2805" i="1"/>
  <c r="M2804" i="1"/>
  <c r="M2803" i="1"/>
  <c r="M2802" i="1"/>
  <c r="M2801" i="1"/>
  <c r="M2800" i="1"/>
  <c r="M2799" i="1"/>
  <c r="M2798" i="1"/>
  <c r="M2797" i="1"/>
  <c r="M2796" i="1"/>
  <c r="M2795" i="1"/>
  <c r="M2794" i="1"/>
  <c r="M2793" i="1"/>
  <c r="M2792" i="1"/>
  <c r="M2791" i="1"/>
  <c r="M2790" i="1"/>
  <c r="M2789" i="1"/>
  <c r="M2788" i="1"/>
  <c r="M2787" i="1"/>
  <c r="M2786" i="1"/>
  <c r="M2785" i="1"/>
  <c r="M2784" i="1"/>
  <c r="M2783" i="1"/>
  <c r="M2782" i="1"/>
  <c r="M2781" i="1"/>
  <c r="M2780" i="1"/>
  <c r="M2779" i="1"/>
  <c r="M2778" i="1"/>
  <c r="M2777" i="1"/>
  <c r="M2776" i="1"/>
  <c r="M2775" i="1"/>
  <c r="M2774" i="1"/>
  <c r="M2773" i="1"/>
  <c r="M2772" i="1"/>
  <c r="M2771" i="1"/>
  <c r="M2770" i="1"/>
  <c r="M2769" i="1"/>
  <c r="M2768" i="1"/>
  <c r="M2767" i="1"/>
  <c r="M2766" i="1"/>
  <c r="M2765" i="1"/>
  <c r="M2764" i="1"/>
  <c r="M2763" i="1"/>
  <c r="M2762" i="1"/>
  <c r="M2761" i="1"/>
  <c r="M2760" i="1"/>
  <c r="M2759" i="1"/>
  <c r="M2758" i="1"/>
  <c r="M2757" i="1"/>
  <c r="M2756" i="1"/>
  <c r="M2755" i="1"/>
  <c r="M2754" i="1"/>
  <c r="M2753" i="1"/>
  <c r="M2752" i="1"/>
  <c r="M2751" i="1"/>
  <c r="M2750" i="1"/>
  <c r="M2749" i="1"/>
  <c r="M2748" i="1"/>
  <c r="M2747" i="1"/>
  <c r="M2746" i="1"/>
  <c r="M2745" i="1"/>
  <c r="M2744" i="1"/>
  <c r="M2743" i="1"/>
  <c r="M2742" i="1"/>
  <c r="M2741" i="1"/>
  <c r="M2740" i="1"/>
  <c r="M2739" i="1"/>
  <c r="M2738" i="1"/>
  <c r="M2737" i="1"/>
  <c r="M2736" i="1"/>
  <c r="M2735" i="1"/>
  <c r="M2734" i="1"/>
  <c r="M2733" i="1"/>
  <c r="M2732" i="1"/>
  <c r="M2731" i="1"/>
  <c r="M2730" i="1"/>
  <c r="M2729" i="1"/>
  <c r="M2728" i="1"/>
  <c r="M2727" i="1"/>
  <c r="M2726" i="1"/>
  <c r="M2725" i="1"/>
  <c r="M2724" i="1"/>
  <c r="M2723" i="1"/>
  <c r="M2722" i="1"/>
  <c r="M2721" i="1"/>
  <c r="M2720" i="1"/>
  <c r="M2719" i="1"/>
  <c r="M2718" i="1"/>
  <c r="M2717" i="1"/>
  <c r="M2716" i="1"/>
  <c r="M2715" i="1"/>
  <c r="M2714" i="1"/>
  <c r="M2713" i="1"/>
  <c r="M2712" i="1"/>
  <c r="M2711" i="1"/>
  <c r="M2710" i="1"/>
  <c r="M2709" i="1"/>
  <c r="M2708" i="1"/>
  <c r="M2707" i="1"/>
  <c r="M2706" i="1"/>
  <c r="M2705" i="1"/>
  <c r="M2704" i="1"/>
  <c r="M2703" i="1"/>
  <c r="M2702" i="1"/>
  <c r="M2701" i="1"/>
  <c r="M2700" i="1"/>
  <c r="M2699" i="1"/>
  <c r="M2698" i="1"/>
  <c r="M2697" i="1"/>
  <c r="M2696" i="1"/>
  <c r="M2695" i="1"/>
  <c r="M2694" i="1"/>
  <c r="M2693" i="1"/>
  <c r="M2692" i="1"/>
  <c r="M2691" i="1"/>
  <c r="M2690" i="1"/>
  <c r="M2689" i="1"/>
  <c r="M2688" i="1"/>
  <c r="M2687" i="1"/>
  <c r="M2686" i="1"/>
  <c r="M2685" i="1"/>
  <c r="M2684" i="1"/>
  <c r="M2683" i="1"/>
  <c r="M2682" i="1"/>
  <c r="M2681" i="1"/>
  <c r="M2680" i="1"/>
  <c r="M2679" i="1"/>
  <c r="M2678" i="1"/>
  <c r="M2677" i="1"/>
  <c r="M2676" i="1"/>
  <c r="M2675" i="1"/>
  <c r="M2674" i="1"/>
  <c r="M2673" i="1"/>
  <c r="M2672" i="1"/>
  <c r="M2671" i="1"/>
  <c r="M2670" i="1"/>
  <c r="M2669" i="1"/>
  <c r="M2668" i="1"/>
  <c r="M2667" i="1"/>
  <c r="M2666" i="1"/>
  <c r="M2665" i="1"/>
  <c r="M2664" i="1"/>
  <c r="M2663" i="1"/>
  <c r="M2662" i="1"/>
  <c r="M2661" i="1"/>
  <c r="M2660" i="1"/>
  <c r="M2659" i="1"/>
  <c r="M2658" i="1"/>
  <c r="M2657" i="1"/>
  <c r="M2656" i="1"/>
  <c r="M2655" i="1"/>
  <c r="M2654" i="1"/>
  <c r="M2653" i="1"/>
  <c r="M2652" i="1"/>
  <c r="M2651" i="1"/>
  <c r="M2650" i="1"/>
  <c r="M2649" i="1"/>
  <c r="M2648" i="1"/>
  <c r="M2647" i="1"/>
  <c r="M2646" i="1"/>
  <c r="M2645" i="1"/>
  <c r="M2644" i="1"/>
  <c r="M2643" i="1"/>
  <c r="M2642" i="1"/>
  <c r="M2641" i="1"/>
  <c r="M2640" i="1"/>
  <c r="M2639" i="1"/>
  <c r="M2638" i="1"/>
  <c r="M2637" i="1"/>
  <c r="M2636" i="1"/>
  <c r="M2635" i="1"/>
  <c r="M2634" i="1"/>
  <c r="M2633" i="1"/>
  <c r="M2632" i="1"/>
  <c r="M2631" i="1"/>
  <c r="M2630" i="1"/>
  <c r="M2629" i="1"/>
  <c r="M2628" i="1"/>
  <c r="M2627" i="1"/>
  <c r="M2626" i="1"/>
  <c r="M2625" i="1"/>
  <c r="M2624" i="1"/>
  <c r="M2623" i="1"/>
  <c r="M2622" i="1"/>
  <c r="M2621" i="1"/>
  <c r="M2620" i="1"/>
  <c r="M2619" i="1"/>
  <c r="M2618" i="1"/>
  <c r="M2617" i="1"/>
  <c r="M2616" i="1"/>
  <c r="M2615" i="1"/>
  <c r="M2614" i="1"/>
  <c r="M2613" i="1"/>
  <c r="M2612" i="1"/>
  <c r="M2611" i="1"/>
  <c r="M2610" i="1"/>
  <c r="M2609" i="1"/>
  <c r="M2608" i="1"/>
  <c r="M2607" i="1"/>
  <c r="M2606" i="1"/>
  <c r="M2605" i="1"/>
  <c r="M2604" i="1"/>
  <c r="M2603" i="1"/>
  <c r="M2602" i="1"/>
  <c r="M2601" i="1"/>
  <c r="M2600" i="1"/>
  <c r="M2599" i="1"/>
  <c r="M2598" i="1"/>
  <c r="M2597" i="1"/>
  <c r="M2596" i="1"/>
  <c r="M2595" i="1"/>
  <c r="M2594" i="1"/>
  <c r="M2593" i="1"/>
  <c r="M2592" i="1"/>
  <c r="M2591" i="1"/>
  <c r="M2590" i="1"/>
  <c r="M2589" i="1"/>
  <c r="M2588" i="1"/>
  <c r="M2587" i="1"/>
  <c r="M2586" i="1"/>
  <c r="M2585" i="1"/>
  <c r="M2584" i="1"/>
  <c r="M2583" i="1"/>
  <c r="M2582" i="1"/>
  <c r="M2581" i="1"/>
  <c r="M2580" i="1"/>
  <c r="M2579" i="1"/>
  <c r="M2578" i="1"/>
  <c r="M2577" i="1"/>
  <c r="M2576" i="1"/>
  <c r="M2575" i="1"/>
  <c r="M2574" i="1"/>
  <c r="M2573" i="1"/>
  <c r="M2572" i="1"/>
  <c r="M2571" i="1"/>
  <c r="M2570" i="1"/>
  <c r="M2569" i="1"/>
  <c r="M2568" i="1"/>
  <c r="M2567" i="1"/>
  <c r="M2566" i="1"/>
  <c r="M2565" i="1"/>
  <c r="M2564" i="1"/>
  <c r="M2563" i="1"/>
  <c r="M2562" i="1"/>
  <c r="M2561" i="1"/>
  <c r="M2560" i="1"/>
  <c r="M2559" i="1"/>
  <c r="M2558" i="1"/>
  <c r="M2557" i="1"/>
  <c r="M2556" i="1"/>
  <c r="M2555" i="1"/>
  <c r="M2554" i="1"/>
  <c r="M2553" i="1"/>
  <c r="M2552" i="1"/>
  <c r="M2551" i="1"/>
  <c r="M2550" i="1"/>
  <c r="M2549" i="1"/>
  <c r="M2548" i="1"/>
  <c r="M2547" i="1"/>
  <c r="M2546" i="1"/>
  <c r="M2545" i="1"/>
  <c r="M2544" i="1"/>
  <c r="M2543" i="1"/>
  <c r="M2542" i="1"/>
  <c r="M2541" i="1"/>
  <c r="M2540" i="1"/>
  <c r="M2539" i="1"/>
  <c r="M2538" i="1"/>
  <c r="M2537" i="1"/>
  <c r="M2536" i="1"/>
  <c r="M2535" i="1"/>
  <c r="M2534" i="1"/>
  <c r="M2533" i="1"/>
  <c r="M2532" i="1"/>
  <c r="M2531" i="1"/>
  <c r="M2530" i="1"/>
  <c r="M2529" i="1"/>
  <c r="M2528" i="1"/>
  <c r="M2527" i="1"/>
  <c r="M2526" i="1"/>
  <c r="M2525" i="1"/>
  <c r="M2524" i="1"/>
  <c r="M2523" i="1"/>
  <c r="M2522" i="1"/>
  <c r="M2521" i="1"/>
  <c r="M2520" i="1"/>
  <c r="M2519" i="1"/>
  <c r="M2518" i="1"/>
  <c r="M2517" i="1"/>
  <c r="M2516" i="1"/>
  <c r="M2515" i="1"/>
  <c r="M2514" i="1"/>
  <c r="M2513" i="1"/>
  <c r="M2512" i="1"/>
  <c r="M2511" i="1"/>
  <c r="M2510" i="1"/>
  <c r="M2509" i="1"/>
  <c r="M2508" i="1"/>
  <c r="M2507" i="1"/>
  <c r="M2506" i="1"/>
  <c r="M2505" i="1"/>
  <c r="M2504" i="1"/>
  <c r="M2503" i="1"/>
  <c r="M2502" i="1"/>
  <c r="M2501" i="1"/>
  <c r="M2500" i="1"/>
  <c r="M2499" i="1"/>
  <c r="M2498" i="1"/>
  <c r="M2497" i="1"/>
  <c r="M2496" i="1"/>
  <c r="M2495" i="1"/>
  <c r="M2494" i="1"/>
  <c r="M2493" i="1"/>
  <c r="M2492" i="1"/>
  <c r="M2491" i="1"/>
  <c r="M2490" i="1"/>
  <c r="M2489" i="1"/>
  <c r="M2488" i="1"/>
  <c r="M2487" i="1"/>
  <c r="M2486" i="1"/>
  <c r="M2485" i="1"/>
  <c r="M2484" i="1"/>
  <c r="M2483" i="1"/>
  <c r="M2482" i="1"/>
  <c r="M2481" i="1"/>
  <c r="M2480" i="1"/>
  <c r="M2479" i="1"/>
  <c r="M2478" i="1"/>
  <c r="M2477" i="1"/>
  <c r="M2476" i="1"/>
  <c r="M2475" i="1"/>
  <c r="M2474" i="1"/>
  <c r="M2473" i="1"/>
  <c r="M2472" i="1"/>
  <c r="M2471" i="1"/>
  <c r="M2470" i="1"/>
  <c r="M2469" i="1"/>
  <c r="M2468" i="1"/>
  <c r="M2467" i="1"/>
  <c r="M2466" i="1"/>
  <c r="M2465" i="1"/>
  <c r="M2464" i="1"/>
  <c r="M2463" i="1"/>
  <c r="M2462" i="1"/>
  <c r="M2461" i="1"/>
  <c r="M2460" i="1"/>
  <c r="M2459" i="1"/>
  <c r="M2458" i="1"/>
  <c r="M2457" i="1"/>
  <c r="M2456" i="1"/>
  <c r="M2455" i="1"/>
  <c r="M2454" i="1"/>
  <c r="M2453" i="1"/>
  <c r="M2452" i="1"/>
  <c r="M2451" i="1"/>
  <c r="M2450" i="1"/>
  <c r="M2449" i="1"/>
  <c r="M2448" i="1"/>
  <c r="M2447" i="1"/>
  <c r="M2446" i="1"/>
  <c r="M2445" i="1"/>
  <c r="M2444" i="1"/>
  <c r="M2443" i="1"/>
  <c r="M2442" i="1"/>
  <c r="M2441" i="1"/>
  <c r="M2440" i="1"/>
  <c r="M2439" i="1"/>
  <c r="M2438" i="1"/>
  <c r="M2437" i="1"/>
  <c r="M2436" i="1"/>
  <c r="M2435" i="1"/>
  <c r="M2434" i="1"/>
  <c r="M2433" i="1"/>
  <c r="M2432" i="1"/>
  <c r="M2431" i="1"/>
  <c r="M2430" i="1"/>
  <c r="M2429" i="1"/>
  <c r="M2428" i="1"/>
  <c r="M2427" i="1"/>
  <c r="M2426" i="1"/>
  <c r="M2425" i="1"/>
  <c r="M2424" i="1"/>
  <c r="M2423" i="1"/>
  <c r="M2422" i="1"/>
  <c r="M2421" i="1"/>
  <c r="M2420" i="1"/>
  <c r="M2419" i="1"/>
  <c r="M2418" i="1"/>
  <c r="M2417" i="1"/>
  <c r="M2416" i="1"/>
  <c r="M2415" i="1"/>
  <c r="M2414" i="1"/>
  <c r="M2413" i="1"/>
  <c r="M2412" i="1"/>
  <c r="M2411" i="1"/>
  <c r="M2410" i="1"/>
  <c r="M2409" i="1"/>
  <c r="M2408" i="1"/>
  <c r="M2407" i="1"/>
  <c r="M2406" i="1"/>
  <c r="M2405" i="1"/>
  <c r="M2404" i="1"/>
  <c r="M2403" i="1"/>
  <c r="M2402" i="1"/>
  <c r="M2401" i="1"/>
  <c r="M2400" i="1"/>
  <c r="M2399" i="1"/>
  <c r="M2398" i="1"/>
  <c r="M2397" i="1"/>
  <c r="M2396" i="1"/>
  <c r="M2395" i="1"/>
  <c r="M2394" i="1"/>
  <c r="M2393" i="1"/>
  <c r="M2392" i="1"/>
  <c r="M2391" i="1"/>
  <c r="M2390" i="1"/>
  <c r="M2389" i="1"/>
  <c r="M2388" i="1"/>
  <c r="M2387" i="1"/>
  <c r="M2386" i="1"/>
  <c r="M2385" i="1"/>
  <c r="M2384" i="1"/>
  <c r="M2383" i="1"/>
  <c r="M2382" i="1"/>
  <c r="M2381" i="1"/>
  <c r="M2380" i="1"/>
  <c r="M2379" i="1"/>
  <c r="M2378" i="1"/>
  <c r="M2377" i="1"/>
  <c r="M2376" i="1"/>
  <c r="M2375" i="1"/>
  <c r="M2374" i="1"/>
  <c r="M2373" i="1"/>
  <c r="M2372" i="1"/>
  <c r="M2371" i="1"/>
  <c r="M2370" i="1"/>
  <c r="M2369" i="1"/>
  <c r="M2368" i="1"/>
  <c r="M2367" i="1"/>
  <c r="M2366" i="1"/>
  <c r="M2365" i="1"/>
  <c r="M2364" i="1"/>
  <c r="M2363" i="1"/>
  <c r="M2362" i="1"/>
  <c r="M2361" i="1"/>
  <c r="M2360" i="1"/>
  <c r="M2359" i="1"/>
  <c r="M2358" i="1"/>
  <c r="M2357" i="1"/>
  <c r="M2356" i="1"/>
  <c r="M2355" i="1"/>
  <c r="M2354" i="1"/>
  <c r="M2353" i="1"/>
  <c r="M2352" i="1"/>
  <c r="M2351" i="1"/>
  <c r="M2350" i="1"/>
  <c r="M2349" i="1"/>
  <c r="M2348" i="1"/>
  <c r="M2347" i="1"/>
  <c r="M2346" i="1"/>
  <c r="M2345" i="1"/>
  <c r="M2344" i="1"/>
  <c r="M2343" i="1"/>
  <c r="M2342" i="1"/>
  <c r="M2341" i="1"/>
  <c r="M2340" i="1"/>
  <c r="M2339" i="1"/>
  <c r="M2338" i="1"/>
  <c r="M2337" i="1"/>
  <c r="M2336" i="1"/>
  <c r="M2335" i="1"/>
  <c r="M2334" i="1"/>
  <c r="M2333" i="1"/>
  <c r="M2332" i="1"/>
  <c r="M2331" i="1"/>
  <c r="M2330" i="1"/>
  <c r="M2329" i="1"/>
  <c r="M2328" i="1"/>
  <c r="M2327" i="1"/>
  <c r="M2326" i="1"/>
  <c r="M2325" i="1"/>
  <c r="M2324" i="1"/>
  <c r="M2323" i="1"/>
  <c r="M2322" i="1"/>
  <c r="M2321" i="1"/>
  <c r="M2320" i="1"/>
  <c r="M2319" i="1"/>
  <c r="M2318" i="1"/>
  <c r="M2317" i="1"/>
  <c r="M2316" i="1"/>
  <c r="M2315" i="1"/>
  <c r="M2314" i="1"/>
  <c r="M2313" i="1"/>
  <c r="M2312" i="1"/>
  <c r="M2311" i="1"/>
  <c r="M2310" i="1"/>
  <c r="M2309" i="1"/>
  <c r="M2308" i="1"/>
  <c r="M2307" i="1"/>
  <c r="M2306" i="1"/>
  <c r="M2305" i="1"/>
  <c r="M2304" i="1"/>
  <c r="M2303" i="1"/>
  <c r="M2302" i="1"/>
  <c r="M2301" i="1"/>
  <c r="M2300" i="1"/>
  <c r="M2299" i="1"/>
  <c r="M2298" i="1"/>
  <c r="M2297" i="1"/>
  <c r="M2296" i="1"/>
  <c r="M2295" i="1"/>
  <c r="M2294" i="1"/>
  <c r="M2293" i="1"/>
  <c r="M2292" i="1"/>
  <c r="M2291" i="1"/>
  <c r="M2290" i="1"/>
  <c r="M2289" i="1"/>
  <c r="M2288" i="1"/>
  <c r="M2287" i="1"/>
  <c r="M2286" i="1"/>
  <c r="M2285" i="1"/>
  <c r="M2284" i="1"/>
  <c r="M2283" i="1"/>
  <c r="M2282" i="1"/>
  <c r="M2281" i="1"/>
  <c r="M2280" i="1"/>
  <c r="M2279" i="1"/>
  <c r="M2278" i="1"/>
  <c r="M2277" i="1"/>
  <c r="M2276" i="1"/>
  <c r="M2275" i="1"/>
  <c r="M2274" i="1"/>
  <c r="M2273" i="1"/>
  <c r="M2272" i="1"/>
  <c r="M2271" i="1"/>
  <c r="M2270" i="1"/>
  <c r="M2269" i="1"/>
  <c r="M2268" i="1"/>
  <c r="M2267" i="1"/>
  <c r="M2266" i="1"/>
  <c r="M2265" i="1"/>
  <c r="M2264" i="1"/>
  <c r="M2263" i="1"/>
  <c r="M2262" i="1"/>
  <c r="M2261" i="1"/>
  <c r="M2260" i="1"/>
  <c r="M2259" i="1"/>
  <c r="M2258" i="1"/>
  <c r="M2257" i="1"/>
  <c r="M2256" i="1"/>
  <c r="M2255" i="1"/>
  <c r="M2254" i="1"/>
  <c r="M2253" i="1"/>
  <c r="M2252" i="1"/>
  <c r="M2251" i="1"/>
  <c r="M2250" i="1"/>
  <c r="M2249" i="1"/>
  <c r="M2248" i="1"/>
  <c r="M2247" i="1"/>
  <c r="M2246" i="1"/>
  <c r="M2245" i="1"/>
  <c r="M2244" i="1"/>
  <c r="M2243" i="1"/>
  <c r="M2242" i="1"/>
  <c r="M2241" i="1"/>
  <c r="M2240" i="1"/>
  <c r="M2239" i="1"/>
  <c r="M2238" i="1"/>
  <c r="M2237" i="1"/>
  <c r="M2236" i="1"/>
  <c r="M2235" i="1"/>
  <c r="M2234" i="1"/>
  <c r="M2233" i="1"/>
  <c r="M2232" i="1"/>
  <c r="M2231" i="1"/>
  <c r="M2230" i="1"/>
  <c r="M2229" i="1"/>
  <c r="M2228" i="1"/>
  <c r="M2227" i="1"/>
  <c r="M2226" i="1"/>
  <c r="M2225" i="1"/>
  <c r="M2224" i="1"/>
  <c r="M2223" i="1"/>
  <c r="M2222" i="1"/>
  <c r="M2221" i="1"/>
  <c r="M2220" i="1"/>
  <c r="M2219" i="1"/>
  <c r="M2218" i="1"/>
  <c r="M2217" i="1"/>
  <c r="M2216" i="1"/>
  <c r="M2215" i="1"/>
  <c r="M2214" i="1"/>
  <c r="M2213" i="1"/>
  <c r="M2212" i="1"/>
  <c r="M2211" i="1"/>
  <c r="M2210" i="1"/>
  <c r="M2209" i="1"/>
  <c r="M2208" i="1"/>
  <c r="M2207" i="1"/>
  <c r="M2206" i="1"/>
  <c r="M2205" i="1"/>
  <c r="M2204" i="1"/>
  <c r="M2203" i="1"/>
  <c r="M2202" i="1"/>
  <c r="M2201" i="1"/>
  <c r="M2200" i="1"/>
  <c r="M2199" i="1"/>
  <c r="M2198" i="1"/>
  <c r="M2197" i="1"/>
  <c r="M2196" i="1"/>
  <c r="M2195" i="1"/>
  <c r="M2194" i="1"/>
  <c r="M2193" i="1"/>
  <c r="M2192" i="1"/>
  <c r="M2191" i="1"/>
  <c r="M2190" i="1"/>
  <c r="M2189" i="1"/>
  <c r="M2188" i="1"/>
  <c r="M2187" i="1"/>
  <c r="M2186" i="1"/>
  <c r="M2185" i="1"/>
  <c r="M2184" i="1"/>
  <c r="M2183" i="1"/>
  <c r="M2182" i="1"/>
  <c r="M2181" i="1"/>
  <c r="M2180" i="1"/>
  <c r="M2179" i="1"/>
  <c r="M2178" i="1"/>
  <c r="M2177" i="1"/>
  <c r="M2176" i="1"/>
  <c r="M2175" i="1"/>
  <c r="M2174" i="1"/>
  <c r="M2173" i="1"/>
  <c r="M2172" i="1"/>
  <c r="M2171" i="1"/>
  <c r="M2170" i="1"/>
  <c r="M2169" i="1"/>
  <c r="M2168" i="1"/>
  <c r="M2167" i="1"/>
  <c r="M2166" i="1"/>
  <c r="M2165" i="1"/>
  <c r="M2164" i="1"/>
  <c r="M2163" i="1"/>
  <c r="M2162" i="1"/>
  <c r="M2161" i="1"/>
  <c r="M2160" i="1"/>
  <c r="M2159" i="1"/>
  <c r="M2158" i="1"/>
  <c r="M2157" i="1"/>
  <c r="M2156" i="1"/>
  <c r="M2155" i="1"/>
  <c r="M2154" i="1"/>
  <c r="M2153" i="1"/>
  <c r="M2152" i="1"/>
  <c r="M2151" i="1"/>
  <c r="M2150" i="1"/>
  <c r="M2149" i="1"/>
  <c r="M2148" i="1"/>
  <c r="M2147" i="1"/>
  <c r="M2146" i="1"/>
  <c r="M2145" i="1"/>
  <c r="M2144" i="1"/>
  <c r="M2143" i="1"/>
  <c r="M2142" i="1"/>
  <c r="M2141" i="1"/>
  <c r="M2140" i="1"/>
  <c r="M2139" i="1"/>
  <c r="M2138" i="1"/>
  <c r="M2137" i="1"/>
  <c r="M2136" i="1"/>
  <c r="M2135" i="1"/>
  <c r="M2134" i="1"/>
  <c r="M2133" i="1"/>
  <c r="M2132" i="1"/>
  <c r="M2131" i="1"/>
  <c r="M2130" i="1"/>
  <c r="M2129" i="1"/>
  <c r="M2128" i="1"/>
  <c r="M2127" i="1"/>
  <c r="M2126" i="1"/>
  <c r="M2125" i="1"/>
  <c r="M2124" i="1"/>
  <c r="M2123" i="1"/>
  <c r="M2122" i="1"/>
  <c r="M2121" i="1"/>
  <c r="M2120" i="1"/>
  <c r="M2119" i="1"/>
  <c r="M2118" i="1"/>
  <c r="M2117" i="1"/>
  <c r="M2116" i="1"/>
  <c r="M2115" i="1"/>
  <c r="M2114" i="1"/>
  <c r="M2113" i="1"/>
  <c r="M2112" i="1"/>
  <c r="M2111" i="1"/>
  <c r="M2110" i="1"/>
  <c r="M2109" i="1"/>
  <c r="M2108" i="1"/>
  <c r="M2107" i="1"/>
  <c r="M2106" i="1"/>
  <c r="M2105" i="1"/>
  <c r="M2104" i="1"/>
  <c r="M2103" i="1"/>
  <c r="M2102" i="1"/>
  <c r="M2101" i="1"/>
  <c r="M2100" i="1"/>
  <c r="M2099" i="1"/>
  <c r="M2098" i="1"/>
  <c r="M2097" i="1"/>
  <c r="M2096" i="1"/>
  <c r="M2095" i="1"/>
  <c r="M2094" i="1"/>
  <c r="M2093" i="1"/>
  <c r="M2092" i="1"/>
  <c r="M2091" i="1"/>
  <c r="M2090" i="1"/>
  <c r="M2089" i="1"/>
  <c r="M2088" i="1"/>
  <c r="M2087" i="1"/>
  <c r="M2086" i="1"/>
  <c r="M2085" i="1"/>
  <c r="M2084" i="1"/>
  <c r="M2083" i="1"/>
  <c r="M2082" i="1"/>
  <c r="M2081" i="1"/>
  <c r="M2080" i="1"/>
  <c r="M2079" i="1"/>
  <c r="M2078" i="1"/>
  <c r="M2077" i="1"/>
  <c r="M2076" i="1"/>
  <c r="M2075" i="1"/>
  <c r="M2074" i="1"/>
  <c r="M2073" i="1"/>
  <c r="M2072" i="1"/>
  <c r="M2071" i="1"/>
  <c r="M2070" i="1"/>
  <c r="M2069" i="1"/>
  <c r="M2068" i="1"/>
  <c r="M2067" i="1"/>
  <c r="M2066" i="1"/>
  <c r="M2065" i="1"/>
  <c r="M2064" i="1"/>
  <c r="M2063" i="1"/>
  <c r="M2062" i="1"/>
  <c r="M2061" i="1"/>
  <c r="M2060" i="1"/>
  <c r="M2059" i="1"/>
  <c r="M2058" i="1"/>
  <c r="M2057" i="1"/>
  <c r="M2056" i="1"/>
  <c r="M2055" i="1"/>
  <c r="M2054" i="1"/>
  <c r="M2053" i="1"/>
  <c r="M2052" i="1"/>
  <c r="M2051" i="1"/>
  <c r="M2050" i="1"/>
  <c r="M2049" i="1"/>
  <c r="M2048" i="1"/>
  <c r="M2047" i="1"/>
  <c r="M2046" i="1"/>
  <c r="M2045" i="1"/>
  <c r="M2044" i="1"/>
  <c r="M2043" i="1"/>
  <c r="M2042" i="1"/>
  <c r="M2041" i="1"/>
  <c r="M2040" i="1"/>
  <c r="M2039" i="1"/>
  <c r="M2038" i="1"/>
  <c r="M2037" i="1"/>
  <c r="M2036" i="1"/>
  <c r="M2035" i="1"/>
  <c r="M2034" i="1"/>
  <c r="M2033" i="1"/>
  <c r="M2032" i="1"/>
  <c r="M2031" i="1"/>
  <c r="M2030" i="1"/>
  <c r="M2029" i="1"/>
  <c r="M2028" i="1"/>
  <c r="M2027" i="1"/>
  <c r="M2026" i="1"/>
  <c r="M2025" i="1"/>
  <c r="M2024" i="1"/>
  <c r="M2023" i="1"/>
  <c r="M2022" i="1"/>
  <c r="M2021" i="1"/>
  <c r="M2020" i="1"/>
  <c r="M2019" i="1"/>
  <c r="M2018" i="1"/>
  <c r="M2017" i="1"/>
  <c r="M2016" i="1"/>
  <c r="M2015" i="1"/>
  <c r="M2014" i="1"/>
  <c r="M2013" i="1"/>
  <c r="M2012" i="1"/>
  <c r="M2011" i="1"/>
  <c r="M2010" i="1"/>
  <c r="M2009" i="1"/>
  <c r="M2008" i="1"/>
  <c r="M2007" i="1"/>
  <c r="M2006" i="1"/>
  <c r="M2005" i="1"/>
  <c r="M2004" i="1"/>
  <c r="M2003" i="1"/>
  <c r="M2002" i="1"/>
  <c r="M2001" i="1"/>
  <c r="M2000" i="1"/>
  <c r="M1999" i="1"/>
  <c r="M1998" i="1"/>
  <c r="M1997" i="1"/>
  <c r="M1996" i="1"/>
  <c r="M1995" i="1"/>
  <c r="M1994" i="1"/>
  <c r="M1993" i="1"/>
  <c r="M1992" i="1"/>
  <c r="M1991" i="1"/>
  <c r="M1990" i="1"/>
  <c r="M1989" i="1"/>
  <c r="M1988" i="1"/>
  <c r="M1987" i="1"/>
  <c r="M1986" i="1"/>
  <c r="M1985" i="1"/>
  <c r="M1984" i="1"/>
  <c r="M1983" i="1"/>
  <c r="M1982" i="1"/>
  <c r="M1981" i="1"/>
  <c r="M1980" i="1"/>
  <c r="M1979" i="1"/>
  <c r="M1978" i="1"/>
  <c r="M1977" i="1"/>
  <c r="M1976" i="1"/>
  <c r="M1975" i="1"/>
  <c r="M1974" i="1"/>
  <c r="M1973" i="1"/>
  <c r="M1972" i="1"/>
  <c r="M1971" i="1"/>
  <c r="M1970" i="1"/>
  <c r="M1969" i="1"/>
  <c r="M1968" i="1"/>
  <c r="M1967" i="1"/>
  <c r="M1966" i="1"/>
  <c r="M1965" i="1"/>
  <c r="M1964" i="1"/>
  <c r="M1963" i="1"/>
  <c r="M1962" i="1"/>
  <c r="M1961" i="1"/>
  <c r="M1960" i="1"/>
  <c r="M1959" i="1"/>
  <c r="M1958" i="1"/>
  <c r="M1957" i="1"/>
  <c r="M1956" i="1"/>
  <c r="M1955" i="1"/>
  <c r="M1954" i="1"/>
  <c r="M1953" i="1"/>
  <c r="M1952" i="1"/>
  <c r="M1951" i="1"/>
  <c r="M1950" i="1"/>
  <c r="M1949" i="1"/>
  <c r="M1948" i="1"/>
  <c r="M1947" i="1"/>
  <c r="M1946" i="1"/>
  <c r="M1945" i="1"/>
  <c r="M1944" i="1"/>
  <c r="M1943" i="1"/>
  <c r="M1942" i="1"/>
  <c r="M1941" i="1"/>
  <c r="M1940" i="1"/>
  <c r="M1939" i="1"/>
  <c r="M1938" i="1"/>
  <c r="M1937" i="1"/>
  <c r="M1936" i="1"/>
  <c r="M1935" i="1"/>
  <c r="M1934" i="1"/>
  <c r="M1933" i="1"/>
  <c r="M1932" i="1"/>
  <c r="M1931" i="1"/>
  <c r="M1930" i="1"/>
  <c r="M1929" i="1"/>
  <c r="M1928" i="1"/>
  <c r="M1927" i="1"/>
  <c r="M1926" i="1"/>
  <c r="M1925" i="1"/>
  <c r="M1924" i="1"/>
  <c r="M1923" i="1"/>
  <c r="M1922" i="1"/>
  <c r="M1921" i="1"/>
  <c r="M1920" i="1"/>
  <c r="M1919" i="1"/>
  <c r="M1918" i="1"/>
  <c r="M1917" i="1"/>
  <c r="M1916" i="1"/>
  <c r="M1915" i="1"/>
  <c r="M1914" i="1"/>
  <c r="M1913" i="1"/>
  <c r="M1912" i="1"/>
  <c r="M1911" i="1"/>
  <c r="M1910" i="1"/>
  <c r="M1909" i="1"/>
  <c r="M1908" i="1"/>
  <c r="M1907" i="1"/>
  <c r="M1906" i="1"/>
  <c r="M1905" i="1"/>
  <c r="M1904" i="1"/>
  <c r="M1903" i="1"/>
  <c r="M1902" i="1"/>
  <c r="M1901" i="1"/>
  <c r="M1900" i="1"/>
  <c r="M1899" i="1"/>
  <c r="M1898" i="1"/>
  <c r="M1897" i="1"/>
  <c r="M1896" i="1"/>
  <c r="M1895" i="1"/>
  <c r="M1894" i="1"/>
  <c r="M1893" i="1"/>
  <c r="M1892" i="1"/>
  <c r="M1891" i="1"/>
  <c r="M1890" i="1"/>
  <c r="M1889" i="1"/>
  <c r="M1888" i="1"/>
  <c r="M1887" i="1"/>
  <c r="M1886" i="1"/>
  <c r="M1885" i="1"/>
  <c r="M1884" i="1"/>
  <c r="M1883" i="1"/>
  <c r="M1882" i="1"/>
  <c r="M1881" i="1"/>
  <c r="M1880" i="1"/>
  <c r="M1879" i="1"/>
  <c r="M1878" i="1"/>
  <c r="M1877" i="1"/>
  <c r="M1876" i="1"/>
  <c r="M1875" i="1"/>
  <c r="M1874" i="1"/>
  <c r="M1873" i="1"/>
  <c r="M1872" i="1"/>
  <c r="M1871" i="1"/>
  <c r="M1870" i="1"/>
  <c r="M1869" i="1"/>
  <c r="M1868" i="1"/>
  <c r="M1867" i="1"/>
  <c r="M1866" i="1"/>
  <c r="M1865" i="1"/>
  <c r="M1864" i="1"/>
  <c r="M1863" i="1"/>
  <c r="M1862" i="1"/>
  <c r="M1861" i="1"/>
  <c r="M1860" i="1"/>
  <c r="M1859" i="1"/>
  <c r="M1858" i="1"/>
  <c r="M1857" i="1"/>
  <c r="M1856" i="1"/>
  <c r="M1855" i="1"/>
  <c r="M1854" i="1"/>
  <c r="M1853" i="1"/>
  <c r="M1852" i="1"/>
  <c r="M1851" i="1"/>
  <c r="M1850" i="1"/>
  <c r="M1849" i="1"/>
  <c r="M1848" i="1"/>
  <c r="M1847" i="1"/>
  <c r="M1846" i="1"/>
  <c r="M1845" i="1"/>
  <c r="M1844" i="1"/>
  <c r="M1843" i="1"/>
  <c r="M1842" i="1"/>
  <c r="M1841" i="1"/>
  <c r="M1840" i="1"/>
  <c r="M1839" i="1"/>
  <c r="M1838" i="1"/>
  <c r="M1837" i="1"/>
  <c r="M1836" i="1"/>
  <c r="M1835" i="1"/>
  <c r="M1834" i="1"/>
  <c r="M1833" i="1"/>
  <c r="M1832" i="1"/>
  <c r="M1831" i="1"/>
  <c r="M1830" i="1"/>
  <c r="M1829" i="1"/>
  <c r="M1828" i="1"/>
  <c r="M1827" i="1"/>
  <c r="M1826" i="1"/>
  <c r="M1825" i="1"/>
  <c r="M1824" i="1"/>
  <c r="M1823" i="1"/>
  <c r="M1822" i="1"/>
  <c r="M1821" i="1"/>
  <c r="M1820" i="1"/>
  <c r="M1819" i="1"/>
  <c r="M1818" i="1"/>
  <c r="M1817" i="1"/>
  <c r="M1816" i="1"/>
  <c r="M1815" i="1"/>
  <c r="M1814" i="1"/>
  <c r="M1813" i="1"/>
  <c r="M1812" i="1"/>
  <c r="M1811" i="1"/>
  <c r="M1810" i="1"/>
  <c r="M1809" i="1"/>
  <c r="M1808" i="1"/>
  <c r="M1807" i="1"/>
  <c r="M1806" i="1"/>
  <c r="M1805" i="1"/>
  <c r="M1804" i="1"/>
  <c r="M1803" i="1"/>
  <c r="M1802" i="1"/>
  <c r="M1801" i="1"/>
  <c r="M1800" i="1"/>
  <c r="M1799" i="1"/>
  <c r="M1798" i="1"/>
  <c r="M1797" i="1"/>
  <c r="M1796" i="1"/>
  <c r="M1795" i="1"/>
  <c r="M1794" i="1"/>
  <c r="M1793" i="1"/>
  <c r="M1792" i="1"/>
  <c r="M1791" i="1"/>
  <c r="M1790" i="1"/>
  <c r="M1789" i="1"/>
  <c r="M1788" i="1"/>
  <c r="M1787" i="1"/>
  <c r="M1786" i="1"/>
  <c r="M1785" i="1"/>
  <c r="M1784" i="1"/>
  <c r="M1783" i="1"/>
  <c r="M1782" i="1"/>
  <c r="M1781" i="1"/>
  <c r="M1780" i="1"/>
  <c r="M1779" i="1"/>
  <c r="M1778" i="1"/>
  <c r="M1777" i="1"/>
  <c r="M1776" i="1"/>
  <c r="M1775" i="1"/>
  <c r="M1774" i="1"/>
  <c r="M1773" i="1"/>
  <c r="M1772" i="1"/>
  <c r="M1771" i="1"/>
  <c r="M1770" i="1"/>
  <c r="M1769" i="1"/>
  <c r="M1768" i="1"/>
  <c r="M1767" i="1"/>
  <c r="M1766" i="1"/>
  <c r="M1765" i="1"/>
  <c r="M1764" i="1"/>
  <c r="M1763" i="1"/>
  <c r="M1762" i="1"/>
  <c r="M1761" i="1"/>
  <c r="M1760" i="1"/>
  <c r="M1759" i="1"/>
  <c r="M1758" i="1"/>
  <c r="M1757" i="1"/>
  <c r="M1756" i="1"/>
  <c r="M1755" i="1"/>
  <c r="M1754" i="1"/>
  <c r="M1753" i="1"/>
  <c r="M1752" i="1"/>
  <c r="M1751" i="1"/>
  <c r="M1750" i="1"/>
  <c r="M1749" i="1"/>
  <c r="M1748" i="1"/>
  <c r="M1747" i="1"/>
  <c r="M1746" i="1"/>
  <c r="M1745" i="1"/>
  <c r="M1744" i="1"/>
  <c r="M1743" i="1"/>
  <c r="M1742" i="1"/>
  <c r="M1741" i="1"/>
  <c r="M1740" i="1"/>
  <c r="M1739" i="1"/>
  <c r="M1738" i="1"/>
  <c r="M1737" i="1"/>
  <c r="M1736" i="1"/>
  <c r="M1735" i="1"/>
  <c r="M1734" i="1"/>
  <c r="M1733" i="1"/>
  <c r="M1732" i="1"/>
  <c r="M1731" i="1"/>
  <c r="M1730" i="1"/>
  <c r="M1729" i="1"/>
  <c r="M1728" i="1"/>
  <c r="M1727" i="1"/>
  <c r="M1726" i="1"/>
  <c r="M1725" i="1"/>
  <c r="M1724" i="1"/>
  <c r="M1723" i="1"/>
  <c r="M1722" i="1"/>
  <c r="M1721" i="1"/>
  <c r="M1720" i="1"/>
  <c r="M1719" i="1"/>
  <c r="M1718" i="1"/>
  <c r="M1717" i="1"/>
  <c r="M1716" i="1"/>
  <c r="M1715" i="1"/>
  <c r="M1714" i="1"/>
  <c r="M1713" i="1"/>
  <c r="M1712" i="1"/>
  <c r="M1711" i="1"/>
  <c r="M1710" i="1"/>
  <c r="M1709" i="1"/>
  <c r="M1708" i="1"/>
  <c r="M1707" i="1"/>
  <c r="M1706" i="1"/>
  <c r="M1705" i="1"/>
  <c r="M1704" i="1"/>
  <c r="M1703" i="1"/>
  <c r="M1702" i="1"/>
  <c r="M1701" i="1"/>
  <c r="M1700" i="1"/>
  <c r="M1699" i="1"/>
  <c r="M1698" i="1"/>
  <c r="M1697" i="1"/>
  <c r="M1696" i="1"/>
  <c r="M1695" i="1"/>
  <c r="M1694" i="1"/>
  <c r="M1693" i="1"/>
  <c r="M1692" i="1"/>
  <c r="M1691" i="1"/>
  <c r="M1690" i="1"/>
  <c r="M1689" i="1"/>
  <c r="M1688" i="1"/>
  <c r="M1687" i="1"/>
  <c r="M1686" i="1"/>
  <c r="M1685" i="1"/>
  <c r="M1684" i="1"/>
  <c r="M1683" i="1"/>
  <c r="M1682" i="1"/>
  <c r="M1681" i="1"/>
  <c r="M1680" i="1"/>
  <c r="M1679" i="1"/>
  <c r="M1678" i="1"/>
  <c r="M1677" i="1"/>
  <c r="M1676" i="1"/>
  <c r="M1675" i="1"/>
  <c r="M1674" i="1"/>
  <c r="M1673" i="1"/>
  <c r="M1672" i="1"/>
  <c r="M1671" i="1"/>
  <c r="M1670" i="1"/>
  <c r="M1669" i="1"/>
  <c r="M1668" i="1"/>
  <c r="M1667" i="1"/>
  <c r="M1666" i="1"/>
  <c r="M1665" i="1"/>
  <c r="M1664" i="1"/>
  <c r="M1663" i="1"/>
  <c r="M1662" i="1"/>
  <c r="M1661" i="1"/>
  <c r="M1660" i="1"/>
  <c r="M1659" i="1"/>
  <c r="M1658" i="1"/>
  <c r="M1657" i="1"/>
  <c r="M1656" i="1"/>
  <c r="M1655" i="1"/>
  <c r="M1654" i="1"/>
  <c r="M1653" i="1"/>
  <c r="M1652" i="1"/>
  <c r="M1651" i="1"/>
  <c r="M1650" i="1"/>
  <c r="M1649" i="1"/>
  <c r="M1648" i="1"/>
  <c r="M1647" i="1"/>
  <c r="M1646" i="1"/>
  <c r="M1645" i="1"/>
  <c r="M1644" i="1"/>
  <c r="M1643" i="1"/>
  <c r="M1642" i="1"/>
  <c r="M1641" i="1"/>
  <c r="M1640" i="1"/>
  <c r="M1639" i="1"/>
  <c r="M1638" i="1"/>
  <c r="M1637" i="1"/>
  <c r="M1636" i="1"/>
  <c r="M1635" i="1"/>
  <c r="M1634" i="1"/>
  <c r="M1633" i="1"/>
  <c r="M1632" i="1"/>
  <c r="M1631" i="1"/>
  <c r="M1630" i="1"/>
  <c r="M1629" i="1"/>
  <c r="M1628" i="1"/>
  <c r="M1627" i="1"/>
  <c r="M1626" i="1"/>
  <c r="M1625" i="1"/>
  <c r="M1624" i="1"/>
  <c r="M1623" i="1"/>
  <c r="M1622" i="1"/>
  <c r="M1621" i="1"/>
  <c r="M1620" i="1"/>
  <c r="M1619" i="1"/>
  <c r="M1618" i="1"/>
  <c r="M1617" i="1"/>
  <c r="M1616" i="1"/>
  <c r="M1615" i="1"/>
  <c r="M1614" i="1"/>
  <c r="M1613" i="1"/>
  <c r="M1612" i="1"/>
  <c r="M1611" i="1"/>
  <c r="M1610" i="1"/>
  <c r="M1609" i="1"/>
  <c r="M1608" i="1"/>
  <c r="M1607" i="1"/>
  <c r="M1606" i="1"/>
  <c r="M1605" i="1"/>
  <c r="M1604" i="1"/>
  <c r="M1603" i="1"/>
  <c r="M1602" i="1"/>
  <c r="M1601" i="1"/>
  <c r="M1600" i="1"/>
  <c r="M1599" i="1"/>
  <c r="M1598" i="1"/>
  <c r="M1597" i="1"/>
  <c r="M1596" i="1"/>
  <c r="M1595" i="1"/>
  <c r="M1594" i="1"/>
  <c r="M1593" i="1"/>
  <c r="M1592" i="1"/>
  <c r="M1591" i="1"/>
  <c r="M1590" i="1"/>
  <c r="M1589" i="1"/>
  <c r="M1588" i="1"/>
  <c r="M1587" i="1"/>
  <c r="M1586" i="1"/>
  <c r="M1585" i="1"/>
  <c r="M1584" i="1"/>
  <c r="M1583" i="1"/>
  <c r="M1582" i="1"/>
  <c r="M1581" i="1"/>
  <c r="M1580" i="1"/>
  <c r="M1579" i="1"/>
  <c r="M1578" i="1"/>
  <c r="M1577" i="1"/>
  <c r="M1576" i="1"/>
  <c r="M1575" i="1"/>
  <c r="M1574" i="1"/>
  <c r="M1573" i="1"/>
  <c r="M1572" i="1"/>
  <c r="M1571" i="1"/>
  <c r="M1570" i="1"/>
  <c r="M1569" i="1"/>
  <c r="M1568" i="1"/>
  <c r="M1567" i="1"/>
  <c r="M1566" i="1"/>
  <c r="M1565" i="1"/>
  <c r="M1564" i="1"/>
  <c r="M1563" i="1"/>
  <c r="M1562" i="1"/>
  <c r="M1561" i="1"/>
  <c r="M1560" i="1"/>
  <c r="M1559" i="1"/>
  <c r="M1558" i="1"/>
  <c r="M1557" i="1"/>
  <c r="M1556" i="1"/>
  <c r="M1555" i="1"/>
  <c r="M1554" i="1"/>
  <c r="M1553" i="1"/>
  <c r="M1552" i="1"/>
  <c r="M1551" i="1"/>
  <c r="M1550" i="1"/>
  <c r="M1549" i="1"/>
  <c r="M1548" i="1"/>
  <c r="M1547" i="1"/>
  <c r="M1546" i="1"/>
  <c r="M1545" i="1"/>
  <c r="M1544" i="1"/>
  <c r="M1543" i="1"/>
  <c r="M1542" i="1"/>
  <c r="M1541" i="1"/>
  <c r="M1540" i="1"/>
  <c r="M1539" i="1"/>
  <c r="M1538" i="1"/>
  <c r="M1537" i="1"/>
  <c r="M1536" i="1"/>
  <c r="M1535" i="1"/>
  <c r="M1534" i="1"/>
  <c r="M1533" i="1"/>
  <c r="M1532" i="1"/>
  <c r="M1531" i="1"/>
  <c r="M1530" i="1"/>
  <c r="M1529" i="1"/>
  <c r="M1528" i="1"/>
  <c r="M1527" i="1"/>
  <c r="M1526" i="1"/>
  <c r="M1525" i="1"/>
  <c r="M1524" i="1"/>
  <c r="M1523" i="1"/>
  <c r="M1522" i="1"/>
  <c r="M1521" i="1"/>
  <c r="M1520" i="1"/>
  <c r="M1519" i="1"/>
  <c r="M1518" i="1"/>
  <c r="M1517" i="1"/>
  <c r="M1516" i="1"/>
  <c r="M1515" i="1"/>
  <c r="M1514" i="1"/>
  <c r="M1513" i="1"/>
  <c r="M1512" i="1"/>
  <c r="M1511" i="1"/>
  <c r="M1510" i="1"/>
  <c r="M1509" i="1"/>
  <c r="M1508" i="1"/>
  <c r="M1507" i="1"/>
  <c r="M1506" i="1"/>
  <c r="M1505" i="1"/>
  <c r="M1504" i="1"/>
  <c r="M1503" i="1"/>
  <c r="M1502" i="1"/>
  <c r="M1501" i="1"/>
  <c r="M1500" i="1"/>
  <c r="M1499" i="1"/>
  <c r="M1498" i="1"/>
  <c r="M1497" i="1"/>
  <c r="M1496" i="1"/>
  <c r="M1495" i="1"/>
  <c r="M1494" i="1"/>
  <c r="M1493" i="1"/>
  <c r="M1492" i="1"/>
  <c r="M1491" i="1"/>
  <c r="M1490" i="1"/>
  <c r="M1489" i="1"/>
  <c r="M1488" i="1"/>
  <c r="M1487" i="1"/>
  <c r="M1486" i="1"/>
  <c r="M1485" i="1"/>
  <c r="M1484" i="1"/>
  <c r="M1483" i="1"/>
  <c r="M1482" i="1"/>
  <c r="M1481" i="1"/>
  <c r="M1480" i="1"/>
  <c r="M1479" i="1"/>
  <c r="M1478" i="1"/>
  <c r="M1477" i="1"/>
  <c r="M1476" i="1"/>
  <c r="M1475" i="1"/>
  <c r="M1474" i="1"/>
  <c r="M1473" i="1"/>
  <c r="M1472" i="1"/>
  <c r="M1471" i="1"/>
  <c r="M1470" i="1"/>
  <c r="M1469" i="1"/>
  <c r="M1468" i="1"/>
  <c r="M1467" i="1"/>
  <c r="M1466" i="1"/>
  <c r="M1465" i="1"/>
  <c r="M1464" i="1"/>
  <c r="M1463" i="1"/>
  <c r="M1462" i="1"/>
  <c r="M1461" i="1"/>
  <c r="M1460" i="1"/>
  <c r="M1459" i="1"/>
  <c r="M1458" i="1"/>
  <c r="M1457" i="1"/>
  <c r="M1456" i="1"/>
  <c r="M1455" i="1"/>
  <c r="M1454" i="1"/>
  <c r="M1453" i="1"/>
  <c r="M1452" i="1"/>
  <c r="M1451" i="1"/>
  <c r="M1450" i="1"/>
  <c r="M1449" i="1"/>
  <c r="M1448" i="1"/>
  <c r="M1447" i="1"/>
  <c r="M1446" i="1"/>
  <c r="M1445" i="1"/>
  <c r="M1444" i="1"/>
  <c r="M1443" i="1"/>
  <c r="M1442" i="1"/>
  <c r="M1441" i="1"/>
  <c r="M1440" i="1"/>
  <c r="M1439" i="1"/>
  <c r="M1438" i="1"/>
  <c r="M1437" i="1"/>
  <c r="M1436" i="1"/>
  <c r="M1435" i="1"/>
  <c r="M1434" i="1"/>
  <c r="M1433" i="1"/>
  <c r="M1432" i="1"/>
  <c r="M1431" i="1"/>
  <c r="M1430" i="1"/>
  <c r="M1429" i="1"/>
  <c r="M1428" i="1"/>
  <c r="M1427" i="1"/>
  <c r="M1426" i="1"/>
  <c r="M1425" i="1"/>
  <c r="M1424" i="1"/>
  <c r="M1423" i="1"/>
  <c r="M1422" i="1"/>
  <c r="M1421" i="1"/>
  <c r="M1420" i="1"/>
  <c r="M1419" i="1"/>
  <c r="M1418" i="1"/>
  <c r="M1417" i="1"/>
  <c r="M1416" i="1"/>
  <c r="M1415" i="1"/>
  <c r="M1414" i="1"/>
  <c r="M1413" i="1"/>
  <c r="M1412" i="1"/>
  <c r="M1411" i="1"/>
  <c r="M1410" i="1"/>
  <c r="M1409" i="1"/>
  <c r="M1408" i="1"/>
  <c r="M1407" i="1"/>
  <c r="M1406" i="1"/>
  <c r="M1405" i="1"/>
  <c r="M1404" i="1"/>
  <c r="M1403" i="1"/>
  <c r="M1402" i="1"/>
  <c r="M1401" i="1"/>
  <c r="M1400" i="1"/>
  <c r="M1399" i="1"/>
  <c r="M1398" i="1"/>
  <c r="M1397" i="1"/>
  <c r="M1396" i="1"/>
  <c r="M1395" i="1"/>
  <c r="M1394" i="1"/>
  <c r="M1393" i="1"/>
  <c r="M1392" i="1"/>
  <c r="M1391" i="1"/>
  <c r="M1390" i="1"/>
  <c r="M1389" i="1"/>
  <c r="M1388" i="1"/>
  <c r="M1387" i="1"/>
  <c r="M1386" i="1"/>
  <c r="M1385" i="1"/>
  <c r="M1384" i="1"/>
  <c r="M1383" i="1"/>
  <c r="M1382" i="1"/>
  <c r="M1381" i="1"/>
  <c r="M1380" i="1"/>
  <c r="M1379" i="1"/>
  <c r="M1378" i="1"/>
  <c r="M1377" i="1"/>
  <c r="M1376" i="1"/>
  <c r="M1375" i="1"/>
  <c r="M1374" i="1"/>
  <c r="M1373" i="1"/>
  <c r="M1372" i="1"/>
  <c r="M1371" i="1"/>
  <c r="M1370" i="1"/>
  <c r="M1369" i="1"/>
  <c r="M1368" i="1"/>
  <c r="M1367" i="1"/>
  <c r="M1366" i="1"/>
  <c r="M1365" i="1"/>
  <c r="M1364" i="1"/>
  <c r="M1363" i="1"/>
  <c r="M1362" i="1"/>
  <c r="M1361" i="1"/>
  <c r="M1360" i="1"/>
  <c r="M1359" i="1"/>
  <c r="M1358" i="1"/>
  <c r="M1357" i="1"/>
  <c r="M1356" i="1"/>
  <c r="M1355" i="1"/>
  <c r="M1354" i="1"/>
  <c r="M1353" i="1"/>
  <c r="M1352" i="1"/>
  <c r="M1351" i="1"/>
  <c r="M1350" i="1"/>
  <c r="M1349" i="1"/>
  <c r="M1348" i="1"/>
  <c r="M1347" i="1"/>
  <c r="M1346" i="1"/>
  <c r="M1345" i="1"/>
  <c r="M1344" i="1"/>
  <c r="M1343" i="1"/>
  <c r="M1342" i="1"/>
  <c r="M1341" i="1"/>
  <c r="M1340" i="1"/>
  <c r="M1339" i="1"/>
  <c r="M1338" i="1"/>
  <c r="M1337" i="1"/>
  <c r="M1336" i="1"/>
  <c r="M1335" i="1"/>
  <c r="M1334" i="1"/>
  <c r="M1333" i="1"/>
  <c r="M1332" i="1"/>
  <c r="M1331" i="1"/>
  <c r="M1330" i="1"/>
  <c r="M1329" i="1"/>
  <c r="M1328" i="1"/>
  <c r="M1327" i="1"/>
  <c r="M1326" i="1"/>
  <c r="M1325" i="1"/>
  <c r="M1324" i="1"/>
  <c r="M1323" i="1"/>
  <c r="M1322" i="1"/>
  <c r="M1321" i="1"/>
  <c r="M1320" i="1"/>
  <c r="M1319" i="1"/>
  <c r="M1318" i="1"/>
  <c r="M1317" i="1"/>
  <c r="M1316" i="1"/>
  <c r="M1315" i="1"/>
  <c r="M1314" i="1"/>
  <c r="M1313" i="1"/>
  <c r="M1312" i="1"/>
  <c r="M1311" i="1"/>
  <c r="M1310" i="1"/>
  <c r="M1309" i="1"/>
  <c r="M1308" i="1"/>
  <c r="M1307" i="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95" i="1"/>
  <c r="M1094" i="1"/>
  <c r="M1093" i="1"/>
  <c r="M1092" i="1"/>
  <c r="M1091" i="1"/>
  <c r="M1090" i="1"/>
  <c r="M1089"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044" i="1"/>
  <c r="M1043" i="1"/>
  <c r="M1042" i="1"/>
  <c r="M1041" i="1"/>
  <c r="M1040" i="1"/>
  <c r="M1039" i="1"/>
  <c r="M1038" i="1"/>
  <c r="M1037" i="1"/>
  <c r="M1036" i="1"/>
  <c r="M1035" i="1"/>
  <c r="M1034" i="1"/>
  <c r="M1033" i="1"/>
  <c r="M1032" i="1"/>
  <c r="M1031" i="1"/>
  <c r="M1030" i="1"/>
  <c r="M1029" i="1"/>
  <c r="M1028" i="1"/>
  <c r="M1027" i="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J3190" i="1"/>
  <c r="J3189" i="1"/>
  <c r="J3188" i="1"/>
  <c r="J3187" i="1"/>
  <c r="J3186" i="1"/>
  <c r="J3185" i="1"/>
  <c r="J3184" i="1"/>
  <c r="J3183" i="1"/>
  <c r="J3182" i="1"/>
  <c r="J3181" i="1"/>
  <c r="J3180" i="1"/>
  <c r="J3179" i="1"/>
  <c r="J3178" i="1"/>
  <c r="J3177" i="1"/>
  <c r="J3176" i="1"/>
  <c r="J3175" i="1"/>
  <c r="J3174" i="1"/>
  <c r="J3173" i="1"/>
  <c r="J3172" i="1"/>
  <c r="J3171" i="1"/>
  <c r="J3170" i="1"/>
  <c r="J3169" i="1"/>
  <c r="J3168" i="1"/>
  <c r="J3167" i="1"/>
  <c r="J3166" i="1"/>
  <c r="J3165" i="1"/>
  <c r="J3164" i="1"/>
  <c r="J3163" i="1"/>
  <c r="J3162" i="1"/>
  <c r="J3161" i="1"/>
  <c r="J3160" i="1"/>
  <c r="J3159" i="1"/>
  <c r="J3158" i="1"/>
  <c r="J3157" i="1"/>
  <c r="J3156" i="1"/>
  <c r="J3155" i="1"/>
  <c r="J3154" i="1"/>
  <c r="J3153" i="1"/>
  <c r="J3152" i="1"/>
  <c r="J3151" i="1"/>
  <c r="J3150" i="1"/>
  <c r="J3149" i="1"/>
  <c r="J3148" i="1"/>
  <c r="J3147" i="1"/>
  <c r="J3146" i="1"/>
  <c r="J3145" i="1"/>
  <c r="J3144" i="1"/>
  <c r="J3143" i="1"/>
  <c r="J3142" i="1"/>
  <c r="J3141" i="1"/>
  <c r="J3140" i="1"/>
  <c r="J3139" i="1"/>
  <c r="J3138" i="1"/>
  <c r="J3137" i="1"/>
  <c r="J3136" i="1"/>
  <c r="J3135" i="1"/>
  <c r="J3134" i="1"/>
  <c r="J3133" i="1"/>
  <c r="J3132" i="1"/>
  <c r="J3131" i="1"/>
  <c r="J3130" i="1"/>
  <c r="J3129" i="1"/>
  <c r="J3128" i="1"/>
  <c r="J3127" i="1"/>
  <c r="J3126" i="1"/>
  <c r="J3125" i="1"/>
  <c r="J3124" i="1"/>
  <c r="J3123" i="1"/>
  <c r="J3122" i="1"/>
  <c r="J3121" i="1"/>
  <c r="J3120" i="1"/>
  <c r="J3119" i="1"/>
  <c r="J3118" i="1"/>
  <c r="J3117" i="1"/>
  <c r="J3116" i="1"/>
  <c r="J3115" i="1"/>
  <c r="J3114" i="1"/>
  <c r="J3113" i="1"/>
  <c r="J3112" i="1"/>
  <c r="J3111" i="1"/>
  <c r="J3110" i="1"/>
  <c r="J3109" i="1"/>
  <c r="J3108" i="1"/>
  <c r="J3107" i="1"/>
  <c r="J3106" i="1"/>
  <c r="J3105" i="1"/>
  <c r="J3104" i="1"/>
  <c r="J3103" i="1"/>
  <c r="J3102" i="1"/>
  <c r="J3101" i="1"/>
  <c r="J3100" i="1"/>
  <c r="J3099" i="1"/>
  <c r="J3098" i="1"/>
  <c r="J3097" i="1"/>
  <c r="J3096" i="1"/>
  <c r="J3095" i="1"/>
  <c r="J3094" i="1"/>
  <c r="J3093" i="1"/>
  <c r="J3092" i="1"/>
  <c r="J3091" i="1"/>
  <c r="J3090" i="1"/>
  <c r="J3089" i="1"/>
  <c r="J3088" i="1"/>
  <c r="J3087" i="1"/>
  <c r="J3086" i="1"/>
  <c r="J3085" i="1"/>
  <c r="J3084" i="1"/>
  <c r="J3083" i="1"/>
  <c r="J3082" i="1"/>
  <c r="J3081" i="1"/>
  <c r="J3080" i="1"/>
  <c r="J3079" i="1"/>
  <c r="J3078" i="1"/>
  <c r="J3077" i="1"/>
  <c r="J3076" i="1"/>
  <c r="J3075" i="1"/>
  <c r="J3074" i="1"/>
  <c r="J3073" i="1"/>
  <c r="J3072" i="1"/>
  <c r="J3071" i="1"/>
  <c r="J3070" i="1"/>
  <c r="J3069" i="1"/>
  <c r="J3068" i="1"/>
  <c r="J3067" i="1"/>
  <c r="J3066" i="1"/>
  <c r="J3065" i="1"/>
  <c r="J3064" i="1"/>
  <c r="J3063" i="1"/>
  <c r="J3062" i="1"/>
  <c r="J3061" i="1"/>
  <c r="J3060" i="1"/>
  <c r="J3059" i="1"/>
  <c r="J3058" i="1"/>
  <c r="J3057" i="1"/>
  <c r="J3056" i="1"/>
  <c r="J3055" i="1"/>
  <c r="J3054" i="1"/>
  <c r="J3053" i="1"/>
  <c r="J3052" i="1"/>
  <c r="J3051" i="1"/>
  <c r="J3050" i="1"/>
  <c r="J3049" i="1"/>
  <c r="J3048" i="1"/>
  <c r="J3047" i="1"/>
  <c r="J3046" i="1"/>
  <c r="J3045" i="1"/>
  <c r="J3044" i="1"/>
  <c r="J3043" i="1"/>
  <c r="J3042" i="1"/>
  <c r="J3041" i="1"/>
  <c r="J3040" i="1"/>
  <c r="J3039" i="1"/>
  <c r="J3038" i="1"/>
  <c r="J3037" i="1"/>
  <c r="J3036" i="1"/>
  <c r="J3035" i="1"/>
  <c r="J3034" i="1"/>
  <c r="J3033" i="1"/>
  <c r="J3032" i="1"/>
  <c r="J3031" i="1"/>
  <c r="J3030" i="1"/>
  <c r="J3029" i="1"/>
  <c r="J3028" i="1"/>
  <c r="J3027" i="1"/>
  <c r="J3026"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7" i="1"/>
  <c r="J2996" i="1"/>
  <c r="J2995" i="1"/>
  <c r="J2994" i="1"/>
  <c r="J2993"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4"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91" i="1"/>
  <c r="J2790"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49" i="1"/>
  <c r="J2748" i="1"/>
  <c r="J2747" i="1"/>
  <c r="J2746" i="1"/>
  <c r="J2745" i="1"/>
  <c r="J2744" i="1"/>
  <c r="J2743" i="1"/>
  <c r="J2742" i="1"/>
  <c r="J2741" i="1"/>
  <c r="J2740" i="1"/>
  <c r="J2739" i="1"/>
  <c r="J2738" i="1"/>
  <c r="J2737" i="1"/>
  <c r="J2736" i="1"/>
  <c r="J2735" i="1"/>
  <c r="J2734" i="1"/>
  <c r="J2733" i="1"/>
  <c r="J2732" i="1"/>
  <c r="J2731" i="1"/>
  <c r="J2730" i="1"/>
  <c r="J2729" i="1"/>
  <c r="J2728" i="1"/>
  <c r="J2727" i="1"/>
  <c r="J2726" i="1"/>
  <c r="J2725" i="1"/>
  <c r="J2724" i="1"/>
  <c r="J2723" i="1"/>
  <c r="J2722" i="1"/>
  <c r="J2721" i="1"/>
  <c r="J2720" i="1"/>
  <c r="J2719" i="1"/>
  <c r="J2718" i="1"/>
  <c r="J2717" i="1"/>
  <c r="J2716" i="1"/>
  <c r="J2715" i="1"/>
  <c r="J2714" i="1"/>
  <c r="J2713" i="1"/>
  <c r="J2712" i="1"/>
  <c r="J2711" i="1"/>
  <c r="J2710" i="1"/>
  <c r="J2709" i="1"/>
  <c r="J2708" i="1"/>
  <c r="J2707" i="1"/>
  <c r="J2706" i="1"/>
  <c r="J2705" i="1"/>
  <c r="J2704" i="1"/>
  <c r="J2703" i="1"/>
  <c r="J2702" i="1"/>
  <c r="J2701" i="1"/>
  <c r="J2700" i="1"/>
  <c r="J2699" i="1"/>
  <c r="J2698" i="1"/>
  <c r="J2697" i="1"/>
  <c r="J2696" i="1"/>
  <c r="J2695" i="1"/>
  <c r="J2694" i="1"/>
  <c r="J2693" i="1"/>
  <c r="J2692" i="1"/>
  <c r="J2691" i="1"/>
  <c r="J2690" i="1"/>
  <c r="J2689" i="1"/>
  <c r="J2688" i="1"/>
  <c r="J2687" i="1"/>
  <c r="J2686" i="1"/>
  <c r="J2685" i="1"/>
  <c r="J2684" i="1"/>
  <c r="J2683" i="1"/>
  <c r="J2682" i="1"/>
  <c r="J2681" i="1"/>
  <c r="J2680" i="1"/>
  <c r="J2679" i="1"/>
  <c r="J2678" i="1"/>
  <c r="J2677" i="1"/>
  <c r="J2676" i="1"/>
  <c r="J2675" i="1"/>
  <c r="J2674" i="1"/>
  <c r="J2673" i="1"/>
  <c r="J2672" i="1"/>
  <c r="J2671" i="1"/>
  <c r="J2670" i="1"/>
  <c r="J2669" i="1"/>
  <c r="J2668" i="1"/>
  <c r="J2667" i="1"/>
  <c r="J2666" i="1"/>
  <c r="J2665" i="1"/>
  <c r="J2664" i="1"/>
  <c r="J2663" i="1"/>
  <c r="J2662" i="1"/>
  <c r="J2661" i="1"/>
  <c r="J2660" i="1"/>
  <c r="J2659" i="1"/>
  <c r="J2658" i="1"/>
  <c r="J2657" i="1"/>
  <c r="J2656" i="1"/>
  <c r="J2655" i="1"/>
  <c r="J2654"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9" i="1"/>
  <c r="J2628" i="1"/>
  <c r="J2627" i="1"/>
  <c r="J2626" i="1"/>
  <c r="J2625" i="1"/>
  <c r="J2624" i="1"/>
  <c r="J2623" i="1"/>
  <c r="J2622" i="1"/>
  <c r="J2621" i="1"/>
  <c r="J2620" i="1"/>
  <c r="J2619" i="1"/>
  <c r="J2618" i="1"/>
  <c r="J2617" i="1"/>
  <c r="J2616" i="1"/>
  <c r="J2615" i="1"/>
  <c r="J2614" i="1"/>
  <c r="J2613" i="1"/>
  <c r="J2612" i="1"/>
  <c r="J2611" i="1"/>
  <c r="J2610" i="1"/>
  <c r="J2609" i="1"/>
  <c r="J2608" i="1"/>
  <c r="J2607" i="1"/>
  <c r="J2606" i="1"/>
  <c r="J2605" i="1"/>
  <c r="J2604" i="1"/>
  <c r="J2603" i="1"/>
  <c r="J2602" i="1"/>
  <c r="J2601" i="1"/>
  <c r="J2600" i="1"/>
  <c r="J2599" i="1"/>
  <c r="J2598" i="1"/>
  <c r="J2597" i="1"/>
  <c r="K2597" i="1" s="1"/>
  <c r="J2596" i="1"/>
  <c r="J2595" i="1"/>
  <c r="K2595" i="1" s="1"/>
  <c r="J2594" i="1"/>
  <c r="J2593" i="1"/>
  <c r="J2592" i="1"/>
  <c r="J2591" i="1"/>
  <c r="J2590" i="1"/>
  <c r="J2589" i="1"/>
  <c r="J2588" i="1"/>
  <c r="J2587" i="1"/>
  <c r="J2586" i="1"/>
  <c r="J2585" i="1"/>
  <c r="J2584" i="1"/>
  <c r="J2583" i="1"/>
  <c r="J2582" i="1"/>
  <c r="J2581" i="1"/>
  <c r="J2580" i="1"/>
  <c r="J2579" i="1"/>
  <c r="J2578" i="1"/>
  <c r="J2577" i="1"/>
  <c r="J2576" i="1"/>
  <c r="J2575" i="1"/>
  <c r="J2574" i="1"/>
  <c r="J2573" i="1"/>
  <c r="J2572" i="1"/>
  <c r="J2571" i="1"/>
  <c r="J2570" i="1"/>
  <c r="J2569" i="1"/>
  <c r="J2568" i="1"/>
  <c r="J2567" i="1"/>
  <c r="J2566" i="1"/>
  <c r="J2565" i="1"/>
  <c r="J2564" i="1"/>
  <c r="J2563" i="1"/>
  <c r="J2562" i="1"/>
  <c r="J2561" i="1"/>
  <c r="J2560" i="1"/>
  <c r="J2559" i="1"/>
  <c r="J2558" i="1"/>
  <c r="J2557" i="1"/>
  <c r="J2556" i="1"/>
  <c r="J2555" i="1"/>
  <c r="J2554" i="1"/>
  <c r="J2553" i="1"/>
  <c r="J2552" i="1"/>
  <c r="J2551" i="1"/>
  <c r="J2550" i="1"/>
  <c r="J2549" i="1"/>
  <c r="J2548" i="1"/>
  <c r="J2547" i="1"/>
  <c r="J2546" i="1"/>
  <c r="J2545" i="1"/>
  <c r="J2544" i="1"/>
  <c r="J2543" i="1"/>
  <c r="J2542" i="1"/>
  <c r="J2541" i="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K2445" i="1" s="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E2354" i="1"/>
  <c r="E3009" i="1" s="1"/>
  <c r="E2353" i="1"/>
  <c r="E3008" i="1" s="1"/>
  <c r="E2352" i="1"/>
  <c r="E3007" i="1" s="1"/>
  <c r="E2351" i="1"/>
  <c r="E3006" i="1" s="1"/>
  <c r="E2350" i="1"/>
  <c r="E3005" i="1" s="1"/>
  <c r="E2349" i="1"/>
  <c r="E3004" i="1" s="1"/>
  <c r="E2348" i="1"/>
  <c r="E3003" i="1" s="1"/>
  <c r="E2347" i="1"/>
  <c r="E3002" i="1" s="1"/>
  <c r="E2346" i="1"/>
  <c r="E3001" i="1" s="1"/>
  <c r="E2345" i="1"/>
  <c r="E3000" i="1" s="1"/>
  <c r="E2344" i="1"/>
  <c r="E2999" i="1" s="1"/>
  <c r="E2343" i="1"/>
  <c r="E2998" i="1" s="1"/>
  <c r="E2342" i="1"/>
  <c r="E2997" i="1" s="1"/>
  <c r="E2341" i="1"/>
  <c r="E2996" i="1" s="1"/>
  <c r="E2340" i="1"/>
  <c r="E2995" i="1" s="1"/>
  <c r="E2339" i="1"/>
  <c r="E2994" i="1" s="1"/>
  <c r="E2338" i="1"/>
  <c r="E2993" i="1" s="1"/>
  <c r="E2337" i="1"/>
  <c r="E2992" i="1" s="1"/>
  <c r="E2336" i="1"/>
  <c r="E2991" i="1" s="1"/>
  <c r="E2335" i="1"/>
  <c r="E2990" i="1" s="1"/>
  <c r="E2334" i="1"/>
  <c r="E2989" i="1" s="1"/>
  <c r="E2333" i="1"/>
  <c r="E2988" i="1" s="1"/>
  <c r="E2332" i="1"/>
  <c r="E2987" i="1" s="1"/>
  <c r="E2331" i="1"/>
  <c r="E2986" i="1" s="1"/>
  <c r="E2330" i="1"/>
  <c r="E2985" i="1" s="1"/>
  <c r="E2329" i="1"/>
  <c r="E2984" i="1" s="1"/>
  <c r="E2328" i="1"/>
  <c r="E2983" i="1" s="1"/>
  <c r="E2327" i="1"/>
  <c r="E2982" i="1" s="1"/>
  <c r="E2326" i="1"/>
  <c r="E2981" i="1" s="1"/>
  <c r="E2325" i="1"/>
  <c r="E2980" i="1" s="1"/>
  <c r="E2324" i="1"/>
  <c r="E2979" i="1" s="1"/>
  <c r="E2323" i="1"/>
  <c r="E2978" i="1" s="1"/>
  <c r="E2322" i="1"/>
  <c r="E2977" i="1" s="1"/>
  <c r="E2321" i="1"/>
  <c r="E2976" i="1" s="1"/>
  <c r="E2320" i="1"/>
  <c r="E2975" i="1" s="1"/>
  <c r="E2319" i="1"/>
  <c r="E2974" i="1" s="1"/>
  <c r="E2318" i="1"/>
  <c r="E2973" i="1" s="1"/>
  <c r="E2317" i="1"/>
  <c r="E2972" i="1" s="1"/>
  <c r="E2316" i="1"/>
  <c r="E2971" i="1" s="1"/>
  <c r="E2315" i="1"/>
  <c r="E2970" i="1" s="1"/>
  <c r="E2314" i="1"/>
  <c r="E2969" i="1" s="1"/>
  <c r="E2313" i="1"/>
  <c r="E2968" i="1" s="1"/>
  <c r="E2312" i="1"/>
  <c r="E2967" i="1" s="1"/>
  <c r="E2311" i="1"/>
  <c r="E2966" i="1" s="1"/>
  <c r="E2310" i="1"/>
  <c r="E2965" i="1" s="1"/>
  <c r="E2309" i="1"/>
  <c r="E2964" i="1" s="1"/>
  <c r="E2308" i="1"/>
  <c r="E2963" i="1" s="1"/>
  <c r="E2307" i="1"/>
  <c r="E2962" i="1" s="1"/>
  <c r="E2306" i="1"/>
  <c r="E2961" i="1" s="1"/>
  <c r="E2305" i="1"/>
  <c r="E2960" i="1" s="1"/>
  <c r="E2304" i="1"/>
  <c r="E2959" i="1" s="1"/>
  <c r="E2303" i="1"/>
  <c r="E2958" i="1" s="1"/>
  <c r="E2302" i="1"/>
  <c r="E2957" i="1" s="1"/>
  <c r="E2301" i="1"/>
  <c r="E2956" i="1" s="1"/>
  <c r="E2300" i="1"/>
  <c r="E2955" i="1" s="1"/>
  <c r="E2299" i="1"/>
  <c r="E2954" i="1" s="1"/>
  <c r="E2298" i="1"/>
  <c r="E2953" i="1" s="1"/>
  <c r="E2297" i="1"/>
  <c r="E2952" i="1" s="1"/>
  <c r="E2296" i="1"/>
  <c r="E2951" i="1" s="1"/>
  <c r="E2295" i="1"/>
  <c r="E2950" i="1" s="1"/>
  <c r="E2294" i="1"/>
  <c r="E2949" i="1" s="1"/>
  <c r="E2293" i="1"/>
  <c r="E2948" i="1" s="1"/>
  <c r="E2292" i="1"/>
  <c r="E2947" i="1" s="1"/>
  <c r="E2291" i="1"/>
  <c r="E2946" i="1" s="1"/>
  <c r="E2290" i="1"/>
  <c r="E2945" i="1" s="1"/>
  <c r="E2289" i="1"/>
  <c r="E2944" i="1" s="1"/>
  <c r="E2288" i="1"/>
  <c r="E2943" i="1" s="1"/>
  <c r="E2287" i="1"/>
  <c r="E2942" i="1" s="1"/>
  <c r="E2286" i="1"/>
  <c r="E2941" i="1" s="1"/>
  <c r="E2285" i="1"/>
  <c r="E2940" i="1" s="1"/>
  <c r="E2284" i="1"/>
  <c r="E2939" i="1" s="1"/>
  <c r="E2283" i="1"/>
  <c r="E2938" i="1" s="1"/>
  <c r="E2282" i="1"/>
  <c r="E2937" i="1" s="1"/>
  <c r="E2281" i="1"/>
  <c r="E2936" i="1" s="1"/>
  <c r="E2280" i="1"/>
  <c r="E2935" i="1" s="1"/>
  <c r="E2279" i="1"/>
  <c r="E2934" i="1" s="1"/>
  <c r="E2278" i="1"/>
  <c r="E2933" i="1" s="1"/>
  <c r="E2277" i="1"/>
  <c r="E2932" i="1" s="1"/>
  <c r="E2276" i="1"/>
  <c r="E2931" i="1" s="1"/>
  <c r="E2275" i="1"/>
  <c r="E2930" i="1" s="1"/>
  <c r="E2274" i="1"/>
  <c r="E2929" i="1" s="1"/>
  <c r="E2273" i="1"/>
  <c r="E2928" i="1" s="1"/>
  <c r="E2272" i="1"/>
  <c r="E2927" i="1" s="1"/>
  <c r="E2271" i="1"/>
  <c r="E2926" i="1" s="1"/>
  <c r="E2270" i="1"/>
  <c r="E2925" i="1" s="1"/>
  <c r="E2269" i="1"/>
  <c r="E2924" i="1" s="1"/>
  <c r="E2268" i="1"/>
  <c r="E2923" i="1" s="1"/>
  <c r="E2267" i="1"/>
  <c r="E2922" i="1" s="1"/>
  <c r="E2266" i="1"/>
  <c r="E2921" i="1" s="1"/>
  <c r="E2265" i="1"/>
  <c r="E2920" i="1" s="1"/>
  <c r="E2264" i="1"/>
  <c r="E2919" i="1" s="1"/>
  <c r="E2263" i="1"/>
  <c r="E2918" i="1" s="1"/>
  <c r="E2262" i="1"/>
  <c r="E2917" i="1" s="1"/>
  <c r="E2261" i="1"/>
  <c r="E2916" i="1" s="1"/>
  <c r="E2260" i="1"/>
  <c r="E2915" i="1" s="1"/>
  <c r="E2259" i="1"/>
  <c r="E2914" i="1" s="1"/>
  <c r="E2258" i="1"/>
  <c r="E2913" i="1" s="1"/>
  <c r="E2257" i="1"/>
  <c r="E2912" i="1" s="1"/>
  <c r="E2256" i="1"/>
  <c r="E2911" i="1" s="1"/>
  <c r="E2255" i="1"/>
  <c r="E2910" i="1" s="1"/>
  <c r="E2254" i="1"/>
  <c r="E2909" i="1" s="1"/>
  <c r="E2253" i="1"/>
  <c r="E2908" i="1" s="1"/>
  <c r="E2252" i="1"/>
  <c r="E2907" i="1" s="1"/>
  <c r="E2251" i="1"/>
  <c r="E2906" i="1" s="1"/>
  <c r="E2250" i="1"/>
  <c r="E2905" i="1" s="1"/>
  <c r="E2249" i="1"/>
  <c r="E2904" i="1" s="1"/>
  <c r="E2248" i="1"/>
  <c r="E2903" i="1" s="1"/>
  <c r="E2247" i="1"/>
  <c r="E2902" i="1" s="1"/>
  <c r="E2246" i="1"/>
  <c r="E2901" i="1" s="1"/>
  <c r="E2245" i="1"/>
  <c r="E2900" i="1" s="1"/>
  <c r="E2244" i="1"/>
  <c r="E2899" i="1" s="1"/>
  <c r="E2243" i="1"/>
  <c r="E2898" i="1" s="1"/>
  <c r="E2242" i="1"/>
  <c r="E2897" i="1" s="1"/>
  <c r="E2241" i="1"/>
  <c r="E2896" i="1" s="1"/>
  <c r="E2240" i="1"/>
  <c r="E2895" i="1" s="1"/>
  <c r="E2239" i="1"/>
  <c r="E2894" i="1" s="1"/>
  <c r="E2238" i="1"/>
  <c r="E2893" i="1" s="1"/>
  <c r="E2237" i="1"/>
  <c r="E2892" i="1" s="1"/>
  <c r="E2236" i="1"/>
  <c r="E2891" i="1" s="1"/>
  <c r="E2235" i="1"/>
  <c r="E2890" i="1" s="1"/>
  <c r="E2234" i="1"/>
  <c r="E2889" i="1" s="1"/>
  <c r="E2233" i="1"/>
  <c r="E2888" i="1" s="1"/>
  <c r="E2232" i="1"/>
  <c r="E2887" i="1" s="1"/>
  <c r="E2231" i="1"/>
  <c r="E2886" i="1" s="1"/>
  <c r="E2230" i="1"/>
  <c r="E2885" i="1" s="1"/>
  <c r="E2229" i="1"/>
  <c r="E2884" i="1" s="1"/>
  <c r="E2228" i="1"/>
  <c r="E2883" i="1" s="1"/>
  <c r="E2227" i="1"/>
  <c r="E2882" i="1" s="1"/>
  <c r="E2226" i="1"/>
  <c r="E2881" i="1" s="1"/>
  <c r="E2225" i="1"/>
  <c r="E2880" i="1" s="1"/>
  <c r="E2224" i="1"/>
  <c r="E2879" i="1" s="1"/>
  <c r="E2223" i="1"/>
  <c r="E2878" i="1" s="1"/>
  <c r="E2222" i="1"/>
  <c r="E2877" i="1" s="1"/>
  <c r="E2221" i="1"/>
  <c r="E2876" i="1" s="1"/>
  <c r="E2220" i="1"/>
  <c r="E2875" i="1" s="1"/>
  <c r="E2219" i="1"/>
  <c r="E2874" i="1" s="1"/>
  <c r="E2218" i="1"/>
  <c r="E2873" i="1" s="1"/>
  <c r="E2217" i="1"/>
  <c r="E2872" i="1" s="1"/>
  <c r="E2216" i="1"/>
  <c r="E2871" i="1" s="1"/>
  <c r="E2215" i="1"/>
  <c r="E2870" i="1" s="1"/>
  <c r="E2214" i="1"/>
  <c r="E2869" i="1" s="1"/>
  <c r="E2213" i="1"/>
  <c r="E2868" i="1" s="1"/>
  <c r="E2212" i="1"/>
  <c r="E2867" i="1" s="1"/>
  <c r="E2211" i="1"/>
  <c r="E2866" i="1" s="1"/>
  <c r="E2210" i="1"/>
  <c r="E2865" i="1" s="1"/>
  <c r="E2209" i="1"/>
  <c r="E2864" i="1" s="1"/>
  <c r="E2208" i="1"/>
  <c r="E2863" i="1" s="1"/>
  <c r="E2207" i="1"/>
  <c r="E2862" i="1" s="1"/>
  <c r="E2206" i="1"/>
  <c r="E2861" i="1" s="1"/>
  <c r="E2205" i="1"/>
  <c r="E2860" i="1" s="1"/>
  <c r="E2204" i="1"/>
  <c r="E2859" i="1" s="1"/>
  <c r="E2203" i="1"/>
  <c r="E2858" i="1" s="1"/>
  <c r="E2202" i="1"/>
  <c r="E2857" i="1" s="1"/>
  <c r="E2201" i="1"/>
  <c r="E2856" i="1" s="1"/>
  <c r="E2200" i="1"/>
  <c r="E2855" i="1" s="1"/>
  <c r="E2199" i="1"/>
  <c r="E2854" i="1" s="1"/>
  <c r="E2198" i="1"/>
  <c r="E2853" i="1" s="1"/>
  <c r="E2197" i="1"/>
  <c r="E2852" i="1" s="1"/>
  <c r="E2196" i="1"/>
  <c r="E2851" i="1" s="1"/>
  <c r="E2195" i="1"/>
  <c r="E2850" i="1" s="1"/>
  <c r="E2194" i="1"/>
  <c r="E2849" i="1" s="1"/>
  <c r="E2193" i="1"/>
  <c r="E2848" i="1" s="1"/>
  <c r="E2192" i="1"/>
  <c r="E2847" i="1" s="1"/>
  <c r="E2191" i="1"/>
  <c r="E2846" i="1" s="1"/>
  <c r="E2190" i="1"/>
  <c r="E2845" i="1" s="1"/>
  <c r="E2189" i="1"/>
  <c r="E2844" i="1" s="1"/>
  <c r="E2188" i="1"/>
  <c r="E2843" i="1" s="1"/>
  <c r="E2187" i="1"/>
  <c r="E2842" i="1" s="1"/>
  <c r="E2186" i="1"/>
  <c r="E2841" i="1" s="1"/>
  <c r="E2185" i="1"/>
  <c r="E2840" i="1" s="1"/>
  <c r="E2184" i="1"/>
  <c r="E2839" i="1" s="1"/>
  <c r="E2183" i="1"/>
  <c r="E2838" i="1" s="1"/>
  <c r="E2182" i="1"/>
  <c r="E2837" i="1" s="1"/>
  <c r="E2181" i="1"/>
  <c r="E2836" i="1" s="1"/>
  <c r="E2180" i="1"/>
  <c r="E2835" i="1" s="1"/>
  <c r="E2179" i="1"/>
  <c r="E2834" i="1" s="1"/>
  <c r="E2178" i="1"/>
  <c r="E2833" i="1" s="1"/>
  <c r="E2177" i="1"/>
  <c r="E2832" i="1" s="1"/>
  <c r="E2176" i="1"/>
  <c r="E2831" i="1" s="1"/>
  <c r="E2175" i="1"/>
  <c r="E2830" i="1" s="1"/>
  <c r="E2174" i="1"/>
  <c r="E2829" i="1" s="1"/>
  <c r="E2173" i="1"/>
  <c r="E2828" i="1" s="1"/>
  <c r="E2172" i="1"/>
  <c r="E2827" i="1" s="1"/>
  <c r="E2171" i="1"/>
  <c r="E2826" i="1" s="1"/>
  <c r="E2170" i="1"/>
  <c r="E2825" i="1" s="1"/>
  <c r="E2169" i="1"/>
  <c r="E2824" i="1" s="1"/>
  <c r="E2168" i="1"/>
  <c r="E2823" i="1" s="1"/>
  <c r="E2167" i="1"/>
  <c r="E2822" i="1" s="1"/>
  <c r="E2166" i="1"/>
  <c r="E2821" i="1" s="1"/>
  <c r="E2165" i="1"/>
  <c r="E2820" i="1" s="1"/>
  <c r="E2164" i="1"/>
  <c r="E2819" i="1" s="1"/>
  <c r="E2163" i="1"/>
  <c r="E2818" i="1" s="1"/>
  <c r="E2162" i="1"/>
  <c r="E2817" i="1" s="1"/>
  <c r="E2161" i="1"/>
  <c r="E2816" i="1" s="1"/>
  <c r="E2160" i="1"/>
  <c r="E2815" i="1" s="1"/>
  <c r="E2159" i="1"/>
  <c r="E2814" i="1" s="1"/>
  <c r="E2158" i="1"/>
  <c r="E2813" i="1" s="1"/>
  <c r="E2157" i="1"/>
  <c r="E2812" i="1" s="1"/>
  <c r="E2156" i="1"/>
  <c r="E2811" i="1" s="1"/>
  <c r="E2155" i="1"/>
  <c r="E2810" i="1" s="1"/>
  <c r="E2154" i="1"/>
  <c r="E2809" i="1" s="1"/>
  <c r="E2153" i="1"/>
  <c r="E2808" i="1" s="1"/>
  <c r="E2152" i="1"/>
  <c r="E2807" i="1" s="1"/>
  <c r="E2151" i="1"/>
  <c r="E2806" i="1" s="1"/>
  <c r="E2150" i="1"/>
  <c r="E2805" i="1" s="1"/>
  <c r="E2149" i="1"/>
  <c r="E2804" i="1" s="1"/>
  <c r="E2148" i="1"/>
  <c r="E2803" i="1" s="1"/>
  <c r="E2147" i="1"/>
  <c r="E2802" i="1" s="1"/>
  <c r="E2146" i="1"/>
  <c r="E2801" i="1" s="1"/>
  <c r="E2145" i="1"/>
  <c r="E2800" i="1" s="1"/>
  <c r="E2144" i="1"/>
  <c r="E2799" i="1" s="1"/>
  <c r="E2143" i="1"/>
  <c r="E2798" i="1" s="1"/>
  <c r="E2142" i="1"/>
  <c r="E2797" i="1" s="1"/>
  <c r="E2141" i="1"/>
  <c r="E2796" i="1" s="1"/>
  <c r="E2140" i="1"/>
  <c r="E2795" i="1" s="1"/>
  <c r="E2139" i="1"/>
  <c r="E2794" i="1" s="1"/>
  <c r="E2138" i="1"/>
  <c r="E2793" i="1" s="1"/>
  <c r="E2137" i="1"/>
  <c r="E2792" i="1" s="1"/>
  <c r="E2136" i="1"/>
  <c r="E2791" i="1" s="1"/>
  <c r="E2135" i="1"/>
  <c r="E2790" i="1" s="1"/>
  <c r="E2134" i="1"/>
  <c r="E2789" i="1" s="1"/>
  <c r="E2133" i="1"/>
  <c r="E2788" i="1" s="1"/>
  <c r="E2132" i="1"/>
  <c r="E2787" i="1" s="1"/>
  <c r="E2131" i="1"/>
  <c r="E2786" i="1" s="1"/>
  <c r="E2130" i="1"/>
  <c r="E2785" i="1" s="1"/>
  <c r="E2129" i="1"/>
  <c r="E2784" i="1" s="1"/>
  <c r="E2128" i="1"/>
  <c r="E2783" i="1" s="1"/>
  <c r="E2127" i="1"/>
  <c r="E2782" i="1" s="1"/>
  <c r="E2126" i="1"/>
  <c r="E2781" i="1" s="1"/>
  <c r="E2125" i="1"/>
  <c r="E2780" i="1" s="1"/>
  <c r="E2124" i="1"/>
  <c r="E2779" i="1" s="1"/>
  <c r="E2123" i="1"/>
  <c r="E2778" i="1" s="1"/>
  <c r="E2122" i="1"/>
  <c r="E2777" i="1" s="1"/>
  <c r="E2121" i="1"/>
  <c r="E2776" i="1" s="1"/>
  <c r="E2120" i="1"/>
  <c r="E2775" i="1" s="1"/>
  <c r="E2119" i="1"/>
  <c r="E2774" i="1" s="1"/>
  <c r="E2118" i="1"/>
  <c r="E2773" i="1" s="1"/>
  <c r="E2117" i="1"/>
  <c r="E2772" i="1" s="1"/>
  <c r="E2116" i="1"/>
  <c r="E2771" i="1" s="1"/>
  <c r="E2115" i="1"/>
  <c r="E2770" i="1" s="1"/>
  <c r="E2114" i="1"/>
  <c r="E2769" i="1" s="1"/>
  <c r="E2113" i="1"/>
  <c r="E2768" i="1" s="1"/>
  <c r="E2112" i="1"/>
  <c r="E2767" i="1" s="1"/>
  <c r="E2111" i="1"/>
  <c r="E2766" i="1" s="1"/>
  <c r="E2110" i="1"/>
  <c r="E2765" i="1" s="1"/>
  <c r="E2109" i="1"/>
  <c r="E2764" i="1" s="1"/>
  <c r="E2108" i="1"/>
  <c r="E2763" i="1" s="1"/>
  <c r="E2107" i="1"/>
  <c r="E2762" i="1" s="1"/>
  <c r="E2106" i="1"/>
  <c r="E2761" i="1" s="1"/>
  <c r="E2105" i="1"/>
  <c r="E2760" i="1" s="1"/>
  <c r="E2104" i="1"/>
  <c r="E2759" i="1" s="1"/>
  <c r="E2103" i="1"/>
  <c r="E2758" i="1" s="1"/>
  <c r="E2102" i="1"/>
  <c r="E2757" i="1" s="1"/>
  <c r="E2101" i="1"/>
  <c r="E2756" i="1" s="1"/>
  <c r="E2100" i="1"/>
  <c r="E2755" i="1" s="1"/>
  <c r="E2099" i="1"/>
  <c r="E2754" i="1" s="1"/>
  <c r="E2098" i="1"/>
  <c r="E2753" i="1" s="1"/>
  <c r="E2097" i="1"/>
  <c r="E2752" i="1" s="1"/>
  <c r="E2096" i="1"/>
  <c r="E2751" i="1" s="1"/>
  <c r="E2095" i="1"/>
  <c r="E2750" i="1" s="1"/>
  <c r="E2094" i="1"/>
  <c r="E2749" i="1" s="1"/>
  <c r="E2093" i="1"/>
  <c r="E2748" i="1" s="1"/>
  <c r="E2092" i="1"/>
  <c r="E2747" i="1" s="1"/>
  <c r="E2091" i="1"/>
  <c r="E2746" i="1" s="1"/>
  <c r="E2090" i="1"/>
  <c r="E2745" i="1" s="1"/>
  <c r="E2089" i="1"/>
  <c r="E2744" i="1" s="1"/>
  <c r="E2088" i="1"/>
  <c r="E2743" i="1" s="1"/>
  <c r="E2087" i="1"/>
  <c r="E2742" i="1" s="1"/>
  <c r="E2086" i="1"/>
  <c r="E2741" i="1" s="1"/>
  <c r="E2085" i="1"/>
  <c r="E2740" i="1" s="1"/>
  <c r="E2084" i="1"/>
  <c r="E2739" i="1" s="1"/>
  <c r="E2083" i="1"/>
  <c r="E2738" i="1" s="1"/>
  <c r="E2082" i="1"/>
  <c r="E2737" i="1" s="1"/>
  <c r="E2081" i="1"/>
  <c r="E2736" i="1" s="1"/>
  <c r="E2080" i="1"/>
  <c r="E2735" i="1" s="1"/>
  <c r="E2079" i="1"/>
  <c r="E2734" i="1" s="1"/>
  <c r="E2078" i="1"/>
  <c r="E2733" i="1" s="1"/>
  <c r="E2077" i="1"/>
  <c r="E2732" i="1" s="1"/>
  <c r="E2076" i="1"/>
  <c r="E2731" i="1" s="1"/>
  <c r="E2075" i="1"/>
  <c r="E2730" i="1" s="1"/>
  <c r="E2074" i="1"/>
  <c r="E2729" i="1" s="1"/>
  <c r="E2073" i="1"/>
  <c r="E2728" i="1" s="1"/>
  <c r="E2072" i="1"/>
  <c r="E2727" i="1" s="1"/>
  <c r="E2071" i="1"/>
  <c r="E2726" i="1" s="1"/>
  <c r="E2070" i="1"/>
  <c r="E2725" i="1" s="1"/>
  <c r="E2069" i="1"/>
  <c r="E2724" i="1" s="1"/>
  <c r="E2068" i="1"/>
  <c r="E2723" i="1" s="1"/>
  <c r="E2067" i="1"/>
  <c r="E2722" i="1" s="1"/>
  <c r="E2066" i="1"/>
  <c r="E2721" i="1" s="1"/>
  <c r="E2065" i="1"/>
  <c r="E2720" i="1" s="1"/>
  <c r="E2064" i="1"/>
  <c r="E2719" i="1" s="1"/>
  <c r="E2063" i="1"/>
  <c r="E2718" i="1" s="1"/>
  <c r="E2062" i="1"/>
  <c r="E2717" i="1" s="1"/>
  <c r="E2061" i="1"/>
  <c r="E2716" i="1" s="1"/>
  <c r="E2060" i="1"/>
  <c r="E2715" i="1" s="1"/>
  <c r="E2059" i="1"/>
  <c r="E2714" i="1" s="1"/>
  <c r="E2058" i="1"/>
  <c r="E2713" i="1" s="1"/>
  <c r="E2057" i="1"/>
  <c r="E2712" i="1" s="1"/>
  <c r="E2056" i="1"/>
  <c r="E2711" i="1" s="1"/>
  <c r="E2055" i="1"/>
  <c r="E2710" i="1" s="1"/>
  <c r="E2054" i="1"/>
  <c r="E2709" i="1" s="1"/>
  <c r="E2053" i="1"/>
  <c r="E2708" i="1" s="1"/>
  <c r="E2052" i="1"/>
  <c r="E2707" i="1" s="1"/>
  <c r="E2051" i="1"/>
  <c r="E2706" i="1" s="1"/>
  <c r="E2050" i="1"/>
  <c r="E2705" i="1" s="1"/>
  <c r="E2049" i="1"/>
  <c r="E2704" i="1" s="1"/>
  <c r="E2048" i="1"/>
  <c r="E2703" i="1" s="1"/>
  <c r="E2047" i="1"/>
  <c r="E2702" i="1" s="1"/>
  <c r="E2046" i="1"/>
  <c r="E2701" i="1" s="1"/>
  <c r="E2045" i="1"/>
  <c r="E2700" i="1" s="1"/>
  <c r="E2044" i="1"/>
  <c r="E2699" i="1" s="1"/>
  <c r="E2043" i="1"/>
  <c r="E2698" i="1" s="1"/>
  <c r="E2042" i="1"/>
  <c r="E2697" i="1" s="1"/>
  <c r="E2041" i="1"/>
  <c r="E2696" i="1" s="1"/>
  <c r="E2040" i="1"/>
  <c r="E2695" i="1" s="1"/>
  <c r="E2039" i="1"/>
  <c r="E2694" i="1" s="1"/>
  <c r="E2038" i="1"/>
  <c r="E2693" i="1" s="1"/>
  <c r="E2037" i="1"/>
  <c r="E2692" i="1" s="1"/>
  <c r="E2036" i="1"/>
  <c r="E2691" i="1" s="1"/>
  <c r="E2035" i="1"/>
  <c r="E2690" i="1" s="1"/>
  <c r="E2034" i="1"/>
  <c r="E2689" i="1" s="1"/>
  <c r="E2033" i="1"/>
  <c r="E2688" i="1" s="1"/>
  <c r="E2032" i="1"/>
  <c r="E2687" i="1" s="1"/>
  <c r="E2031" i="1"/>
  <c r="E2686" i="1" s="1"/>
  <c r="E2030" i="1"/>
  <c r="E2685" i="1" s="1"/>
  <c r="E2029" i="1"/>
  <c r="E2684" i="1" s="1"/>
  <c r="E2028" i="1"/>
  <c r="E2683" i="1" s="1"/>
  <c r="E2027" i="1"/>
  <c r="E2682" i="1" s="1"/>
  <c r="E2026" i="1"/>
  <c r="E2681" i="1" s="1"/>
  <c r="E2025" i="1"/>
  <c r="E2680" i="1" s="1"/>
  <c r="E2024" i="1"/>
  <c r="E2679" i="1" s="1"/>
  <c r="E2023" i="1"/>
  <c r="E2678" i="1" s="1"/>
  <c r="E2022" i="1"/>
  <c r="E2677" i="1" s="1"/>
  <c r="E2021" i="1"/>
  <c r="E2676" i="1" s="1"/>
  <c r="E2020" i="1"/>
  <c r="E2675" i="1" s="1"/>
  <c r="E2019" i="1"/>
  <c r="E2674" i="1" s="1"/>
  <c r="E2018" i="1"/>
  <c r="E2673" i="1" s="1"/>
  <c r="E2017" i="1"/>
  <c r="E2672" i="1" s="1"/>
  <c r="E2016" i="1"/>
  <c r="E2671" i="1" s="1"/>
  <c r="E2015" i="1"/>
  <c r="E2670" i="1" s="1"/>
  <c r="E2014" i="1"/>
  <c r="E2669" i="1" s="1"/>
  <c r="E2013" i="1"/>
  <c r="E2668" i="1" s="1"/>
  <c r="E2012" i="1"/>
  <c r="E2667" i="1" s="1"/>
  <c r="E2011" i="1"/>
  <c r="E2666" i="1" s="1"/>
  <c r="E2010" i="1"/>
  <c r="E2665" i="1" s="1"/>
  <c r="E2009" i="1"/>
  <c r="E2664" i="1" s="1"/>
  <c r="E2008" i="1"/>
  <c r="E2663" i="1" s="1"/>
  <c r="E2007" i="1"/>
  <c r="E2662" i="1" s="1"/>
  <c r="E2006" i="1"/>
  <c r="E2661" i="1" s="1"/>
  <c r="E2005" i="1"/>
  <c r="E2660" i="1" s="1"/>
  <c r="E2004" i="1"/>
  <c r="E2659" i="1" s="1"/>
  <c r="E2003" i="1"/>
  <c r="E2658" i="1" s="1"/>
  <c r="E2002" i="1"/>
  <c r="E2657" i="1" s="1"/>
  <c r="E2001" i="1"/>
  <c r="E2656" i="1" s="1"/>
  <c r="E2000" i="1"/>
  <c r="E2655" i="1" s="1"/>
  <c r="E1999" i="1"/>
  <c r="E2654" i="1" s="1"/>
  <c r="E1998" i="1"/>
  <c r="E2653" i="1" s="1"/>
  <c r="E1997" i="1"/>
  <c r="E2652" i="1" s="1"/>
  <c r="E1996" i="1"/>
  <c r="E2651" i="1" s="1"/>
  <c r="E1995" i="1"/>
  <c r="E2650" i="1" s="1"/>
  <c r="E1994" i="1"/>
  <c r="E2649" i="1" s="1"/>
  <c r="E1993" i="1"/>
  <c r="E2648" i="1" s="1"/>
  <c r="E1992" i="1"/>
  <c r="E2647" i="1" s="1"/>
  <c r="E1991" i="1"/>
  <c r="E2646" i="1" s="1"/>
  <c r="E1990" i="1"/>
  <c r="E2645" i="1" s="1"/>
  <c r="E1989" i="1"/>
  <c r="E2644" i="1" s="1"/>
  <c r="E1988" i="1"/>
  <c r="E2643" i="1" s="1"/>
  <c r="E1987" i="1"/>
  <c r="E2642" i="1" s="1"/>
  <c r="E1986" i="1"/>
  <c r="E2641" i="1" s="1"/>
  <c r="E1985" i="1"/>
  <c r="E2640" i="1" s="1"/>
  <c r="E1984" i="1"/>
  <c r="E2639" i="1" s="1"/>
  <c r="E1983" i="1"/>
  <c r="E2638" i="1" s="1"/>
  <c r="E1982" i="1"/>
  <c r="E2637" i="1" s="1"/>
  <c r="E1981" i="1"/>
  <c r="E2636" i="1" s="1"/>
  <c r="E1980" i="1"/>
  <c r="E2635" i="1" s="1"/>
  <c r="E1979" i="1"/>
  <c r="E2634" i="1" s="1"/>
  <c r="E1978" i="1"/>
  <c r="E2633" i="1" s="1"/>
  <c r="E1977" i="1"/>
  <c r="E2632" i="1" s="1"/>
  <c r="E1976" i="1"/>
  <c r="E2631" i="1" s="1"/>
  <c r="E1975" i="1"/>
  <c r="E2630" i="1" s="1"/>
  <c r="E1974" i="1"/>
  <c r="E2629" i="1" s="1"/>
  <c r="E1973" i="1"/>
  <c r="E2628" i="1" s="1"/>
  <c r="E1972" i="1"/>
  <c r="E2627" i="1" s="1"/>
  <c r="E1971" i="1"/>
  <c r="E2626" i="1" s="1"/>
  <c r="E1970" i="1"/>
  <c r="E2625" i="1" s="1"/>
  <c r="E1969" i="1"/>
  <c r="E2624" i="1" s="1"/>
  <c r="E1968" i="1"/>
  <c r="E2623" i="1" s="1"/>
  <c r="E1967" i="1"/>
  <c r="E2622" i="1" s="1"/>
  <c r="E1966" i="1"/>
  <c r="E2621" i="1" s="1"/>
  <c r="E1965" i="1"/>
  <c r="E2620" i="1" s="1"/>
  <c r="E1964" i="1"/>
  <c r="E2619" i="1" s="1"/>
  <c r="E1963" i="1"/>
  <c r="E2618" i="1" s="1"/>
  <c r="E1962" i="1"/>
  <c r="E2617" i="1" s="1"/>
  <c r="E1961" i="1"/>
  <c r="E2616" i="1" s="1"/>
  <c r="E1960" i="1"/>
  <c r="E2615" i="1" s="1"/>
  <c r="E1959" i="1"/>
  <c r="E2614" i="1" s="1"/>
  <c r="E1958" i="1"/>
  <c r="E2613" i="1" s="1"/>
  <c r="E1957" i="1"/>
  <c r="E2612" i="1" s="1"/>
  <c r="E1956" i="1"/>
  <c r="E2611" i="1" s="1"/>
  <c r="E1955" i="1"/>
  <c r="E2610" i="1" s="1"/>
  <c r="E1954" i="1"/>
  <c r="E2609" i="1" s="1"/>
  <c r="E1953" i="1"/>
  <c r="E2608" i="1" s="1"/>
  <c r="E1952" i="1"/>
  <c r="E2607" i="1" s="1"/>
  <c r="E1951" i="1"/>
  <c r="E2606" i="1" s="1"/>
  <c r="E1950" i="1"/>
  <c r="E2605" i="1" s="1"/>
  <c r="E1949" i="1"/>
  <c r="E2604" i="1" s="1"/>
  <c r="E1948" i="1"/>
  <c r="E2603" i="1" s="1"/>
  <c r="E1947" i="1"/>
  <c r="E2602" i="1" s="1"/>
  <c r="E1946" i="1"/>
  <c r="E2601" i="1" s="1"/>
  <c r="E1945" i="1"/>
  <c r="E2600" i="1" s="1"/>
  <c r="E1944" i="1"/>
  <c r="E2599" i="1" s="1"/>
  <c r="E1943" i="1"/>
  <c r="E2598" i="1" s="1"/>
  <c r="E1942" i="1"/>
  <c r="E2597" i="1" s="1"/>
  <c r="E1941" i="1"/>
  <c r="E2596" i="1" s="1"/>
  <c r="E1940" i="1"/>
  <c r="E2595" i="1" s="1"/>
  <c r="E1939" i="1"/>
  <c r="E2594" i="1" s="1"/>
  <c r="E1938" i="1"/>
  <c r="E2593" i="1" s="1"/>
  <c r="E1937" i="1"/>
  <c r="E2592" i="1" s="1"/>
  <c r="E1936" i="1"/>
  <c r="E2591" i="1" s="1"/>
  <c r="E1935" i="1"/>
  <c r="E2590" i="1" s="1"/>
  <c r="E1934" i="1"/>
  <c r="E2589" i="1" s="1"/>
  <c r="E1933" i="1"/>
  <c r="E2588" i="1" s="1"/>
  <c r="E1932" i="1"/>
  <c r="E2587" i="1" s="1"/>
  <c r="E1931" i="1"/>
  <c r="E2586" i="1" s="1"/>
  <c r="E1930" i="1"/>
  <c r="E2585" i="1" s="1"/>
  <c r="E1929" i="1"/>
  <c r="E2584" i="1" s="1"/>
  <c r="E1928" i="1"/>
  <c r="E2583" i="1" s="1"/>
  <c r="E1927" i="1"/>
  <c r="E2582" i="1" s="1"/>
  <c r="E1926" i="1"/>
  <c r="E2581" i="1" s="1"/>
  <c r="E1925" i="1"/>
  <c r="E2580" i="1" s="1"/>
  <c r="E1924" i="1"/>
  <c r="E2579" i="1" s="1"/>
  <c r="E1923" i="1"/>
  <c r="E2578" i="1" s="1"/>
  <c r="E1922" i="1"/>
  <c r="E2577" i="1" s="1"/>
  <c r="E1921" i="1"/>
  <c r="E2576" i="1" s="1"/>
  <c r="E1920" i="1"/>
  <c r="E2575" i="1" s="1"/>
  <c r="E1919" i="1"/>
  <c r="E2574" i="1" s="1"/>
  <c r="E1918" i="1"/>
  <c r="E2573" i="1" s="1"/>
  <c r="E1917" i="1"/>
  <c r="E2572" i="1" s="1"/>
  <c r="E1916" i="1"/>
  <c r="E2571" i="1" s="1"/>
  <c r="E1915" i="1"/>
  <c r="E2570" i="1" s="1"/>
  <c r="E1914" i="1"/>
  <c r="E2569" i="1" s="1"/>
  <c r="E1913" i="1"/>
  <c r="E2568" i="1" s="1"/>
  <c r="E1912" i="1"/>
  <c r="E2567" i="1" s="1"/>
  <c r="E1911" i="1"/>
  <c r="E2566" i="1" s="1"/>
  <c r="E1910" i="1"/>
  <c r="E2565" i="1" s="1"/>
  <c r="E1909" i="1"/>
  <c r="E2564" i="1" s="1"/>
  <c r="E1908" i="1"/>
  <c r="E2563" i="1" s="1"/>
  <c r="E1907" i="1"/>
  <c r="E2562" i="1" s="1"/>
  <c r="E1906" i="1"/>
  <c r="E2561" i="1" s="1"/>
  <c r="E1905" i="1"/>
  <c r="E2560" i="1" s="1"/>
  <c r="E1904" i="1"/>
  <c r="E2559" i="1" s="1"/>
  <c r="E1903" i="1"/>
  <c r="E2558" i="1" s="1"/>
  <c r="E1902" i="1"/>
  <c r="E2557" i="1" s="1"/>
  <c r="E1901" i="1"/>
  <c r="E2556" i="1" s="1"/>
  <c r="E1900" i="1"/>
  <c r="E2555" i="1" s="1"/>
  <c r="E1899" i="1"/>
  <c r="E2554" i="1" s="1"/>
  <c r="E1898" i="1"/>
  <c r="E2553" i="1" s="1"/>
  <c r="E1897" i="1"/>
  <c r="E2552" i="1" s="1"/>
  <c r="E1896" i="1"/>
  <c r="E2551" i="1" s="1"/>
  <c r="E1895" i="1"/>
  <c r="E2550" i="1" s="1"/>
  <c r="E1894" i="1"/>
  <c r="E2549" i="1" s="1"/>
  <c r="E1893" i="1"/>
  <c r="E2548" i="1" s="1"/>
  <c r="E1892" i="1"/>
  <c r="E2547" i="1" s="1"/>
  <c r="E1891" i="1"/>
  <c r="E2546" i="1" s="1"/>
  <c r="E1890" i="1"/>
  <c r="E2545" i="1" s="1"/>
  <c r="E1889" i="1"/>
  <c r="E2544" i="1" s="1"/>
  <c r="E1888" i="1"/>
  <c r="E2543" i="1" s="1"/>
  <c r="E1887" i="1"/>
  <c r="E2542" i="1" s="1"/>
  <c r="E1886" i="1"/>
  <c r="E2541" i="1" s="1"/>
  <c r="E1885" i="1"/>
  <c r="E2540" i="1" s="1"/>
  <c r="E1884" i="1"/>
  <c r="E2539" i="1" s="1"/>
  <c r="E1883" i="1"/>
  <c r="E2538" i="1" s="1"/>
  <c r="E1882" i="1"/>
  <c r="E2537" i="1" s="1"/>
  <c r="E1881" i="1"/>
  <c r="E2536" i="1" s="1"/>
  <c r="E1880" i="1"/>
  <c r="E2535" i="1" s="1"/>
  <c r="E3190" i="1" s="1"/>
  <c r="E1879" i="1"/>
  <c r="E2534" i="1" s="1"/>
  <c r="E3189" i="1" s="1"/>
  <c r="E1878" i="1"/>
  <c r="E2533" i="1" s="1"/>
  <c r="E3188" i="1" s="1"/>
  <c r="E1877" i="1"/>
  <c r="E2532" i="1" s="1"/>
  <c r="E3187" i="1" s="1"/>
  <c r="E1876" i="1"/>
  <c r="E2531" i="1" s="1"/>
  <c r="E3186" i="1" s="1"/>
  <c r="E1875" i="1"/>
  <c r="E2530" i="1" s="1"/>
  <c r="E3185" i="1" s="1"/>
  <c r="E1874" i="1"/>
  <c r="E2529" i="1" s="1"/>
  <c r="E3184" i="1" s="1"/>
  <c r="E1873" i="1"/>
  <c r="E2528" i="1" s="1"/>
  <c r="E3183" i="1" s="1"/>
  <c r="E1872" i="1"/>
  <c r="E2527" i="1" s="1"/>
  <c r="E3182" i="1" s="1"/>
  <c r="E1871" i="1"/>
  <c r="E2526" i="1" s="1"/>
  <c r="E3181" i="1" s="1"/>
  <c r="E1870" i="1"/>
  <c r="E2525" i="1" s="1"/>
  <c r="E3180" i="1" s="1"/>
  <c r="E1869" i="1"/>
  <c r="E2524" i="1" s="1"/>
  <c r="E3179" i="1" s="1"/>
  <c r="E1868" i="1"/>
  <c r="E2523" i="1" s="1"/>
  <c r="E3178" i="1" s="1"/>
  <c r="E1867" i="1"/>
  <c r="E2522" i="1" s="1"/>
  <c r="E3177" i="1" s="1"/>
  <c r="E1866" i="1"/>
  <c r="E2521" i="1" s="1"/>
  <c r="E3176" i="1" s="1"/>
  <c r="E1865" i="1"/>
  <c r="E2520" i="1" s="1"/>
  <c r="E3175" i="1" s="1"/>
  <c r="E1864" i="1"/>
  <c r="E2519" i="1" s="1"/>
  <c r="E3174" i="1" s="1"/>
  <c r="E1863" i="1"/>
  <c r="E2518" i="1" s="1"/>
  <c r="E3173" i="1" s="1"/>
  <c r="E1862" i="1"/>
  <c r="E2517" i="1" s="1"/>
  <c r="E3172" i="1" s="1"/>
  <c r="E1861" i="1"/>
  <c r="E2516" i="1" s="1"/>
  <c r="E3171" i="1" s="1"/>
  <c r="E1860" i="1"/>
  <c r="E2515" i="1" s="1"/>
  <c r="E3170" i="1" s="1"/>
  <c r="E1859" i="1"/>
  <c r="E2514" i="1" s="1"/>
  <c r="E3169" i="1" s="1"/>
  <c r="E1858" i="1"/>
  <c r="E2513" i="1" s="1"/>
  <c r="E3168" i="1" s="1"/>
  <c r="E1857" i="1"/>
  <c r="E2512" i="1" s="1"/>
  <c r="E3167" i="1" s="1"/>
  <c r="E1856" i="1"/>
  <c r="E2511" i="1" s="1"/>
  <c r="E3166" i="1" s="1"/>
  <c r="E1855" i="1"/>
  <c r="E2510" i="1" s="1"/>
  <c r="E3165" i="1" s="1"/>
  <c r="E1854" i="1"/>
  <c r="E2509" i="1" s="1"/>
  <c r="E3164" i="1" s="1"/>
  <c r="E1853" i="1"/>
  <c r="E2508" i="1" s="1"/>
  <c r="E3163" i="1" s="1"/>
  <c r="E1852" i="1"/>
  <c r="E2507" i="1" s="1"/>
  <c r="E3162" i="1" s="1"/>
  <c r="E1851" i="1"/>
  <c r="E2506" i="1" s="1"/>
  <c r="E3161" i="1" s="1"/>
  <c r="E1850" i="1"/>
  <c r="E2505" i="1" s="1"/>
  <c r="E3160" i="1" s="1"/>
  <c r="E1849" i="1"/>
  <c r="E2504" i="1" s="1"/>
  <c r="E3159" i="1" s="1"/>
  <c r="E1848" i="1"/>
  <c r="E2503" i="1" s="1"/>
  <c r="E3158" i="1" s="1"/>
  <c r="E1847" i="1"/>
  <c r="E2502" i="1" s="1"/>
  <c r="E3157" i="1" s="1"/>
  <c r="E1846" i="1"/>
  <c r="E2501" i="1" s="1"/>
  <c r="E3156" i="1" s="1"/>
  <c r="E1845" i="1"/>
  <c r="E2500" i="1" s="1"/>
  <c r="E3155" i="1" s="1"/>
  <c r="E1844" i="1"/>
  <c r="E2499" i="1" s="1"/>
  <c r="E3154" i="1" s="1"/>
  <c r="E1843" i="1"/>
  <c r="E2498" i="1" s="1"/>
  <c r="E3153" i="1" s="1"/>
  <c r="E1842" i="1"/>
  <c r="E2497" i="1" s="1"/>
  <c r="E3152" i="1" s="1"/>
  <c r="E1841" i="1"/>
  <c r="E2496" i="1" s="1"/>
  <c r="E3151" i="1" s="1"/>
  <c r="E1840" i="1"/>
  <c r="E2495" i="1" s="1"/>
  <c r="E3150" i="1" s="1"/>
  <c r="E1839" i="1"/>
  <c r="E2494" i="1" s="1"/>
  <c r="E3149" i="1" s="1"/>
  <c r="E1838" i="1"/>
  <c r="E2493" i="1" s="1"/>
  <c r="E3148" i="1" s="1"/>
  <c r="E1837" i="1"/>
  <c r="E2492" i="1" s="1"/>
  <c r="E3147" i="1" s="1"/>
  <c r="E1836" i="1"/>
  <c r="E2491" i="1" s="1"/>
  <c r="E3146" i="1" s="1"/>
  <c r="E1835" i="1"/>
  <c r="E2490" i="1" s="1"/>
  <c r="E3145" i="1" s="1"/>
  <c r="E1834" i="1"/>
  <c r="E2489" i="1" s="1"/>
  <c r="E3144" i="1" s="1"/>
  <c r="E1833" i="1"/>
  <c r="E2488" i="1" s="1"/>
  <c r="E3143" i="1" s="1"/>
  <c r="E1832" i="1"/>
  <c r="E2487" i="1" s="1"/>
  <c r="E3142" i="1" s="1"/>
  <c r="E1831" i="1"/>
  <c r="E2486" i="1" s="1"/>
  <c r="E3141" i="1" s="1"/>
  <c r="E1830" i="1"/>
  <c r="E2485" i="1" s="1"/>
  <c r="E3140" i="1" s="1"/>
  <c r="E1829" i="1"/>
  <c r="E2484" i="1" s="1"/>
  <c r="E3139" i="1" s="1"/>
  <c r="E1828" i="1"/>
  <c r="E2483" i="1" s="1"/>
  <c r="E3138" i="1" s="1"/>
  <c r="E1827" i="1"/>
  <c r="E2482" i="1" s="1"/>
  <c r="E3137" i="1" s="1"/>
  <c r="E1826" i="1"/>
  <c r="E2481" i="1" s="1"/>
  <c r="E3136" i="1" s="1"/>
  <c r="E1825" i="1"/>
  <c r="E2480" i="1" s="1"/>
  <c r="E3135" i="1" s="1"/>
  <c r="E1824" i="1"/>
  <c r="E2479" i="1" s="1"/>
  <c r="E3134" i="1" s="1"/>
  <c r="E1823" i="1"/>
  <c r="E2478" i="1" s="1"/>
  <c r="E3133" i="1" s="1"/>
  <c r="E1822" i="1"/>
  <c r="E2477" i="1" s="1"/>
  <c r="E3132" i="1" s="1"/>
  <c r="E1821" i="1"/>
  <c r="E2476" i="1" s="1"/>
  <c r="E3131" i="1" s="1"/>
  <c r="E1820" i="1"/>
  <c r="E2475" i="1" s="1"/>
  <c r="E3130" i="1" s="1"/>
  <c r="E1819" i="1"/>
  <c r="E2474" i="1" s="1"/>
  <c r="E3129" i="1" s="1"/>
  <c r="E1818" i="1"/>
  <c r="E2473" i="1" s="1"/>
  <c r="E3128" i="1" s="1"/>
  <c r="E1817" i="1"/>
  <c r="E2472" i="1" s="1"/>
  <c r="E3127" i="1" s="1"/>
  <c r="E1816" i="1"/>
  <c r="E2471" i="1" s="1"/>
  <c r="E3126" i="1" s="1"/>
  <c r="E1815" i="1"/>
  <c r="E2470" i="1" s="1"/>
  <c r="E3125" i="1" s="1"/>
  <c r="E1814" i="1"/>
  <c r="E2469" i="1" s="1"/>
  <c r="E3124" i="1" s="1"/>
  <c r="E1813" i="1"/>
  <c r="E2468" i="1" s="1"/>
  <c r="E3123" i="1" s="1"/>
  <c r="E1812" i="1"/>
  <c r="E2467" i="1" s="1"/>
  <c r="E3122" i="1" s="1"/>
  <c r="E1811" i="1"/>
  <c r="E2466" i="1" s="1"/>
  <c r="E3121" i="1" s="1"/>
  <c r="E1810" i="1"/>
  <c r="E2465" i="1" s="1"/>
  <c r="E3120" i="1" s="1"/>
  <c r="E1809" i="1"/>
  <c r="E2464" i="1" s="1"/>
  <c r="E3119" i="1" s="1"/>
  <c r="E1808" i="1"/>
  <c r="E2463" i="1" s="1"/>
  <c r="E3118" i="1" s="1"/>
  <c r="E1807" i="1"/>
  <c r="E2462" i="1" s="1"/>
  <c r="E3117" i="1" s="1"/>
  <c r="E1806" i="1"/>
  <c r="E2461" i="1" s="1"/>
  <c r="E3116" i="1" s="1"/>
  <c r="E1805" i="1"/>
  <c r="E2460" i="1" s="1"/>
  <c r="E3115" i="1" s="1"/>
  <c r="E1804" i="1"/>
  <c r="E2459" i="1" s="1"/>
  <c r="E3114" i="1" s="1"/>
  <c r="E1803" i="1"/>
  <c r="E2458" i="1" s="1"/>
  <c r="E3113" i="1" s="1"/>
  <c r="E1802" i="1"/>
  <c r="E2457" i="1" s="1"/>
  <c r="E3112" i="1" s="1"/>
  <c r="E1801" i="1"/>
  <c r="E2456" i="1" s="1"/>
  <c r="E3111" i="1" s="1"/>
  <c r="E1800" i="1"/>
  <c r="E2455" i="1" s="1"/>
  <c r="E3110" i="1" s="1"/>
  <c r="E1799" i="1"/>
  <c r="E2454" i="1" s="1"/>
  <c r="E3109" i="1" s="1"/>
  <c r="E1798" i="1"/>
  <c r="E2453" i="1" s="1"/>
  <c r="E3108" i="1" s="1"/>
  <c r="E1797" i="1"/>
  <c r="E2452" i="1" s="1"/>
  <c r="E3107" i="1" s="1"/>
  <c r="E1796" i="1"/>
  <c r="E2451" i="1" s="1"/>
  <c r="E3106" i="1" s="1"/>
  <c r="E1795" i="1"/>
  <c r="E2450" i="1" s="1"/>
  <c r="E3105" i="1" s="1"/>
  <c r="E1794" i="1"/>
  <c r="E2449" i="1" s="1"/>
  <c r="E3104" i="1" s="1"/>
  <c r="E1793" i="1"/>
  <c r="E2448" i="1" s="1"/>
  <c r="E3103" i="1" s="1"/>
  <c r="E1792" i="1"/>
  <c r="E2447" i="1" s="1"/>
  <c r="E3102" i="1" s="1"/>
  <c r="E1791" i="1"/>
  <c r="E2446" i="1" s="1"/>
  <c r="E3101" i="1" s="1"/>
  <c r="E1790" i="1"/>
  <c r="E2445" i="1" s="1"/>
  <c r="E3100" i="1" s="1"/>
  <c r="E1789" i="1"/>
  <c r="E2444" i="1" s="1"/>
  <c r="E3099" i="1" s="1"/>
  <c r="E1788" i="1"/>
  <c r="E2443" i="1" s="1"/>
  <c r="E3098" i="1" s="1"/>
  <c r="E1787" i="1"/>
  <c r="E2442" i="1" s="1"/>
  <c r="E3097" i="1" s="1"/>
  <c r="E1786" i="1"/>
  <c r="E2441" i="1" s="1"/>
  <c r="E3096" i="1" s="1"/>
  <c r="E1785" i="1"/>
  <c r="E2440" i="1" s="1"/>
  <c r="E3095" i="1" s="1"/>
  <c r="E1784" i="1"/>
  <c r="E2439" i="1" s="1"/>
  <c r="E3094" i="1" s="1"/>
  <c r="E1783" i="1"/>
  <c r="E2438" i="1" s="1"/>
  <c r="E3093" i="1" s="1"/>
  <c r="E1782" i="1"/>
  <c r="E2437" i="1" s="1"/>
  <c r="E3092" i="1" s="1"/>
  <c r="E1781" i="1"/>
  <c r="E2436" i="1" s="1"/>
  <c r="E3091" i="1" s="1"/>
  <c r="E1780" i="1"/>
  <c r="E2435" i="1" s="1"/>
  <c r="E3090" i="1" s="1"/>
  <c r="E1779" i="1"/>
  <c r="E2434" i="1" s="1"/>
  <c r="E3089" i="1" s="1"/>
  <c r="E1778" i="1"/>
  <c r="E2433" i="1" s="1"/>
  <c r="E3088" i="1" s="1"/>
  <c r="E1777" i="1"/>
  <c r="E2432" i="1" s="1"/>
  <c r="E3087" i="1" s="1"/>
  <c r="E1776" i="1"/>
  <c r="E2431" i="1" s="1"/>
  <c r="E3086" i="1" s="1"/>
  <c r="E1775" i="1"/>
  <c r="E2430" i="1" s="1"/>
  <c r="E3085" i="1" s="1"/>
  <c r="E1774" i="1"/>
  <c r="E2429" i="1" s="1"/>
  <c r="E3084" i="1" s="1"/>
  <c r="E1773" i="1"/>
  <c r="E2428" i="1" s="1"/>
  <c r="E3083" i="1" s="1"/>
  <c r="E1772" i="1"/>
  <c r="E2427" i="1" s="1"/>
  <c r="E3082" i="1" s="1"/>
  <c r="E1771" i="1"/>
  <c r="E2426" i="1" s="1"/>
  <c r="E3081" i="1" s="1"/>
  <c r="E1770" i="1"/>
  <c r="E2425" i="1" s="1"/>
  <c r="E3080" i="1" s="1"/>
  <c r="E1769" i="1"/>
  <c r="E2424" i="1" s="1"/>
  <c r="E3079" i="1" s="1"/>
  <c r="E1768" i="1"/>
  <c r="E2423" i="1" s="1"/>
  <c r="E3078" i="1" s="1"/>
  <c r="E1767" i="1"/>
  <c r="E2422" i="1" s="1"/>
  <c r="E3077" i="1" s="1"/>
  <c r="E1766" i="1"/>
  <c r="E2421" i="1" s="1"/>
  <c r="E3076" i="1" s="1"/>
  <c r="E1765" i="1"/>
  <c r="E2420" i="1" s="1"/>
  <c r="E3075" i="1" s="1"/>
  <c r="E1764" i="1"/>
  <c r="E2419" i="1" s="1"/>
  <c r="E3074" i="1" s="1"/>
  <c r="E1763" i="1"/>
  <c r="E2418" i="1" s="1"/>
  <c r="E3073" i="1" s="1"/>
  <c r="E1762" i="1"/>
  <c r="E2417" i="1" s="1"/>
  <c r="E3072" i="1" s="1"/>
  <c r="E1761" i="1"/>
  <c r="E2416" i="1" s="1"/>
  <c r="E3071" i="1" s="1"/>
  <c r="E1760" i="1"/>
  <c r="E2415" i="1" s="1"/>
  <c r="E3070" i="1" s="1"/>
  <c r="E1759" i="1"/>
  <c r="E2414" i="1" s="1"/>
  <c r="E3069" i="1" s="1"/>
  <c r="E1758" i="1"/>
  <c r="E2413" i="1" s="1"/>
  <c r="E3068" i="1" s="1"/>
  <c r="E1757" i="1"/>
  <c r="E2412" i="1" s="1"/>
  <c r="E3067" i="1" s="1"/>
  <c r="E1756" i="1"/>
  <c r="E2411" i="1" s="1"/>
  <c r="E3066" i="1" s="1"/>
  <c r="E1755" i="1"/>
  <c r="E2410" i="1" s="1"/>
  <c r="E3065" i="1" s="1"/>
  <c r="E1754" i="1"/>
  <c r="E2409" i="1" s="1"/>
  <c r="E3064" i="1" s="1"/>
  <c r="E1753" i="1"/>
  <c r="E2408" i="1" s="1"/>
  <c r="E3063" i="1" s="1"/>
  <c r="E1752" i="1"/>
  <c r="E2407" i="1" s="1"/>
  <c r="E3062" i="1" s="1"/>
  <c r="E1751" i="1"/>
  <c r="E2406" i="1" s="1"/>
  <c r="E3061" i="1" s="1"/>
  <c r="E1750" i="1"/>
  <c r="E2405" i="1" s="1"/>
  <c r="E3060" i="1" s="1"/>
  <c r="E1749" i="1"/>
  <c r="E2404" i="1" s="1"/>
  <c r="E3059" i="1" s="1"/>
  <c r="E1748" i="1"/>
  <c r="E2403" i="1" s="1"/>
  <c r="E3058" i="1" s="1"/>
  <c r="E1747" i="1"/>
  <c r="E2402" i="1" s="1"/>
  <c r="E3057" i="1" s="1"/>
  <c r="E1746" i="1"/>
  <c r="E2401" i="1" s="1"/>
  <c r="E3056" i="1" s="1"/>
  <c r="E1745" i="1"/>
  <c r="E2400" i="1" s="1"/>
  <c r="E3055" i="1" s="1"/>
  <c r="E1744" i="1"/>
  <c r="E2399" i="1" s="1"/>
  <c r="E3054" i="1" s="1"/>
  <c r="E1743" i="1"/>
  <c r="E2398" i="1" s="1"/>
  <c r="E3053" i="1" s="1"/>
  <c r="E1742" i="1"/>
  <c r="E2397" i="1" s="1"/>
  <c r="E3052" i="1" s="1"/>
  <c r="E1741" i="1"/>
  <c r="E2396" i="1" s="1"/>
  <c r="E3051" i="1" s="1"/>
  <c r="E1740" i="1"/>
  <c r="E2395" i="1" s="1"/>
  <c r="E3050" i="1" s="1"/>
  <c r="E1739" i="1"/>
  <c r="E2394" i="1" s="1"/>
  <c r="E3049" i="1" s="1"/>
  <c r="E1738" i="1"/>
  <c r="E2393" i="1" s="1"/>
  <c r="E3048" i="1" s="1"/>
  <c r="E1737" i="1"/>
  <c r="E2392" i="1" s="1"/>
  <c r="E3047" i="1" s="1"/>
  <c r="E1736" i="1"/>
  <c r="E2391" i="1" s="1"/>
  <c r="E3046" i="1" s="1"/>
  <c r="E1735" i="1"/>
  <c r="E2390" i="1" s="1"/>
  <c r="E3045" i="1" s="1"/>
  <c r="E1734" i="1"/>
  <c r="E2389" i="1" s="1"/>
  <c r="E3044" i="1" s="1"/>
  <c r="E1733" i="1"/>
  <c r="E2388" i="1" s="1"/>
  <c r="E3043" i="1" s="1"/>
  <c r="E1732" i="1"/>
  <c r="E2387" i="1" s="1"/>
  <c r="E3042" i="1" s="1"/>
  <c r="E1731" i="1"/>
  <c r="E2386" i="1" s="1"/>
  <c r="E3041" i="1" s="1"/>
  <c r="E1730" i="1"/>
  <c r="E2385" i="1" s="1"/>
  <c r="E3040" i="1" s="1"/>
  <c r="E1729" i="1"/>
  <c r="E2384" i="1" s="1"/>
  <c r="E3039" i="1" s="1"/>
  <c r="E1728" i="1"/>
  <c r="E2383" i="1" s="1"/>
  <c r="E3038" i="1" s="1"/>
  <c r="E1727" i="1"/>
  <c r="E2382" i="1" s="1"/>
  <c r="E3037" i="1" s="1"/>
  <c r="E1726" i="1"/>
  <c r="E2381" i="1" s="1"/>
  <c r="E3036" i="1" s="1"/>
  <c r="E1725" i="1"/>
  <c r="E2380" i="1" s="1"/>
  <c r="E3035" i="1" s="1"/>
  <c r="E1724" i="1"/>
  <c r="E2379" i="1" s="1"/>
  <c r="E3034" i="1" s="1"/>
  <c r="E1723" i="1"/>
  <c r="E2378" i="1" s="1"/>
  <c r="E3033" i="1" s="1"/>
  <c r="E1722" i="1"/>
  <c r="E2377" i="1" s="1"/>
  <c r="E3032" i="1" s="1"/>
  <c r="E1721" i="1"/>
  <c r="E2376" i="1" s="1"/>
  <c r="E3031" i="1" s="1"/>
  <c r="E1720" i="1"/>
  <c r="E2375" i="1" s="1"/>
  <c r="E3030" i="1" s="1"/>
  <c r="E1719" i="1"/>
  <c r="E2374" i="1" s="1"/>
  <c r="E3029" i="1" s="1"/>
  <c r="E1718" i="1"/>
  <c r="E2373" i="1" s="1"/>
  <c r="E3028" i="1" s="1"/>
  <c r="E1717" i="1"/>
  <c r="E2372" i="1" s="1"/>
  <c r="E3027" i="1" s="1"/>
  <c r="E1716" i="1"/>
  <c r="E2371" i="1" s="1"/>
  <c r="E3026" i="1" s="1"/>
  <c r="E1715" i="1"/>
  <c r="E2370" i="1" s="1"/>
  <c r="E3025" i="1" s="1"/>
  <c r="E1714" i="1"/>
  <c r="E2369" i="1" s="1"/>
  <c r="E3024" i="1" s="1"/>
  <c r="E1713" i="1"/>
  <c r="E2368" i="1" s="1"/>
  <c r="E3023" i="1" s="1"/>
  <c r="E1712" i="1"/>
  <c r="E2367" i="1" s="1"/>
  <c r="E3022" i="1" s="1"/>
  <c r="E1711" i="1"/>
  <c r="E2366" i="1" s="1"/>
  <c r="E3021" i="1" s="1"/>
  <c r="E1710" i="1"/>
  <c r="E2365" i="1" s="1"/>
  <c r="E3020" i="1" s="1"/>
  <c r="E1709" i="1"/>
  <c r="E2364" i="1" s="1"/>
  <c r="E3019" i="1" s="1"/>
  <c r="E1708" i="1"/>
  <c r="E2363" i="1" s="1"/>
  <c r="E3018" i="1" s="1"/>
  <c r="E1707" i="1"/>
  <c r="E2362" i="1" s="1"/>
  <c r="E3017" i="1" s="1"/>
  <c r="E1706" i="1"/>
  <c r="E2361" i="1" s="1"/>
  <c r="E3016" i="1" s="1"/>
  <c r="E1705" i="1"/>
  <c r="E2360" i="1" s="1"/>
  <c r="E3015" i="1" s="1"/>
  <c r="E1704" i="1"/>
  <c r="E2359" i="1" s="1"/>
  <c r="E3014" i="1" s="1"/>
  <c r="E1703" i="1"/>
  <c r="E2358" i="1" s="1"/>
  <c r="E3013" i="1" s="1"/>
  <c r="E1702" i="1"/>
  <c r="E2357" i="1" s="1"/>
  <c r="E3012" i="1" s="1"/>
  <c r="E1701" i="1"/>
  <c r="E2356" i="1" s="1"/>
  <c r="E3011" i="1" s="1"/>
  <c r="E1700" i="1"/>
  <c r="E2355" i="1" s="1"/>
  <c r="E3010" i="1" s="1"/>
  <c r="K11" i="1" l="1"/>
  <c r="L11" i="1"/>
  <c r="K35" i="1"/>
  <c r="L35" i="1"/>
  <c r="K47" i="1"/>
  <c r="L47" i="1"/>
  <c r="K59" i="1"/>
  <c r="L59" i="1"/>
  <c r="K71" i="1"/>
  <c r="L71" i="1"/>
  <c r="K83" i="1"/>
  <c r="L83" i="1"/>
  <c r="K95" i="1"/>
  <c r="L95" i="1"/>
  <c r="K107" i="1"/>
  <c r="L107" i="1"/>
  <c r="K119" i="1"/>
  <c r="L119" i="1"/>
  <c r="K131" i="1"/>
  <c r="L131" i="1"/>
  <c r="K143" i="1"/>
  <c r="L143" i="1"/>
  <c r="K155" i="1"/>
  <c r="L155" i="1"/>
  <c r="K167" i="1"/>
  <c r="L167" i="1"/>
  <c r="K179" i="1"/>
  <c r="L179" i="1"/>
  <c r="K191" i="1"/>
  <c r="L191" i="1"/>
  <c r="K203" i="1"/>
  <c r="L203" i="1"/>
  <c r="K215" i="1"/>
  <c r="L215" i="1"/>
  <c r="K227" i="1"/>
  <c r="L227" i="1"/>
  <c r="K239" i="1"/>
  <c r="L239" i="1"/>
  <c r="K251" i="1"/>
  <c r="L251" i="1"/>
  <c r="K263" i="1"/>
  <c r="L263" i="1"/>
  <c r="K275" i="1"/>
  <c r="L275" i="1"/>
  <c r="K287" i="1"/>
  <c r="L287" i="1"/>
  <c r="K299" i="1"/>
  <c r="L299" i="1"/>
  <c r="K311" i="1"/>
  <c r="L311" i="1"/>
  <c r="K323" i="1"/>
  <c r="L323" i="1"/>
  <c r="K335" i="1"/>
  <c r="L335" i="1"/>
  <c r="K347" i="1"/>
  <c r="L347" i="1"/>
  <c r="K359" i="1"/>
  <c r="L359" i="1"/>
  <c r="K371" i="1"/>
  <c r="L371" i="1"/>
  <c r="K383" i="1"/>
  <c r="L383" i="1"/>
  <c r="K395" i="1"/>
  <c r="L395" i="1"/>
  <c r="K407" i="1"/>
  <c r="L407" i="1"/>
  <c r="K419" i="1"/>
  <c r="L419" i="1"/>
  <c r="K431" i="1"/>
  <c r="L431" i="1"/>
  <c r="K443" i="1"/>
  <c r="L443" i="1"/>
  <c r="K455" i="1"/>
  <c r="L455" i="1"/>
  <c r="K467" i="1"/>
  <c r="L467" i="1"/>
  <c r="K479" i="1"/>
  <c r="L479" i="1"/>
  <c r="K491" i="1"/>
  <c r="L491" i="1"/>
  <c r="K503" i="1"/>
  <c r="L503" i="1"/>
  <c r="K515" i="1"/>
  <c r="L515" i="1"/>
  <c r="K527" i="1"/>
  <c r="L527" i="1"/>
  <c r="K539" i="1"/>
  <c r="L539" i="1"/>
  <c r="K551" i="1"/>
  <c r="L551" i="1"/>
  <c r="K563" i="1"/>
  <c r="L563" i="1"/>
  <c r="K575" i="1"/>
  <c r="L575" i="1"/>
  <c r="K587" i="1"/>
  <c r="L587" i="1"/>
  <c r="K599" i="1"/>
  <c r="L599" i="1"/>
  <c r="K611" i="1"/>
  <c r="L611" i="1"/>
  <c r="K623" i="1"/>
  <c r="L623" i="1"/>
  <c r="K635" i="1"/>
  <c r="L635" i="1"/>
  <c r="K647" i="1"/>
  <c r="L647" i="1"/>
  <c r="K659" i="1"/>
  <c r="L659" i="1"/>
  <c r="K671" i="1"/>
  <c r="L671" i="1"/>
  <c r="K683" i="1"/>
  <c r="L683" i="1"/>
  <c r="K695" i="1"/>
  <c r="L695" i="1"/>
  <c r="K707" i="1"/>
  <c r="L707" i="1"/>
  <c r="K719" i="1"/>
  <c r="L719" i="1"/>
  <c r="K731" i="1"/>
  <c r="L731" i="1"/>
  <c r="K743" i="1"/>
  <c r="L743" i="1"/>
  <c r="K755" i="1"/>
  <c r="L755" i="1"/>
  <c r="K767" i="1"/>
  <c r="L767" i="1"/>
  <c r="K779" i="1"/>
  <c r="L779" i="1"/>
  <c r="K791" i="1"/>
  <c r="L791" i="1"/>
  <c r="K803" i="1"/>
  <c r="L803" i="1"/>
  <c r="K815" i="1"/>
  <c r="L815" i="1"/>
  <c r="K827" i="1"/>
  <c r="L827" i="1"/>
  <c r="K839" i="1"/>
  <c r="L839" i="1"/>
  <c r="K851" i="1"/>
  <c r="L851" i="1"/>
  <c r="K863" i="1"/>
  <c r="L863" i="1"/>
  <c r="K875" i="1"/>
  <c r="L875" i="1"/>
  <c r="K887" i="1"/>
  <c r="L887" i="1"/>
  <c r="K899" i="1"/>
  <c r="L899" i="1"/>
  <c r="K911" i="1"/>
  <c r="L911" i="1"/>
  <c r="K923" i="1"/>
  <c r="L923" i="1"/>
  <c r="K935" i="1"/>
  <c r="L935" i="1"/>
  <c r="K947" i="1"/>
  <c r="L947" i="1"/>
  <c r="K959" i="1"/>
  <c r="L959" i="1"/>
  <c r="K971" i="1"/>
  <c r="L971" i="1"/>
  <c r="K983" i="1"/>
  <c r="L983" i="1"/>
  <c r="K995" i="1"/>
  <c r="L995" i="1"/>
  <c r="K1007" i="1"/>
  <c r="L1007" i="1"/>
  <c r="K1019" i="1"/>
  <c r="L1019" i="1"/>
  <c r="K1031" i="1"/>
  <c r="L1031" i="1"/>
  <c r="K1043" i="1"/>
  <c r="L1043" i="1"/>
  <c r="K1055" i="1"/>
  <c r="L1055" i="1"/>
  <c r="K1067" i="1"/>
  <c r="L1067" i="1"/>
  <c r="K1079" i="1"/>
  <c r="L1079" i="1"/>
  <c r="K1091" i="1"/>
  <c r="L1091" i="1"/>
  <c r="K1103" i="1"/>
  <c r="L1103" i="1"/>
  <c r="K1115" i="1"/>
  <c r="L1115" i="1"/>
  <c r="K1127" i="1"/>
  <c r="L1127" i="1"/>
  <c r="K1139" i="1"/>
  <c r="L1139" i="1"/>
  <c r="K1151" i="1"/>
  <c r="L1151" i="1"/>
  <c r="K1163" i="1"/>
  <c r="L1163" i="1"/>
  <c r="K1175" i="1"/>
  <c r="L1175" i="1"/>
  <c r="K1187" i="1"/>
  <c r="L1187" i="1"/>
  <c r="K1199" i="1"/>
  <c r="L1199" i="1"/>
  <c r="K1211" i="1"/>
  <c r="L1211" i="1"/>
  <c r="K1223" i="1"/>
  <c r="L1223" i="1"/>
  <c r="K1235" i="1"/>
  <c r="L1235" i="1"/>
  <c r="K1247" i="1"/>
  <c r="L1247" i="1"/>
  <c r="K1259" i="1"/>
  <c r="L1259" i="1"/>
  <c r="K1271" i="1"/>
  <c r="L1271" i="1"/>
  <c r="K1283" i="1"/>
  <c r="L1283" i="1"/>
  <c r="K1295" i="1"/>
  <c r="L1295" i="1"/>
  <c r="K1307" i="1"/>
  <c r="L1307" i="1"/>
  <c r="K1319" i="1"/>
  <c r="L1319" i="1"/>
  <c r="K1331" i="1"/>
  <c r="L1331" i="1"/>
  <c r="K1343" i="1"/>
  <c r="L1343" i="1"/>
  <c r="K1355" i="1"/>
  <c r="L1355" i="1"/>
  <c r="K1367" i="1"/>
  <c r="L1367" i="1"/>
  <c r="K1379" i="1"/>
  <c r="L1379" i="1"/>
  <c r="K1391" i="1"/>
  <c r="L1391" i="1"/>
  <c r="K1403" i="1"/>
  <c r="L1403" i="1"/>
  <c r="K1415" i="1"/>
  <c r="L1415" i="1"/>
  <c r="K1427" i="1"/>
  <c r="L1427" i="1"/>
  <c r="K1439" i="1"/>
  <c r="L1439" i="1"/>
  <c r="K1451" i="1"/>
  <c r="L1451" i="1"/>
  <c r="K1463" i="1"/>
  <c r="L1463" i="1"/>
  <c r="K1475" i="1"/>
  <c r="L1475" i="1"/>
  <c r="K1487" i="1"/>
  <c r="L1487" i="1"/>
  <c r="K1499" i="1"/>
  <c r="L1499" i="1"/>
  <c r="K1511" i="1"/>
  <c r="L1511" i="1"/>
  <c r="K1523" i="1"/>
  <c r="L1523" i="1"/>
  <c r="K1535" i="1"/>
  <c r="L1535" i="1"/>
  <c r="K1547" i="1"/>
  <c r="L1547" i="1"/>
  <c r="K1559" i="1"/>
  <c r="L1559" i="1"/>
  <c r="K1571" i="1"/>
  <c r="L1571" i="1"/>
  <c r="K1583" i="1"/>
  <c r="L1583" i="1"/>
  <c r="K1595" i="1"/>
  <c r="L1595" i="1"/>
  <c r="K1607" i="1"/>
  <c r="L1607" i="1"/>
  <c r="K1619" i="1"/>
  <c r="L1619" i="1"/>
  <c r="K1631" i="1"/>
  <c r="L1631" i="1"/>
  <c r="K1643" i="1"/>
  <c r="L1643" i="1"/>
  <c r="K1655" i="1"/>
  <c r="L1655" i="1"/>
  <c r="K1667" i="1"/>
  <c r="L1667" i="1"/>
  <c r="K1679" i="1"/>
  <c r="L1679" i="1"/>
  <c r="K1691" i="1"/>
  <c r="L1691" i="1"/>
  <c r="K1703" i="1"/>
  <c r="L1703" i="1"/>
  <c r="K1715" i="1"/>
  <c r="L1715" i="1"/>
  <c r="K1727" i="1"/>
  <c r="L1727" i="1"/>
  <c r="K1739" i="1"/>
  <c r="L1739" i="1"/>
  <c r="K1751" i="1"/>
  <c r="L1751" i="1"/>
  <c r="K1763" i="1"/>
  <c r="L1763" i="1"/>
  <c r="K1775" i="1"/>
  <c r="L1775" i="1"/>
  <c r="K1787" i="1"/>
  <c r="L1787" i="1"/>
  <c r="K1799" i="1"/>
  <c r="L1799" i="1"/>
  <c r="K1811" i="1"/>
  <c r="L1811" i="1"/>
  <c r="K1823" i="1"/>
  <c r="L1823" i="1"/>
  <c r="K1835" i="1"/>
  <c r="L1835" i="1"/>
  <c r="K1847" i="1"/>
  <c r="L1847" i="1"/>
  <c r="K1859" i="1"/>
  <c r="L1859" i="1"/>
  <c r="K1871" i="1"/>
  <c r="L1871" i="1"/>
  <c r="K1883" i="1"/>
  <c r="L1883" i="1"/>
  <c r="K1895" i="1"/>
  <c r="L1895" i="1"/>
  <c r="K1907" i="1"/>
  <c r="L1907" i="1"/>
  <c r="K1919" i="1"/>
  <c r="L1919" i="1"/>
  <c r="K1931" i="1"/>
  <c r="L1931" i="1"/>
  <c r="K1943" i="1"/>
  <c r="L1943" i="1"/>
  <c r="K1955" i="1"/>
  <c r="L1955" i="1"/>
  <c r="K1967" i="1"/>
  <c r="L1967" i="1"/>
  <c r="K1979" i="1"/>
  <c r="L1979" i="1"/>
  <c r="K1991" i="1"/>
  <c r="L1991" i="1"/>
  <c r="K2003" i="1"/>
  <c r="L2003" i="1"/>
  <c r="K2015" i="1"/>
  <c r="L2015" i="1"/>
  <c r="K2027" i="1"/>
  <c r="L2027" i="1"/>
  <c r="K2039" i="1"/>
  <c r="L2039" i="1"/>
  <c r="K2051" i="1"/>
  <c r="L2051" i="1"/>
  <c r="K2063" i="1"/>
  <c r="L2063" i="1"/>
  <c r="K2075" i="1"/>
  <c r="L2075" i="1"/>
  <c r="K2087" i="1"/>
  <c r="L2087" i="1"/>
  <c r="K2099" i="1"/>
  <c r="L2099" i="1"/>
  <c r="K2111" i="1"/>
  <c r="L2111" i="1"/>
  <c r="K2123" i="1"/>
  <c r="L2123" i="1"/>
  <c r="K2135" i="1"/>
  <c r="L2135" i="1"/>
  <c r="K2147" i="1"/>
  <c r="L2147" i="1"/>
  <c r="K2159" i="1"/>
  <c r="L2159" i="1"/>
  <c r="K2171" i="1"/>
  <c r="L2171" i="1"/>
  <c r="K2183" i="1"/>
  <c r="L2183" i="1"/>
  <c r="K2195" i="1"/>
  <c r="L2195" i="1"/>
  <c r="K2207" i="1"/>
  <c r="L2207" i="1"/>
  <c r="K2219" i="1"/>
  <c r="L2219" i="1"/>
  <c r="K2231" i="1"/>
  <c r="L2231" i="1"/>
  <c r="K2243" i="1"/>
  <c r="L2243" i="1"/>
  <c r="K2255" i="1"/>
  <c r="L2255" i="1"/>
  <c r="K2267" i="1"/>
  <c r="L2267" i="1"/>
  <c r="K2279" i="1"/>
  <c r="L2279" i="1"/>
  <c r="K2291" i="1"/>
  <c r="L2291" i="1"/>
  <c r="K2303" i="1"/>
  <c r="L2303" i="1"/>
  <c r="K2315" i="1"/>
  <c r="L2315" i="1"/>
  <c r="K2327" i="1"/>
  <c r="L2327" i="1"/>
  <c r="K2339" i="1"/>
  <c r="L2339" i="1"/>
  <c r="K2351" i="1"/>
  <c r="L2351" i="1"/>
  <c r="K2363" i="1"/>
  <c r="L2363" i="1"/>
  <c r="K2375" i="1"/>
  <c r="L2375" i="1"/>
  <c r="K2387" i="1"/>
  <c r="L2387" i="1"/>
  <c r="K2399" i="1"/>
  <c r="L2399" i="1"/>
  <c r="K2411" i="1"/>
  <c r="L2411" i="1"/>
  <c r="K2423" i="1"/>
  <c r="L2423" i="1"/>
  <c r="K92" i="1"/>
  <c r="L92" i="1"/>
  <c r="K60" i="1"/>
  <c r="L60" i="1"/>
  <c r="K108" i="1"/>
  <c r="L108" i="1"/>
  <c r="K120" i="1"/>
  <c r="L120" i="1"/>
  <c r="K132" i="1"/>
  <c r="L132" i="1"/>
  <c r="K144" i="1"/>
  <c r="L144" i="1"/>
  <c r="K156" i="1"/>
  <c r="L156" i="1"/>
  <c r="K168" i="1"/>
  <c r="L168" i="1"/>
  <c r="K180" i="1"/>
  <c r="L180" i="1"/>
  <c r="K192" i="1"/>
  <c r="L192" i="1"/>
  <c r="K204" i="1"/>
  <c r="L204" i="1"/>
  <c r="K216" i="1"/>
  <c r="L216" i="1"/>
  <c r="K228" i="1"/>
  <c r="L228" i="1"/>
  <c r="K240" i="1"/>
  <c r="L240" i="1"/>
  <c r="K252" i="1"/>
  <c r="L252" i="1"/>
  <c r="K264" i="1"/>
  <c r="L264" i="1"/>
  <c r="K276" i="1"/>
  <c r="L276" i="1"/>
  <c r="K288" i="1"/>
  <c r="L288" i="1"/>
  <c r="K300" i="1"/>
  <c r="L300" i="1"/>
  <c r="K312" i="1"/>
  <c r="L312" i="1"/>
  <c r="K324" i="1"/>
  <c r="L324" i="1"/>
  <c r="K336" i="1"/>
  <c r="L336" i="1"/>
  <c r="K348" i="1"/>
  <c r="L348" i="1"/>
  <c r="K360" i="1"/>
  <c r="L360" i="1"/>
  <c r="K372" i="1"/>
  <c r="L372" i="1"/>
  <c r="K384" i="1"/>
  <c r="L384" i="1"/>
  <c r="K396" i="1"/>
  <c r="L396" i="1"/>
  <c r="K408" i="1"/>
  <c r="L408" i="1"/>
  <c r="K420" i="1"/>
  <c r="L420" i="1"/>
  <c r="K432" i="1"/>
  <c r="L432" i="1"/>
  <c r="K444" i="1"/>
  <c r="L444" i="1"/>
  <c r="K456" i="1"/>
  <c r="L456" i="1"/>
  <c r="K468" i="1"/>
  <c r="L468" i="1"/>
  <c r="K480" i="1"/>
  <c r="L480" i="1"/>
  <c r="K492" i="1"/>
  <c r="L492" i="1"/>
  <c r="K504" i="1"/>
  <c r="L504" i="1"/>
  <c r="K516" i="1"/>
  <c r="L516" i="1"/>
  <c r="K528" i="1"/>
  <c r="L528" i="1"/>
  <c r="K540" i="1"/>
  <c r="L540" i="1"/>
  <c r="K552" i="1"/>
  <c r="L552" i="1"/>
  <c r="K564" i="1"/>
  <c r="L564" i="1"/>
  <c r="K576" i="1"/>
  <c r="L576" i="1"/>
  <c r="K588" i="1"/>
  <c r="L588" i="1"/>
  <c r="K600" i="1"/>
  <c r="L600" i="1"/>
  <c r="K612" i="1"/>
  <c r="L612" i="1"/>
  <c r="K624" i="1"/>
  <c r="L624" i="1"/>
  <c r="K636" i="1"/>
  <c r="L636" i="1"/>
  <c r="K648" i="1"/>
  <c r="L648" i="1"/>
  <c r="K660" i="1"/>
  <c r="L660" i="1"/>
  <c r="K672" i="1"/>
  <c r="L672" i="1"/>
  <c r="K684" i="1"/>
  <c r="L684" i="1"/>
  <c r="K696" i="1"/>
  <c r="L696" i="1"/>
  <c r="K708" i="1"/>
  <c r="L708" i="1"/>
  <c r="K720" i="1"/>
  <c r="L720" i="1"/>
  <c r="K732" i="1"/>
  <c r="L732" i="1"/>
  <c r="K744" i="1"/>
  <c r="L744" i="1"/>
  <c r="K756" i="1"/>
  <c r="L756" i="1"/>
  <c r="K768" i="1"/>
  <c r="L768" i="1"/>
  <c r="K780" i="1"/>
  <c r="L780" i="1"/>
  <c r="K792" i="1"/>
  <c r="L792" i="1"/>
  <c r="K804" i="1"/>
  <c r="L804" i="1"/>
  <c r="K816" i="1"/>
  <c r="L816" i="1"/>
  <c r="K828" i="1"/>
  <c r="L828" i="1"/>
  <c r="K840" i="1"/>
  <c r="L840" i="1"/>
  <c r="K852" i="1"/>
  <c r="L852" i="1"/>
  <c r="K864" i="1"/>
  <c r="L864" i="1"/>
  <c r="K876" i="1"/>
  <c r="L876" i="1"/>
  <c r="K888" i="1"/>
  <c r="L888" i="1"/>
  <c r="K900" i="1"/>
  <c r="L900" i="1"/>
  <c r="K912" i="1"/>
  <c r="L912" i="1"/>
  <c r="K924" i="1"/>
  <c r="L924" i="1"/>
  <c r="K936" i="1"/>
  <c r="L936" i="1"/>
  <c r="K948" i="1"/>
  <c r="L948" i="1"/>
  <c r="K960" i="1"/>
  <c r="L960" i="1"/>
  <c r="K972" i="1"/>
  <c r="L972" i="1"/>
  <c r="K984" i="1"/>
  <c r="L984" i="1"/>
  <c r="K996" i="1"/>
  <c r="L996" i="1"/>
  <c r="K1008" i="1"/>
  <c r="L1008" i="1"/>
  <c r="K1020" i="1"/>
  <c r="L1020" i="1"/>
  <c r="K1032" i="1"/>
  <c r="L1032" i="1"/>
  <c r="K1044" i="1"/>
  <c r="L1044" i="1"/>
  <c r="K1056" i="1"/>
  <c r="L1056" i="1"/>
  <c r="K1068" i="1"/>
  <c r="L1068" i="1"/>
  <c r="K1080" i="1"/>
  <c r="L1080" i="1"/>
  <c r="K1092" i="1"/>
  <c r="L1092" i="1"/>
  <c r="K1104" i="1"/>
  <c r="L1104" i="1"/>
  <c r="K1116" i="1"/>
  <c r="L1116" i="1"/>
  <c r="K1128" i="1"/>
  <c r="L1128" i="1"/>
  <c r="K1140" i="1"/>
  <c r="L1140" i="1"/>
  <c r="K1152" i="1"/>
  <c r="L1152" i="1"/>
  <c r="K1164" i="1"/>
  <c r="L1164" i="1"/>
  <c r="K1176" i="1"/>
  <c r="L1176" i="1"/>
  <c r="K1188" i="1"/>
  <c r="L1188" i="1"/>
  <c r="K1200" i="1"/>
  <c r="L1200" i="1"/>
  <c r="K1212" i="1"/>
  <c r="L1212" i="1"/>
  <c r="K1224" i="1"/>
  <c r="L1224" i="1"/>
  <c r="K1236" i="1"/>
  <c r="L1236" i="1"/>
  <c r="K1248" i="1"/>
  <c r="L1248" i="1"/>
  <c r="K1260" i="1"/>
  <c r="L1260" i="1"/>
  <c r="K1272" i="1"/>
  <c r="L1272" i="1"/>
  <c r="K1284" i="1"/>
  <c r="L1284" i="1"/>
  <c r="K1296" i="1"/>
  <c r="L1296" i="1"/>
  <c r="K1308" i="1"/>
  <c r="L1308" i="1"/>
  <c r="K1320" i="1"/>
  <c r="L1320" i="1"/>
  <c r="K1332" i="1"/>
  <c r="L1332" i="1"/>
  <c r="K1344" i="1"/>
  <c r="L1344" i="1"/>
  <c r="K1356" i="1"/>
  <c r="L1356" i="1"/>
  <c r="K1368" i="1"/>
  <c r="L1368" i="1"/>
  <c r="K1380" i="1"/>
  <c r="L1380" i="1"/>
  <c r="K1392" i="1"/>
  <c r="L1392" i="1"/>
  <c r="K1404" i="1"/>
  <c r="L1404" i="1"/>
  <c r="K1416" i="1"/>
  <c r="L1416" i="1"/>
  <c r="K1428" i="1"/>
  <c r="L1428" i="1"/>
  <c r="K1440" i="1"/>
  <c r="L1440" i="1"/>
  <c r="K1452" i="1"/>
  <c r="L1452" i="1"/>
  <c r="K1464" i="1"/>
  <c r="L1464" i="1"/>
  <c r="K1476" i="1"/>
  <c r="L1476" i="1"/>
  <c r="K1488" i="1"/>
  <c r="L1488" i="1"/>
  <c r="K1500" i="1"/>
  <c r="L1500" i="1"/>
  <c r="K1512" i="1"/>
  <c r="L1512" i="1"/>
  <c r="K1524" i="1"/>
  <c r="L1524" i="1"/>
  <c r="K1536" i="1"/>
  <c r="L1536" i="1"/>
  <c r="K1548" i="1"/>
  <c r="L1548" i="1"/>
  <c r="K1560" i="1"/>
  <c r="L1560" i="1"/>
  <c r="K1572" i="1"/>
  <c r="L1572" i="1"/>
  <c r="K1584" i="1"/>
  <c r="L1584" i="1"/>
  <c r="K1596" i="1"/>
  <c r="L1596" i="1"/>
  <c r="K1608" i="1"/>
  <c r="L1608" i="1"/>
  <c r="K1620" i="1"/>
  <c r="L1620" i="1"/>
  <c r="K1632" i="1"/>
  <c r="L1632" i="1"/>
  <c r="K1644" i="1"/>
  <c r="L1644" i="1"/>
  <c r="K1656" i="1"/>
  <c r="L1656" i="1"/>
  <c r="K1668" i="1"/>
  <c r="L1668" i="1"/>
  <c r="K1680" i="1"/>
  <c r="L1680" i="1"/>
  <c r="K1692" i="1"/>
  <c r="L1692" i="1"/>
  <c r="K1704" i="1"/>
  <c r="L1704" i="1"/>
  <c r="K1716" i="1"/>
  <c r="L1716" i="1"/>
  <c r="K1728" i="1"/>
  <c r="L1728" i="1"/>
  <c r="K1740" i="1"/>
  <c r="L1740" i="1"/>
  <c r="K1752" i="1"/>
  <c r="L1752" i="1"/>
  <c r="K1764" i="1"/>
  <c r="L1764" i="1"/>
  <c r="K1776" i="1"/>
  <c r="L1776" i="1"/>
  <c r="K1788" i="1"/>
  <c r="L1788" i="1"/>
  <c r="K1800" i="1"/>
  <c r="L1800" i="1"/>
  <c r="K1812" i="1"/>
  <c r="L1812" i="1"/>
  <c r="K1824" i="1"/>
  <c r="L1824" i="1"/>
  <c r="K1836" i="1"/>
  <c r="L1836" i="1"/>
  <c r="K1848" i="1"/>
  <c r="L1848" i="1"/>
  <c r="K1860" i="1"/>
  <c r="L1860" i="1"/>
  <c r="K1872" i="1"/>
  <c r="L1872" i="1"/>
  <c r="K1884" i="1"/>
  <c r="L1884" i="1"/>
  <c r="K1896" i="1"/>
  <c r="L1896" i="1"/>
  <c r="K1908" i="1"/>
  <c r="L1908" i="1"/>
  <c r="K1920" i="1"/>
  <c r="L1920" i="1"/>
  <c r="K1932" i="1"/>
  <c r="L1932" i="1"/>
  <c r="K1944" i="1"/>
  <c r="L1944" i="1"/>
  <c r="K1956" i="1"/>
  <c r="L1956" i="1"/>
  <c r="K1968" i="1"/>
  <c r="L1968" i="1"/>
  <c r="K1980" i="1"/>
  <c r="L1980" i="1"/>
  <c r="K1992" i="1"/>
  <c r="L1992" i="1"/>
  <c r="K2004" i="1"/>
  <c r="L2004" i="1"/>
  <c r="K2016" i="1"/>
  <c r="L2016" i="1"/>
  <c r="K2028" i="1"/>
  <c r="L2028" i="1"/>
  <c r="K2040" i="1"/>
  <c r="L2040" i="1"/>
  <c r="K2052" i="1"/>
  <c r="L2052" i="1"/>
  <c r="K2064" i="1"/>
  <c r="L2064" i="1"/>
  <c r="K2076" i="1"/>
  <c r="L2076" i="1"/>
  <c r="K2088" i="1"/>
  <c r="L2088" i="1"/>
  <c r="K2100" i="1"/>
  <c r="L2100" i="1"/>
  <c r="K2112" i="1"/>
  <c r="L2112" i="1"/>
  <c r="K2124" i="1"/>
  <c r="L2124" i="1"/>
  <c r="K2136" i="1"/>
  <c r="L2136" i="1"/>
  <c r="K2148" i="1"/>
  <c r="L2148" i="1"/>
  <c r="K2160" i="1"/>
  <c r="L2160" i="1"/>
  <c r="K2172" i="1"/>
  <c r="L2172" i="1"/>
  <c r="K2184" i="1"/>
  <c r="L2184" i="1"/>
  <c r="K2196" i="1"/>
  <c r="L2196" i="1"/>
  <c r="K2208" i="1"/>
  <c r="L2208" i="1"/>
  <c r="K2220" i="1"/>
  <c r="L2220" i="1"/>
  <c r="K2232" i="1"/>
  <c r="L2232" i="1"/>
  <c r="K2244" i="1"/>
  <c r="L2244" i="1"/>
  <c r="K2256" i="1"/>
  <c r="L2256" i="1"/>
  <c r="K2268" i="1"/>
  <c r="L2268" i="1"/>
  <c r="K2280" i="1"/>
  <c r="L2280" i="1"/>
  <c r="K2292" i="1"/>
  <c r="L2292" i="1"/>
  <c r="K2304" i="1"/>
  <c r="L2304" i="1"/>
  <c r="K2316" i="1"/>
  <c r="L2316" i="1"/>
  <c r="K2328" i="1"/>
  <c r="L2328" i="1"/>
  <c r="K2340" i="1"/>
  <c r="L2340" i="1"/>
  <c r="K2352" i="1"/>
  <c r="L2352" i="1"/>
  <c r="K2364" i="1"/>
  <c r="L2364" i="1"/>
  <c r="K80" i="1"/>
  <c r="L80" i="1"/>
  <c r="K72" i="1"/>
  <c r="L72" i="1"/>
  <c r="K61" i="1"/>
  <c r="L61" i="1"/>
  <c r="K133" i="1"/>
  <c r="L133" i="1"/>
  <c r="K145" i="1"/>
  <c r="L145" i="1"/>
  <c r="K157" i="1"/>
  <c r="L157" i="1"/>
  <c r="K169" i="1"/>
  <c r="L169" i="1"/>
  <c r="K181" i="1"/>
  <c r="L181" i="1"/>
  <c r="K193" i="1"/>
  <c r="L193" i="1"/>
  <c r="K205" i="1"/>
  <c r="L205" i="1"/>
  <c r="K217" i="1"/>
  <c r="L217" i="1"/>
  <c r="K229" i="1"/>
  <c r="L229" i="1"/>
  <c r="K241" i="1"/>
  <c r="L241" i="1"/>
  <c r="K253" i="1"/>
  <c r="L253" i="1"/>
  <c r="K265" i="1"/>
  <c r="L265" i="1"/>
  <c r="K277" i="1"/>
  <c r="L277" i="1"/>
  <c r="K289" i="1"/>
  <c r="L289" i="1"/>
  <c r="K301" i="1"/>
  <c r="L301" i="1"/>
  <c r="K313" i="1"/>
  <c r="L313" i="1"/>
  <c r="K325" i="1"/>
  <c r="L325" i="1"/>
  <c r="K337" i="1"/>
  <c r="L337" i="1"/>
  <c r="K349" i="1"/>
  <c r="L349" i="1"/>
  <c r="K361" i="1"/>
  <c r="L361" i="1"/>
  <c r="K373" i="1"/>
  <c r="L373" i="1"/>
  <c r="K385" i="1"/>
  <c r="L385" i="1"/>
  <c r="K397" i="1"/>
  <c r="L397" i="1"/>
  <c r="K409" i="1"/>
  <c r="L409" i="1"/>
  <c r="K421" i="1"/>
  <c r="L421" i="1"/>
  <c r="K433" i="1"/>
  <c r="L433" i="1"/>
  <c r="K445" i="1"/>
  <c r="L445" i="1"/>
  <c r="K457" i="1"/>
  <c r="L457" i="1"/>
  <c r="K469" i="1"/>
  <c r="L469" i="1"/>
  <c r="K481" i="1"/>
  <c r="L481" i="1"/>
  <c r="K493" i="1"/>
  <c r="L493" i="1"/>
  <c r="K505" i="1"/>
  <c r="L505" i="1"/>
  <c r="K517" i="1"/>
  <c r="L517" i="1"/>
  <c r="K529" i="1"/>
  <c r="L529" i="1"/>
  <c r="K541" i="1"/>
  <c r="L541" i="1"/>
  <c r="K553" i="1"/>
  <c r="L553" i="1"/>
  <c r="K565" i="1"/>
  <c r="L565" i="1"/>
  <c r="K577" i="1"/>
  <c r="L577" i="1"/>
  <c r="K589" i="1"/>
  <c r="L589" i="1"/>
  <c r="K601" i="1"/>
  <c r="L601" i="1"/>
  <c r="K613" i="1"/>
  <c r="L613" i="1"/>
  <c r="K625" i="1"/>
  <c r="L625" i="1"/>
  <c r="K637" i="1"/>
  <c r="L637" i="1"/>
  <c r="K649" i="1"/>
  <c r="L649" i="1"/>
  <c r="K661" i="1"/>
  <c r="L661" i="1"/>
  <c r="K673" i="1"/>
  <c r="L673" i="1"/>
  <c r="K685" i="1"/>
  <c r="L685" i="1"/>
  <c r="K697" i="1"/>
  <c r="L697" i="1"/>
  <c r="K709" i="1"/>
  <c r="L709" i="1"/>
  <c r="K721" i="1"/>
  <c r="L721" i="1"/>
  <c r="K733" i="1"/>
  <c r="L733" i="1"/>
  <c r="K745" i="1"/>
  <c r="L745" i="1"/>
  <c r="K757" i="1"/>
  <c r="L757" i="1"/>
  <c r="K769" i="1"/>
  <c r="L769" i="1"/>
  <c r="K781" i="1"/>
  <c r="L781" i="1"/>
  <c r="K793" i="1"/>
  <c r="L793" i="1"/>
  <c r="K805" i="1"/>
  <c r="L805" i="1"/>
  <c r="K817" i="1"/>
  <c r="L817" i="1"/>
  <c r="K829" i="1"/>
  <c r="L829" i="1"/>
  <c r="K841" i="1"/>
  <c r="L841" i="1"/>
  <c r="K853" i="1"/>
  <c r="L853" i="1"/>
  <c r="K865" i="1"/>
  <c r="L865" i="1"/>
  <c r="K877" i="1"/>
  <c r="L877" i="1"/>
  <c r="K889" i="1"/>
  <c r="L889" i="1"/>
  <c r="K901" i="1"/>
  <c r="L901" i="1"/>
  <c r="K913" i="1"/>
  <c r="L913" i="1"/>
  <c r="K925" i="1"/>
  <c r="L925" i="1"/>
  <c r="K937" i="1"/>
  <c r="L937" i="1"/>
  <c r="K949" i="1"/>
  <c r="L949" i="1"/>
  <c r="K961" i="1"/>
  <c r="L961" i="1"/>
  <c r="K973" i="1"/>
  <c r="L973" i="1"/>
  <c r="K985" i="1"/>
  <c r="L985" i="1"/>
  <c r="K997" i="1"/>
  <c r="L997" i="1"/>
  <c r="K1009" i="1"/>
  <c r="L1009" i="1"/>
  <c r="K1021" i="1"/>
  <c r="L1021" i="1"/>
  <c r="K1033" i="1"/>
  <c r="L1033" i="1"/>
  <c r="K1045" i="1"/>
  <c r="L1045" i="1"/>
  <c r="K1057" i="1"/>
  <c r="L1057" i="1"/>
  <c r="K1069" i="1"/>
  <c r="L1069" i="1"/>
  <c r="K1081" i="1"/>
  <c r="L1081" i="1"/>
  <c r="K1093" i="1"/>
  <c r="L1093" i="1"/>
  <c r="K1105" i="1"/>
  <c r="L1105" i="1"/>
  <c r="K1117" i="1"/>
  <c r="L1117" i="1"/>
  <c r="K1129" i="1"/>
  <c r="L1129" i="1"/>
  <c r="K1141" i="1"/>
  <c r="L1141" i="1"/>
  <c r="K1153" i="1"/>
  <c r="L1153" i="1"/>
  <c r="K1165" i="1"/>
  <c r="L1165" i="1"/>
  <c r="K1177" i="1"/>
  <c r="L1177" i="1"/>
  <c r="K1189" i="1"/>
  <c r="L1189" i="1"/>
  <c r="K1201" i="1"/>
  <c r="L1201" i="1"/>
  <c r="K1213" i="1"/>
  <c r="L1213" i="1"/>
  <c r="K1225" i="1"/>
  <c r="L1225" i="1"/>
  <c r="K1237" i="1"/>
  <c r="L1237" i="1"/>
  <c r="K1249" i="1"/>
  <c r="L1249" i="1"/>
  <c r="K1261" i="1"/>
  <c r="L1261" i="1"/>
  <c r="K1273" i="1"/>
  <c r="L1273" i="1"/>
  <c r="K1285" i="1"/>
  <c r="L1285" i="1"/>
  <c r="K1297" i="1"/>
  <c r="L1297" i="1"/>
  <c r="K1309" i="1"/>
  <c r="L1309" i="1"/>
  <c r="K1321" i="1"/>
  <c r="L1321" i="1"/>
  <c r="K1333" i="1"/>
  <c r="L1333" i="1"/>
  <c r="K1345" i="1"/>
  <c r="L1345" i="1"/>
  <c r="K1357" i="1"/>
  <c r="L1357" i="1"/>
  <c r="K1369" i="1"/>
  <c r="L1369" i="1"/>
  <c r="K1381" i="1"/>
  <c r="L1381" i="1"/>
  <c r="K1393" i="1"/>
  <c r="L1393" i="1"/>
  <c r="K1405" i="1"/>
  <c r="L1405" i="1"/>
  <c r="K1417" i="1"/>
  <c r="L1417" i="1"/>
  <c r="K1429" i="1"/>
  <c r="L1429" i="1"/>
  <c r="K1441" i="1"/>
  <c r="L1441" i="1"/>
  <c r="K1453" i="1"/>
  <c r="L1453" i="1"/>
  <c r="K1465" i="1"/>
  <c r="L1465" i="1"/>
  <c r="K1477" i="1"/>
  <c r="L1477" i="1"/>
  <c r="K1489" i="1"/>
  <c r="L1489" i="1"/>
  <c r="K1501" i="1"/>
  <c r="L1501" i="1"/>
  <c r="K1513" i="1"/>
  <c r="L1513" i="1"/>
  <c r="K1525" i="1"/>
  <c r="L1525" i="1"/>
  <c r="K1537" i="1"/>
  <c r="L1537" i="1"/>
  <c r="K1549" i="1"/>
  <c r="L1549" i="1"/>
  <c r="K1561" i="1"/>
  <c r="L1561" i="1"/>
  <c r="K1573" i="1"/>
  <c r="L1573" i="1"/>
  <c r="K1585" i="1"/>
  <c r="L1585" i="1"/>
  <c r="K1597" i="1"/>
  <c r="L1597" i="1"/>
  <c r="K1609" i="1"/>
  <c r="L1609" i="1"/>
  <c r="K1621" i="1"/>
  <c r="L1621" i="1"/>
  <c r="K1633" i="1"/>
  <c r="L1633" i="1"/>
  <c r="K1645" i="1"/>
  <c r="L1645" i="1"/>
  <c r="K1657" i="1"/>
  <c r="L1657" i="1"/>
  <c r="K1669" i="1"/>
  <c r="L1669" i="1"/>
  <c r="K1681" i="1"/>
  <c r="L1681" i="1"/>
  <c r="K1693" i="1"/>
  <c r="L1693" i="1"/>
  <c r="K1705" i="1"/>
  <c r="L1705" i="1"/>
  <c r="K1717" i="1"/>
  <c r="L1717" i="1"/>
  <c r="K1729" i="1"/>
  <c r="L1729" i="1"/>
  <c r="K1741" i="1"/>
  <c r="L1741" i="1"/>
  <c r="K1753" i="1"/>
  <c r="L1753" i="1"/>
  <c r="K1765" i="1"/>
  <c r="L1765" i="1"/>
  <c r="K1777" i="1"/>
  <c r="L1777" i="1"/>
  <c r="K1789" i="1"/>
  <c r="L1789" i="1"/>
  <c r="K1801" i="1"/>
  <c r="L1801" i="1"/>
  <c r="K1813" i="1"/>
  <c r="L1813" i="1"/>
  <c r="K1825" i="1"/>
  <c r="L1825" i="1"/>
  <c r="K1837" i="1"/>
  <c r="L1837" i="1"/>
  <c r="K1849" i="1"/>
  <c r="L1849" i="1"/>
  <c r="K1861" i="1"/>
  <c r="L1861" i="1"/>
  <c r="K1873" i="1"/>
  <c r="L1873" i="1"/>
  <c r="K1885" i="1"/>
  <c r="L1885" i="1"/>
  <c r="K1897" i="1"/>
  <c r="L1897" i="1"/>
  <c r="K1909" i="1"/>
  <c r="L1909" i="1"/>
  <c r="K1921" i="1"/>
  <c r="L1921" i="1"/>
  <c r="K1933" i="1"/>
  <c r="L1933" i="1"/>
  <c r="K1945" i="1"/>
  <c r="L1945" i="1"/>
  <c r="K1957" i="1"/>
  <c r="L1957" i="1"/>
  <c r="K1969" i="1"/>
  <c r="L1969" i="1"/>
  <c r="K1981" i="1"/>
  <c r="L1981" i="1"/>
  <c r="K1993" i="1"/>
  <c r="L1993" i="1"/>
  <c r="K2005" i="1"/>
  <c r="L2005" i="1"/>
  <c r="K2017" i="1"/>
  <c r="L2017" i="1"/>
  <c r="K2029" i="1"/>
  <c r="L2029" i="1"/>
  <c r="K2041" i="1"/>
  <c r="L2041" i="1"/>
  <c r="K2053" i="1"/>
  <c r="L2053" i="1"/>
  <c r="K2065" i="1"/>
  <c r="L2065" i="1"/>
  <c r="K2077" i="1"/>
  <c r="L2077" i="1"/>
  <c r="K2089" i="1"/>
  <c r="L2089" i="1"/>
  <c r="K2101" i="1"/>
  <c r="L2101" i="1"/>
  <c r="K2113" i="1"/>
  <c r="L2113" i="1"/>
  <c r="K2125" i="1"/>
  <c r="L2125" i="1"/>
  <c r="K2137" i="1"/>
  <c r="L2137" i="1"/>
  <c r="K2149" i="1"/>
  <c r="L2149" i="1"/>
  <c r="K2161" i="1"/>
  <c r="L2161" i="1"/>
  <c r="K2173" i="1"/>
  <c r="L2173" i="1"/>
  <c r="K2185" i="1"/>
  <c r="L2185" i="1"/>
  <c r="K2197" i="1"/>
  <c r="L2197" i="1"/>
  <c r="K2209" i="1"/>
  <c r="L2209" i="1"/>
  <c r="K2221" i="1"/>
  <c r="L2221" i="1"/>
  <c r="K2233" i="1"/>
  <c r="L2233" i="1"/>
  <c r="K2245" i="1"/>
  <c r="L2245" i="1"/>
  <c r="K2257" i="1"/>
  <c r="L2257" i="1"/>
  <c r="K2269" i="1"/>
  <c r="L2269" i="1"/>
  <c r="K2281" i="1"/>
  <c r="L2281" i="1"/>
  <c r="K2293" i="1"/>
  <c r="L2293" i="1"/>
  <c r="K2305" i="1"/>
  <c r="L2305" i="1"/>
  <c r="K2317" i="1"/>
  <c r="L2317" i="1"/>
  <c r="K2329" i="1"/>
  <c r="L2329" i="1"/>
  <c r="K2341" i="1"/>
  <c r="L2341" i="1"/>
  <c r="K2353" i="1"/>
  <c r="L2353" i="1"/>
  <c r="K2365" i="1"/>
  <c r="L2365" i="1"/>
  <c r="K2377" i="1"/>
  <c r="L2377" i="1"/>
  <c r="K2389" i="1"/>
  <c r="L2389" i="1"/>
  <c r="K2401" i="1"/>
  <c r="L2401" i="1"/>
  <c r="K2413" i="1"/>
  <c r="L2413" i="1"/>
  <c r="K2425" i="1"/>
  <c r="L2425" i="1"/>
  <c r="K20" i="1"/>
  <c r="L20" i="1"/>
  <c r="K24" i="1"/>
  <c r="L24" i="1"/>
  <c r="K49" i="1"/>
  <c r="L49" i="1"/>
  <c r="K14" i="1"/>
  <c r="L14" i="1"/>
  <c r="K50" i="1"/>
  <c r="L50" i="1"/>
  <c r="K74" i="1"/>
  <c r="L74" i="1"/>
  <c r="K86" i="1"/>
  <c r="L86" i="1"/>
  <c r="K98" i="1"/>
  <c r="L98" i="1"/>
  <c r="K110" i="1"/>
  <c r="L110" i="1"/>
  <c r="K122" i="1"/>
  <c r="L122" i="1"/>
  <c r="K134" i="1"/>
  <c r="L134" i="1"/>
  <c r="K146" i="1"/>
  <c r="L146" i="1"/>
  <c r="K158" i="1"/>
  <c r="L158" i="1"/>
  <c r="K170" i="1"/>
  <c r="L170" i="1"/>
  <c r="K182" i="1"/>
  <c r="L182" i="1"/>
  <c r="K194" i="1"/>
  <c r="L194" i="1"/>
  <c r="K206" i="1"/>
  <c r="L206" i="1"/>
  <c r="K218" i="1"/>
  <c r="L218" i="1"/>
  <c r="K230" i="1"/>
  <c r="L230" i="1"/>
  <c r="K242" i="1"/>
  <c r="L242" i="1"/>
  <c r="K254" i="1"/>
  <c r="L254" i="1"/>
  <c r="K266" i="1"/>
  <c r="L266" i="1"/>
  <c r="K278" i="1"/>
  <c r="L278" i="1"/>
  <c r="K290" i="1"/>
  <c r="L290" i="1"/>
  <c r="K302" i="1"/>
  <c r="L302" i="1"/>
  <c r="K314" i="1"/>
  <c r="L314" i="1"/>
  <c r="K326" i="1"/>
  <c r="L326" i="1"/>
  <c r="K338" i="1"/>
  <c r="L338" i="1"/>
  <c r="K350" i="1"/>
  <c r="L350" i="1"/>
  <c r="K362" i="1"/>
  <c r="L362" i="1"/>
  <c r="K374" i="1"/>
  <c r="L374" i="1"/>
  <c r="K386" i="1"/>
  <c r="L386" i="1"/>
  <c r="K398" i="1"/>
  <c r="L398" i="1"/>
  <c r="K410" i="1"/>
  <c r="L410" i="1"/>
  <c r="K422" i="1"/>
  <c r="L422" i="1"/>
  <c r="K434" i="1"/>
  <c r="L434" i="1"/>
  <c r="K446" i="1"/>
  <c r="L446" i="1"/>
  <c r="K458" i="1"/>
  <c r="L458" i="1"/>
  <c r="K470" i="1"/>
  <c r="L470" i="1"/>
  <c r="K482" i="1"/>
  <c r="L482" i="1"/>
  <c r="K494" i="1"/>
  <c r="L494" i="1"/>
  <c r="K506" i="1"/>
  <c r="L506" i="1"/>
  <c r="K518" i="1"/>
  <c r="L518" i="1"/>
  <c r="K530" i="1"/>
  <c r="L530" i="1"/>
  <c r="K542" i="1"/>
  <c r="L542" i="1"/>
  <c r="K554" i="1"/>
  <c r="L554" i="1"/>
  <c r="K566" i="1"/>
  <c r="L566" i="1"/>
  <c r="K578" i="1"/>
  <c r="L578" i="1"/>
  <c r="K590" i="1"/>
  <c r="L590" i="1"/>
  <c r="K602" i="1"/>
  <c r="L602" i="1"/>
  <c r="K614" i="1"/>
  <c r="L614" i="1"/>
  <c r="K626" i="1"/>
  <c r="L626" i="1"/>
  <c r="K638" i="1"/>
  <c r="L638" i="1"/>
  <c r="K650" i="1"/>
  <c r="L650" i="1"/>
  <c r="K662" i="1"/>
  <c r="L662" i="1"/>
  <c r="K674" i="1"/>
  <c r="L674" i="1"/>
  <c r="K686" i="1"/>
  <c r="L686" i="1"/>
  <c r="K698" i="1"/>
  <c r="L698" i="1"/>
  <c r="K710" i="1"/>
  <c r="L710" i="1"/>
  <c r="K722" i="1"/>
  <c r="L722" i="1"/>
  <c r="K734" i="1"/>
  <c r="L734" i="1"/>
  <c r="K746" i="1"/>
  <c r="L746" i="1"/>
  <c r="K758" i="1"/>
  <c r="L758" i="1"/>
  <c r="K770" i="1"/>
  <c r="L770" i="1"/>
  <c r="K782" i="1"/>
  <c r="L782" i="1"/>
  <c r="K794" i="1"/>
  <c r="L794" i="1"/>
  <c r="K806" i="1"/>
  <c r="L806" i="1"/>
  <c r="K818" i="1"/>
  <c r="L818" i="1"/>
  <c r="K830" i="1"/>
  <c r="L830" i="1"/>
  <c r="K842" i="1"/>
  <c r="L842" i="1"/>
  <c r="K854" i="1"/>
  <c r="L854" i="1"/>
  <c r="K866" i="1"/>
  <c r="L866" i="1"/>
  <c r="K878" i="1"/>
  <c r="L878" i="1"/>
  <c r="K890" i="1"/>
  <c r="L890" i="1"/>
  <c r="K902" i="1"/>
  <c r="L902" i="1"/>
  <c r="K914" i="1"/>
  <c r="L914" i="1"/>
  <c r="K926" i="1"/>
  <c r="L926" i="1"/>
  <c r="K938" i="1"/>
  <c r="L938" i="1"/>
  <c r="K950" i="1"/>
  <c r="L950" i="1"/>
  <c r="K962" i="1"/>
  <c r="L962" i="1"/>
  <c r="K974" i="1"/>
  <c r="L974" i="1"/>
  <c r="K986" i="1"/>
  <c r="L986" i="1"/>
  <c r="K998" i="1"/>
  <c r="L998" i="1"/>
  <c r="K1010" i="1"/>
  <c r="L1010" i="1"/>
  <c r="K1022" i="1"/>
  <c r="L1022" i="1"/>
  <c r="K1034" i="1"/>
  <c r="L1034" i="1"/>
  <c r="K1046" i="1"/>
  <c r="L1046" i="1"/>
  <c r="K1058" i="1"/>
  <c r="L1058" i="1"/>
  <c r="K1070" i="1"/>
  <c r="L1070" i="1"/>
  <c r="K1082" i="1"/>
  <c r="L1082" i="1"/>
  <c r="K1094" i="1"/>
  <c r="L1094" i="1"/>
  <c r="K1106" i="1"/>
  <c r="L1106" i="1"/>
  <c r="K1118" i="1"/>
  <c r="L1118" i="1"/>
  <c r="K1130" i="1"/>
  <c r="L1130" i="1"/>
  <c r="K1142" i="1"/>
  <c r="L1142" i="1"/>
  <c r="K1154" i="1"/>
  <c r="L1154" i="1"/>
  <c r="K1166" i="1"/>
  <c r="L1166" i="1"/>
  <c r="K1178" i="1"/>
  <c r="L1178" i="1"/>
  <c r="K1190" i="1"/>
  <c r="L1190" i="1"/>
  <c r="K1202" i="1"/>
  <c r="L1202" i="1"/>
  <c r="K1214" i="1"/>
  <c r="L1214" i="1"/>
  <c r="K1226" i="1"/>
  <c r="L1226" i="1"/>
  <c r="K1238" i="1"/>
  <c r="L1238" i="1"/>
  <c r="K1250" i="1"/>
  <c r="L1250" i="1"/>
  <c r="K1262" i="1"/>
  <c r="L1262" i="1"/>
  <c r="K1274" i="1"/>
  <c r="L1274" i="1"/>
  <c r="K1286" i="1"/>
  <c r="L1286" i="1"/>
  <c r="K1298" i="1"/>
  <c r="L1298" i="1"/>
  <c r="K1310" i="1"/>
  <c r="L1310" i="1"/>
  <c r="K1322" i="1"/>
  <c r="L1322" i="1"/>
  <c r="K1334" i="1"/>
  <c r="L1334" i="1"/>
  <c r="K1346" i="1"/>
  <c r="L1346" i="1"/>
  <c r="K1358" i="1"/>
  <c r="L1358" i="1"/>
  <c r="K1370" i="1"/>
  <c r="L1370" i="1"/>
  <c r="K1382" i="1"/>
  <c r="L1382" i="1"/>
  <c r="K1394" i="1"/>
  <c r="L1394" i="1"/>
  <c r="K1406" i="1"/>
  <c r="L1406" i="1"/>
  <c r="K1418" i="1"/>
  <c r="L1418" i="1"/>
  <c r="K1430" i="1"/>
  <c r="L1430" i="1"/>
  <c r="K1442" i="1"/>
  <c r="L1442" i="1"/>
  <c r="K1454" i="1"/>
  <c r="L1454" i="1"/>
  <c r="K1466" i="1"/>
  <c r="L1466" i="1"/>
  <c r="K1478" i="1"/>
  <c r="L1478" i="1"/>
  <c r="K1490" i="1"/>
  <c r="L1490" i="1"/>
  <c r="K1502" i="1"/>
  <c r="L1502" i="1"/>
  <c r="K1514" i="1"/>
  <c r="L1514" i="1"/>
  <c r="K1526" i="1"/>
  <c r="L1526" i="1"/>
  <c r="K1538" i="1"/>
  <c r="L1538" i="1"/>
  <c r="K1550" i="1"/>
  <c r="L1550" i="1"/>
  <c r="K1562" i="1"/>
  <c r="L1562" i="1"/>
  <c r="K1574" i="1"/>
  <c r="L1574" i="1"/>
  <c r="K1586" i="1"/>
  <c r="L1586" i="1"/>
  <c r="K1598" i="1"/>
  <c r="L1598" i="1"/>
  <c r="K1610" i="1"/>
  <c r="L1610" i="1"/>
  <c r="K1622" i="1"/>
  <c r="L1622" i="1"/>
  <c r="K1634" i="1"/>
  <c r="L1634" i="1"/>
  <c r="K1646" i="1"/>
  <c r="L1646" i="1"/>
  <c r="K1658" i="1"/>
  <c r="L1658" i="1"/>
  <c r="K1670" i="1"/>
  <c r="L1670" i="1"/>
  <c r="K1682" i="1"/>
  <c r="L1682" i="1"/>
  <c r="K1694" i="1"/>
  <c r="L1694" i="1"/>
  <c r="K1706" i="1"/>
  <c r="L1706" i="1"/>
  <c r="K1718" i="1"/>
  <c r="L1718" i="1"/>
  <c r="K1730" i="1"/>
  <c r="L1730" i="1"/>
  <c r="K1742" i="1"/>
  <c r="L1742" i="1"/>
  <c r="K1754" i="1"/>
  <c r="L1754" i="1"/>
  <c r="K1766" i="1"/>
  <c r="L1766" i="1"/>
  <c r="K1778" i="1"/>
  <c r="L1778" i="1"/>
  <c r="K1790" i="1"/>
  <c r="L1790" i="1"/>
  <c r="K1802" i="1"/>
  <c r="L1802" i="1"/>
  <c r="K1814" i="1"/>
  <c r="L1814" i="1"/>
  <c r="K1826" i="1"/>
  <c r="L1826" i="1"/>
  <c r="K1838" i="1"/>
  <c r="L1838" i="1"/>
  <c r="K1850" i="1"/>
  <c r="L1850" i="1"/>
  <c r="K1862" i="1"/>
  <c r="L1862" i="1"/>
  <c r="K1874" i="1"/>
  <c r="L1874" i="1"/>
  <c r="K1886" i="1"/>
  <c r="L1886" i="1"/>
  <c r="K1898" i="1"/>
  <c r="L1898" i="1"/>
  <c r="K1910" i="1"/>
  <c r="L1910" i="1"/>
  <c r="K1922" i="1"/>
  <c r="L1922" i="1"/>
  <c r="K1934" i="1"/>
  <c r="L1934" i="1"/>
  <c r="K1946" i="1"/>
  <c r="L1946" i="1"/>
  <c r="K1958" i="1"/>
  <c r="L1958" i="1"/>
  <c r="K1970" i="1"/>
  <c r="L1970" i="1"/>
  <c r="K1982" i="1"/>
  <c r="L1982" i="1"/>
  <c r="K1994" i="1"/>
  <c r="L1994" i="1"/>
  <c r="K2006" i="1"/>
  <c r="L2006" i="1"/>
  <c r="K2018" i="1"/>
  <c r="L2018" i="1"/>
  <c r="K2030" i="1"/>
  <c r="L2030" i="1"/>
  <c r="K2042" i="1"/>
  <c r="L2042" i="1"/>
  <c r="K2054" i="1"/>
  <c r="L2054" i="1"/>
  <c r="K2066" i="1"/>
  <c r="L2066" i="1"/>
  <c r="K2078" i="1"/>
  <c r="L2078" i="1"/>
  <c r="K2090" i="1"/>
  <c r="L2090" i="1"/>
  <c r="K2102" i="1"/>
  <c r="L2102" i="1"/>
  <c r="K2114" i="1"/>
  <c r="L2114" i="1"/>
  <c r="K2126" i="1"/>
  <c r="L2126" i="1"/>
  <c r="K2138" i="1"/>
  <c r="L2138" i="1"/>
  <c r="K2150" i="1"/>
  <c r="L2150" i="1"/>
  <c r="K2162" i="1"/>
  <c r="L2162" i="1"/>
  <c r="K2174" i="1"/>
  <c r="L2174" i="1"/>
  <c r="K2186" i="1"/>
  <c r="L2186" i="1"/>
  <c r="K2198" i="1"/>
  <c r="L2198" i="1"/>
  <c r="K2210" i="1"/>
  <c r="L2210" i="1"/>
  <c r="K2222" i="1"/>
  <c r="L2222" i="1"/>
  <c r="K2234" i="1"/>
  <c r="L2234" i="1"/>
  <c r="K2246" i="1"/>
  <c r="L2246" i="1"/>
  <c r="K2258" i="1"/>
  <c r="L2258" i="1"/>
  <c r="K2270" i="1"/>
  <c r="L2270" i="1"/>
  <c r="K2282" i="1"/>
  <c r="L2282" i="1"/>
  <c r="K2294" i="1"/>
  <c r="L2294" i="1"/>
  <c r="K2306" i="1"/>
  <c r="L2306" i="1"/>
  <c r="K2318" i="1"/>
  <c r="L2318" i="1"/>
  <c r="K2330" i="1"/>
  <c r="L2330" i="1"/>
  <c r="K2342" i="1"/>
  <c r="L2342" i="1"/>
  <c r="K2354" i="1"/>
  <c r="L2354" i="1"/>
  <c r="K2366" i="1"/>
  <c r="L2366" i="1"/>
  <c r="K32" i="1"/>
  <c r="L32" i="1"/>
  <c r="K12" i="1"/>
  <c r="L12" i="1"/>
  <c r="K13" i="1"/>
  <c r="L13" i="1"/>
  <c r="K97" i="1"/>
  <c r="L97" i="1"/>
  <c r="K38" i="1"/>
  <c r="L38" i="1"/>
  <c r="K62" i="1"/>
  <c r="L62" i="1"/>
  <c r="K15" i="1"/>
  <c r="L15" i="1"/>
  <c r="K27" i="1"/>
  <c r="L27" i="1"/>
  <c r="K39" i="1"/>
  <c r="L39" i="1"/>
  <c r="K51" i="1"/>
  <c r="L51" i="1"/>
  <c r="K63" i="1"/>
  <c r="L63" i="1"/>
  <c r="K75" i="1"/>
  <c r="L75" i="1"/>
  <c r="K87" i="1"/>
  <c r="L87" i="1"/>
  <c r="K99" i="1"/>
  <c r="L99" i="1"/>
  <c r="K111" i="1"/>
  <c r="L111" i="1"/>
  <c r="K123" i="1"/>
  <c r="L123" i="1"/>
  <c r="K135" i="1"/>
  <c r="L135" i="1"/>
  <c r="K147" i="1"/>
  <c r="L147" i="1"/>
  <c r="K159" i="1"/>
  <c r="L159" i="1"/>
  <c r="K171" i="1"/>
  <c r="L171" i="1"/>
  <c r="K183" i="1"/>
  <c r="L183" i="1"/>
  <c r="K195" i="1"/>
  <c r="L195" i="1"/>
  <c r="K207" i="1"/>
  <c r="L207" i="1"/>
  <c r="K219" i="1"/>
  <c r="L219" i="1"/>
  <c r="K231" i="1"/>
  <c r="L231" i="1"/>
  <c r="K243" i="1"/>
  <c r="L243" i="1"/>
  <c r="K255" i="1"/>
  <c r="L255" i="1"/>
  <c r="K267" i="1"/>
  <c r="L267" i="1"/>
  <c r="K279" i="1"/>
  <c r="L279" i="1"/>
  <c r="K291" i="1"/>
  <c r="L291" i="1"/>
  <c r="K303" i="1"/>
  <c r="L303" i="1"/>
  <c r="K315" i="1"/>
  <c r="L315" i="1"/>
  <c r="K327" i="1"/>
  <c r="L327" i="1"/>
  <c r="K339" i="1"/>
  <c r="L339" i="1"/>
  <c r="K351" i="1"/>
  <c r="L351" i="1"/>
  <c r="K363" i="1"/>
  <c r="L363" i="1"/>
  <c r="K375" i="1"/>
  <c r="L375" i="1"/>
  <c r="K387" i="1"/>
  <c r="L387" i="1"/>
  <c r="K399" i="1"/>
  <c r="L399" i="1"/>
  <c r="K411" i="1"/>
  <c r="L411" i="1"/>
  <c r="K423" i="1"/>
  <c r="L423" i="1"/>
  <c r="K435" i="1"/>
  <c r="L435" i="1"/>
  <c r="K447" i="1"/>
  <c r="L447" i="1"/>
  <c r="K459" i="1"/>
  <c r="L459" i="1"/>
  <c r="K471" i="1"/>
  <c r="L471" i="1"/>
  <c r="K483" i="1"/>
  <c r="L483" i="1"/>
  <c r="K495" i="1"/>
  <c r="L495" i="1"/>
  <c r="K507" i="1"/>
  <c r="L507" i="1"/>
  <c r="K519" i="1"/>
  <c r="L519" i="1"/>
  <c r="K531" i="1"/>
  <c r="L531" i="1"/>
  <c r="K543" i="1"/>
  <c r="L543" i="1"/>
  <c r="K555" i="1"/>
  <c r="L555" i="1"/>
  <c r="K567" i="1"/>
  <c r="L567" i="1"/>
  <c r="K579" i="1"/>
  <c r="L579" i="1"/>
  <c r="K591" i="1"/>
  <c r="L591" i="1"/>
  <c r="K603" i="1"/>
  <c r="L603" i="1"/>
  <c r="K615" i="1"/>
  <c r="L615" i="1"/>
  <c r="K627" i="1"/>
  <c r="L627" i="1"/>
  <c r="K639" i="1"/>
  <c r="L639" i="1"/>
  <c r="K651" i="1"/>
  <c r="L651" i="1"/>
  <c r="K663" i="1"/>
  <c r="L663" i="1"/>
  <c r="K675" i="1"/>
  <c r="L675" i="1"/>
  <c r="K687" i="1"/>
  <c r="L687" i="1"/>
  <c r="K699" i="1"/>
  <c r="L699" i="1"/>
  <c r="K711" i="1"/>
  <c r="L711" i="1"/>
  <c r="K723" i="1"/>
  <c r="L723" i="1"/>
  <c r="K735" i="1"/>
  <c r="L735" i="1"/>
  <c r="K747" i="1"/>
  <c r="L747" i="1"/>
  <c r="K759" i="1"/>
  <c r="L759" i="1"/>
  <c r="K771" i="1"/>
  <c r="L771" i="1"/>
  <c r="K783" i="1"/>
  <c r="L783" i="1"/>
  <c r="K795" i="1"/>
  <c r="L795" i="1"/>
  <c r="K807" i="1"/>
  <c r="L807" i="1"/>
  <c r="K819" i="1"/>
  <c r="L819" i="1"/>
  <c r="K831" i="1"/>
  <c r="L831" i="1"/>
  <c r="K843" i="1"/>
  <c r="L843" i="1"/>
  <c r="K855" i="1"/>
  <c r="L855" i="1"/>
  <c r="K867" i="1"/>
  <c r="L867" i="1"/>
  <c r="K879" i="1"/>
  <c r="L879" i="1"/>
  <c r="K891" i="1"/>
  <c r="L891" i="1"/>
  <c r="K903" i="1"/>
  <c r="L903" i="1"/>
  <c r="K915" i="1"/>
  <c r="L915" i="1"/>
  <c r="K927" i="1"/>
  <c r="L927" i="1"/>
  <c r="K939" i="1"/>
  <c r="L939" i="1"/>
  <c r="K951" i="1"/>
  <c r="L951" i="1"/>
  <c r="K963" i="1"/>
  <c r="L963" i="1"/>
  <c r="K975" i="1"/>
  <c r="L975" i="1"/>
  <c r="K987" i="1"/>
  <c r="L987" i="1"/>
  <c r="K999" i="1"/>
  <c r="L999" i="1"/>
  <c r="K1011" i="1"/>
  <c r="L1011" i="1"/>
  <c r="K1023" i="1"/>
  <c r="L1023" i="1"/>
  <c r="K1035" i="1"/>
  <c r="L1035" i="1"/>
  <c r="K1047" i="1"/>
  <c r="L1047" i="1"/>
  <c r="K1059" i="1"/>
  <c r="L1059" i="1"/>
  <c r="K1071" i="1"/>
  <c r="L1071" i="1"/>
  <c r="K1083" i="1"/>
  <c r="L1083" i="1"/>
  <c r="K1095" i="1"/>
  <c r="L1095" i="1"/>
  <c r="K1107" i="1"/>
  <c r="L1107" i="1"/>
  <c r="K1119" i="1"/>
  <c r="L1119" i="1"/>
  <c r="K1131" i="1"/>
  <c r="L1131" i="1"/>
  <c r="K1143" i="1"/>
  <c r="L1143" i="1"/>
  <c r="K1155" i="1"/>
  <c r="L1155" i="1"/>
  <c r="K1167" i="1"/>
  <c r="L1167" i="1"/>
  <c r="K1179" i="1"/>
  <c r="L1179" i="1"/>
  <c r="K1191" i="1"/>
  <c r="L1191" i="1"/>
  <c r="K1203" i="1"/>
  <c r="L1203" i="1"/>
  <c r="K1215" i="1"/>
  <c r="L1215" i="1"/>
  <c r="K1227" i="1"/>
  <c r="L1227" i="1"/>
  <c r="K1239" i="1"/>
  <c r="L1239" i="1"/>
  <c r="K1251" i="1"/>
  <c r="L1251" i="1"/>
  <c r="K1263" i="1"/>
  <c r="L1263" i="1"/>
  <c r="K1275" i="1"/>
  <c r="L1275" i="1"/>
  <c r="K1287" i="1"/>
  <c r="L1287" i="1"/>
  <c r="K1299" i="1"/>
  <c r="L1299" i="1"/>
  <c r="K1311" i="1"/>
  <c r="L1311" i="1"/>
  <c r="K1323" i="1"/>
  <c r="L1323" i="1"/>
  <c r="K1335" i="1"/>
  <c r="L1335" i="1"/>
  <c r="K1347" i="1"/>
  <c r="L1347" i="1"/>
  <c r="K1359" i="1"/>
  <c r="L1359" i="1"/>
  <c r="K1371" i="1"/>
  <c r="L1371" i="1"/>
  <c r="K1383" i="1"/>
  <c r="L1383" i="1"/>
  <c r="K1395" i="1"/>
  <c r="L1395" i="1"/>
  <c r="K1407" i="1"/>
  <c r="L1407" i="1"/>
  <c r="K1419" i="1"/>
  <c r="L1419" i="1"/>
  <c r="K1431" i="1"/>
  <c r="L1431" i="1"/>
  <c r="K1443" i="1"/>
  <c r="L1443" i="1"/>
  <c r="K1455" i="1"/>
  <c r="L1455" i="1"/>
  <c r="K1467" i="1"/>
  <c r="L1467" i="1"/>
  <c r="K1479" i="1"/>
  <c r="L1479" i="1"/>
  <c r="K1491" i="1"/>
  <c r="L1491" i="1"/>
  <c r="K1503" i="1"/>
  <c r="L1503" i="1"/>
  <c r="K1515" i="1"/>
  <c r="L1515" i="1"/>
  <c r="K1527" i="1"/>
  <c r="L1527" i="1"/>
  <c r="K1539" i="1"/>
  <c r="L1539" i="1"/>
  <c r="K1551" i="1"/>
  <c r="L1551" i="1"/>
  <c r="K1563" i="1"/>
  <c r="L1563" i="1"/>
  <c r="K1575" i="1"/>
  <c r="L1575" i="1"/>
  <c r="K1587" i="1"/>
  <c r="L1587" i="1"/>
  <c r="K1599" i="1"/>
  <c r="L1599" i="1"/>
  <c r="K1611" i="1"/>
  <c r="L1611" i="1"/>
  <c r="K1623" i="1"/>
  <c r="L1623" i="1"/>
  <c r="K1635" i="1"/>
  <c r="L1635" i="1"/>
  <c r="K1647" i="1"/>
  <c r="L1647" i="1"/>
  <c r="K1659" i="1"/>
  <c r="L1659" i="1"/>
  <c r="K1671" i="1"/>
  <c r="L1671" i="1"/>
  <c r="K1683" i="1"/>
  <c r="L1683" i="1"/>
  <c r="K1695" i="1"/>
  <c r="L1695" i="1"/>
  <c r="K1707" i="1"/>
  <c r="L1707" i="1"/>
  <c r="K1719" i="1"/>
  <c r="L1719" i="1"/>
  <c r="K1731" i="1"/>
  <c r="L1731" i="1"/>
  <c r="K1743" i="1"/>
  <c r="L1743" i="1"/>
  <c r="K1755" i="1"/>
  <c r="L1755" i="1"/>
  <c r="K1767" i="1"/>
  <c r="L1767" i="1"/>
  <c r="K1779" i="1"/>
  <c r="L1779" i="1"/>
  <c r="K1791" i="1"/>
  <c r="L1791" i="1"/>
  <c r="K1803" i="1"/>
  <c r="L1803" i="1"/>
  <c r="K1815" i="1"/>
  <c r="L1815" i="1"/>
  <c r="K1827" i="1"/>
  <c r="L1827" i="1"/>
  <c r="K1839" i="1"/>
  <c r="L1839" i="1"/>
  <c r="K1851" i="1"/>
  <c r="L1851" i="1"/>
  <c r="K1863" i="1"/>
  <c r="L1863" i="1"/>
  <c r="K1875" i="1"/>
  <c r="L1875" i="1"/>
  <c r="K1887" i="1"/>
  <c r="L1887" i="1"/>
  <c r="K1899" i="1"/>
  <c r="L1899" i="1"/>
  <c r="K1911" i="1"/>
  <c r="L1911" i="1"/>
  <c r="K1923" i="1"/>
  <c r="L1923" i="1"/>
  <c r="K1935" i="1"/>
  <c r="L1935" i="1"/>
  <c r="K1947" i="1"/>
  <c r="L1947" i="1"/>
  <c r="K1959" i="1"/>
  <c r="L1959" i="1"/>
  <c r="K1971" i="1"/>
  <c r="L1971" i="1"/>
  <c r="K1983" i="1"/>
  <c r="L1983" i="1"/>
  <c r="K1995" i="1"/>
  <c r="L1995" i="1"/>
  <c r="K2007" i="1"/>
  <c r="L2007" i="1"/>
  <c r="K2019" i="1"/>
  <c r="L2019" i="1"/>
  <c r="K2031" i="1"/>
  <c r="L2031" i="1"/>
  <c r="K2043" i="1"/>
  <c r="L2043" i="1"/>
  <c r="K2055" i="1"/>
  <c r="L2055" i="1"/>
  <c r="K2067" i="1"/>
  <c r="L2067" i="1"/>
  <c r="K2079" i="1"/>
  <c r="L2079" i="1"/>
  <c r="K2091" i="1"/>
  <c r="L2091" i="1"/>
  <c r="K2103" i="1"/>
  <c r="L2103" i="1"/>
  <c r="K2115" i="1"/>
  <c r="L2115" i="1"/>
  <c r="K2127" i="1"/>
  <c r="L2127" i="1"/>
  <c r="K2139" i="1"/>
  <c r="L2139" i="1"/>
  <c r="K2151" i="1"/>
  <c r="L2151" i="1"/>
  <c r="K2163" i="1"/>
  <c r="L2163" i="1"/>
  <c r="K2175" i="1"/>
  <c r="L2175" i="1"/>
  <c r="K2187" i="1"/>
  <c r="L2187" i="1"/>
  <c r="K2199" i="1"/>
  <c r="L2199" i="1"/>
  <c r="K2211" i="1"/>
  <c r="L2211" i="1"/>
  <c r="K2223" i="1"/>
  <c r="L2223" i="1"/>
  <c r="K2235" i="1"/>
  <c r="L2235" i="1"/>
  <c r="K2247" i="1"/>
  <c r="L2247" i="1"/>
  <c r="K2259" i="1"/>
  <c r="L2259" i="1"/>
  <c r="K2271" i="1"/>
  <c r="L2271" i="1"/>
  <c r="K2283" i="1"/>
  <c r="L2283" i="1"/>
  <c r="K2295" i="1"/>
  <c r="L2295" i="1"/>
  <c r="K2307" i="1"/>
  <c r="L2307" i="1"/>
  <c r="K2319" i="1"/>
  <c r="L2319" i="1"/>
  <c r="K2331" i="1"/>
  <c r="L2331" i="1"/>
  <c r="K2343" i="1"/>
  <c r="L2343" i="1"/>
  <c r="K2355" i="1"/>
  <c r="L2355" i="1"/>
  <c r="K2367" i="1"/>
  <c r="L2367" i="1"/>
  <c r="K56" i="1"/>
  <c r="L56" i="1"/>
  <c r="K48" i="1"/>
  <c r="L48" i="1"/>
  <c r="K37" i="1"/>
  <c r="L37" i="1"/>
  <c r="K121" i="1"/>
  <c r="L121" i="1"/>
  <c r="K16" i="1"/>
  <c r="L16" i="1"/>
  <c r="K52" i="1"/>
  <c r="L52" i="1"/>
  <c r="K76" i="1"/>
  <c r="L76" i="1"/>
  <c r="K88" i="1"/>
  <c r="L88" i="1"/>
  <c r="K100" i="1"/>
  <c r="L100" i="1"/>
  <c r="K112" i="1"/>
  <c r="L112" i="1"/>
  <c r="K124" i="1"/>
  <c r="L124" i="1"/>
  <c r="K136" i="1"/>
  <c r="L136" i="1"/>
  <c r="K148" i="1"/>
  <c r="L148" i="1"/>
  <c r="K160" i="1"/>
  <c r="L160" i="1"/>
  <c r="K172" i="1"/>
  <c r="L172" i="1"/>
  <c r="K184" i="1"/>
  <c r="L184" i="1"/>
  <c r="K196" i="1"/>
  <c r="L196" i="1"/>
  <c r="K208" i="1"/>
  <c r="L208" i="1"/>
  <c r="K220" i="1"/>
  <c r="L220" i="1"/>
  <c r="K232" i="1"/>
  <c r="L232" i="1"/>
  <c r="K244" i="1"/>
  <c r="L244" i="1"/>
  <c r="K256" i="1"/>
  <c r="L256" i="1"/>
  <c r="K268" i="1"/>
  <c r="L268" i="1"/>
  <c r="K280" i="1"/>
  <c r="L280" i="1"/>
  <c r="K292" i="1"/>
  <c r="L292" i="1"/>
  <c r="K304" i="1"/>
  <c r="L304" i="1"/>
  <c r="K316" i="1"/>
  <c r="L316" i="1"/>
  <c r="K328" i="1"/>
  <c r="L328" i="1"/>
  <c r="K340" i="1"/>
  <c r="L340" i="1"/>
  <c r="K352" i="1"/>
  <c r="L352" i="1"/>
  <c r="K364" i="1"/>
  <c r="L364" i="1"/>
  <c r="K376" i="1"/>
  <c r="L376" i="1"/>
  <c r="K388" i="1"/>
  <c r="L388" i="1"/>
  <c r="K400" i="1"/>
  <c r="L400" i="1"/>
  <c r="K412" i="1"/>
  <c r="L412" i="1"/>
  <c r="K424" i="1"/>
  <c r="L424" i="1"/>
  <c r="K436" i="1"/>
  <c r="L436" i="1"/>
  <c r="K448" i="1"/>
  <c r="L448" i="1"/>
  <c r="K460" i="1"/>
  <c r="L460" i="1"/>
  <c r="K472" i="1"/>
  <c r="L472" i="1"/>
  <c r="K484" i="1"/>
  <c r="L484" i="1"/>
  <c r="K496" i="1"/>
  <c r="L496" i="1"/>
  <c r="K508" i="1"/>
  <c r="L508" i="1"/>
  <c r="K520" i="1"/>
  <c r="L520" i="1"/>
  <c r="K532" i="1"/>
  <c r="L532" i="1"/>
  <c r="K544" i="1"/>
  <c r="L544" i="1"/>
  <c r="K556" i="1"/>
  <c r="L556" i="1"/>
  <c r="K568" i="1"/>
  <c r="L568" i="1"/>
  <c r="K580" i="1"/>
  <c r="L580" i="1"/>
  <c r="K592" i="1"/>
  <c r="L592" i="1"/>
  <c r="K604" i="1"/>
  <c r="L604" i="1"/>
  <c r="K616" i="1"/>
  <c r="L616" i="1"/>
  <c r="K628" i="1"/>
  <c r="L628" i="1"/>
  <c r="K640" i="1"/>
  <c r="L640" i="1"/>
  <c r="K652" i="1"/>
  <c r="L652" i="1"/>
  <c r="K664" i="1"/>
  <c r="L664" i="1"/>
  <c r="K676" i="1"/>
  <c r="L676" i="1"/>
  <c r="K688" i="1"/>
  <c r="L688" i="1"/>
  <c r="K700" i="1"/>
  <c r="L700" i="1"/>
  <c r="K712" i="1"/>
  <c r="L712" i="1"/>
  <c r="K724" i="1"/>
  <c r="L724" i="1"/>
  <c r="K736" i="1"/>
  <c r="L736" i="1"/>
  <c r="K748" i="1"/>
  <c r="L748" i="1"/>
  <c r="K760" i="1"/>
  <c r="L760" i="1"/>
  <c r="K772" i="1"/>
  <c r="L772" i="1"/>
  <c r="K784" i="1"/>
  <c r="L784" i="1"/>
  <c r="K796" i="1"/>
  <c r="L796" i="1"/>
  <c r="K808" i="1"/>
  <c r="L808" i="1"/>
  <c r="K820" i="1"/>
  <c r="L820" i="1"/>
  <c r="K832" i="1"/>
  <c r="L832" i="1"/>
  <c r="K844" i="1"/>
  <c r="L844" i="1"/>
  <c r="K856" i="1"/>
  <c r="L856" i="1"/>
  <c r="K868" i="1"/>
  <c r="L868" i="1"/>
  <c r="K880" i="1"/>
  <c r="L880" i="1"/>
  <c r="K892" i="1"/>
  <c r="L892" i="1"/>
  <c r="K904" i="1"/>
  <c r="L904" i="1"/>
  <c r="K916" i="1"/>
  <c r="L916" i="1"/>
  <c r="K928" i="1"/>
  <c r="L928" i="1"/>
  <c r="K940" i="1"/>
  <c r="L940" i="1"/>
  <c r="K952" i="1"/>
  <c r="L952" i="1"/>
  <c r="K964" i="1"/>
  <c r="L964" i="1"/>
  <c r="K976" i="1"/>
  <c r="L976" i="1"/>
  <c r="K988" i="1"/>
  <c r="L988" i="1"/>
  <c r="K1000" i="1"/>
  <c r="L1000" i="1"/>
  <c r="K1012" i="1"/>
  <c r="L1012" i="1"/>
  <c r="K1024" i="1"/>
  <c r="L1024" i="1"/>
  <c r="K1036" i="1"/>
  <c r="L1036" i="1"/>
  <c r="K1048" i="1"/>
  <c r="L1048" i="1"/>
  <c r="K1060" i="1"/>
  <c r="L1060" i="1"/>
  <c r="K1072" i="1"/>
  <c r="L1072" i="1"/>
  <c r="K1084" i="1"/>
  <c r="L1084" i="1"/>
  <c r="K1096" i="1"/>
  <c r="L1096" i="1"/>
  <c r="K1108" i="1"/>
  <c r="L1108" i="1"/>
  <c r="K1120" i="1"/>
  <c r="L1120" i="1"/>
  <c r="K1132" i="1"/>
  <c r="L1132" i="1"/>
  <c r="K1144" i="1"/>
  <c r="L1144" i="1"/>
  <c r="K1156" i="1"/>
  <c r="L1156" i="1"/>
  <c r="K1168" i="1"/>
  <c r="L1168" i="1"/>
  <c r="K1180" i="1"/>
  <c r="L1180" i="1"/>
  <c r="K1192" i="1"/>
  <c r="L1192" i="1"/>
  <c r="K1204" i="1"/>
  <c r="L1204" i="1"/>
  <c r="K1216" i="1"/>
  <c r="L1216" i="1"/>
  <c r="K1228" i="1"/>
  <c r="L1228" i="1"/>
  <c r="K1240" i="1"/>
  <c r="L1240" i="1"/>
  <c r="K1252" i="1"/>
  <c r="L1252" i="1"/>
  <c r="K1264" i="1"/>
  <c r="L1264" i="1"/>
  <c r="K1276" i="1"/>
  <c r="L1276" i="1"/>
  <c r="K1288" i="1"/>
  <c r="L1288" i="1"/>
  <c r="K1300" i="1"/>
  <c r="L1300" i="1"/>
  <c r="K1312" i="1"/>
  <c r="L1312" i="1"/>
  <c r="K1324" i="1"/>
  <c r="L1324" i="1"/>
  <c r="K1336" i="1"/>
  <c r="L1336" i="1"/>
  <c r="K1348" i="1"/>
  <c r="L1348" i="1"/>
  <c r="K1360" i="1"/>
  <c r="L1360" i="1"/>
  <c r="K1372" i="1"/>
  <c r="L1372" i="1"/>
  <c r="K1384" i="1"/>
  <c r="L1384" i="1"/>
  <c r="K1396" i="1"/>
  <c r="L1396" i="1"/>
  <c r="K1408" i="1"/>
  <c r="L1408" i="1"/>
  <c r="K1420" i="1"/>
  <c r="L1420" i="1"/>
  <c r="K1432" i="1"/>
  <c r="L1432" i="1"/>
  <c r="K1444" i="1"/>
  <c r="L1444" i="1"/>
  <c r="K1456" i="1"/>
  <c r="L1456" i="1"/>
  <c r="K1468" i="1"/>
  <c r="L1468" i="1"/>
  <c r="K1480" i="1"/>
  <c r="L1480" i="1"/>
  <c r="K1492" i="1"/>
  <c r="L1492" i="1"/>
  <c r="K1504" i="1"/>
  <c r="L1504" i="1"/>
  <c r="K1516" i="1"/>
  <c r="L1516" i="1"/>
  <c r="K1528" i="1"/>
  <c r="L1528" i="1"/>
  <c r="K1540" i="1"/>
  <c r="L1540" i="1"/>
  <c r="K1552" i="1"/>
  <c r="L1552" i="1"/>
  <c r="K1564" i="1"/>
  <c r="L1564" i="1"/>
  <c r="K1576" i="1"/>
  <c r="L1576" i="1"/>
  <c r="K1588" i="1"/>
  <c r="L1588" i="1"/>
  <c r="K1600" i="1"/>
  <c r="L1600" i="1"/>
  <c r="K1612" i="1"/>
  <c r="L1612" i="1"/>
  <c r="K1624" i="1"/>
  <c r="L1624" i="1"/>
  <c r="K1636" i="1"/>
  <c r="L1636" i="1"/>
  <c r="K1648" i="1"/>
  <c r="L1648" i="1"/>
  <c r="K1660" i="1"/>
  <c r="L1660" i="1"/>
  <c r="K1672" i="1"/>
  <c r="L1672" i="1"/>
  <c r="K1684" i="1"/>
  <c r="L1684" i="1"/>
  <c r="K1696" i="1"/>
  <c r="L1696" i="1"/>
  <c r="K1708" i="1"/>
  <c r="L1708" i="1"/>
  <c r="K1720" i="1"/>
  <c r="L1720" i="1"/>
  <c r="K1732" i="1"/>
  <c r="L1732" i="1"/>
  <c r="K1744" i="1"/>
  <c r="L1744" i="1"/>
  <c r="K1756" i="1"/>
  <c r="L1756" i="1"/>
  <c r="K1768" i="1"/>
  <c r="L1768" i="1"/>
  <c r="K1780" i="1"/>
  <c r="L1780" i="1"/>
  <c r="K1792" i="1"/>
  <c r="L1792" i="1"/>
  <c r="K1804" i="1"/>
  <c r="L1804" i="1"/>
  <c r="K1816" i="1"/>
  <c r="L1816" i="1"/>
  <c r="K1828" i="1"/>
  <c r="L1828" i="1"/>
  <c r="K1840" i="1"/>
  <c r="L1840" i="1"/>
  <c r="K1852" i="1"/>
  <c r="L1852" i="1"/>
  <c r="K1864" i="1"/>
  <c r="L1864" i="1"/>
  <c r="K1876" i="1"/>
  <c r="L1876" i="1"/>
  <c r="K1888" i="1"/>
  <c r="L1888" i="1"/>
  <c r="K1900" i="1"/>
  <c r="L1900" i="1"/>
  <c r="K1912" i="1"/>
  <c r="L1912" i="1"/>
  <c r="K1924" i="1"/>
  <c r="L1924" i="1"/>
  <c r="K1936" i="1"/>
  <c r="L1936" i="1"/>
  <c r="K1948" i="1"/>
  <c r="L1948" i="1"/>
  <c r="K1960" i="1"/>
  <c r="L1960" i="1"/>
  <c r="K1972" i="1"/>
  <c r="L1972" i="1"/>
  <c r="K1984" i="1"/>
  <c r="L1984" i="1"/>
  <c r="K1996" i="1"/>
  <c r="L1996" i="1"/>
  <c r="K2008" i="1"/>
  <c r="L2008" i="1"/>
  <c r="K2020" i="1"/>
  <c r="L2020" i="1"/>
  <c r="K2032" i="1"/>
  <c r="L2032" i="1"/>
  <c r="K2044" i="1"/>
  <c r="L2044" i="1"/>
  <c r="K2056" i="1"/>
  <c r="L2056" i="1"/>
  <c r="K2068" i="1"/>
  <c r="L2068" i="1"/>
  <c r="K2080" i="1"/>
  <c r="L2080" i="1"/>
  <c r="K2092" i="1"/>
  <c r="L2092" i="1"/>
  <c r="K2104" i="1"/>
  <c r="L2104" i="1"/>
  <c r="K2116" i="1"/>
  <c r="L2116" i="1"/>
  <c r="K2128" i="1"/>
  <c r="L2128" i="1"/>
  <c r="K2140" i="1"/>
  <c r="L2140" i="1"/>
  <c r="K2152" i="1"/>
  <c r="L2152" i="1"/>
  <c r="K2164" i="1"/>
  <c r="L2164" i="1"/>
  <c r="K2176" i="1"/>
  <c r="L2176" i="1"/>
  <c r="K2188" i="1"/>
  <c r="L2188" i="1"/>
  <c r="K2200" i="1"/>
  <c r="L2200" i="1"/>
  <c r="K2212" i="1"/>
  <c r="L2212" i="1"/>
  <c r="K2224" i="1"/>
  <c r="L2224" i="1"/>
  <c r="K2236" i="1"/>
  <c r="L2236" i="1"/>
  <c r="K2248" i="1"/>
  <c r="L2248" i="1"/>
  <c r="K2260" i="1"/>
  <c r="L2260" i="1"/>
  <c r="K2272" i="1"/>
  <c r="L2272" i="1"/>
  <c r="K2284" i="1"/>
  <c r="L2284" i="1"/>
  <c r="K2296" i="1"/>
  <c r="L2296" i="1"/>
  <c r="K2308" i="1"/>
  <c r="L2308" i="1"/>
  <c r="K2320" i="1"/>
  <c r="L2320" i="1"/>
  <c r="K2332" i="1"/>
  <c r="L2332" i="1"/>
  <c r="K2344" i="1"/>
  <c r="L2344" i="1"/>
  <c r="K2356" i="1"/>
  <c r="L2356" i="1"/>
  <c r="K2368" i="1"/>
  <c r="L2368" i="1"/>
  <c r="K2380" i="1"/>
  <c r="L2380" i="1"/>
  <c r="K2392" i="1"/>
  <c r="L2392" i="1"/>
  <c r="K2404" i="1"/>
  <c r="L2404" i="1"/>
  <c r="K2416" i="1"/>
  <c r="L2416" i="1"/>
  <c r="K2428" i="1"/>
  <c r="L2428" i="1"/>
  <c r="K2440" i="1"/>
  <c r="L2440" i="1"/>
  <c r="K2452" i="1"/>
  <c r="L2452" i="1"/>
  <c r="K2464" i="1"/>
  <c r="L2464" i="1"/>
  <c r="K9" i="1"/>
  <c r="L9" i="1"/>
  <c r="K84" i="1"/>
  <c r="L84" i="1"/>
  <c r="K73" i="1"/>
  <c r="L73" i="1"/>
  <c r="K26" i="1"/>
  <c r="L26" i="1"/>
  <c r="K40" i="1"/>
  <c r="L40" i="1"/>
  <c r="K64" i="1"/>
  <c r="L64" i="1"/>
  <c r="K5" i="1"/>
  <c r="L5" i="1"/>
  <c r="K17" i="1"/>
  <c r="L17" i="1"/>
  <c r="K29" i="1"/>
  <c r="L29" i="1"/>
  <c r="K41" i="1"/>
  <c r="L41" i="1"/>
  <c r="K53" i="1"/>
  <c r="L53" i="1"/>
  <c r="K65" i="1"/>
  <c r="L65" i="1"/>
  <c r="K77" i="1"/>
  <c r="L77" i="1"/>
  <c r="K89" i="1"/>
  <c r="L89" i="1"/>
  <c r="K101" i="1"/>
  <c r="L101" i="1"/>
  <c r="K113" i="1"/>
  <c r="L113" i="1"/>
  <c r="K125" i="1"/>
  <c r="L125" i="1"/>
  <c r="K137" i="1"/>
  <c r="L137" i="1"/>
  <c r="K149" i="1"/>
  <c r="L149" i="1"/>
  <c r="K161" i="1"/>
  <c r="L161" i="1"/>
  <c r="K173" i="1"/>
  <c r="L173" i="1"/>
  <c r="K185" i="1"/>
  <c r="L185" i="1"/>
  <c r="K197" i="1"/>
  <c r="L197" i="1"/>
  <c r="K209" i="1"/>
  <c r="L209" i="1"/>
  <c r="K221" i="1"/>
  <c r="L221" i="1"/>
  <c r="K233" i="1"/>
  <c r="L233" i="1"/>
  <c r="K245" i="1"/>
  <c r="L245" i="1"/>
  <c r="K257" i="1"/>
  <c r="L257" i="1"/>
  <c r="K269" i="1"/>
  <c r="L269" i="1"/>
  <c r="K281" i="1"/>
  <c r="L281" i="1"/>
  <c r="K293" i="1"/>
  <c r="L293" i="1"/>
  <c r="K305" i="1"/>
  <c r="L305" i="1"/>
  <c r="K317" i="1"/>
  <c r="L317" i="1"/>
  <c r="K329" i="1"/>
  <c r="L329" i="1"/>
  <c r="K341" i="1"/>
  <c r="L341" i="1"/>
  <c r="K353" i="1"/>
  <c r="L353" i="1"/>
  <c r="K365" i="1"/>
  <c r="L365" i="1"/>
  <c r="K377" i="1"/>
  <c r="L377" i="1"/>
  <c r="K389" i="1"/>
  <c r="L389" i="1"/>
  <c r="K401" i="1"/>
  <c r="L401" i="1"/>
  <c r="K413" i="1"/>
  <c r="L413" i="1"/>
  <c r="K425" i="1"/>
  <c r="L425" i="1"/>
  <c r="K437" i="1"/>
  <c r="L437" i="1"/>
  <c r="K449" i="1"/>
  <c r="L449" i="1"/>
  <c r="K461" i="1"/>
  <c r="L461" i="1"/>
  <c r="K473" i="1"/>
  <c r="L473" i="1"/>
  <c r="K485" i="1"/>
  <c r="L485" i="1"/>
  <c r="K497" i="1"/>
  <c r="L497" i="1"/>
  <c r="K509" i="1"/>
  <c r="L509" i="1"/>
  <c r="K521" i="1"/>
  <c r="L521" i="1"/>
  <c r="K533" i="1"/>
  <c r="L533" i="1"/>
  <c r="K545" i="1"/>
  <c r="L545" i="1"/>
  <c r="K557" i="1"/>
  <c r="L557" i="1"/>
  <c r="K569" i="1"/>
  <c r="L569" i="1"/>
  <c r="K581" i="1"/>
  <c r="L581" i="1"/>
  <c r="K593" i="1"/>
  <c r="L593" i="1"/>
  <c r="K605" i="1"/>
  <c r="L605" i="1"/>
  <c r="K617" i="1"/>
  <c r="L617" i="1"/>
  <c r="K629" i="1"/>
  <c r="L629" i="1"/>
  <c r="K641" i="1"/>
  <c r="L641" i="1"/>
  <c r="K653" i="1"/>
  <c r="L653" i="1"/>
  <c r="K665" i="1"/>
  <c r="L665" i="1"/>
  <c r="K677" i="1"/>
  <c r="L677" i="1"/>
  <c r="K689" i="1"/>
  <c r="L689" i="1"/>
  <c r="K701" i="1"/>
  <c r="L701" i="1"/>
  <c r="K713" i="1"/>
  <c r="L713" i="1"/>
  <c r="K725" i="1"/>
  <c r="L725" i="1"/>
  <c r="K737" i="1"/>
  <c r="L737" i="1"/>
  <c r="K749" i="1"/>
  <c r="L749" i="1"/>
  <c r="K761" i="1"/>
  <c r="L761" i="1"/>
  <c r="K773" i="1"/>
  <c r="L773" i="1"/>
  <c r="K785" i="1"/>
  <c r="L785" i="1"/>
  <c r="K797" i="1"/>
  <c r="L797" i="1"/>
  <c r="K809" i="1"/>
  <c r="L809" i="1"/>
  <c r="K821" i="1"/>
  <c r="L821" i="1"/>
  <c r="K833" i="1"/>
  <c r="L833" i="1"/>
  <c r="K845" i="1"/>
  <c r="L845" i="1"/>
  <c r="K857" i="1"/>
  <c r="L857" i="1"/>
  <c r="K869" i="1"/>
  <c r="L869" i="1"/>
  <c r="K881" i="1"/>
  <c r="L881" i="1"/>
  <c r="K893" i="1"/>
  <c r="L893" i="1"/>
  <c r="K905" i="1"/>
  <c r="L905" i="1"/>
  <c r="K917" i="1"/>
  <c r="L917" i="1"/>
  <c r="K929" i="1"/>
  <c r="L929" i="1"/>
  <c r="K941" i="1"/>
  <c r="L941" i="1"/>
  <c r="K953" i="1"/>
  <c r="L953" i="1"/>
  <c r="K965" i="1"/>
  <c r="L965" i="1"/>
  <c r="K977" i="1"/>
  <c r="L977" i="1"/>
  <c r="K989" i="1"/>
  <c r="L989" i="1"/>
  <c r="K1001" i="1"/>
  <c r="L1001" i="1"/>
  <c r="K1013" i="1"/>
  <c r="L1013" i="1"/>
  <c r="K1025" i="1"/>
  <c r="L1025" i="1"/>
  <c r="K1037" i="1"/>
  <c r="L1037" i="1"/>
  <c r="K1049" i="1"/>
  <c r="L1049" i="1"/>
  <c r="K1061" i="1"/>
  <c r="L1061" i="1"/>
  <c r="K1073" i="1"/>
  <c r="L1073" i="1"/>
  <c r="K1085" i="1"/>
  <c r="L1085" i="1"/>
  <c r="K1097" i="1"/>
  <c r="L1097" i="1"/>
  <c r="K1109" i="1"/>
  <c r="L1109" i="1"/>
  <c r="K1121" i="1"/>
  <c r="L1121" i="1"/>
  <c r="K1133" i="1"/>
  <c r="L1133" i="1"/>
  <c r="K1145" i="1"/>
  <c r="L1145" i="1"/>
  <c r="K1157" i="1"/>
  <c r="L1157" i="1"/>
  <c r="K1169" i="1"/>
  <c r="L1169" i="1"/>
  <c r="K1181" i="1"/>
  <c r="L1181" i="1"/>
  <c r="K1193" i="1"/>
  <c r="L1193" i="1"/>
  <c r="K1205" i="1"/>
  <c r="L1205" i="1"/>
  <c r="K1217" i="1"/>
  <c r="L1217" i="1"/>
  <c r="K1229" i="1"/>
  <c r="L1229" i="1"/>
  <c r="K1241" i="1"/>
  <c r="L1241" i="1"/>
  <c r="K1253" i="1"/>
  <c r="L1253" i="1"/>
  <c r="K1265" i="1"/>
  <c r="L1265" i="1"/>
  <c r="K1277" i="1"/>
  <c r="L1277" i="1"/>
  <c r="K1289" i="1"/>
  <c r="L1289" i="1"/>
  <c r="K1301" i="1"/>
  <c r="L1301" i="1"/>
  <c r="K1313" i="1"/>
  <c r="L1313" i="1"/>
  <c r="K1325" i="1"/>
  <c r="L1325" i="1"/>
  <c r="K1337" i="1"/>
  <c r="L1337" i="1"/>
  <c r="K1349" i="1"/>
  <c r="L1349" i="1"/>
  <c r="K1361" i="1"/>
  <c r="L1361" i="1"/>
  <c r="K1373" i="1"/>
  <c r="L1373" i="1"/>
  <c r="K1385" i="1"/>
  <c r="L1385" i="1"/>
  <c r="K1397" i="1"/>
  <c r="L1397" i="1"/>
  <c r="K1409" i="1"/>
  <c r="L1409" i="1"/>
  <c r="K1421" i="1"/>
  <c r="L1421" i="1"/>
  <c r="K1433" i="1"/>
  <c r="L1433" i="1"/>
  <c r="K1445" i="1"/>
  <c r="L1445" i="1"/>
  <c r="K1457" i="1"/>
  <c r="L1457" i="1"/>
  <c r="K1469" i="1"/>
  <c r="L1469" i="1"/>
  <c r="K1481" i="1"/>
  <c r="L1481" i="1"/>
  <c r="K1493" i="1"/>
  <c r="L1493" i="1"/>
  <c r="K1505" i="1"/>
  <c r="L1505" i="1"/>
  <c r="K1517" i="1"/>
  <c r="L1517" i="1"/>
  <c r="K1529" i="1"/>
  <c r="L1529" i="1"/>
  <c r="K1541" i="1"/>
  <c r="L1541" i="1"/>
  <c r="K1553" i="1"/>
  <c r="L1553" i="1"/>
  <c r="K1565" i="1"/>
  <c r="L1565" i="1"/>
  <c r="K1577" i="1"/>
  <c r="L1577" i="1"/>
  <c r="K1589" i="1"/>
  <c r="L1589" i="1"/>
  <c r="K1601" i="1"/>
  <c r="L1601" i="1"/>
  <c r="K1613" i="1"/>
  <c r="L1613" i="1"/>
  <c r="K1625" i="1"/>
  <c r="L1625" i="1"/>
  <c r="K1637" i="1"/>
  <c r="L1637" i="1"/>
  <c r="K1649" i="1"/>
  <c r="L1649" i="1"/>
  <c r="K1661" i="1"/>
  <c r="L1661" i="1"/>
  <c r="K1673" i="1"/>
  <c r="L1673" i="1"/>
  <c r="K1685" i="1"/>
  <c r="L1685" i="1"/>
  <c r="K1697" i="1"/>
  <c r="L1697" i="1"/>
  <c r="K1709" i="1"/>
  <c r="L1709" i="1"/>
  <c r="K1721" i="1"/>
  <c r="L1721" i="1"/>
  <c r="K1733" i="1"/>
  <c r="L1733" i="1"/>
  <c r="K1745" i="1"/>
  <c r="L1745" i="1"/>
  <c r="K1757" i="1"/>
  <c r="L1757" i="1"/>
  <c r="K1769" i="1"/>
  <c r="L1769" i="1"/>
  <c r="K1781" i="1"/>
  <c r="L1781" i="1"/>
  <c r="K1793" i="1"/>
  <c r="L1793" i="1"/>
  <c r="K1805" i="1"/>
  <c r="L1805" i="1"/>
  <c r="K1817" i="1"/>
  <c r="L1817" i="1"/>
  <c r="K1829" i="1"/>
  <c r="L1829" i="1"/>
  <c r="K1841" i="1"/>
  <c r="L1841" i="1"/>
  <c r="K1853" i="1"/>
  <c r="L1853" i="1"/>
  <c r="K1865" i="1"/>
  <c r="L1865" i="1"/>
  <c r="K1877" i="1"/>
  <c r="L1877" i="1"/>
  <c r="K1889" i="1"/>
  <c r="L1889" i="1"/>
  <c r="K1901" i="1"/>
  <c r="L1901" i="1"/>
  <c r="K1913" i="1"/>
  <c r="L1913" i="1"/>
  <c r="K1925" i="1"/>
  <c r="L1925" i="1"/>
  <c r="K1937" i="1"/>
  <c r="L1937" i="1"/>
  <c r="K1949" i="1"/>
  <c r="L1949" i="1"/>
  <c r="K1961" i="1"/>
  <c r="L1961" i="1"/>
  <c r="K1973" i="1"/>
  <c r="L1973" i="1"/>
  <c r="K1985" i="1"/>
  <c r="L1985" i="1"/>
  <c r="K1997" i="1"/>
  <c r="L1997" i="1"/>
  <c r="K2009" i="1"/>
  <c r="L2009" i="1"/>
  <c r="K2021" i="1"/>
  <c r="L2021" i="1"/>
  <c r="K2033" i="1"/>
  <c r="L2033" i="1"/>
  <c r="K2045" i="1"/>
  <c r="L2045" i="1"/>
  <c r="K2057" i="1"/>
  <c r="L2057" i="1"/>
  <c r="K2069" i="1"/>
  <c r="L2069" i="1"/>
  <c r="K2081" i="1"/>
  <c r="L2081" i="1"/>
  <c r="K2093" i="1"/>
  <c r="L2093" i="1"/>
  <c r="K2105" i="1"/>
  <c r="L2105" i="1"/>
  <c r="K2117" i="1"/>
  <c r="L2117" i="1"/>
  <c r="K2129" i="1"/>
  <c r="L2129" i="1"/>
  <c r="K2141" i="1"/>
  <c r="L2141" i="1"/>
  <c r="K2153" i="1"/>
  <c r="L2153" i="1"/>
  <c r="K2165" i="1"/>
  <c r="L2165" i="1"/>
  <c r="K2177" i="1"/>
  <c r="L2177" i="1"/>
  <c r="K2189" i="1"/>
  <c r="L2189" i="1"/>
  <c r="K2201" i="1"/>
  <c r="L2201" i="1"/>
  <c r="K2213" i="1"/>
  <c r="L2213" i="1"/>
  <c r="K2225" i="1"/>
  <c r="L2225" i="1"/>
  <c r="K2237" i="1"/>
  <c r="L2237" i="1"/>
  <c r="K2249" i="1"/>
  <c r="L2249" i="1"/>
  <c r="K2261" i="1"/>
  <c r="L2261" i="1"/>
  <c r="K2273" i="1"/>
  <c r="L2273" i="1"/>
  <c r="K2285" i="1"/>
  <c r="L2285" i="1"/>
  <c r="K2297" i="1"/>
  <c r="L2297" i="1"/>
  <c r="K2309" i="1"/>
  <c r="L2309" i="1"/>
  <c r="K2321" i="1"/>
  <c r="L2321" i="1"/>
  <c r="K2333" i="1"/>
  <c r="L2333" i="1"/>
  <c r="K2345" i="1"/>
  <c r="L2345" i="1"/>
  <c r="K2357" i="1"/>
  <c r="L2357" i="1"/>
  <c r="K2369" i="1"/>
  <c r="L2369" i="1"/>
  <c r="K23" i="1"/>
  <c r="L23" i="1"/>
  <c r="K96" i="1"/>
  <c r="L96" i="1"/>
  <c r="K85" i="1"/>
  <c r="L85" i="1"/>
  <c r="K4" i="1"/>
  <c r="L4" i="1"/>
  <c r="K6" i="1"/>
  <c r="L6" i="1"/>
  <c r="K18" i="1"/>
  <c r="L18" i="1"/>
  <c r="K30" i="1"/>
  <c r="L30" i="1"/>
  <c r="K42" i="1"/>
  <c r="L42" i="1"/>
  <c r="K54" i="1"/>
  <c r="L54" i="1"/>
  <c r="K66" i="1"/>
  <c r="L66" i="1"/>
  <c r="K78" i="1"/>
  <c r="L78" i="1"/>
  <c r="K90" i="1"/>
  <c r="L90" i="1"/>
  <c r="K102" i="1"/>
  <c r="L102" i="1"/>
  <c r="K114" i="1"/>
  <c r="L114" i="1"/>
  <c r="K126" i="1"/>
  <c r="L126" i="1"/>
  <c r="K138" i="1"/>
  <c r="L138" i="1"/>
  <c r="K150" i="1"/>
  <c r="L150" i="1"/>
  <c r="K162" i="1"/>
  <c r="L162" i="1"/>
  <c r="K174" i="1"/>
  <c r="L174" i="1"/>
  <c r="K186" i="1"/>
  <c r="L186" i="1"/>
  <c r="K198" i="1"/>
  <c r="L198" i="1"/>
  <c r="K210" i="1"/>
  <c r="L210" i="1"/>
  <c r="K222" i="1"/>
  <c r="L222" i="1"/>
  <c r="K234" i="1"/>
  <c r="L234" i="1"/>
  <c r="K246" i="1"/>
  <c r="L246" i="1"/>
  <c r="K258" i="1"/>
  <c r="L258" i="1"/>
  <c r="K270" i="1"/>
  <c r="L270" i="1"/>
  <c r="K282" i="1"/>
  <c r="L282" i="1"/>
  <c r="K294" i="1"/>
  <c r="L294" i="1"/>
  <c r="K306" i="1"/>
  <c r="L306" i="1"/>
  <c r="K318" i="1"/>
  <c r="L318" i="1"/>
  <c r="K330" i="1"/>
  <c r="L330" i="1"/>
  <c r="K342" i="1"/>
  <c r="L342" i="1"/>
  <c r="K354" i="1"/>
  <c r="L354" i="1"/>
  <c r="K366" i="1"/>
  <c r="L366" i="1"/>
  <c r="K378" i="1"/>
  <c r="L378" i="1"/>
  <c r="K390" i="1"/>
  <c r="L390" i="1"/>
  <c r="K402" i="1"/>
  <c r="L402" i="1"/>
  <c r="K414" i="1"/>
  <c r="L414" i="1"/>
  <c r="K426" i="1"/>
  <c r="L426" i="1"/>
  <c r="K438" i="1"/>
  <c r="L438" i="1"/>
  <c r="K450" i="1"/>
  <c r="L450" i="1"/>
  <c r="K462" i="1"/>
  <c r="L462" i="1"/>
  <c r="K474" i="1"/>
  <c r="L474" i="1"/>
  <c r="K486" i="1"/>
  <c r="L486" i="1"/>
  <c r="K498" i="1"/>
  <c r="L498" i="1"/>
  <c r="K510" i="1"/>
  <c r="L510" i="1"/>
  <c r="K522" i="1"/>
  <c r="L522" i="1"/>
  <c r="K534" i="1"/>
  <c r="L534" i="1"/>
  <c r="K546" i="1"/>
  <c r="L546" i="1"/>
  <c r="K558" i="1"/>
  <c r="L558" i="1"/>
  <c r="K570" i="1"/>
  <c r="L570" i="1"/>
  <c r="K582" i="1"/>
  <c r="L582" i="1"/>
  <c r="K594" i="1"/>
  <c r="L594" i="1"/>
  <c r="K606" i="1"/>
  <c r="L606" i="1"/>
  <c r="K618" i="1"/>
  <c r="L618" i="1"/>
  <c r="K630" i="1"/>
  <c r="L630" i="1"/>
  <c r="K642" i="1"/>
  <c r="L642" i="1"/>
  <c r="K654" i="1"/>
  <c r="L654" i="1"/>
  <c r="K666" i="1"/>
  <c r="L666" i="1"/>
  <c r="K678" i="1"/>
  <c r="L678" i="1"/>
  <c r="K690" i="1"/>
  <c r="L690" i="1"/>
  <c r="K702" i="1"/>
  <c r="L702" i="1"/>
  <c r="K714" i="1"/>
  <c r="L714" i="1"/>
  <c r="K726" i="1"/>
  <c r="L726" i="1"/>
  <c r="K738" i="1"/>
  <c r="L738" i="1"/>
  <c r="K750" i="1"/>
  <c r="L750" i="1"/>
  <c r="K762" i="1"/>
  <c r="L762" i="1"/>
  <c r="K774" i="1"/>
  <c r="L774" i="1"/>
  <c r="K786" i="1"/>
  <c r="L786" i="1"/>
  <c r="K798" i="1"/>
  <c r="L798" i="1"/>
  <c r="K810" i="1"/>
  <c r="L810" i="1"/>
  <c r="K822" i="1"/>
  <c r="L822" i="1"/>
  <c r="K834" i="1"/>
  <c r="L834" i="1"/>
  <c r="K846" i="1"/>
  <c r="L846" i="1"/>
  <c r="K858" i="1"/>
  <c r="L858" i="1"/>
  <c r="K870" i="1"/>
  <c r="L870" i="1"/>
  <c r="K882" i="1"/>
  <c r="L882" i="1"/>
  <c r="K894" i="1"/>
  <c r="L894" i="1"/>
  <c r="K906" i="1"/>
  <c r="L906" i="1"/>
  <c r="K918" i="1"/>
  <c r="L918" i="1"/>
  <c r="K930" i="1"/>
  <c r="L930" i="1"/>
  <c r="K942" i="1"/>
  <c r="L942" i="1"/>
  <c r="K954" i="1"/>
  <c r="L954" i="1"/>
  <c r="K966" i="1"/>
  <c r="L966" i="1"/>
  <c r="K978" i="1"/>
  <c r="L978" i="1"/>
  <c r="K990" i="1"/>
  <c r="L990" i="1"/>
  <c r="K1002" i="1"/>
  <c r="L1002" i="1"/>
  <c r="K1014" i="1"/>
  <c r="L1014" i="1"/>
  <c r="K1026" i="1"/>
  <c r="L1026" i="1"/>
  <c r="K1038" i="1"/>
  <c r="L1038" i="1"/>
  <c r="K1050" i="1"/>
  <c r="L1050" i="1"/>
  <c r="K1062" i="1"/>
  <c r="L1062" i="1"/>
  <c r="K1074" i="1"/>
  <c r="L1074" i="1"/>
  <c r="K1086" i="1"/>
  <c r="L1086" i="1"/>
  <c r="K1098" i="1"/>
  <c r="L1098" i="1"/>
  <c r="K1110" i="1"/>
  <c r="L1110" i="1"/>
  <c r="K1122" i="1"/>
  <c r="L1122" i="1"/>
  <c r="K1134" i="1"/>
  <c r="L1134" i="1"/>
  <c r="K1146" i="1"/>
  <c r="L1146" i="1"/>
  <c r="K1158" i="1"/>
  <c r="L1158" i="1"/>
  <c r="K1170" i="1"/>
  <c r="L1170" i="1"/>
  <c r="K1182" i="1"/>
  <c r="L1182" i="1"/>
  <c r="K1194" i="1"/>
  <c r="L1194" i="1"/>
  <c r="K1206" i="1"/>
  <c r="L1206" i="1"/>
  <c r="K1218" i="1"/>
  <c r="L1218" i="1"/>
  <c r="K1230" i="1"/>
  <c r="L1230" i="1"/>
  <c r="K1242" i="1"/>
  <c r="L1242" i="1"/>
  <c r="K1254" i="1"/>
  <c r="L1254" i="1"/>
  <c r="K1266" i="1"/>
  <c r="L1266" i="1"/>
  <c r="K1278" i="1"/>
  <c r="L1278" i="1"/>
  <c r="K1290" i="1"/>
  <c r="L1290" i="1"/>
  <c r="K1302" i="1"/>
  <c r="L1302" i="1"/>
  <c r="K1314" i="1"/>
  <c r="L1314" i="1"/>
  <c r="K1326" i="1"/>
  <c r="L1326" i="1"/>
  <c r="K1338" i="1"/>
  <c r="L1338" i="1"/>
  <c r="K1350" i="1"/>
  <c r="L1350" i="1"/>
  <c r="K1362" i="1"/>
  <c r="L1362" i="1"/>
  <c r="K1374" i="1"/>
  <c r="L1374" i="1"/>
  <c r="K1386" i="1"/>
  <c r="L1386" i="1"/>
  <c r="K1398" i="1"/>
  <c r="L1398" i="1"/>
  <c r="K1410" i="1"/>
  <c r="L1410" i="1"/>
  <c r="K1422" i="1"/>
  <c r="L1422" i="1"/>
  <c r="K1434" i="1"/>
  <c r="L1434" i="1"/>
  <c r="K1446" i="1"/>
  <c r="L1446" i="1"/>
  <c r="K1458" i="1"/>
  <c r="L1458" i="1"/>
  <c r="K1470" i="1"/>
  <c r="L1470" i="1"/>
  <c r="K1482" i="1"/>
  <c r="L1482" i="1"/>
  <c r="K1494" i="1"/>
  <c r="L1494" i="1"/>
  <c r="K1506" i="1"/>
  <c r="L1506" i="1"/>
  <c r="K1518" i="1"/>
  <c r="L1518" i="1"/>
  <c r="K1530" i="1"/>
  <c r="L1530" i="1"/>
  <c r="K1542" i="1"/>
  <c r="L1542" i="1"/>
  <c r="K1554" i="1"/>
  <c r="L1554" i="1"/>
  <c r="K1566" i="1"/>
  <c r="L1566" i="1"/>
  <c r="K1578" i="1"/>
  <c r="L1578" i="1"/>
  <c r="K1590" i="1"/>
  <c r="L1590" i="1"/>
  <c r="K1602" i="1"/>
  <c r="L1602" i="1"/>
  <c r="K1614" i="1"/>
  <c r="L1614" i="1"/>
  <c r="K1626" i="1"/>
  <c r="L1626" i="1"/>
  <c r="K1638" i="1"/>
  <c r="L1638" i="1"/>
  <c r="K1650" i="1"/>
  <c r="L1650" i="1"/>
  <c r="K1662" i="1"/>
  <c r="L1662" i="1"/>
  <c r="K1674" i="1"/>
  <c r="L1674" i="1"/>
  <c r="K1686" i="1"/>
  <c r="L1686" i="1"/>
  <c r="K1698" i="1"/>
  <c r="L1698" i="1"/>
  <c r="K1710" i="1"/>
  <c r="L1710" i="1"/>
  <c r="K1722" i="1"/>
  <c r="L1722" i="1"/>
  <c r="K1734" i="1"/>
  <c r="L1734" i="1"/>
  <c r="K1746" i="1"/>
  <c r="L1746" i="1"/>
  <c r="K1758" i="1"/>
  <c r="L1758" i="1"/>
  <c r="K1770" i="1"/>
  <c r="L1770" i="1"/>
  <c r="K1782" i="1"/>
  <c r="L1782" i="1"/>
  <c r="K1794" i="1"/>
  <c r="L1794" i="1"/>
  <c r="K1806" i="1"/>
  <c r="L1806" i="1"/>
  <c r="K1818" i="1"/>
  <c r="L1818" i="1"/>
  <c r="K1830" i="1"/>
  <c r="L1830" i="1"/>
  <c r="K1842" i="1"/>
  <c r="L1842" i="1"/>
  <c r="K1854" i="1"/>
  <c r="L1854" i="1"/>
  <c r="K1866" i="1"/>
  <c r="L1866" i="1"/>
  <c r="K1878" i="1"/>
  <c r="L1878" i="1"/>
  <c r="K1890" i="1"/>
  <c r="L1890" i="1"/>
  <c r="K1902" i="1"/>
  <c r="L1902" i="1"/>
  <c r="K1914" i="1"/>
  <c r="L1914" i="1"/>
  <c r="K1926" i="1"/>
  <c r="L1926" i="1"/>
  <c r="K1938" i="1"/>
  <c r="L1938" i="1"/>
  <c r="K1950" i="1"/>
  <c r="L1950" i="1"/>
  <c r="K1962" i="1"/>
  <c r="L1962" i="1"/>
  <c r="K1974" i="1"/>
  <c r="L1974" i="1"/>
  <c r="K1986" i="1"/>
  <c r="L1986" i="1"/>
  <c r="K1998" i="1"/>
  <c r="L1998" i="1"/>
  <c r="K2010" i="1"/>
  <c r="L2010" i="1"/>
  <c r="K2022" i="1"/>
  <c r="L2022" i="1"/>
  <c r="K2034" i="1"/>
  <c r="L2034" i="1"/>
  <c r="K2046" i="1"/>
  <c r="L2046" i="1"/>
  <c r="K2058" i="1"/>
  <c r="L2058" i="1"/>
  <c r="K2070" i="1"/>
  <c r="L2070" i="1"/>
  <c r="K2082" i="1"/>
  <c r="L2082" i="1"/>
  <c r="K2094" i="1"/>
  <c r="L2094" i="1"/>
  <c r="K2106" i="1"/>
  <c r="L2106" i="1"/>
  <c r="K2118" i="1"/>
  <c r="L2118" i="1"/>
  <c r="K2130" i="1"/>
  <c r="L2130" i="1"/>
  <c r="K2142" i="1"/>
  <c r="L2142" i="1"/>
  <c r="K2154" i="1"/>
  <c r="L2154" i="1"/>
  <c r="K2166" i="1"/>
  <c r="L2166" i="1"/>
  <c r="K2178" i="1"/>
  <c r="L2178" i="1"/>
  <c r="K2190" i="1"/>
  <c r="L2190" i="1"/>
  <c r="K2202" i="1"/>
  <c r="L2202" i="1"/>
  <c r="K2214" i="1"/>
  <c r="L2214" i="1"/>
  <c r="K2226" i="1"/>
  <c r="L2226" i="1"/>
  <c r="K2238" i="1"/>
  <c r="L2238" i="1"/>
  <c r="K2250" i="1"/>
  <c r="L2250" i="1"/>
  <c r="K2262" i="1"/>
  <c r="L2262" i="1"/>
  <c r="K2274" i="1"/>
  <c r="L2274" i="1"/>
  <c r="K2286" i="1"/>
  <c r="L2286" i="1"/>
  <c r="K2298" i="1"/>
  <c r="L2298" i="1"/>
  <c r="K2310" i="1"/>
  <c r="L2310" i="1"/>
  <c r="K2322" i="1"/>
  <c r="L2322" i="1"/>
  <c r="K2334" i="1"/>
  <c r="L2334" i="1"/>
  <c r="K2346" i="1"/>
  <c r="L2346" i="1"/>
  <c r="K2358" i="1"/>
  <c r="L2358" i="1"/>
  <c r="K2370" i="1"/>
  <c r="L2370" i="1"/>
  <c r="K2382" i="1"/>
  <c r="L2382" i="1"/>
  <c r="K44" i="1"/>
  <c r="L44" i="1"/>
  <c r="K36" i="1"/>
  <c r="L36" i="1"/>
  <c r="K25" i="1"/>
  <c r="L25" i="1"/>
  <c r="K109" i="1"/>
  <c r="L109" i="1"/>
  <c r="K28" i="1"/>
  <c r="L28" i="1"/>
  <c r="K7" i="1"/>
  <c r="L7" i="1"/>
  <c r="K19" i="1"/>
  <c r="L19" i="1"/>
  <c r="K31" i="1"/>
  <c r="L31" i="1"/>
  <c r="K43" i="1"/>
  <c r="L43" i="1"/>
  <c r="K55" i="1"/>
  <c r="L55" i="1"/>
  <c r="K67" i="1"/>
  <c r="L67" i="1"/>
  <c r="K79" i="1"/>
  <c r="L79" i="1"/>
  <c r="K91" i="1"/>
  <c r="L91" i="1"/>
  <c r="K103" i="1"/>
  <c r="L103" i="1"/>
  <c r="K115" i="1"/>
  <c r="L115" i="1"/>
  <c r="K127" i="1"/>
  <c r="L127" i="1"/>
  <c r="K139" i="1"/>
  <c r="L139" i="1"/>
  <c r="K151" i="1"/>
  <c r="L151" i="1"/>
  <c r="K163" i="1"/>
  <c r="L163" i="1"/>
  <c r="K175" i="1"/>
  <c r="L175" i="1"/>
  <c r="K187" i="1"/>
  <c r="L187" i="1"/>
  <c r="K199" i="1"/>
  <c r="L199" i="1"/>
  <c r="K211" i="1"/>
  <c r="L211" i="1"/>
  <c r="K223" i="1"/>
  <c r="L223" i="1"/>
  <c r="K235" i="1"/>
  <c r="L235" i="1"/>
  <c r="K247" i="1"/>
  <c r="L247" i="1"/>
  <c r="K259" i="1"/>
  <c r="L259" i="1"/>
  <c r="K271" i="1"/>
  <c r="L271" i="1"/>
  <c r="K283" i="1"/>
  <c r="L283" i="1"/>
  <c r="K295" i="1"/>
  <c r="L295" i="1"/>
  <c r="K307" i="1"/>
  <c r="L307" i="1"/>
  <c r="K319" i="1"/>
  <c r="L319" i="1"/>
  <c r="K331" i="1"/>
  <c r="L331" i="1"/>
  <c r="K343" i="1"/>
  <c r="L343" i="1"/>
  <c r="K355" i="1"/>
  <c r="L355" i="1"/>
  <c r="K367" i="1"/>
  <c r="L367" i="1"/>
  <c r="K379" i="1"/>
  <c r="L379" i="1"/>
  <c r="K391" i="1"/>
  <c r="L391" i="1"/>
  <c r="K403" i="1"/>
  <c r="L403" i="1"/>
  <c r="K415" i="1"/>
  <c r="L415" i="1"/>
  <c r="K427" i="1"/>
  <c r="L427" i="1"/>
  <c r="K439" i="1"/>
  <c r="L439" i="1"/>
  <c r="K451" i="1"/>
  <c r="L451" i="1"/>
  <c r="K463" i="1"/>
  <c r="L463" i="1"/>
  <c r="K475" i="1"/>
  <c r="L475" i="1"/>
  <c r="K487" i="1"/>
  <c r="L487" i="1"/>
  <c r="K499" i="1"/>
  <c r="L499" i="1"/>
  <c r="K511" i="1"/>
  <c r="L511" i="1"/>
  <c r="K523" i="1"/>
  <c r="L523" i="1"/>
  <c r="K535" i="1"/>
  <c r="L535" i="1"/>
  <c r="K547" i="1"/>
  <c r="L547" i="1"/>
  <c r="K559" i="1"/>
  <c r="L559" i="1"/>
  <c r="K571" i="1"/>
  <c r="L571" i="1"/>
  <c r="K583" i="1"/>
  <c r="L583" i="1"/>
  <c r="K595" i="1"/>
  <c r="L595" i="1"/>
  <c r="K607" i="1"/>
  <c r="L607" i="1"/>
  <c r="K619" i="1"/>
  <c r="L619" i="1"/>
  <c r="K631" i="1"/>
  <c r="L631" i="1"/>
  <c r="K643" i="1"/>
  <c r="L643" i="1"/>
  <c r="K655" i="1"/>
  <c r="L655" i="1"/>
  <c r="K667" i="1"/>
  <c r="L667" i="1"/>
  <c r="K679" i="1"/>
  <c r="L679" i="1"/>
  <c r="K691" i="1"/>
  <c r="L691" i="1"/>
  <c r="K703" i="1"/>
  <c r="L703" i="1"/>
  <c r="K715" i="1"/>
  <c r="L715" i="1"/>
  <c r="K727" i="1"/>
  <c r="L727" i="1"/>
  <c r="K739" i="1"/>
  <c r="L739" i="1"/>
  <c r="K751" i="1"/>
  <c r="L751" i="1"/>
  <c r="K763" i="1"/>
  <c r="L763" i="1"/>
  <c r="K775" i="1"/>
  <c r="L775" i="1"/>
  <c r="K787" i="1"/>
  <c r="L787" i="1"/>
  <c r="K799" i="1"/>
  <c r="L799" i="1"/>
  <c r="K811" i="1"/>
  <c r="L811" i="1"/>
  <c r="K823" i="1"/>
  <c r="L823" i="1"/>
  <c r="K835" i="1"/>
  <c r="L835" i="1"/>
  <c r="K847" i="1"/>
  <c r="L847" i="1"/>
  <c r="K859" i="1"/>
  <c r="L859" i="1"/>
  <c r="K871" i="1"/>
  <c r="L871" i="1"/>
  <c r="K883" i="1"/>
  <c r="L883" i="1"/>
  <c r="K895" i="1"/>
  <c r="L895" i="1"/>
  <c r="K907" i="1"/>
  <c r="L907" i="1"/>
  <c r="K919" i="1"/>
  <c r="L919" i="1"/>
  <c r="K931" i="1"/>
  <c r="L931" i="1"/>
  <c r="K943" i="1"/>
  <c r="L943" i="1"/>
  <c r="K955" i="1"/>
  <c r="L955" i="1"/>
  <c r="K967" i="1"/>
  <c r="L967" i="1"/>
  <c r="K979" i="1"/>
  <c r="L979" i="1"/>
  <c r="K991" i="1"/>
  <c r="L991" i="1"/>
  <c r="K1003" i="1"/>
  <c r="L1003" i="1"/>
  <c r="K1015" i="1"/>
  <c r="L1015" i="1"/>
  <c r="K1027" i="1"/>
  <c r="L1027" i="1"/>
  <c r="K1039" i="1"/>
  <c r="L1039" i="1"/>
  <c r="K1051" i="1"/>
  <c r="L1051" i="1"/>
  <c r="K1063" i="1"/>
  <c r="L1063" i="1"/>
  <c r="K1075" i="1"/>
  <c r="L1075" i="1"/>
  <c r="K1087" i="1"/>
  <c r="L1087" i="1"/>
  <c r="K1099" i="1"/>
  <c r="L1099" i="1"/>
  <c r="K1111" i="1"/>
  <c r="L1111" i="1"/>
  <c r="K1123" i="1"/>
  <c r="L1123" i="1"/>
  <c r="K1135" i="1"/>
  <c r="L1135" i="1"/>
  <c r="K1147" i="1"/>
  <c r="L1147" i="1"/>
  <c r="K1159" i="1"/>
  <c r="L1159" i="1"/>
  <c r="K1171" i="1"/>
  <c r="L1171" i="1"/>
  <c r="K1183" i="1"/>
  <c r="L1183" i="1"/>
  <c r="K1195" i="1"/>
  <c r="L1195" i="1"/>
  <c r="K1207" i="1"/>
  <c r="L1207" i="1"/>
  <c r="K1219" i="1"/>
  <c r="L1219" i="1"/>
  <c r="K1231" i="1"/>
  <c r="L1231" i="1"/>
  <c r="K1243" i="1"/>
  <c r="L1243" i="1"/>
  <c r="K1255" i="1"/>
  <c r="L1255" i="1"/>
  <c r="K1267" i="1"/>
  <c r="L1267" i="1"/>
  <c r="K1279" i="1"/>
  <c r="L1279" i="1"/>
  <c r="K1291" i="1"/>
  <c r="L1291" i="1"/>
  <c r="K1303" i="1"/>
  <c r="L1303" i="1"/>
  <c r="K1315" i="1"/>
  <c r="L1315" i="1"/>
  <c r="K1327" i="1"/>
  <c r="L1327" i="1"/>
  <c r="K1339" i="1"/>
  <c r="L1339" i="1"/>
  <c r="K1351" i="1"/>
  <c r="L1351" i="1"/>
  <c r="K1363" i="1"/>
  <c r="L1363" i="1"/>
  <c r="K1375" i="1"/>
  <c r="L1375" i="1"/>
  <c r="K1387" i="1"/>
  <c r="L1387" i="1"/>
  <c r="K1399" i="1"/>
  <c r="L1399" i="1"/>
  <c r="K1411" i="1"/>
  <c r="L1411" i="1"/>
  <c r="K1423" i="1"/>
  <c r="L1423" i="1"/>
  <c r="K1435" i="1"/>
  <c r="L1435" i="1"/>
  <c r="K1447" i="1"/>
  <c r="L1447" i="1"/>
  <c r="K1459" i="1"/>
  <c r="L1459" i="1"/>
  <c r="K1471" i="1"/>
  <c r="L1471" i="1"/>
  <c r="K1483" i="1"/>
  <c r="L1483" i="1"/>
  <c r="K1495" i="1"/>
  <c r="L1495" i="1"/>
  <c r="K1507" i="1"/>
  <c r="L1507" i="1"/>
  <c r="K1519" i="1"/>
  <c r="L1519" i="1"/>
  <c r="K1531" i="1"/>
  <c r="L1531" i="1"/>
  <c r="K1543" i="1"/>
  <c r="L1543" i="1"/>
  <c r="K1555" i="1"/>
  <c r="L1555" i="1"/>
  <c r="K1567" i="1"/>
  <c r="L1567" i="1"/>
  <c r="K1579" i="1"/>
  <c r="L1579" i="1"/>
  <c r="K1591" i="1"/>
  <c r="L1591" i="1"/>
  <c r="K1603" i="1"/>
  <c r="L1603" i="1"/>
  <c r="K1615" i="1"/>
  <c r="L1615" i="1"/>
  <c r="K1627" i="1"/>
  <c r="L1627" i="1"/>
  <c r="K1639" i="1"/>
  <c r="L1639" i="1"/>
  <c r="K1651" i="1"/>
  <c r="L1651" i="1"/>
  <c r="K1663" i="1"/>
  <c r="L1663" i="1"/>
  <c r="K1675" i="1"/>
  <c r="L1675" i="1"/>
  <c r="K1687" i="1"/>
  <c r="L1687" i="1"/>
  <c r="K1699" i="1"/>
  <c r="L1699" i="1"/>
  <c r="K1711" i="1"/>
  <c r="L1711" i="1"/>
  <c r="K1723" i="1"/>
  <c r="L1723" i="1"/>
  <c r="K1735" i="1"/>
  <c r="L1735" i="1"/>
  <c r="K1747" i="1"/>
  <c r="L1747" i="1"/>
  <c r="K1759" i="1"/>
  <c r="L1759" i="1"/>
  <c r="K1771" i="1"/>
  <c r="L1771" i="1"/>
  <c r="K1783" i="1"/>
  <c r="L1783" i="1"/>
  <c r="K1795" i="1"/>
  <c r="L1795" i="1"/>
  <c r="K1807" i="1"/>
  <c r="L1807" i="1"/>
  <c r="K1819" i="1"/>
  <c r="L1819" i="1"/>
  <c r="K1831" i="1"/>
  <c r="L1831" i="1"/>
  <c r="K1843" i="1"/>
  <c r="L1843" i="1"/>
  <c r="K1855" i="1"/>
  <c r="L1855" i="1"/>
  <c r="K1867" i="1"/>
  <c r="L1867" i="1"/>
  <c r="K1879" i="1"/>
  <c r="L1879" i="1"/>
  <c r="K1891" i="1"/>
  <c r="L1891" i="1"/>
  <c r="K1903" i="1"/>
  <c r="L1903" i="1"/>
  <c r="K1915" i="1"/>
  <c r="L1915" i="1"/>
  <c r="K1927" i="1"/>
  <c r="L1927" i="1"/>
  <c r="K1939" i="1"/>
  <c r="L1939" i="1"/>
  <c r="K1951" i="1"/>
  <c r="L1951" i="1"/>
  <c r="K1963" i="1"/>
  <c r="L1963" i="1"/>
  <c r="K1975" i="1"/>
  <c r="L1975" i="1"/>
  <c r="K1987" i="1"/>
  <c r="L1987" i="1"/>
  <c r="K1999" i="1"/>
  <c r="L1999" i="1"/>
  <c r="K2011" i="1"/>
  <c r="L2011" i="1"/>
  <c r="K2023" i="1"/>
  <c r="L2023" i="1"/>
  <c r="K2035" i="1"/>
  <c r="L2035" i="1"/>
  <c r="K2047" i="1"/>
  <c r="L2047" i="1"/>
  <c r="K2059" i="1"/>
  <c r="L2059" i="1"/>
  <c r="K2071" i="1"/>
  <c r="L2071" i="1"/>
  <c r="K2083" i="1"/>
  <c r="L2083" i="1"/>
  <c r="K2095" i="1"/>
  <c r="L2095" i="1"/>
  <c r="K2107" i="1"/>
  <c r="L2107" i="1"/>
  <c r="K2119" i="1"/>
  <c r="L2119" i="1"/>
  <c r="K2131" i="1"/>
  <c r="L2131" i="1"/>
  <c r="K2143" i="1"/>
  <c r="L2143" i="1"/>
  <c r="K2155" i="1"/>
  <c r="L2155" i="1"/>
  <c r="K2167" i="1"/>
  <c r="L2167" i="1"/>
  <c r="K2179" i="1"/>
  <c r="L2179" i="1"/>
  <c r="K2191" i="1"/>
  <c r="L2191" i="1"/>
  <c r="K2203" i="1"/>
  <c r="L2203" i="1"/>
  <c r="K2215" i="1"/>
  <c r="L2215" i="1"/>
  <c r="K2227" i="1"/>
  <c r="L2227" i="1"/>
  <c r="K2239" i="1"/>
  <c r="L2239" i="1"/>
  <c r="K2251" i="1"/>
  <c r="L2251" i="1"/>
  <c r="K2263" i="1"/>
  <c r="L2263" i="1"/>
  <c r="K2275" i="1"/>
  <c r="L2275" i="1"/>
  <c r="K2287" i="1"/>
  <c r="L2287" i="1"/>
  <c r="K2299" i="1"/>
  <c r="L2299" i="1"/>
  <c r="K2311" i="1"/>
  <c r="L2311" i="1"/>
  <c r="K2323" i="1"/>
  <c r="L2323" i="1"/>
  <c r="K2335" i="1"/>
  <c r="L2335" i="1"/>
  <c r="K2347" i="1"/>
  <c r="L2347" i="1"/>
  <c r="K2359" i="1"/>
  <c r="L2359" i="1"/>
  <c r="K2371" i="1"/>
  <c r="L2371" i="1"/>
  <c r="K104" i="1"/>
  <c r="L104" i="1"/>
  <c r="K116" i="1"/>
  <c r="L116" i="1"/>
  <c r="K128" i="1"/>
  <c r="L128" i="1"/>
  <c r="K140" i="1"/>
  <c r="L140" i="1"/>
  <c r="K152" i="1"/>
  <c r="L152" i="1"/>
  <c r="K164" i="1"/>
  <c r="L164" i="1"/>
  <c r="K176" i="1"/>
  <c r="L176" i="1"/>
  <c r="K188" i="1"/>
  <c r="L188" i="1"/>
  <c r="K200" i="1"/>
  <c r="L200" i="1"/>
  <c r="K212" i="1"/>
  <c r="L212" i="1"/>
  <c r="K224" i="1"/>
  <c r="L224" i="1"/>
  <c r="K236" i="1"/>
  <c r="L236" i="1"/>
  <c r="K248" i="1"/>
  <c r="L248" i="1"/>
  <c r="K260" i="1"/>
  <c r="L260" i="1"/>
  <c r="K272" i="1"/>
  <c r="L272" i="1"/>
  <c r="K284" i="1"/>
  <c r="L284" i="1"/>
  <c r="K296" i="1"/>
  <c r="L296" i="1"/>
  <c r="K308" i="1"/>
  <c r="L308" i="1"/>
  <c r="K320" i="1"/>
  <c r="L320" i="1"/>
  <c r="K332" i="1"/>
  <c r="L332" i="1"/>
  <c r="K344" i="1"/>
  <c r="L344" i="1"/>
  <c r="K356" i="1"/>
  <c r="L356" i="1"/>
  <c r="K368" i="1"/>
  <c r="L368" i="1"/>
  <c r="K380" i="1"/>
  <c r="L380" i="1"/>
  <c r="K392" i="1"/>
  <c r="L392" i="1"/>
  <c r="K404" i="1"/>
  <c r="L404" i="1"/>
  <c r="K416" i="1"/>
  <c r="L416" i="1"/>
  <c r="K428" i="1"/>
  <c r="L428" i="1"/>
  <c r="K440" i="1"/>
  <c r="L440" i="1"/>
  <c r="K452" i="1"/>
  <c r="L452" i="1"/>
  <c r="K464" i="1"/>
  <c r="L464" i="1"/>
  <c r="K476" i="1"/>
  <c r="L476" i="1"/>
  <c r="K488" i="1"/>
  <c r="L488" i="1"/>
  <c r="K500" i="1"/>
  <c r="L500" i="1"/>
  <c r="K512" i="1"/>
  <c r="L512" i="1"/>
  <c r="K524" i="1"/>
  <c r="L524" i="1"/>
  <c r="K536" i="1"/>
  <c r="L536" i="1"/>
  <c r="K548" i="1"/>
  <c r="L548" i="1"/>
  <c r="K560" i="1"/>
  <c r="L560" i="1"/>
  <c r="K572" i="1"/>
  <c r="L572" i="1"/>
  <c r="K584" i="1"/>
  <c r="L584" i="1"/>
  <c r="K596" i="1"/>
  <c r="L596" i="1"/>
  <c r="K608" i="1"/>
  <c r="L608" i="1"/>
  <c r="K620" i="1"/>
  <c r="L620" i="1"/>
  <c r="K632" i="1"/>
  <c r="L632" i="1"/>
  <c r="K644" i="1"/>
  <c r="L644" i="1"/>
  <c r="K656" i="1"/>
  <c r="L656" i="1"/>
  <c r="K668" i="1"/>
  <c r="L668" i="1"/>
  <c r="K680" i="1"/>
  <c r="L680" i="1"/>
  <c r="K692" i="1"/>
  <c r="L692" i="1"/>
  <c r="K704" i="1"/>
  <c r="L704" i="1"/>
  <c r="K716" i="1"/>
  <c r="L716" i="1"/>
  <c r="K728" i="1"/>
  <c r="L728" i="1"/>
  <c r="K740" i="1"/>
  <c r="L740" i="1"/>
  <c r="K752" i="1"/>
  <c r="L752" i="1"/>
  <c r="K764" i="1"/>
  <c r="L764" i="1"/>
  <c r="K776" i="1"/>
  <c r="L776" i="1"/>
  <c r="K788" i="1"/>
  <c r="L788" i="1"/>
  <c r="K800" i="1"/>
  <c r="L800" i="1"/>
  <c r="K812" i="1"/>
  <c r="L812" i="1"/>
  <c r="K824" i="1"/>
  <c r="L824" i="1"/>
  <c r="K836" i="1"/>
  <c r="L836" i="1"/>
  <c r="K848" i="1"/>
  <c r="L848" i="1"/>
  <c r="K860" i="1"/>
  <c r="L860" i="1"/>
  <c r="K872" i="1"/>
  <c r="L872" i="1"/>
  <c r="K884" i="1"/>
  <c r="L884" i="1"/>
  <c r="K896" i="1"/>
  <c r="L896" i="1"/>
  <c r="K908" i="1"/>
  <c r="L908" i="1"/>
  <c r="K920" i="1"/>
  <c r="L920" i="1"/>
  <c r="K932" i="1"/>
  <c r="L932" i="1"/>
  <c r="K944" i="1"/>
  <c r="L944" i="1"/>
  <c r="K956" i="1"/>
  <c r="L956" i="1"/>
  <c r="K968" i="1"/>
  <c r="L968" i="1"/>
  <c r="K980" i="1"/>
  <c r="L980" i="1"/>
  <c r="K992" i="1"/>
  <c r="L992" i="1"/>
  <c r="K1004" i="1"/>
  <c r="L1004" i="1"/>
  <c r="K1016" i="1"/>
  <c r="L1016" i="1"/>
  <c r="K1028" i="1"/>
  <c r="L1028" i="1"/>
  <c r="K1040" i="1"/>
  <c r="L1040" i="1"/>
  <c r="K1052" i="1"/>
  <c r="L1052" i="1"/>
  <c r="K1064" i="1"/>
  <c r="L1064" i="1"/>
  <c r="K1076" i="1"/>
  <c r="L1076" i="1"/>
  <c r="K1088" i="1"/>
  <c r="L1088" i="1"/>
  <c r="K1100" i="1"/>
  <c r="L1100" i="1"/>
  <c r="K1112" i="1"/>
  <c r="L1112" i="1"/>
  <c r="K1124" i="1"/>
  <c r="L1124" i="1"/>
  <c r="K1136" i="1"/>
  <c r="L1136" i="1"/>
  <c r="K1148" i="1"/>
  <c r="L1148" i="1"/>
  <c r="K1160" i="1"/>
  <c r="L1160" i="1"/>
  <c r="K1172" i="1"/>
  <c r="L1172" i="1"/>
  <c r="K1184" i="1"/>
  <c r="L1184" i="1"/>
  <c r="K1196" i="1"/>
  <c r="L1196" i="1"/>
  <c r="K1208" i="1"/>
  <c r="L1208" i="1"/>
  <c r="K1220" i="1"/>
  <c r="L1220" i="1"/>
  <c r="K1232" i="1"/>
  <c r="L1232" i="1"/>
  <c r="K1244" i="1"/>
  <c r="L1244" i="1"/>
  <c r="K1256" i="1"/>
  <c r="L1256" i="1"/>
  <c r="K1268" i="1"/>
  <c r="L1268" i="1"/>
  <c r="K1280" i="1"/>
  <c r="L1280" i="1"/>
  <c r="K1292" i="1"/>
  <c r="L1292" i="1"/>
  <c r="K1304" i="1"/>
  <c r="L1304" i="1"/>
  <c r="K1316" i="1"/>
  <c r="L1316" i="1"/>
  <c r="K1328" i="1"/>
  <c r="L1328" i="1"/>
  <c r="K1340" i="1"/>
  <c r="L1340" i="1"/>
  <c r="K1352" i="1"/>
  <c r="L1352" i="1"/>
  <c r="K1364" i="1"/>
  <c r="L1364" i="1"/>
  <c r="K1376" i="1"/>
  <c r="L1376" i="1"/>
  <c r="K1388" i="1"/>
  <c r="L1388" i="1"/>
  <c r="K1400" i="1"/>
  <c r="L1400" i="1"/>
  <c r="K1412" i="1"/>
  <c r="L1412" i="1"/>
  <c r="K1424" i="1"/>
  <c r="L1424" i="1"/>
  <c r="K1436" i="1"/>
  <c r="L1436" i="1"/>
  <c r="K1448" i="1"/>
  <c r="L1448" i="1"/>
  <c r="K1460" i="1"/>
  <c r="L1460" i="1"/>
  <c r="K1472" i="1"/>
  <c r="L1472" i="1"/>
  <c r="K1484" i="1"/>
  <c r="L1484" i="1"/>
  <c r="K1496" i="1"/>
  <c r="L1496" i="1"/>
  <c r="K1508" i="1"/>
  <c r="L1508" i="1"/>
  <c r="K1520" i="1"/>
  <c r="L1520" i="1"/>
  <c r="K1532" i="1"/>
  <c r="L1532" i="1"/>
  <c r="K1544" i="1"/>
  <c r="L1544" i="1"/>
  <c r="K1556" i="1"/>
  <c r="L1556" i="1"/>
  <c r="K1568" i="1"/>
  <c r="L1568" i="1"/>
  <c r="K1580" i="1"/>
  <c r="L1580" i="1"/>
  <c r="K1592" i="1"/>
  <c r="L1592" i="1"/>
  <c r="K1604" i="1"/>
  <c r="L1604" i="1"/>
  <c r="K1616" i="1"/>
  <c r="L1616" i="1"/>
  <c r="K1628" i="1"/>
  <c r="L1628" i="1"/>
  <c r="K1640" i="1"/>
  <c r="L1640" i="1"/>
  <c r="K1652" i="1"/>
  <c r="L1652" i="1"/>
  <c r="K1664" i="1"/>
  <c r="L1664" i="1"/>
  <c r="K1676" i="1"/>
  <c r="L1676" i="1"/>
  <c r="K1688" i="1"/>
  <c r="L1688" i="1"/>
  <c r="K1700" i="1"/>
  <c r="L1700" i="1"/>
  <c r="K1712" i="1"/>
  <c r="L1712" i="1"/>
  <c r="K1724" i="1"/>
  <c r="L1724" i="1"/>
  <c r="K1736" i="1"/>
  <c r="L1736" i="1"/>
  <c r="K1748" i="1"/>
  <c r="L1748" i="1"/>
  <c r="K1760" i="1"/>
  <c r="L1760" i="1"/>
  <c r="K1772" i="1"/>
  <c r="L1772" i="1"/>
  <c r="K1784" i="1"/>
  <c r="L1784" i="1"/>
  <c r="K1796" i="1"/>
  <c r="L1796" i="1"/>
  <c r="K1808" i="1"/>
  <c r="L1808" i="1"/>
  <c r="K1820" i="1"/>
  <c r="L1820" i="1"/>
  <c r="K1832" i="1"/>
  <c r="L1832" i="1"/>
  <c r="K1844" i="1"/>
  <c r="L1844" i="1"/>
  <c r="K1856" i="1"/>
  <c r="L1856" i="1"/>
  <c r="K1868" i="1"/>
  <c r="L1868" i="1"/>
  <c r="K1880" i="1"/>
  <c r="L1880" i="1"/>
  <c r="K1892" i="1"/>
  <c r="L1892" i="1"/>
  <c r="K1904" i="1"/>
  <c r="L1904" i="1"/>
  <c r="K1916" i="1"/>
  <c r="L1916" i="1"/>
  <c r="K1928" i="1"/>
  <c r="L1928" i="1"/>
  <c r="K1940" i="1"/>
  <c r="L1940" i="1"/>
  <c r="K1952" i="1"/>
  <c r="L1952" i="1"/>
  <c r="K1964" i="1"/>
  <c r="L1964" i="1"/>
  <c r="K1976" i="1"/>
  <c r="L1976" i="1"/>
  <c r="K1988" i="1"/>
  <c r="L1988" i="1"/>
  <c r="K2000" i="1"/>
  <c r="L2000" i="1"/>
  <c r="K2012" i="1"/>
  <c r="L2012" i="1"/>
  <c r="K2024" i="1"/>
  <c r="L2024" i="1"/>
  <c r="K2036" i="1"/>
  <c r="L2036" i="1"/>
  <c r="K2048" i="1"/>
  <c r="L2048" i="1"/>
  <c r="K2060" i="1"/>
  <c r="L2060" i="1"/>
  <c r="K2072" i="1"/>
  <c r="L2072" i="1"/>
  <c r="K2084" i="1"/>
  <c r="L2084" i="1"/>
  <c r="K2096" i="1"/>
  <c r="L2096" i="1"/>
  <c r="K2108" i="1"/>
  <c r="L2108" i="1"/>
  <c r="K2120" i="1"/>
  <c r="L2120" i="1"/>
  <c r="K2132" i="1"/>
  <c r="L2132" i="1"/>
  <c r="K2144" i="1"/>
  <c r="L2144" i="1"/>
  <c r="K2156" i="1"/>
  <c r="L2156" i="1"/>
  <c r="K2168" i="1"/>
  <c r="L2168" i="1"/>
  <c r="K2180" i="1"/>
  <c r="L2180" i="1"/>
  <c r="K2192" i="1"/>
  <c r="L2192" i="1"/>
  <c r="K2204" i="1"/>
  <c r="L2204" i="1"/>
  <c r="K2216" i="1"/>
  <c r="L2216" i="1"/>
  <c r="K2228" i="1"/>
  <c r="L2228" i="1"/>
  <c r="K2240" i="1"/>
  <c r="L2240" i="1"/>
  <c r="K2252" i="1"/>
  <c r="L2252" i="1"/>
  <c r="K2264" i="1"/>
  <c r="L2264" i="1"/>
  <c r="K2276" i="1"/>
  <c r="L2276" i="1"/>
  <c r="K2288" i="1"/>
  <c r="L2288" i="1"/>
  <c r="K2300" i="1"/>
  <c r="L2300" i="1"/>
  <c r="K2312" i="1"/>
  <c r="L2312" i="1"/>
  <c r="K2324" i="1"/>
  <c r="L2324" i="1"/>
  <c r="K2336" i="1"/>
  <c r="L2336" i="1"/>
  <c r="K2348" i="1"/>
  <c r="L2348" i="1"/>
  <c r="K2360" i="1"/>
  <c r="L2360" i="1"/>
  <c r="K2372" i="1"/>
  <c r="L2372" i="1"/>
  <c r="K2384" i="1"/>
  <c r="L2384" i="1"/>
  <c r="K2396" i="1"/>
  <c r="L2396" i="1"/>
  <c r="K2408" i="1"/>
  <c r="L2408" i="1"/>
  <c r="K2420" i="1"/>
  <c r="L2420" i="1"/>
  <c r="K2432" i="1"/>
  <c r="L2432" i="1"/>
  <c r="K2444" i="1"/>
  <c r="L2444" i="1"/>
  <c r="K2456" i="1"/>
  <c r="L2456" i="1"/>
  <c r="K2468" i="1"/>
  <c r="L2468" i="1"/>
  <c r="K2480" i="1"/>
  <c r="L2480" i="1"/>
  <c r="K2492" i="1"/>
  <c r="L2492" i="1"/>
  <c r="K2504" i="1"/>
  <c r="L2504" i="1"/>
  <c r="K2516" i="1"/>
  <c r="L2516" i="1"/>
  <c r="K68" i="1"/>
  <c r="L68" i="1"/>
  <c r="K21" i="1"/>
  <c r="L21" i="1"/>
  <c r="K33" i="1"/>
  <c r="L33" i="1"/>
  <c r="K45" i="1"/>
  <c r="L45" i="1"/>
  <c r="K57" i="1"/>
  <c r="L57" i="1"/>
  <c r="K69" i="1"/>
  <c r="L69" i="1"/>
  <c r="K81" i="1"/>
  <c r="L81" i="1"/>
  <c r="K93" i="1"/>
  <c r="L93" i="1"/>
  <c r="K105" i="1"/>
  <c r="L105" i="1"/>
  <c r="K117" i="1"/>
  <c r="L117" i="1"/>
  <c r="K129" i="1"/>
  <c r="L129" i="1"/>
  <c r="K141" i="1"/>
  <c r="L141" i="1"/>
  <c r="K153" i="1"/>
  <c r="L153" i="1"/>
  <c r="K165" i="1"/>
  <c r="L165" i="1"/>
  <c r="K177" i="1"/>
  <c r="L177" i="1"/>
  <c r="K189" i="1"/>
  <c r="L189" i="1"/>
  <c r="K201" i="1"/>
  <c r="L201" i="1"/>
  <c r="K213" i="1"/>
  <c r="L213" i="1"/>
  <c r="K225" i="1"/>
  <c r="L225" i="1"/>
  <c r="K237" i="1"/>
  <c r="L237" i="1"/>
  <c r="K249" i="1"/>
  <c r="L249" i="1"/>
  <c r="K261" i="1"/>
  <c r="L261" i="1"/>
  <c r="K273" i="1"/>
  <c r="L273" i="1"/>
  <c r="K285" i="1"/>
  <c r="L285" i="1"/>
  <c r="K297" i="1"/>
  <c r="L297" i="1"/>
  <c r="K309" i="1"/>
  <c r="L309" i="1"/>
  <c r="K321" i="1"/>
  <c r="L321" i="1"/>
  <c r="K333" i="1"/>
  <c r="L333" i="1"/>
  <c r="K345" i="1"/>
  <c r="L345" i="1"/>
  <c r="K357" i="1"/>
  <c r="L357" i="1"/>
  <c r="K369" i="1"/>
  <c r="L369" i="1"/>
  <c r="K381" i="1"/>
  <c r="L381" i="1"/>
  <c r="K393" i="1"/>
  <c r="L393" i="1"/>
  <c r="K405" i="1"/>
  <c r="L405" i="1"/>
  <c r="K417" i="1"/>
  <c r="L417" i="1"/>
  <c r="K429" i="1"/>
  <c r="L429" i="1"/>
  <c r="K441" i="1"/>
  <c r="L441" i="1"/>
  <c r="K453" i="1"/>
  <c r="L453" i="1"/>
  <c r="K465" i="1"/>
  <c r="L465" i="1"/>
  <c r="K477" i="1"/>
  <c r="L477" i="1"/>
  <c r="K489" i="1"/>
  <c r="L489" i="1"/>
  <c r="K501" i="1"/>
  <c r="L501" i="1"/>
  <c r="K513" i="1"/>
  <c r="L513" i="1"/>
  <c r="K525" i="1"/>
  <c r="L525" i="1"/>
  <c r="K537" i="1"/>
  <c r="L537" i="1"/>
  <c r="K549" i="1"/>
  <c r="L549" i="1"/>
  <c r="K561" i="1"/>
  <c r="L561" i="1"/>
  <c r="K573" i="1"/>
  <c r="L573" i="1"/>
  <c r="K585" i="1"/>
  <c r="L585" i="1"/>
  <c r="K597" i="1"/>
  <c r="L597" i="1"/>
  <c r="K609" i="1"/>
  <c r="L609" i="1"/>
  <c r="K621" i="1"/>
  <c r="L621" i="1"/>
  <c r="K633" i="1"/>
  <c r="L633" i="1"/>
  <c r="K645" i="1"/>
  <c r="L645" i="1"/>
  <c r="K657" i="1"/>
  <c r="L657" i="1"/>
  <c r="K669" i="1"/>
  <c r="L669" i="1"/>
  <c r="K681" i="1"/>
  <c r="L681" i="1"/>
  <c r="K693" i="1"/>
  <c r="L693" i="1"/>
  <c r="K705" i="1"/>
  <c r="L705" i="1"/>
  <c r="K717" i="1"/>
  <c r="L717" i="1"/>
  <c r="K729" i="1"/>
  <c r="L729" i="1"/>
  <c r="K741" i="1"/>
  <c r="L741" i="1"/>
  <c r="K753" i="1"/>
  <c r="L753" i="1"/>
  <c r="K765" i="1"/>
  <c r="L765" i="1"/>
  <c r="K777" i="1"/>
  <c r="L777" i="1"/>
  <c r="K789" i="1"/>
  <c r="L789" i="1"/>
  <c r="K801" i="1"/>
  <c r="L801" i="1"/>
  <c r="K813" i="1"/>
  <c r="L813" i="1"/>
  <c r="K825" i="1"/>
  <c r="L825" i="1"/>
  <c r="K837" i="1"/>
  <c r="L837" i="1"/>
  <c r="K849" i="1"/>
  <c r="L849" i="1"/>
  <c r="K861" i="1"/>
  <c r="L861" i="1"/>
  <c r="K873" i="1"/>
  <c r="L873" i="1"/>
  <c r="K885" i="1"/>
  <c r="L885" i="1"/>
  <c r="K897" i="1"/>
  <c r="L897" i="1"/>
  <c r="K909" i="1"/>
  <c r="L909" i="1"/>
  <c r="K921" i="1"/>
  <c r="L921" i="1"/>
  <c r="K933" i="1"/>
  <c r="L933" i="1"/>
  <c r="K945" i="1"/>
  <c r="L945" i="1"/>
  <c r="K957" i="1"/>
  <c r="L957" i="1"/>
  <c r="K969" i="1"/>
  <c r="L969" i="1"/>
  <c r="K981" i="1"/>
  <c r="L981" i="1"/>
  <c r="K993" i="1"/>
  <c r="L993" i="1"/>
  <c r="K1005" i="1"/>
  <c r="L1005" i="1"/>
  <c r="K1017" i="1"/>
  <c r="L1017" i="1"/>
  <c r="K1029" i="1"/>
  <c r="L1029" i="1"/>
  <c r="K1041" i="1"/>
  <c r="L1041" i="1"/>
  <c r="K1053" i="1"/>
  <c r="L1053" i="1"/>
  <c r="K1065" i="1"/>
  <c r="L1065" i="1"/>
  <c r="K1077" i="1"/>
  <c r="L1077" i="1"/>
  <c r="K1089" i="1"/>
  <c r="L1089" i="1"/>
  <c r="K1101" i="1"/>
  <c r="L1101" i="1"/>
  <c r="K1113" i="1"/>
  <c r="L1113" i="1"/>
  <c r="K1125" i="1"/>
  <c r="L1125" i="1"/>
  <c r="K1137" i="1"/>
  <c r="L1137" i="1"/>
  <c r="K1149" i="1"/>
  <c r="L1149" i="1"/>
  <c r="K1161" i="1"/>
  <c r="L1161" i="1"/>
  <c r="K1173" i="1"/>
  <c r="L1173" i="1"/>
  <c r="K1185" i="1"/>
  <c r="L1185" i="1"/>
  <c r="K1197" i="1"/>
  <c r="L1197" i="1"/>
  <c r="K1209" i="1"/>
  <c r="L1209" i="1"/>
  <c r="K1221" i="1"/>
  <c r="L1221" i="1"/>
  <c r="K1233" i="1"/>
  <c r="L1233" i="1"/>
  <c r="K1245" i="1"/>
  <c r="L1245" i="1"/>
  <c r="K1257" i="1"/>
  <c r="L1257" i="1"/>
  <c r="K1269" i="1"/>
  <c r="L1269" i="1"/>
  <c r="K1281" i="1"/>
  <c r="L1281" i="1"/>
  <c r="K1293" i="1"/>
  <c r="L1293" i="1"/>
  <c r="K1305" i="1"/>
  <c r="L1305" i="1"/>
  <c r="K1317" i="1"/>
  <c r="L1317" i="1"/>
  <c r="K1329" i="1"/>
  <c r="L1329" i="1"/>
  <c r="K1341" i="1"/>
  <c r="L1341" i="1"/>
  <c r="K1353" i="1"/>
  <c r="L1353" i="1"/>
  <c r="K1365" i="1"/>
  <c r="L1365" i="1"/>
  <c r="K1377" i="1"/>
  <c r="L1377" i="1"/>
  <c r="K1389" i="1"/>
  <c r="L1389" i="1"/>
  <c r="K1401" i="1"/>
  <c r="L1401" i="1"/>
  <c r="K1413" i="1"/>
  <c r="L1413" i="1"/>
  <c r="K1425" i="1"/>
  <c r="L1425" i="1"/>
  <c r="K1437" i="1"/>
  <c r="L1437" i="1"/>
  <c r="K1449" i="1"/>
  <c r="L1449" i="1"/>
  <c r="K1461" i="1"/>
  <c r="L1461" i="1"/>
  <c r="K1473" i="1"/>
  <c r="L1473" i="1"/>
  <c r="K1485" i="1"/>
  <c r="L1485" i="1"/>
  <c r="K1497" i="1"/>
  <c r="L1497" i="1"/>
  <c r="K1509" i="1"/>
  <c r="L1509" i="1"/>
  <c r="K1521" i="1"/>
  <c r="L1521" i="1"/>
  <c r="K1533" i="1"/>
  <c r="L1533" i="1"/>
  <c r="K1545" i="1"/>
  <c r="L1545" i="1"/>
  <c r="K1557" i="1"/>
  <c r="L1557" i="1"/>
  <c r="K1569" i="1"/>
  <c r="L1569" i="1"/>
  <c r="K1581" i="1"/>
  <c r="L1581" i="1"/>
  <c r="K1593" i="1"/>
  <c r="L1593" i="1"/>
  <c r="K1605" i="1"/>
  <c r="L1605" i="1"/>
  <c r="K1617" i="1"/>
  <c r="L1617" i="1"/>
  <c r="K1629" i="1"/>
  <c r="L1629" i="1"/>
  <c r="K1641" i="1"/>
  <c r="L1641" i="1"/>
  <c r="K1653" i="1"/>
  <c r="L1653" i="1"/>
  <c r="K1665" i="1"/>
  <c r="L1665" i="1"/>
  <c r="K1677" i="1"/>
  <c r="L1677" i="1"/>
  <c r="K1689" i="1"/>
  <c r="L1689" i="1"/>
  <c r="K1701" i="1"/>
  <c r="L1701" i="1"/>
  <c r="K1713" i="1"/>
  <c r="L1713" i="1"/>
  <c r="K1725" i="1"/>
  <c r="L1725" i="1"/>
  <c r="K1737" i="1"/>
  <c r="L1737" i="1"/>
  <c r="K1749" i="1"/>
  <c r="L1749" i="1"/>
  <c r="K1761" i="1"/>
  <c r="L1761" i="1"/>
  <c r="K1773" i="1"/>
  <c r="L1773" i="1"/>
  <c r="K1785" i="1"/>
  <c r="L1785" i="1"/>
  <c r="K1797" i="1"/>
  <c r="L1797" i="1"/>
  <c r="K1809" i="1"/>
  <c r="L1809" i="1"/>
  <c r="K1821" i="1"/>
  <c r="L1821" i="1"/>
  <c r="K1833" i="1"/>
  <c r="L1833" i="1"/>
  <c r="K1845" i="1"/>
  <c r="L1845" i="1"/>
  <c r="K1857" i="1"/>
  <c r="L1857" i="1"/>
  <c r="K1869" i="1"/>
  <c r="L1869" i="1"/>
  <c r="K1881" i="1"/>
  <c r="L1881" i="1"/>
  <c r="K1893" i="1"/>
  <c r="L1893" i="1"/>
  <c r="K1905" i="1"/>
  <c r="L1905" i="1"/>
  <c r="K1917" i="1"/>
  <c r="L1917" i="1"/>
  <c r="K1929" i="1"/>
  <c r="L1929" i="1"/>
  <c r="K1941" i="1"/>
  <c r="L1941" i="1"/>
  <c r="K1953" i="1"/>
  <c r="L1953" i="1"/>
  <c r="K1965" i="1"/>
  <c r="L1965" i="1"/>
  <c r="K1977" i="1"/>
  <c r="L1977" i="1"/>
  <c r="K1989" i="1"/>
  <c r="L1989" i="1"/>
  <c r="K2001" i="1"/>
  <c r="L2001" i="1"/>
  <c r="K2013" i="1"/>
  <c r="L2013" i="1"/>
  <c r="K2025" i="1"/>
  <c r="L2025" i="1"/>
  <c r="K2037" i="1"/>
  <c r="L2037" i="1"/>
  <c r="K2049" i="1"/>
  <c r="L2049" i="1"/>
  <c r="K2061" i="1"/>
  <c r="L2061" i="1"/>
  <c r="K2073" i="1"/>
  <c r="L2073" i="1"/>
  <c r="K2085" i="1"/>
  <c r="L2085" i="1"/>
  <c r="K2097" i="1"/>
  <c r="L2097" i="1"/>
  <c r="K2109" i="1"/>
  <c r="L2109" i="1"/>
  <c r="K2121" i="1"/>
  <c r="L2121" i="1"/>
  <c r="K2133" i="1"/>
  <c r="L2133" i="1"/>
  <c r="K2145" i="1"/>
  <c r="L2145" i="1"/>
  <c r="K2157" i="1"/>
  <c r="L2157" i="1"/>
  <c r="K2169" i="1"/>
  <c r="L2169" i="1"/>
  <c r="K2181" i="1"/>
  <c r="L2181" i="1"/>
  <c r="K2193" i="1"/>
  <c r="L2193" i="1"/>
  <c r="K2205" i="1"/>
  <c r="L2205" i="1"/>
  <c r="K2217" i="1"/>
  <c r="L2217" i="1"/>
  <c r="K2229" i="1"/>
  <c r="L2229" i="1"/>
  <c r="K2241" i="1"/>
  <c r="L2241" i="1"/>
  <c r="K2253" i="1"/>
  <c r="L2253" i="1"/>
  <c r="K2265" i="1"/>
  <c r="L2265" i="1"/>
  <c r="K2277" i="1"/>
  <c r="L2277" i="1"/>
  <c r="K2289" i="1"/>
  <c r="L2289" i="1"/>
  <c r="K2301" i="1"/>
  <c r="L2301" i="1"/>
  <c r="K2313" i="1"/>
  <c r="L2313" i="1"/>
  <c r="K2325" i="1"/>
  <c r="L2325" i="1"/>
  <c r="K2337" i="1"/>
  <c r="L2337" i="1"/>
  <c r="K2349" i="1"/>
  <c r="L2349" i="1"/>
  <c r="K2361" i="1"/>
  <c r="L2361" i="1"/>
  <c r="K2373" i="1"/>
  <c r="L2373" i="1"/>
  <c r="K2385" i="1"/>
  <c r="L2385" i="1"/>
  <c r="K2397" i="1"/>
  <c r="L2397" i="1"/>
  <c r="K2409" i="1"/>
  <c r="L2409" i="1"/>
  <c r="K2421" i="1"/>
  <c r="L2421" i="1"/>
  <c r="K8" i="1"/>
  <c r="L8" i="1"/>
  <c r="K10" i="1"/>
  <c r="L10" i="1"/>
  <c r="K22" i="1"/>
  <c r="L22" i="1"/>
  <c r="K34" i="1"/>
  <c r="L34" i="1"/>
  <c r="K46" i="1"/>
  <c r="L46" i="1"/>
  <c r="K58" i="1"/>
  <c r="L58" i="1"/>
  <c r="K70" i="1"/>
  <c r="L70" i="1"/>
  <c r="K82" i="1"/>
  <c r="L82" i="1"/>
  <c r="K94" i="1"/>
  <c r="L94" i="1"/>
  <c r="K106" i="1"/>
  <c r="L106" i="1"/>
  <c r="K118" i="1"/>
  <c r="L118" i="1"/>
  <c r="K130" i="1"/>
  <c r="L130" i="1"/>
  <c r="K142" i="1"/>
  <c r="L142" i="1"/>
  <c r="K154" i="1"/>
  <c r="L154" i="1"/>
  <c r="K166" i="1"/>
  <c r="L166" i="1"/>
  <c r="K178" i="1"/>
  <c r="L178" i="1"/>
  <c r="K190" i="1"/>
  <c r="L190" i="1"/>
  <c r="K202" i="1"/>
  <c r="L202" i="1"/>
  <c r="K214" i="1"/>
  <c r="L214" i="1"/>
  <c r="K226" i="1"/>
  <c r="L226" i="1"/>
  <c r="K238" i="1"/>
  <c r="L238" i="1"/>
  <c r="K250" i="1"/>
  <c r="L250" i="1"/>
  <c r="K262" i="1"/>
  <c r="L262" i="1"/>
  <c r="K274" i="1"/>
  <c r="L274" i="1"/>
  <c r="K286" i="1"/>
  <c r="L286" i="1"/>
  <c r="K298" i="1"/>
  <c r="L298" i="1"/>
  <c r="K310" i="1"/>
  <c r="L310" i="1"/>
  <c r="K322" i="1"/>
  <c r="L322" i="1"/>
  <c r="K334" i="1"/>
  <c r="L334" i="1"/>
  <c r="K346" i="1"/>
  <c r="L346" i="1"/>
  <c r="K358" i="1"/>
  <c r="L358" i="1"/>
  <c r="K370" i="1"/>
  <c r="L370" i="1"/>
  <c r="K382" i="1"/>
  <c r="L382" i="1"/>
  <c r="K394" i="1"/>
  <c r="L394" i="1"/>
  <c r="K406" i="1"/>
  <c r="L406" i="1"/>
  <c r="K418" i="1"/>
  <c r="L418" i="1"/>
  <c r="K430" i="1"/>
  <c r="L430" i="1"/>
  <c r="K442" i="1"/>
  <c r="L442" i="1"/>
  <c r="K454" i="1"/>
  <c r="L454" i="1"/>
  <c r="K466" i="1"/>
  <c r="L466" i="1"/>
  <c r="K478" i="1"/>
  <c r="L478" i="1"/>
  <c r="K490" i="1"/>
  <c r="L490" i="1"/>
  <c r="K502" i="1"/>
  <c r="L502" i="1"/>
  <c r="K514" i="1"/>
  <c r="L514" i="1"/>
  <c r="K526" i="1"/>
  <c r="L526" i="1"/>
  <c r="K538" i="1"/>
  <c r="L538" i="1"/>
  <c r="K550" i="1"/>
  <c r="L550" i="1"/>
  <c r="K562" i="1"/>
  <c r="L562" i="1"/>
  <c r="K574" i="1"/>
  <c r="L574" i="1"/>
  <c r="K586" i="1"/>
  <c r="L586" i="1"/>
  <c r="K598" i="1"/>
  <c r="L598" i="1"/>
  <c r="K610" i="1"/>
  <c r="L610" i="1"/>
  <c r="K622" i="1"/>
  <c r="L622" i="1"/>
  <c r="K634" i="1"/>
  <c r="L634" i="1"/>
  <c r="K646" i="1"/>
  <c r="L646" i="1"/>
  <c r="K658" i="1"/>
  <c r="L658" i="1"/>
  <c r="K670" i="1"/>
  <c r="L670" i="1"/>
  <c r="K682" i="1"/>
  <c r="L682" i="1"/>
  <c r="K694" i="1"/>
  <c r="L694" i="1"/>
  <c r="K706" i="1"/>
  <c r="L706" i="1"/>
  <c r="K718" i="1"/>
  <c r="L718" i="1"/>
  <c r="K730" i="1"/>
  <c r="L730" i="1"/>
  <c r="K742" i="1"/>
  <c r="L742" i="1"/>
  <c r="K754" i="1"/>
  <c r="L754" i="1"/>
  <c r="K766" i="1"/>
  <c r="L766" i="1"/>
  <c r="K778" i="1"/>
  <c r="L778" i="1"/>
  <c r="K790" i="1"/>
  <c r="L790" i="1"/>
  <c r="K802" i="1"/>
  <c r="L802" i="1"/>
  <c r="K814" i="1"/>
  <c r="L814" i="1"/>
  <c r="K826" i="1"/>
  <c r="L826" i="1"/>
  <c r="K838" i="1"/>
  <c r="L838" i="1"/>
  <c r="K850" i="1"/>
  <c r="L850" i="1"/>
  <c r="K862" i="1"/>
  <c r="L862" i="1"/>
  <c r="K874" i="1"/>
  <c r="L874" i="1"/>
  <c r="K886" i="1"/>
  <c r="L886" i="1"/>
  <c r="K898" i="1"/>
  <c r="L898" i="1"/>
  <c r="K910" i="1"/>
  <c r="L910" i="1"/>
  <c r="K922" i="1"/>
  <c r="L922" i="1"/>
  <c r="K934" i="1"/>
  <c r="L934" i="1"/>
  <c r="K946" i="1"/>
  <c r="L946" i="1"/>
  <c r="K958" i="1"/>
  <c r="L958" i="1"/>
  <c r="K970" i="1"/>
  <c r="L970" i="1"/>
  <c r="K982" i="1"/>
  <c r="L982" i="1"/>
  <c r="K994" i="1"/>
  <c r="L994" i="1"/>
  <c r="K1006" i="1"/>
  <c r="L1006" i="1"/>
  <c r="K1018" i="1"/>
  <c r="L1018" i="1"/>
  <c r="K1030" i="1"/>
  <c r="L1030" i="1"/>
  <c r="K1042" i="1"/>
  <c r="L1042" i="1"/>
  <c r="K1054" i="1"/>
  <c r="L1054" i="1"/>
  <c r="K1066" i="1"/>
  <c r="L1066" i="1"/>
  <c r="K1078" i="1"/>
  <c r="L1078" i="1"/>
  <c r="K1090" i="1"/>
  <c r="L1090" i="1"/>
  <c r="K1102" i="1"/>
  <c r="L1102" i="1"/>
  <c r="K1114" i="1"/>
  <c r="L1114" i="1"/>
  <c r="K1126" i="1"/>
  <c r="L1126" i="1"/>
  <c r="K1138" i="1"/>
  <c r="L1138" i="1"/>
  <c r="K1150" i="1"/>
  <c r="L1150" i="1"/>
  <c r="K1162" i="1"/>
  <c r="L1162" i="1"/>
  <c r="K1174" i="1"/>
  <c r="L1174" i="1"/>
  <c r="K1186" i="1"/>
  <c r="L1186" i="1"/>
  <c r="K1198" i="1"/>
  <c r="L1198" i="1"/>
  <c r="K1210" i="1"/>
  <c r="L1210" i="1"/>
  <c r="K1222" i="1"/>
  <c r="L1222" i="1"/>
  <c r="K1234" i="1"/>
  <c r="L1234" i="1"/>
  <c r="K1246" i="1"/>
  <c r="L1246" i="1"/>
  <c r="K1258" i="1"/>
  <c r="L1258" i="1"/>
  <c r="K1270" i="1"/>
  <c r="L1270" i="1"/>
  <c r="K1282" i="1"/>
  <c r="L1282" i="1"/>
  <c r="K1294" i="1"/>
  <c r="L1294" i="1"/>
  <c r="K1306" i="1"/>
  <c r="L1306" i="1"/>
  <c r="K1318" i="1"/>
  <c r="L1318" i="1"/>
  <c r="K1330" i="1"/>
  <c r="L1330" i="1"/>
  <c r="K1342" i="1"/>
  <c r="L1342" i="1"/>
  <c r="K1354" i="1"/>
  <c r="L1354" i="1"/>
  <c r="K1366" i="1"/>
  <c r="L1366" i="1"/>
  <c r="K1378" i="1"/>
  <c r="L1378" i="1"/>
  <c r="K1390" i="1"/>
  <c r="L1390" i="1"/>
  <c r="K1402" i="1"/>
  <c r="L1402" i="1"/>
  <c r="K1414" i="1"/>
  <c r="L1414" i="1"/>
  <c r="K1426" i="1"/>
  <c r="L1426" i="1"/>
  <c r="K1438" i="1"/>
  <c r="L1438" i="1"/>
  <c r="K1450" i="1"/>
  <c r="L1450" i="1"/>
  <c r="K1462" i="1"/>
  <c r="L1462" i="1"/>
  <c r="K1474" i="1"/>
  <c r="L1474" i="1"/>
  <c r="K1486" i="1"/>
  <c r="L1486" i="1"/>
  <c r="K1498" i="1"/>
  <c r="L1498" i="1"/>
  <c r="K1510" i="1"/>
  <c r="L1510" i="1"/>
  <c r="K1522" i="1"/>
  <c r="L1522" i="1"/>
  <c r="K1534" i="1"/>
  <c r="L1534" i="1"/>
  <c r="K1546" i="1"/>
  <c r="L1546" i="1"/>
  <c r="K1558" i="1"/>
  <c r="L1558" i="1"/>
  <c r="K1570" i="1"/>
  <c r="L1570" i="1"/>
  <c r="K1582" i="1"/>
  <c r="L1582" i="1"/>
  <c r="K1594" i="1"/>
  <c r="L1594" i="1"/>
  <c r="K1606" i="1"/>
  <c r="L1606" i="1"/>
  <c r="K1618" i="1"/>
  <c r="L1618" i="1"/>
  <c r="K1630" i="1"/>
  <c r="L1630" i="1"/>
  <c r="K1642" i="1"/>
  <c r="L1642" i="1"/>
  <c r="K1654" i="1"/>
  <c r="L1654" i="1"/>
  <c r="K1666" i="1"/>
  <c r="L1666" i="1"/>
  <c r="K1678" i="1"/>
  <c r="L1678" i="1"/>
  <c r="K1690" i="1"/>
  <c r="L1690" i="1"/>
  <c r="K1702" i="1"/>
  <c r="L1702" i="1"/>
  <c r="K1714" i="1"/>
  <c r="L1714" i="1"/>
  <c r="K1726" i="1"/>
  <c r="L1726" i="1"/>
  <c r="K1738" i="1"/>
  <c r="L1738" i="1"/>
  <c r="K1750" i="1"/>
  <c r="L1750" i="1"/>
  <c r="K1762" i="1"/>
  <c r="L1762" i="1"/>
  <c r="K1774" i="1"/>
  <c r="L1774" i="1"/>
  <c r="K1786" i="1"/>
  <c r="L1786" i="1"/>
  <c r="K1798" i="1"/>
  <c r="L1798" i="1"/>
  <c r="K1810" i="1"/>
  <c r="L1810" i="1"/>
  <c r="K1822" i="1"/>
  <c r="L1822" i="1"/>
  <c r="K1834" i="1"/>
  <c r="L1834" i="1"/>
  <c r="K1846" i="1"/>
  <c r="L1846" i="1"/>
  <c r="K1858" i="1"/>
  <c r="L1858" i="1"/>
  <c r="K1870" i="1"/>
  <c r="L1870" i="1"/>
  <c r="K1882" i="1"/>
  <c r="L1882" i="1"/>
  <c r="K1894" i="1"/>
  <c r="L1894" i="1"/>
  <c r="K1906" i="1"/>
  <c r="L1906" i="1"/>
  <c r="K1918" i="1"/>
  <c r="L1918" i="1"/>
  <c r="K1930" i="1"/>
  <c r="L1930" i="1"/>
  <c r="K1942" i="1"/>
  <c r="L1942" i="1"/>
  <c r="K1954" i="1"/>
  <c r="L1954" i="1"/>
  <c r="K1966" i="1"/>
  <c r="L1966" i="1"/>
  <c r="K1978" i="1"/>
  <c r="L1978" i="1"/>
  <c r="K1990" i="1"/>
  <c r="L1990" i="1"/>
  <c r="K2002" i="1"/>
  <c r="L2002" i="1"/>
  <c r="K2014" i="1"/>
  <c r="L2014" i="1"/>
  <c r="K2026" i="1"/>
  <c r="L2026" i="1"/>
  <c r="K2038" i="1"/>
  <c r="L2038" i="1"/>
  <c r="K2050" i="1"/>
  <c r="L2050" i="1"/>
  <c r="K2062" i="1"/>
  <c r="L2062" i="1"/>
  <c r="K2074" i="1"/>
  <c r="L2074" i="1"/>
  <c r="K2086" i="1"/>
  <c r="L2086" i="1"/>
  <c r="K2098" i="1"/>
  <c r="L2098" i="1"/>
  <c r="K2110" i="1"/>
  <c r="L2110" i="1"/>
  <c r="K2122" i="1"/>
  <c r="L2122" i="1"/>
  <c r="K2134" i="1"/>
  <c r="L2134" i="1"/>
  <c r="K2146" i="1"/>
  <c r="L2146" i="1"/>
  <c r="K2158" i="1"/>
  <c r="L2158" i="1"/>
  <c r="K2170" i="1"/>
  <c r="L2170" i="1"/>
  <c r="K2182" i="1"/>
  <c r="L2182" i="1"/>
  <c r="K2194" i="1"/>
  <c r="L2194" i="1"/>
  <c r="K2206" i="1"/>
  <c r="L2206" i="1"/>
  <c r="K2218" i="1"/>
  <c r="L2218" i="1"/>
  <c r="K2230" i="1"/>
  <c r="L2230" i="1"/>
  <c r="K2242" i="1"/>
  <c r="L2242" i="1"/>
  <c r="K2254" i="1"/>
  <c r="L2254" i="1"/>
  <c r="K2266" i="1"/>
  <c r="L2266" i="1"/>
  <c r="K2278" i="1"/>
  <c r="L2278" i="1"/>
  <c r="K2290" i="1"/>
  <c r="L2290" i="1"/>
  <c r="K2302" i="1"/>
  <c r="L2302" i="1"/>
  <c r="K2314" i="1"/>
  <c r="L2314" i="1"/>
  <c r="K2326" i="1"/>
  <c r="L2326" i="1"/>
  <c r="K2338" i="1"/>
  <c r="L2338" i="1"/>
  <c r="K2350" i="1"/>
  <c r="L2350" i="1"/>
  <c r="K2362" i="1"/>
  <c r="L2362" i="1"/>
  <c r="K2374" i="1"/>
  <c r="L2374" i="1"/>
  <c r="K2386" i="1"/>
  <c r="L2386" i="1"/>
  <c r="K2398" i="1"/>
  <c r="L2398" i="1"/>
  <c r="K2410" i="1"/>
  <c r="L2410" i="1"/>
  <c r="K2383" i="1"/>
  <c r="L2383" i="1"/>
  <c r="K2395" i="1"/>
  <c r="L2395" i="1"/>
  <c r="K2407" i="1"/>
  <c r="L2407" i="1"/>
  <c r="K2419" i="1"/>
  <c r="L2419" i="1"/>
  <c r="K2431" i="1"/>
  <c r="L2431" i="1"/>
  <c r="K2443" i="1"/>
  <c r="L2443" i="1"/>
  <c r="K2455" i="1"/>
  <c r="L2455" i="1"/>
  <c r="K2467" i="1"/>
  <c r="L2467" i="1"/>
  <c r="K2479" i="1"/>
  <c r="L2479" i="1"/>
  <c r="K2491" i="1"/>
  <c r="L2491" i="1"/>
  <c r="K2503" i="1"/>
  <c r="L2503" i="1"/>
  <c r="K2515" i="1"/>
  <c r="L2515" i="1"/>
  <c r="K2527" i="1"/>
  <c r="L2527" i="1"/>
  <c r="K2539" i="1"/>
  <c r="L2539" i="1"/>
  <c r="K2551" i="1"/>
  <c r="L2551" i="1"/>
  <c r="K2563" i="1"/>
  <c r="L2563" i="1"/>
  <c r="K2575" i="1"/>
  <c r="L2575" i="1"/>
  <c r="K2587" i="1"/>
  <c r="L2587" i="1"/>
  <c r="K2599" i="1"/>
  <c r="L2599" i="1"/>
  <c r="K2611" i="1"/>
  <c r="L2611" i="1"/>
  <c r="K2623" i="1"/>
  <c r="L2623" i="1"/>
  <c r="K2635" i="1"/>
  <c r="L2635" i="1"/>
  <c r="K2647" i="1"/>
  <c r="L2647" i="1"/>
  <c r="K2659" i="1"/>
  <c r="L2659" i="1"/>
  <c r="K2671" i="1"/>
  <c r="L2671" i="1"/>
  <c r="K2683" i="1"/>
  <c r="L2683" i="1"/>
  <c r="K2695" i="1"/>
  <c r="L2695" i="1"/>
  <c r="K2707" i="1"/>
  <c r="L2707" i="1"/>
  <c r="K2719" i="1"/>
  <c r="L2719" i="1"/>
  <c r="K2731" i="1"/>
  <c r="L2731" i="1"/>
  <c r="K2743" i="1"/>
  <c r="L2743" i="1"/>
  <c r="K2755" i="1"/>
  <c r="L2755" i="1"/>
  <c r="K2767" i="1"/>
  <c r="L2767" i="1"/>
  <c r="K2779" i="1"/>
  <c r="L2779" i="1"/>
  <c r="K2791" i="1"/>
  <c r="L2791" i="1"/>
  <c r="K2803" i="1"/>
  <c r="L2803" i="1"/>
  <c r="K2815" i="1"/>
  <c r="L2815" i="1"/>
  <c r="K2827" i="1"/>
  <c r="L2827" i="1"/>
  <c r="K2839" i="1"/>
  <c r="L2839" i="1"/>
  <c r="K2851" i="1"/>
  <c r="L2851" i="1"/>
  <c r="K2863" i="1"/>
  <c r="L2863" i="1"/>
  <c r="K2875" i="1"/>
  <c r="L2875" i="1"/>
  <c r="K2887" i="1"/>
  <c r="L2887" i="1"/>
  <c r="K2899" i="1"/>
  <c r="L2899" i="1"/>
  <c r="K2911" i="1"/>
  <c r="L2911" i="1"/>
  <c r="K2923" i="1"/>
  <c r="L2923" i="1"/>
  <c r="K2935" i="1"/>
  <c r="L2935" i="1"/>
  <c r="K2947" i="1"/>
  <c r="L2947" i="1"/>
  <c r="K2959" i="1"/>
  <c r="L2959" i="1"/>
  <c r="K2971" i="1"/>
  <c r="L2971" i="1"/>
  <c r="K2983" i="1"/>
  <c r="L2983" i="1"/>
  <c r="K2995" i="1"/>
  <c r="L2995" i="1"/>
  <c r="K3007" i="1"/>
  <c r="L3007" i="1"/>
  <c r="K3019" i="1"/>
  <c r="L3019" i="1"/>
  <c r="K3031" i="1"/>
  <c r="L3031" i="1"/>
  <c r="K3043" i="1"/>
  <c r="L3043" i="1"/>
  <c r="K3055" i="1"/>
  <c r="L3055" i="1"/>
  <c r="K3067" i="1"/>
  <c r="L3067" i="1"/>
  <c r="K3079" i="1"/>
  <c r="L3079" i="1"/>
  <c r="K3091" i="1"/>
  <c r="L3091" i="1"/>
  <c r="K3103" i="1"/>
  <c r="L3103" i="1"/>
  <c r="K3115" i="1"/>
  <c r="L3115" i="1"/>
  <c r="K3127" i="1"/>
  <c r="L3127" i="1"/>
  <c r="K3139" i="1"/>
  <c r="L3139" i="1"/>
  <c r="K3151" i="1"/>
  <c r="L3151" i="1"/>
  <c r="K3163" i="1"/>
  <c r="L3163" i="1"/>
  <c r="K3175" i="1"/>
  <c r="L3175" i="1"/>
  <c r="K3187" i="1"/>
  <c r="L3187" i="1"/>
  <c r="K2528" i="1"/>
  <c r="L2528" i="1"/>
  <c r="K2540" i="1"/>
  <c r="L2540" i="1"/>
  <c r="K2552" i="1"/>
  <c r="L2552" i="1"/>
  <c r="K2564" i="1"/>
  <c r="L2564" i="1"/>
  <c r="K2576" i="1"/>
  <c r="L2576" i="1"/>
  <c r="K2588" i="1"/>
  <c r="L2588" i="1"/>
  <c r="K2600" i="1"/>
  <c r="L2600" i="1"/>
  <c r="K2612" i="1"/>
  <c r="L2612" i="1"/>
  <c r="K2624" i="1"/>
  <c r="L2624" i="1"/>
  <c r="K2636" i="1"/>
  <c r="L2636" i="1"/>
  <c r="K2648" i="1"/>
  <c r="L2648" i="1"/>
  <c r="K2660" i="1"/>
  <c r="L2660" i="1"/>
  <c r="K2672" i="1"/>
  <c r="L2672" i="1"/>
  <c r="K2684" i="1"/>
  <c r="L2684" i="1"/>
  <c r="K2696" i="1"/>
  <c r="L2696" i="1"/>
  <c r="K2708" i="1"/>
  <c r="L2708" i="1"/>
  <c r="K2720" i="1"/>
  <c r="L2720" i="1"/>
  <c r="K2732" i="1"/>
  <c r="L2732" i="1"/>
  <c r="K2744" i="1"/>
  <c r="L2744" i="1"/>
  <c r="K2756" i="1"/>
  <c r="L2756" i="1"/>
  <c r="K2768" i="1"/>
  <c r="L2768" i="1"/>
  <c r="K2780" i="1"/>
  <c r="L2780" i="1"/>
  <c r="K2792" i="1"/>
  <c r="L2792" i="1"/>
  <c r="K2804" i="1"/>
  <c r="L2804" i="1"/>
  <c r="K2816" i="1"/>
  <c r="L2816" i="1"/>
  <c r="K2828" i="1"/>
  <c r="L2828" i="1"/>
  <c r="K2840" i="1"/>
  <c r="L2840" i="1"/>
  <c r="K2852" i="1"/>
  <c r="L2852" i="1"/>
  <c r="K2864" i="1"/>
  <c r="L2864" i="1"/>
  <c r="K2876" i="1"/>
  <c r="L2876" i="1"/>
  <c r="K2888" i="1"/>
  <c r="L2888" i="1"/>
  <c r="K2900" i="1"/>
  <c r="L2900" i="1"/>
  <c r="K2912" i="1"/>
  <c r="L2912" i="1"/>
  <c r="K2924" i="1"/>
  <c r="L2924" i="1"/>
  <c r="K2936" i="1"/>
  <c r="L2936" i="1"/>
  <c r="K2948" i="1"/>
  <c r="L2948" i="1"/>
  <c r="K2960" i="1"/>
  <c r="L2960" i="1"/>
  <c r="K2972" i="1"/>
  <c r="L2972" i="1"/>
  <c r="K2984" i="1"/>
  <c r="L2984" i="1"/>
  <c r="K2996" i="1"/>
  <c r="L2996" i="1"/>
  <c r="K3008" i="1"/>
  <c r="L3008" i="1"/>
  <c r="K3020" i="1"/>
  <c r="L3020" i="1"/>
  <c r="K3032" i="1"/>
  <c r="L3032" i="1"/>
  <c r="K3044" i="1"/>
  <c r="L3044" i="1"/>
  <c r="K3056" i="1"/>
  <c r="L3056" i="1"/>
  <c r="K3068" i="1"/>
  <c r="L3068" i="1"/>
  <c r="K3080" i="1"/>
  <c r="L3080" i="1"/>
  <c r="K3092" i="1"/>
  <c r="L3092" i="1"/>
  <c r="K3104" i="1"/>
  <c r="L3104" i="1"/>
  <c r="K3116" i="1"/>
  <c r="L3116" i="1"/>
  <c r="K3128" i="1"/>
  <c r="L3128" i="1"/>
  <c r="K3140" i="1"/>
  <c r="L3140" i="1"/>
  <c r="K3152" i="1"/>
  <c r="L3152" i="1"/>
  <c r="K3164" i="1"/>
  <c r="L3164" i="1"/>
  <c r="K3176" i="1"/>
  <c r="L3176" i="1"/>
  <c r="K3188" i="1"/>
  <c r="L3188" i="1"/>
  <c r="K2433" i="1"/>
  <c r="L2433" i="1"/>
  <c r="K2457" i="1"/>
  <c r="L2457" i="1"/>
  <c r="K2469" i="1"/>
  <c r="L2469" i="1"/>
  <c r="K2481" i="1"/>
  <c r="L2481" i="1"/>
  <c r="K2493" i="1"/>
  <c r="L2493" i="1"/>
  <c r="K2505" i="1"/>
  <c r="L2505" i="1"/>
  <c r="K2517" i="1"/>
  <c r="L2517" i="1"/>
  <c r="K2529" i="1"/>
  <c r="L2529" i="1"/>
  <c r="K2541" i="1"/>
  <c r="L2541" i="1"/>
  <c r="K2553" i="1"/>
  <c r="L2553" i="1"/>
  <c r="K2565" i="1"/>
  <c r="L2565" i="1"/>
  <c r="K2577" i="1"/>
  <c r="L2577" i="1"/>
  <c r="K2589" i="1"/>
  <c r="L2589" i="1"/>
  <c r="K2601" i="1"/>
  <c r="L2601" i="1"/>
  <c r="K2613" i="1"/>
  <c r="L2613" i="1"/>
  <c r="K2625" i="1"/>
  <c r="L2625" i="1"/>
  <c r="K2637" i="1"/>
  <c r="L2637" i="1"/>
  <c r="K2649" i="1"/>
  <c r="L2649" i="1"/>
  <c r="K2661" i="1"/>
  <c r="L2661" i="1"/>
  <c r="K2673" i="1"/>
  <c r="L2673" i="1"/>
  <c r="K2685" i="1"/>
  <c r="L2685" i="1"/>
  <c r="K2697" i="1"/>
  <c r="L2697" i="1"/>
  <c r="K2709" i="1"/>
  <c r="L2709" i="1"/>
  <c r="K2721" i="1"/>
  <c r="L2721" i="1"/>
  <c r="K2733" i="1"/>
  <c r="L2733" i="1"/>
  <c r="K2745" i="1"/>
  <c r="L2745" i="1"/>
  <c r="K2757" i="1"/>
  <c r="L2757" i="1"/>
  <c r="K2769" i="1"/>
  <c r="L2769" i="1"/>
  <c r="K2781" i="1"/>
  <c r="L2781" i="1"/>
  <c r="K2793" i="1"/>
  <c r="L2793" i="1"/>
  <c r="K2805" i="1"/>
  <c r="L2805" i="1"/>
  <c r="K2817" i="1"/>
  <c r="L2817" i="1"/>
  <c r="K2829" i="1"/>
  <c r="L2829" i="1"/>
  <c r="K2841" i="1"/>
  <c r="L2841" i="1"/>
  <c r="K2853" i="1"/>
  <c r="L2853" i="1"/>
  <c r="K2865" i="1"/>
  <c r="L2865" i="1"/>
  <c r="K2877" i="1"/>
  <c r="L2877" i="1"/>
  <c r="K2889" i="1"/>
  <c r="L2889" i="1"/>
  <c r="K2901" i="1"/>
  <c r="L2901" i="1"/>
  <c r="K2913" i="1"/>
  <c r="L2913" i="1"/>
  <c r="K2925" i="1"/>
  <c r="L2925" i="1"/>
  <c r="K2937" i="1"/>
  <c r="L2937" i="1"/>
  <c r="K2949" i="1"/>
  <c r="L2949" i="1"/>
  <c r="K2961" i="1"/>
  <c r="L2961" i="1"/>
  <c r="K2973" i="1"/>
  <c r="L2973" i="1"/>
  <c r="K2985" i="1"/>
  <c r="L2985" i="1"/>
  <c r="K2997" i="1"/>
  <c r="L2997" i="1"/>
  <c r="K3009" i="1"/>
  <c r="L3009" i="1"/>
  <c r="K3021" i="1"/>
  <c r="L3021" i="1"/>
  <c r="K3033" i="1"/>
  <c r="L3033" i="1"/>
  <c r="K3045" i="1"/>
  <c r="L3045" i="1"/>
  <c r="K3057" i="1"/>
  <c r="L3057" i="1"/>
  <c r="K3069" i="1"/>
  <c r="L3069" i="1"/>
  <c r="K3081" i="1"/>
  <c r="L3081" i="1"/>
  <c r="K3093" i="1"/>
  <c r="L3093" i="1"/>
  <c r="K3105" i="1"/>
  <c r="L3105" i="1"/>
  <c r="K3117" i="1"/>
  <c r="L3117" i="1"/>
  <c r="K3129" i="1"/>
  <c r="L3129" i="1"/>
  <c r="K3141" i="1"/>
  <c r="L3141" i="1"/>
  <c r="K3153" i="1"/>
  <c r="L3153" i="1"/>
  <c r="K3165" i="1"/>
  <c r="L3165" i="1"/>
  <c r="K3177" i="1"/>
  <c r="L3177" i="1"/>
  <c r="K3189" i="1"/>
  <c r="L3189" i="1"/>
  <c r="K2422" i="1"/>
  <c r="L2422" i="1"/>
  <c r="K2434" i="1"/>
  <c r="L2434" i="1"/>
  <c r="K2446" i="1"/>
  <c r="L2446" i="1"/>
  <c r="K2458" i="1"/>
  <c r="L2458" i="1"/>
  <c r="K2470" i="1"/>
  <c r="L2470" i="1"/>
  <c r="K2482" i="1"/>
  <c r="L2482" i="1"/>
  <c r="K2494" i="1"/>
  <c r="L2494" i="1"/>
  <c r="K2506" i="1"/>
  <c r="L2506" i="1"/>
  <c r="K2518" i="1"/>
  <c r="L2518" i="1"/>
  <c r="K2530" i="1"/>
  <c r="L2530" i="1"/>
  <c r="K2542" i="1"/>
  <c r="L2542" i="1"/>
  <c r="K2554" i="1"/>
  <c r="L2554" i="1"/>
  <c r="K2566" i="1"/>
  <c r="L2566" i="1"/>
  <c r="K2578" i="1"/>
  <c r="L2578" i="1"/>
  <c r="K2590" i="1"/>
  <c r="L2590" i="1"/>
  <c r="K2602" i="1"/>
  <c r="L2602" i="1"/>
  <c r="K2614" i="1"/>
  <c r="L2614" i="1"/>
  <c r="K2626" i="1"/>
  <c r="L2626" i="1"/>
  <c r="K2638" i="1"/>
  <c r="L2638" i="1"/>
  <c r="K2650" i="1"/>
  <c r="L2650" i="1"/>
  <c r="K2662" i="1"/>
  <c r="L2662" i="1"/>
  <c r="K2674" i="1"/>
  <c r="L2674" i="1"/>
  <c r="K2686" i="1"/>
  <c r="L2686" i="1"/>
  <c r="K2698" i="1"/>
  <c r="L2698" i="1"/>
  <c r="K2710" i="1"/>
  <c r="L2710" i="1"/>
  <c r="K2722" i="1"/>
  <c r="L2722" i="1"/>
  <c r="K2734" i="1"/>
  <c r="L2734" i="1"/>
  <c r="K2746" i="1"/>
  <c r="L2746" i="1"/>
  <c r="K2758" i="1"/>
  <c r="L2758" i="1"/>
  <c r="K2770" i="1"/>
  <c r="L2770" i="1"/>
  <c r="K2782" i="1"/>
  <c r="L2782" i="1"/>
  <c r="K2794" i="1"/>
  <c r="L2794" i="1"/>
  <c r="K2806" i="1"/>
  <c r="L2806" i="1"/>
  <c r="K2818" i="1"/>
  <c r="L2818" i="1"/>
  <c r="K2830" i="1"/>
  <c r="L2830" i="1"/>
  <c r="K2842" i="1"/>
  <c r="L2842" i="1"/>
  <c r="K2854" i="1"/>
  <c r="L2854" i="1"/>
  <c r="K2866" i="1"/>
  <c r="L2866" i="1"/>
  <c r="K2878" i="1"/>
  <c r="L2878" i="1"/>
  <c r="K2890" i="1"/>
  <c r="L2890" i="1"/>
  <c r="K2902" i="1"/>
  <c r="L2902" i="1"/>
  <c r="K2914" i="1"/>
  <c r="L2914" i="1"/>
  <c r="K2926" i="1"/>
  <c r="L2926" i="1"/>
  <c r="K2938" i="1"/>
  <c r="L2938" i="1"/>
  <c r="K2950" i="1"/>
  <c r="L2950" i="1"/>
  <c r="K2962" i="1"/>
  <c r="L2962" i="1"/>
  <c r="K2974" i="1"/>
  <c r="L2974" i="1"/>
  <c r="K2986" i="1"/>
  <c r="L2986" i="1"/>
  <c r="K2998" i="1"/>
  <c r="L2998" i="1"/>
  <c r="K3010" i="1"/>
  <c r="L3010" i="1"/>
  <c r="K3022" i="1"/>
  <c r="L3022" i="1"/>
  <c r="K3034" i="1"/>
  <c r="L3034" i="1"/>
  <c r="K3046" i="1"/>
  <c r="L3046" i="1"/>
  <c r="K3058" i="1"/>
  <c r="L3058" i="1"/>
  <c r="K3070" i="1"/>
  <c r="L3070" i="1"/>
  <c r="K3082" i="1"/>
  <c r="L3082" i="1"/>
  <c r="K3094" i="1"/>
  <c r="L3094" i="1"/>
  <c r="K3106" i="1"/>
  <c r="L3106" i="1"/>
  <c r="K3118" i="1"/>
  <c r="L3118" i="1"/>
  <c r="K3130" i="1"/>
  <c r="L3130" i="1"/>
  <c r="K3142" i="1"/>
  <c r="L3142" i="1"/>
  <c r="K3154" i="1"/>
  <c r="L3154" i="1"/>
  <c r="K3166" i="1"/>
  <c r="L3166" i="1"/>
  <c r="K3178" i="1"/>
  <c r="L3178" i="1"/>
  <c r="K3190" i="1"/>
  <c r="L3190" i="1"/>
  <c r="K2435" i="1"/>
  <c r="L2435" i="1"/>
  <c r="K2447" i="1"/>
  <c r="L2447" i="1"/>
  <c r="K2459" i="1"/>
  <c r="L2459" i="1"/>
  <c r="K2471" i="1"/>
  <c r="L2471" i="1"/>
  <c r="K2483" i="1"/>
  <c r="L2483" i="1"/>
  <c r="K2495" i="1"/>
  <c r="L2495" i="1"/>
  <c r="K2507" i="1"/>
  <c r="L2507" i="1"/>
  <c r="K2519" i="1"/>
  <c r="L2519" i="1"/>
  <c r="K2531" i="1"/>
  <c r="L2531" i="1"/>
  <c r="K2543" i="1"/>
  <c r="L2543" i="1"/>
  <c r="K2555" i="1"/>
  <c r="L2555" i="1"/>
  <c r="K2567" i="1"/>
  <c r="L2567" i="1"/>
  <c r="K2579" i="1"/>
  <c r="L2579" i="1"/>
  <c r="K2591" i="1"/>
  <c r="L2591" i="1"/>
  <c r="K2603" i="1"/>
  <c r="L2603" i="1"/>
  <c r="K2615" i="1"/>
  <c r="L2615" i="1"/>
  <c r="K2627" i="1"/>
  <c r="L2627" i="1"/>
  <c r="K2639" i="1"/>
  <c r="L2639" i="1"/>
  <c r="K2651" i="1"/>
  <c r="L2651" i="1"/>
  <c r="K2663" i="1"/>
  <c r="L2663" i="1"/>
  <c r="K2675" i="1"/>
  <c r="L2675" i="1"/>
  <c r="K2687" i="1"/>
  <c r="L2687" i="1"/>
  <c r="K2699" i="1"/>
  <c r="L2699" i="1"/>
  <c r="K2711" i="1"/>
  <c r="L2711" i="1"/>
  <c r="K2723" i="1"/>
  <c r="L2723" i="1"/>
  <c r="K2735" i="1"/>
  <c r="L2735" i="1"/>
  <c r="K2747" i="1"/>
  <c r="L2747" i="1"/>
  <c r="K2759" i="1"/>
  <c r="L2759" i="1"/>
  <c r="K2771" i="1"/>
  <c r="L2771" i="1"/>
  <c r="K2783" i="1"/>
  <c r="L2783" i="1"/>
  <c r="K2795" i="1"/>
  <c r="L2795" i="1"/>
  <c r="K2807" i="1"/>
  <c r="L2807" i="1"/>
  <c r="K2819" i="1"/>
  <c r="L2819" i="1"/>
  <c r="K2831" i="1"/>
  <c r="L2831" i="1"/>
  <c r="K2843" i="1"/>
  <c r="L2843" i="1"/>
  <c r="K2855" i="1"/>
  <c r="L2855" i="1"/>
  <c r="K2867" i="1"/>
  <c r="L2867" i="1"/>
  <c r="K2879" i="1"/>
  <c r="L2879" i="1"/>
  <c r="K2891" i="1"/>
  <c r="L2891" i="1"/>
  <c r="K2903" i="1"/>
  <c r="L2903" i="1"/>
  <c r="K2915" i="1"/>
  <c r="L2915" i="1"/>
  <c r="K2927" i="1"/>
  <c r="L2927" i="1"/>
  <c r="K2939" i="1"/>
  <c r="L2939" i="1"/>
  <c r="K2951" i="1"/>
  <c r="L2951" i="1"/>
  <c r="K2963" i="1"/>
  <c r="L2963" i="1"/>
  <c r="K2975" i="1"/>
  <c r="L2975" i="1"/>
  <c r="K2987" i="1"/>
  <c r="L2987" i="1"/>
  <c r="K2999" i="1"/>
  <c r="L2999" i="1"/>
  <c r="K3011" i="1"/>
  <c r="L3011" i="1"/>
  <c r="K3023" i="1"/>
  <c r="L3023" i="1"/>
  <c r="K3035" i="1"/>
  <c r="L3035" i="1"/>
  <c r="K3047" i="1"/>
  <c r="L3047" i="1"/>
  <c r="K3059" i="1"/>
  <c r="L3059" i="1"/>
  <c r="K3071" i="1"/>
  <c r="L3071" i="1"/>
  <c r="K3083" i="1"/>
  <c r="L3083" i="1"/>
  <c r="K3095" i="1"/>
  <c r="L3095" i="1"/>
  <c r="K3107" i="1"/>
  <c r="L3107" i="1"/>
  <c r="K3119" i="1"/>
  <c r="L3119" i="1"/>
  <c r="K3131" i="1"/>
  <c r="L3131" i="1"/>
  <c r="K3143" i="1"/>
  <c r="L3143" i="1"/>
  <c r="K3155" i="1"/>
  <c r="L3155" i="1"/>
  <c r="K3167" i="1"/>
  <c r="L3167" i="1"/>
  <c r="K3179" i="1"/>
  <c r="L3179" i="1"/>
  <c r="K2376" i="1"/>
  <c r="L2376" i="1"/>
  <c r="K2388" i="1"/>
  <c r="L2388" i="1"/>
  <c r="K2400" i="1"/>
  <c r="L2400" i="1"/>
  <c r="K2412" i="1"/>
  <c r="L2412" i="1"/>
  <c r="K2424" i="1"/>
  <c r="L2424" i="1"/>
  <c r="K2436" i="1"/>
  <c r="L2436" i="1"/>
  <c r="K2448" i="1"/>
  <c r="L2448" i="1"/>
  <c r="K2460" i="1"/>
  <c r="L2460" i="1"/>
  <c r="K2472" i="1"/>
  <c r="L2472" i="1"/>
  <c r="K2484" i="1"/>
  <c r="L2484" i="1"/>
  <c r="K2496" i="1"/>
  <c r="L2496" i="1"/>
  <c r="K2508" i="1"/>
  <c r="L2508" i="1"/>
  <c r="K2520" i="1"/>
  <c r="L2520" i="1"/>
  <c r="K2532" i="1"/>
  <c r="L2532" i="1"/>
  <c r="K2544" i="1"/>
  <c r="L2544" i="1"/>
  <c r="K2556" i="1"/>
  <c r="L2556" i="1"/>
  <c r="K2568" i="1"/>
  <c r="L2568" i="1"/>
  <c r="K2580" i="1"/>
  <c r="L2580" i="1"/>
  <c r="K2592" i="1"/>
  <c r="L2592" i="1"/>
  <c r="K2604" i="1"/>
  <c r="L2604" i="1"/>
  <c r="K2616" i="1"/>
  <c r="L2616" i="1"/>
  <c r="K2628" i="1"/>
  <c r="L2628" i="1"/>
  <c r="K2640" i="1"/>
  <c r="L2640" i="1"/>
  <c r="K2652" i="1"/>
  <c r="L2652" i="1"/>
  <c r="K2664" i="1"/>
  <c r="L2664" i="1"/>
  <c r="K2676" i="1"/>
  <c r="L2676" i="1"/>
  <c r="K2688" i="1"/>
  <c r="L2688" i="1"/>
  <c r="K2700" i="1"/>
  <c r="L2700" i="1"/>
  <c r="K2712" i="1"/>
  <c r="L2712" i="1"/>
  <c r="K2724" i="1"/>
  <c r="L2724" i="1"/>
  <c r="K2736" i="1"/>
  <c r="L2736" i="1"/>
  <c r="K2748" i="1"/>
  <c r="L2748" i="1"/>
  <c r="K2760" i="1"/>
  <c r="L2760" i="1"/>
  <c r="K2772" i="1"/>
  <c r="L2772" i="1"/>
  <c r="K2784" i="1"/>
  <c r="L2784" i="1"/>
  <c r="K2796" i="1"/>
  <c r="L2796" i="1"/>
  <c r="K2808" i="1"/>
  <c r="L2808" i="1"/>
  <c r="K2820" i="1"/>
  <c r="L2820" i="1"/>
  <c r="K2832" i="1"/>
  <c r="L2832" i="1"/>
  <c r="K2844" i="1"/>
  <c r="L2844" i="1"/>
  <c r="K2856" i="1"/>
  <c r="L2856" i="1"/>
  <c r="K2868" i="1"/>
  <c r="L2868" i="1"/>
  <c r="K2880" i="1"/>
  <c r="L2880" i="1"/>
  <c r="K2892" i="1"/>
  <c r="L2892" i="1"/>
  <c r="K2904" i="1"/>
  <c r="L2904" i="1"/>
  <c r="K2916" i="1"/>
  <c r="L2916" i="1"/>
  <c r="K2928" i="1"/>
  <c r="L2928" i="1"/>
  <c r="K2940" i="1"/>
  <c r="L2940" i="1"/>
  <c r="K2952" i="1"/>
  <c r="L2952" i="1"/>
  <c r="K2964" i="1"/>
  <c r="L2964" i="1"/>
  <c r="K2976" i="1"/>
  <c r="L2976" i="1"/>
  <c r="K2988" i="1"/>
  <c r="L2988" i="1"/>
  <c r="K3000" i="1"/>
  <c r="L3000" i="1"/>
  <c r="K3012" i="1"/>
  <c r="L3012" i="1"/>
  <c r="K3024" i="1"/>
  <c r="L3024" i="1"/>
  <c r="K3036" i="1"/>
  <c r="L3036" i="1"/>
  <c r="K3048" i="1"/>
  <c r="L3048" i="1"/>
  <c r="K3060" i="1"/>
  <c r="L3060" i="1"/>
  <c r="K3072" i="1"/>
  <c r="L3072" i="1"/>
  <c r="K3084" i="1"/>
  <c r="L3084" i="1"/>
  <c r="K3096" i="1"/>
  <c r="L3096" i="1"/>
  <c r="K3108" i="1"/>
  <c r="L3108" i="1"/>
  <c r="K3120" i="1"/>
  <c r="L3120" i="1"/>
  <c r="K3132" i="1"/>
  <c r="L3132" i="1"/>
  <c r="K3144" i="1"/>
  <c r="L3144" i="1"/>
  <c r="K3156" i="1"/>
  <c r="L3156" i="1"/>
  <c r="K3168" i="1"/>
  <c r="L3168" i="1"/>
  <c r="K3180" i="1"/>
  <c r="L3180" i="1"/>
  <c r="K2437" i="1"/>
  <c r="L2437" i="1"/>
  <c r="K2449" i="1"/>
  <c r="L2449" i="1"/>
  <c r="K2461" i="1"/>
  <c r="L2461" i="1"/>
  <c r="K2473" i="1"/>
  <c r="L2473" i="1"/>
  <c r="K2485" i="1"/>
  <c r="L2485" i="1"/>
  <c r="K2497" i="1"/>
  <c r="L2497" i="1"/>
  <c r="K2509" i="1"/>
  <c r="L2509" i="1"/>
  <c r="K2521" i="1"/>
  <c r="L2521" i="1"/>
  <c r="K2533" i="1"/>
  <c r="L2533" i="1"/>
  <c r="K2545" i="1"/>
  <c r="L2545" i="1"/>
  <c r="K2557" i="1"/>
  <c r="L2557" i="1"/>
  <c r="K2569" i="1"/>
  <c r="L2569" i="1"/>
  <c r="K2581" i="1"/>
  <c r="L2581" i="1"/>
  <c r="K2593" i="1"/>
  <c r="L2593" i="1"/>
  <c r="K2605" i="1"/>
  <c r="L2605" i="1"/>
  <c r="K2617" i="1"/>
  <c r="L2617" i="1"/>
  <c r="K2629" i="1"/>
  <c r="L2629" i="1"/>
  <c r="K2641" i="1"/>
  <c r="L2641" i="1"/>
  <c r="K2653" i="1"/>
  <c r="L2653" i="1"/>
  <c r="K2665" i="1"/>
  <c r="L2665" i="1"/>
  <c r="K2677" i="1"/>
  <c r="L2677" i="1"/>
  <c r="K2689" i="1"/>
  <c r="L2689" i="1"/>
  <c r="K2701" i="1"/>
  <c r="L2701" i="1"/>
  <c r="K2713" i="1"/>
  <c r="L2713" i="1"/>
  <c r="K2725" i="1"/>
  <c r="L2725" i="1"/>
  <c r="K2737" i="1"/>
  <c r="L2737" i="1"/>
  <c r="K2749" i="1"/>
  <c r="L2749" i="1"/>
  <c r="K2761" i="1"/>
  <c r="L2761" i="1"/>
  <c r="K2773" i="1"/>
  <c r="L2773" i="1"/>
  <c r="K2785" i="1"/>
  <c r="L2785" i="1"/>
  <c r="K2797" i="1"/>
  <c r="L2797" i="1"/>
  <c r="K2809" i="1"/>
  <c r="L2809" i="1"/>
  <c r="K2821" i="1"/>
  <c r="L2821" i="1"/>
  <c r="K2833" i="1"/>
  <c r="L2833" i="1"/>
  <c r="K2845" i="1"/>
  <c r="L2845" i="1"/>
  <c r="K2857" i="1"/>
  <c r="L2857" i="1"/>
  <c r="K2869" i="1"/>
  <c r="L2869" i="1"/>
  <c r="K2881" i="1"/>
  <c r="L2881" i="1"/>
  <c r="K2893" i="1"/>
  <c r="L2893" i="1"/>
  <c r="K2905" i="1"/>
  <c r="L2905" i="1"/>
  <c r="K2917" i="1"/>
  <c r="L2917" i="1"/>
  <c r="K2929" i="1"/>
  <c r="L2929" i="1"/>
  <c r="K2941" i="1"/>
  <c r="L2941" i="1"/>
  <c r="K2953" i="1"/>
  <c r="L2953" i="1"/>
  <c r="K2965" i="1"/>
  <c r="L2965" i="1"/>
  <c r="K2977" i="1"/>
  <c r="L2977" i="1"/>
  <c r="K2989" i="1"/>
  <c r="L2989" i="1"/>
  <c r="K3001" i="1"/>
  <c r="L3001" i="1"/>
  <c r="K3013" i="1"/>
  <c r="L3013" i="1"/>
  <c r="K3025" i="1"/>
  <c r="L3025" i="1"/>
  <c r="K3037" i="1"/>
  <c r="L3037" i="1"/>
  <c r="K3049" i="1"/>
  <c r="L3049" i="1"/>
  <c r="K3061" i="1"/>
  <c r="L3061" i="1"/>
  <c r="K3073" i="1"/>
  <c r="L3073" i="1"/>
  <c r="K3085" i="1"/>
  <c r="L3085" i="1"/>
  <c r="K3097" i="1"/>
  <c r="L3097" i="1"/>
  <c r="K3109" i="1"/>
  <c r="L3109" i="1"/>
  <c r="K3121" i="1"/>
  <c r="L3121" i="1"/>
  <c r="K3133" i="1"/>
  <c r="L3133" i="1"/>
  <c r="K3145" i="1"/>
  <c r="L3145" i="1"/>
  <c r="K3157" i="1"/>
  <c r="L3157" i="1"/>
  <c r="K3169" i="1"/>
  <c r="L3169" i="1"/>
  <c r="K3181" i="1"/>
  <c r="L3181" i="1"/>
  <c r="K2378" i="1"/>
  <c r="L2378" i="1"/>
  <c r="K2390" i="1"/>
  <c r="L2390" i="1"/>
  <c r="K2402" i="1"/>
  <c r="L2402" i="1"/>
  <c r="K2414" i="1"/>
  <c r="L2414" i="1"/>
  <c r="K2426" i="1"/>
  <c r="L2426" i="1"/>
  <c r="K2438" i="1"/>
  <c r="L2438" i="1"/>
  <c r="K2450" i="1"/>
  <c r="L2450" i="1"/>
  <c r="K2462" i="1"/>
  <c r="L2462" i="1"/>
  <c r="K2474" i="1"/>
  <c r="L2474" i="1"/>
  <c r="K2486" i="1"/>
  <c r="L2486" i="1"/>
  <c r="K2498" i="1"/>
  <c r="L2498" i="1"/>
  <c r="K2510" i="1"/>
  <c r="L2510" i="1"/>
  <c r="K2522" i="1"/>
  <c r="L2522" i="1"/>
  <c r="K2534" i="1"/>
  <c r="L2534" i="1"/>
  <c r="K2546" i="1"/>
  <c r="L2546" i="1"/>
  <c r="K2558" i="1"/>
  <c r="L2558" i="1"/>
  <c r="K2570" i="1"/>
  <c r="L2570" i="1"/>
  <c r="K2582" i="1"/>
  <c r="L2582" i="1"/>
  <c r="K2594" i="1"/>
  <c r="L2594" i="1"/>
  <c r="K2606" i="1"/>
  <c r="L2606" i="1"/>
  <c r="K2618" i="1"/>
  <c r="L2618" i="1"/>
  <c r="K2630" i="1"/>
  <c r="L2630" i="1"/>
  <c r="K2642" i="1"/>
  <c r="L2642" i="1"/>
  <c r="K2654" i="1"/>
  <c r="L2654" i="1"/>
  <c r="K2666" i="1"/>
  <c r="L2666" i="1"/>
  <c r="K2678" i="1"/>
  <c r="L2678" i="1"/>
  <c r="K2690" i="1"/>
  <c r="L2690" i="1"/>
  <c r="K2702" i="1"/>
  <c r="L2702" i="1"/>
  <c r="K2714" i="1"/>
  <c r="L2714" i="1"/>
  <c r="K2726" i="1"/>
  <c r="L2726" i="1"/>
  <c r="K2738" i="1"/>
  <c r="L2738" i="1"/>
  <c r="K2750" i="1"/>
  <c r="L2750" i="1"/>
  <c r="K2762" i="1"/>
  <c r="L2762" i="1"/>
  <c r="K2774" i="1"/>
  <c r="L2774" i="1"/>
  <c r="K2786" i="1"/>
  <c r="L2786" i="1"/>
  <c r="K2798" i="1"/>
  <c r="L2798" i="1"/>
  <c r="K2810" i="1"/>
  <c r="L2810" i="1"/>
  <c r="K2822" i="1"/>
  <c r="L2822" i="1"/>
  <c r="K2834" i="1"/>
  <c r="L2834" i="1"/>
  <c r="K2846" i="1"/>
  <c r="L2846" i="1"/>
  <c r="K2858" i="1"/>
  <c r="L2858" i="1"/>
  <c r="K2870" i="1"/>
  <c r="L2870" i="1"/>
  <c r="K2882" i="1"/>
  <c r="L2882" i="1"/>
  <c r="K2894" i="1"/>
  <c r="L2894" i="1"/>
  <c r="K2906" i="1"/>
  <c r="L2906" i="1"/>
  <c r="K2918" i="1"/>
  <c r="L2918" i="1"/>
  <c r="K2930" i="1"/>
  <c r="L2930" i="1"/>
  <c r="K2942" i="1"/>
  <c r="L2942" i="1"/>
  <c r="K2954" i="1"/>
  <c r="L2954" i="1"/>
  <c r="K2966" i="1"/>
  <c r="L2966" i="1"/>
  <c r="K2978" i="1"/>
  <c r="L2978" i="1"/>
  <c r="K2990" i="1"/>
  <c r="L2990" i="1"/>
  <c r="K3002" i="1"/>
  <c r="L3002" i="1"/>
  <c r="K3014" i="1"/>
  <c r="L3014" i="1"/>
  <c r="K3026" i="1"/>
  <c r="L3026" i="1"/>
  <c r="K3038" i="1"/>
  <c r="L3038" i="1"/>
  <c r="K3050" i="1"/>
  <c r="L3050" i="1"/>
  <c r="K3062" i="1"/>
  <c r="L3062" i="1"/>
  <c r="K3074" i="1"/>
  <c r="L3074" i="1"/>
  <c r="K3086" i="1"/>
  <c r="L3086" i="1"/>
  <c r="K3098" i="1"/>
  <c r="L3098" i="1"/>
  <c r="K3110" i="1"/>
  <c r="L3110" i="1"/>
  <c r="K3122" i="1"/>
  <c r="L3122" i="1"/>
  <c r="K3134" i="1"/>
  <c r="L3134" i="1"/>
  <c r="K3146" i="1"/>
  <c r="L3146" i="1"/>
  <c r="K3158" i="1"/>
  <c r="L3158" i="1"/>
  <c r="K3170" i="1"/>
  <c r="L3170" i="1"/>
  <c r="K3182" i="1"/>
  <c r="L3182" i="1"/>
  <c r="K2379" i="1"/>
  <c r="L2379" i="1"/>
  <c r="K2391" i="1"/>
  <c r="L2391" i="1"/>
  <c r="K2403" i="1"/>
  <c r="L2403" i="1"/>
  <c r="K2415" i="1"/>
  <c r="L2415" i="1"/>
  <c r="K2427" i="1"/>
  <c r="L2427" i="1"/>
  <c r="K2439" i="1"/>
  <c r="L2439" i="1"/>
  <c r="K2451" i="1"/>
  <c r="L2451" i="1"/>
  <c r="K2463" i="1"/>
  <c r="L2463" i="1"/>
  <c r="K2475" i="1"/>
  <c r="L2475" i="1"/>
  <c r="K2487" i="1"/>
  <c r="L2487" i="1"/>
  <c r="K2499" i="1"/>
  <c r="L2499" i="1"/>
  <c r="K2511" i="1"/>
  <c r="L2511" i="1"/>
  <c r="K2523" i="1"/>
  <c r="L2523" i="1"/>
  <c r="K2535" i="1"/>
  <c r="L2535" i="1"/>
  <c r="K2547" i="1"/>
  <c r="L2547" i="1"/>
  <c r="K2559" i="1"/>
  <c r="L2559" i="1"/>
  <c r="K2571" i="1"/>
  <c r="L2571" i="1"/>
  <c r="K2583" i="1"/>
  <c r="L2583" i="1"/>
  <c r="K2607" i="1"/>
  <c r="L2607" i="1"/>
  <c r="K2619" i="1"/>
  <c r="L2619" i="1"/>
  <c r="K2631" i="1"/>
  <c r="L2631" i="1"/>
  <c r="K2643" i="1"/>
  <c r="L2643" i="1"/>
  <c r="K2655" i="1"/>
  <c r="L2655" i="1"/>
  <c r="K2667" i="1"/>
  <c r="L2667" i="1"/>
  <c r="K2679" i="1"/>
  <c r="L2679" i="1"/>
  <c r="K2691" i="1"/>
  <c r="L2691" i="1"/>
  <c r="K2703" i="1"/>
  <c r="L2703" i="1"/>
  <c r="K2715" i="1"/>
  <c r="L2715" i="1"/>
  <c r="K2727" i="1"/>
  <c r="L2727" i="1"/>
  <c r="K2739" i="1"/>
  <c r="L2739" i="1"/>
  <c r="K2751" i="1"/>
  <c r="L2751" i="1"/>
  <c r="K2763" i="1"/>
  <c r="L2763" i="1"/>
  <c r="K2775" i="1"/>
  <c r="L2775" i="1"/>
  <c r="K2787" i="1"/>
  <c r="L2787" i="1"/>
  <c r="K2799" i="1"/>
  <c r="L2799" i="1"/>
  <c r="K2811" i="1"/>
  <c r="L2811" i="1"/>
  <c r="K2823" i="1"/>
  <c r="L2823" i="1"/>
  <c r="K2835" i="1"/>
  <c r="L2835" i="1"/>
  <c r="K2847" i="1"/>
  <c r="L2847" i="1"/>
  <c r="K2859" i="1"/>
  <c r="L2859" i="1"/>
  <c r="K2871" i="1"/>
  <c r="L2871" i="1"/>
  <c r="K2883" i="1"/>
  <c r="L2883" i="1"/>
  <c r="K2895" i="1"/>
  <c r="L2895" i="1"/>
  <c r="K2907" i="1"/>
  <c r="L2907" i="1"/>
  <c r="K2919" i="1"/>
  <c r="L2919" i="1"/>
  <c r="K2931" i="1"/>
  <c r="L2931" i="1"/>
  <c r="K2943" i="1"/>
  <c r="L2943" i="1"/>
  <c r="K2955" i="1"/>
  <c r="L2955" i="1"/>
  <c r="K2967" i="1"/>
  <c r="L2967" i="1"/>
  <c r="K2979" i="1"/>
  <c r="L2979" i="1"/>
  <c r="K2991" i="1"/>
  <c r="L2991" i="1"/>
  <c r="K3003" i="1"/>
  <c r="L3003" i="1"/>
  <c r="K3015" i="1"/>
  <c r="L3015" i="1"/>
  <c r="K3027" i="1"/>
  <c r="L3027" i="1"/>
  <c r="K3039" i="1"/>
  <c r="L3039" i="1"/>
  <c r="K3051" i="1"/>
  <c r="L3051" i="1"/>
  <c r="K3063" i="1"/>
  <c r="L3063" i="1"/>
  <c r="K3075" i="1"/>
  <c r="L3075" i="1"/>
  <c r="K3087" i="1"/>
  <c r="L3087" i="1"/>
  <c r="K3099" i="1"/>
  <c r="L3099" i="1"/>
  <c r="K3111" i="1"/>
  <c r="L3111" i="1"/>
  <c r="K3123" i="1"/>
  <c r="L3123" i="1"/>
  <c r="K3135" i="1"/>
  <c r="L3135" i="1"/>
  <c r="K3147" i="1"/>
  <c r="L3147" i="1"/>
  <c r="K3159" i="1"/>
  <c r="L3159" i="1"/>
  <c r="K3171" i="1"/>
  <c r="L3171" i="1"/>
  <c r="K3183" i="1"/>
  <c r="L3183" i="1"/>
  <c r="K2476" i="1"/>
  <c r="L2476" i="1"/>
  <c r="K2488" i="1"/>
  <c r="L2488" i="1"/>
  <c r="K2500" i="1"/>
  <c r="L2500" i="1"/>
  <c r="K2512" i="1"/>
  <c r="L2512" i="1"/>
  <c r="K2524" i="1"/>
  <c r="L2524" i="1"/>
  <c r="K2536" i="1"/>
  <c r="L2536" i="1"/>
  <c r="K2548" i="1"/>
  <c r="L2548" i="1"/>
  <c r="K2560" i="1"/>
  <c r="L2560" i="1"/>
  <c r="K2572" i="1"/>
  <c r="L2572" i="1"/>
  <c r="K2584" i="1"/>
  <c r="L2584" i="1"/>
  <c r="K2596" i="1"/>
  <c r="L2596" i="1"/>
  <c r="K2608" i="1"/>
  <c r="L2608" i="1"/>
  <c r="K2620" i="1"/>
  <c r="L2620" i="1"/>
  <c r="K2632" i="1"/>
  <c r="L2632" i="1"/>
  <c r="K2644" i="1"/>
  <c r="L2644" i="1"/>
  <c r="K2656" i="1"/>
  <c r="L2656" i="1"/>
  <c r="K2668" i="1"/>
  <c r="L2668" i="1"/>
  <c r="K2680" i="1"/>
  <c r="L2680" i="1"/>
  <c r="K2692" i="1"/>
  <c r="L2692" i="1"/>
  <c r="K2704" i="1"/>
  <c r="L2704" i="1"/>
  <c r="K2716" i="1"/>
  <c r="L2716" i="1"/>
  <c r="K2728" i="1"/>
  <c r="L2728" i="1"/>
  <c r="K2740" i="1"/>
  <c r="L2740" i="1"/>
  <c r="K2752" i="1"/>
  <c r="L2752" i="1"/>
  <c r="K2764" i="1"/>
  <c r="L2764" i="1"/>
  <c r="K2776" i="1"/>
  <c r="L2776" i="1"/>
  <c r="K2788" i="1"/>
  <c r="L2788" i="1"/>
  <c r="K2800" i="1"/>
  <c r="L2800" i="1"/>
  <c r="K2812" i="1"/>
  <c r="L2812" i="1"/>
  <c r="K2824" i="1"/>
  <c r="L2824" i="1"/>
  <c r="K2836" i="1"/>
  <c r="L2836" i="1"/>
  <c r="K2848" i="1"/>
  <c r="L2848" i="1"/>
  <c r="K2860" i="1"/>
  <c r="L2860" i="1"/>
  <c r="K2872" i="1"/>
  <c r="L2872" i="1"/>
  <c r="K2884" i="1"/>
  <c r="L2884" i="1"/>
  <c r="K2896" i="1"/>
  <c r="L2896" i="1"/>
  <c r="K2908" i="1"/>
  <c r="L2908" i="1"/>
  <c r="K2920" i="1"/>
  <c r="L2920" i="1"/>
  <c r="K2932" i="1"/>
  <c r="L2932" i="1"/>
  <c r="K2944" i="1"/>
  <c r="L2944" i="1"/>
  <c r="K2956" i="1"/>
  <c r="L2956" i="1"/>
  <c r="K2968" i="1"/>
  <c r="L2968" i="1"/>
  <c r="K2980" i="1"/>
  <c r="L2980" i="1"/>
  <c r="K2992" i="1"/>
  <c r="L2992" i="1"/>
  <c r="K3004" i="1"/>
  <c r="L3004" i="1"/>
  <c r="K3016" i="1"/>
  <c r="L3016" i="1"/>
  <c r="K3028" i="1"/>
  <c r="L3028" i="1"/>
  <c r="K3040" i="1"/>
  <c r="L3040" i="1"/>
  <c r="K3052" i="1"/>
  <c r="L3052" i="1"/>
  <c r="K3064" i="1"/>
  <c r="L3064" i="1"/>
  <c r="K3076" i="1"/>
  <c r="L3076" i="1"/>
  <c r="K3088" i="1"/>
  <c r="L3088" i="1"/>
  <c r="K3100" i="1"/>
  <c r="L3100" i="1"/>
  <c r="K3112" i="1"/>
  <c r="L3112" i="1"/>
  <c r="K3124" i="1"/>
  <c r="L3124" i="1"/>
  <c r="K3136" i="1"/>
  <c r="L3136" i="1"/>
  <c r="K3148" i="1"/>
  <c r="L3148" i="1"/>
  <c r="K3160" i="1"/>
  <c r="L3160" i="1"/>
  <c r="K3172" i="1"/>
  <c r="L3172" i="1"/>
  <c r="K3184" i="1"/>
  <c r="L3184" i="1"/>
  <c r="L2445" i="1"/>
  <c r="K2381" i="1"/>
  <c r="L2381" i="1"/>
  <c r="K2393" i="1"/>
  <c r="L2393" i="1"/>
  <c r="K2405" i="1"/>
  <c r="L2405" i="1"/>
  <c r="K2417" i="1"/>
  <c r="L2417" i="1"/>
  <c r="K2429" i="1"/>
  <c r="L2429" i="1"/>
  <c r="K2441" i="1"/>
  <c r="L2441" i="1"/>
  <c r="K2453" i="1"/>
  <c r="L2453" i="1"/>
  <c r="K2465" i="1"/>
  <c r="L2465" i="1"/>
  <c r="K2477" i="1"/>
  <c r="L2477" i="1"/>
  <c r="K2489" i="1"/>
  <c r="L2489" i="1"/>
  <c r="K2501" i="1"/>
  <c r="L2501" i="1"/>
  <c r="K2513" i="1"/>
  <c r="L2513" i="1"/>
  <c r="K2525" i="1"/>
  <c r="L2525" i="1"/>
  <c r="K2537" i="1"/>
  <c r="L2537" i="1"/>
  <c r="K2549" i="1"/>
  <c r="L2549" i="1"/>
  <c r="K2561" i="1"/>
  <c r="L2561" i="1"/>
  <c r="K2573" i="1"/>
  <c r="L2573" i="1"/>
  <c r="K2585" i="1"/>
  <c r="L2585" i="1"/>
  <c r="K2609" i="1"/>
  <c r="L2609" i="1"/>
  <c r="K2621" i="1"/>
  <c r="L2621" i="1"/>
  <c r="K2633" i="1"/>
  <c r="L2633" i="1"/>
  <c r="K2645" i="1"/>
  <c r="L2645" i="1"/>
  <c r="K2657" i="1"/>
  <c r="L2657" i="1"/>
  <c r="K2669" i="1"/>
  <c r="L2669" i="1"/>
  <c r="K2681" i="1"/>
  <c r="L2681" i="1"/>
  <c r="K2693" i="1"/>
  <c r="L2693" i="1"/>
  <c r="K2705" i="1"/>
  <c r="L2705" i="1"/>
  <c r="K2717" i="1"/>
  <c r="L2717" i="1"/>
  <c r="K2729" i="1"/>
  <c r="L2729" i="1"/>
  <c r="K2741" i="1"/>
  <c r="L2741" i="1"/>
  <c r="K2753" i="1"/>
  <c r="L2753" i="1"/>
  <c r="K2765" i="1"/>
  <c r="L2765" i="1"/>
  <c r="K2777" i="1"/>
  <c r="L2777" i="1"/>
  <c r="K2789" i="1"/>
  <c r="L2789" i="1"/>
  <c r="K2801" i="1"/>
  <c r="L2801" i="1"/>
  <c r="K2813" i="1"/>
  <c r="L2813" i="1"/>
  <c r="K2825" i="1"/>
  <c r="L2825" i="1"/>
  <c r="K2837" i="1"/>
  <c r="L2837" i="1"/>
  <c r="K2849" i="1"/>
  <c r="L2849" i="1"/>
  <c r="K2861" i="1"/>
  <c r="L2861" i="1"/>
  <c r="K2873" i="1"/>
  <c r="L2873" i="1"/>
  <c r="K2885" i="1"/>
  <c r="L2885" i="1"/>
  <c r="K2897" i="1"/>
  <c r="L2897" i="1"/>
  <c r="K2909" i="1"/>
  <c r="L2909" i="1"/>
  <c r="K2921" i="1"/>
  <c r="L2921" i="1"/>
  <c r="K2933" i="1"/>
  <c r="L2933" i="1"/>
  <c r="K2945" i="1"/>
  <c r="L2945" i="1"/>
  <c r="K2957" i="1"/>
  <c r="L2957" i="1"/>
  <c r="K2969" i="1"/>
  <c r="L2969" i="1"/>
  <c r="K2981" i="1"/>
  <c r="L2981" i="1"/>
  <c r="K2993" i="1"/>
  <c r="L2993" i="1"/>
  <c r="K3005" i="1"/>
  <c r="L3005" i="1"/>
  <c r="K3017" i="1"/>
  <c r="L3017" i="1"/>
  <c r="K3029" i="1"/>
  <c r="L3029" i="1"/>
  <c r="K3041" i="1"/>
  <c r="L3041" i="1"/>
  <c r="K3053" i="1"/>
  <c r="L3053" i="1"/>
  <c r="K3065" i="1"/>
  <c r="L3065" i="1"/>
  <c r="K3077" i="1"/>
  <c r="L3077" i="1"/>
  <c r="K3089" i="1"/>
  <c r="L3089" i="1"/>
  <c r="K3101" i="1"/>
  <c r="L3101" i="1"/>
  <c r="K3113" i="1"/>
  <c r="L3113" i="1"/>
  <c r="K3125" i="1"/>
  <c r="L3125" i="1"/>
  <c r="K3137" i="1"/>
  <c r="L3137" i="1"/>
  <c r="K3149" i="1"/>
  <c r="L3149" i="1"/>
  <c r="K3161" i="1"/>
  <c r="L3161" i="1"/>
  <c r="K3173" i="1"/>
  <c r="L3173" i="1"/>
  <c r="K3185" i="1"/>
  <c r="L3185" i="1"/>
  <c r="L2595" i="1"/>
  <c r="K2394" i="1"/>
  <c r="L2394" i="1"/>
  <c r="K2406" i="1"/>
  <c r="L2406" i="1"/>
  <c r="K2418" i="1"/>
  <c r="L2418" i="1"/>
  <c r="K2430" i="1"/>
  <c r="L2430" i="1"/>
  <c r="K2442" i="1"/>
  <c r="L2442" i="1"/>
  <c r="K2454" i="1"/>
  <c r="L2454" i="1"/>
  <c r="K2466" i="1"/>
  <c r="L2466" i="1"/>
  <c r="K2478" i="1"/>
  <c r="L2478" i="1"/>
  <c r="K2490" i="1"/>
  <c r="L2490" i="1"/>
  <c r="K2502" i="1"/>
  <c r="L2502" i="1"/>
  <c r="K2514" i="1"/>
  <c r="L2514" i="1"/>
  <c r="K2526" i="1"/>
  <c r="L2526" i="1"/>
  <c r="K2538" i="1"/>
  <c r="L2538" i="1"/>
  <c r="K2550" i="1"/>
  <c r="L2550" i="1"/>
  <c r="K2562" i="1"/>
  <c r="L2562" i="1"/>
  <c r="K2574" i="1"/>
  <c r="L2574" i="1"/>
  <c r="K2586" i="1"/>
  <c r="L2586" i="1"/>
  <c r="K2598" i="1"/>
  <c r="L2598" i="1"/>
  <c r="K2610" i="1"/>
  <c r="L2610" i="1"/>
  <c r="K2622" i="1"/>
  <c r="L2622" i="1"/>
  <c r="K2634" i="1"/>
  <c r="L2634" i="1"/>
  <c r="K2646" i="1"/>
  <c r="L2646" i="1"/>
  <c r="K2658" i="1"/>
  <c r="L2658" i="1"/>
  <c r="K2670" i="1"/>
  <c r="L2670" i="1"/>
  <c r="K2682" i="1"/>
  <c r="L2682" i="1"/>
  <c r="K2694" i="1"/>
  <c r="L2694" i="1"/>
  <c r="K2706" i="1"/>
  <c r="L2706" i="1"/>
  <c r="K2718" i="1"/>
  <c r="L2718" i="1"/>
  <c r="K2730" i="1"/>
  <c r="L2730" i="1"/>
  <c r="K2742" i="1"/>
  <c r="L2742" i="1"/>
  <c r="K2754" i="1"/>
  <c r="L2754" i="1"/>
  <c r="K2766" i="1"/>
  <c r="L2766" i="1"/>
  <c r="K2778" i="1"/>
  <c r="L2778" i="1"/>
  <c r="K2790" i="1"/>
  <c r="L2790" i="1"/>
  <c r="K2802" i="1"/>
  <c r="L2802" i="1"/>
  <c r="K2814" i="1"/>
  <c r="L2814" i="1"/>
  <c r="K2826" i="1"/>
  <c r="L2826" i="1"/>
  <c r="K2838" i="1"/>
  <c r="L2838" i="1"/>
  <c r="K2850" i="1"/>
  <c r="L2850" i="1"/>
  <c r="K2862" i="1"/>
  <c r="L2862" i="1"/>
  <c r="K2874" i="1"/>
  <c r="L2874" i="1"/>
  <c r="K2886" i="1"/>
  <c r="L2886" i="1"/>
  <c r="K2898" i="1"/>
  <c r="L2898" i="1"/>
  <c r="K2910" i="1"/>
  <c r="L2910" i="1"/>
  <c r="K2922" i="1"/>
  <c r="L2922" i="1"/>
  <c r="K2934" i="1"/>
  <c r="L2934" i="1"/>
  <c r="K2946" i="1"/>
  <c r="L2946" i="1"/>
  <c r="K2958" i="1"/>
  <c r="L2958" i="1"/>
  <c r="K2970" i="1"/>
  <c r="L2970" i="1"/>
  <c r="K2982" i="1"/>
  <c r="L2982" i="1"/>
  <c r="K2994" i="1"/>
  <c r="L2994" i="1"/>
  <c r="K3006" i="1"/>
  <c r="L3006" i="1"/>
  <c r="K3018" i="1"/>
  <c r="L3018" i="1"/>
  <c r="K3030" i="1"/>
  <c r="L3030" i="1"/>
  <c r="K3042" i="1"/>
  <c r="L3042" i="1"/>
  <c r="K3054" i="1"/>
  <c r="L3054" i="1"/>
  <c r="K3066" i="1"/>
  <c r="L3066" i="1"/>
  <c r="K3078" i="1"/>
  <c r="L3078" i="1"/>
  <c r="K3090" i="1"/>
  <c r="L3090" i="1"/>
  <c r="K3102" i="1"/>
  <c r="L3102" i="1"/>
  <c r="K3114" i="1"/>
  <c r="L3114" i="1"/>
  <c r="K3126" i="1"/>
  <c r="L3126" i="1"/>
  <c r="K3138" i="1"/>
  <c r="L3138" i="1"/>
  <c r="K3150" i="1"/>
  <c r="L3150" i="1"/>
  <c r="K3162" i="1"/>
  <c r="L3162" i="1"/>
  <c r="K3174" i="1"/>
  <c r="L3174" i="1"/>
  <c r="K3186" i="1"/>
  <c r="L3186" i="1"/>
  <c r="L2597" i="1"/>
</calcChain>
</file>

<file path=xl/sharedStrings.xml><?xml version="1.0" encoding="utf-8"?>
<sst xmlns="http://schemas.openxmlformats.org/spreadsheetml/2006/main" count="29183" uniqueCount="6997">
  <si>
    <t>Consumer ID</t>
  </si>
  <si>
    <t>Age Range</t>
  </si>
  <si>
    <t>Gender</t>
  </si>
  <si>
    <t>Marketing optin</t>
  </si>
  <si>
    <t>Country</t>
  </si>
  <si>
    <t>Consumers information</t>
  </si>
  <si>
    <t>Orders information</t>
  </si>
  <si>
    <t>M</t>
  </si>
  <si>
    <t>18-24</t>
  </si>
  <si>
    <t>Line Value (net discount)</t>
  </si>
  <si>
    <t>Line Category</t>
  </si>
  <si>
    <t>Line SKU</t>
  </si>
  <si>
    <t>Line SKU Production Cost</t>
  </si>
  <si>
    <t>12880055</t>
  </si>
  <si>
    <t>12880056</t>
  </si>
  <si>
    <t>12880057</t>
  </si>
  <si>
    <t>12880058</t>
  </si>
  <si>
    <t>12880059</t>
  </si>
  <si>
    <t>12880060</t>
  </si>
  <si>
    <t>12880061</t>
  </si>
  <si>
    <t>12880062</t>
  </si>
  <si>
    <t>12880064</t>
  </si>
  <si>
    <t>12880065</t>
  </si>
  <si>
    <t>12880067</t>
  </si>
  <si>
    <t>12880068</t>
  </si>
  <si>
    <t>12880069</t>
  </si>
  <si>
    <t>12880070</t>
  </si>
  <si>
    <t>12880071</t>
  </si>
  <si>
    <t>12880072</t>
  </si>
  <si>
    <t>12880073</t>
  </si>
  <si>
    <t>12880074</t>
  </si>
  <si>
    <t>12880075</t>
  </si>
  <si>
    <t>12880076</t>
  </si>
  <si>
    <t>12880077</t>
  </si>
  <si>
    <t>12880078</t>
  </si>
  <si>
    <t>12880079</t>
  </si>
  <si>
    <t>12290201</t>
  </si>
  <si>
    <t>12290202</t>
  </si>
  <si>
    <t>12290203</t>
  </si>
  <si>
    <t>12290205</t>
  </si>
  <si>
    <t>12290206</t>
  </si>
  <si>
    <t>12290207</t>
  </si>
  <si>
    <t>12290209</t>
  </si>
  <si>
    <t>12290210</t>
  </si>
  <si>
    <t>12290211</t>
  </si>
  <si>
    <t>12290213</t>
  </si>
  <si>
    <t>12290214</t>
  </si>
  <si>
    <t>12290215</t>
  </si>
  <si>
    <t>12290217</t>
  </si>
  <si>
    <t>12290218</t>
  </si>
  <si>
    <t>12290219</t>
  </si>
  <si>
    <t>12290221</t>
  </si>
  <si>
    <t>12290222</t>
  </si>
  <si>
    <t>12290223</t>
  </si>
  <si>
    <t>12290225</t>
  </si>
  <si>
    <t>12290226</t>
  </si>
  <si>
    <t>12290227</t>
  </si>
  <si>
    <t>12290230</t>
  </si>
  <si>
    <t>12290231</t>
  </si>
  <si>
    <t>12290233</t>
  </si>
  <si>
    <t>12290234</t>
  </si>
  <si>
    <t>12290235</t>
  </si>
  <si>
    <t>12290238</t>
  </si>
  <si>
    <t>12290239</t>
  </si>
  <si>
    <t>12290241</t>
  </si>
  <si>
    <t>12290242</t>
  </si>
  <si>
    <t>12540101</t>
  </si>
  <si>
    <t>12540102</t>
  </si>
  <si>
    <t>12540103</t>
  </si>
  <si>
    <t>12540104</t>
  </si>
  <si>
    <t>12540105</t>
  </si>
  <si>
    <t>12540106</t>
  </si>
  <si>
    <t>12540107</t>
  </si>
  <si>
    <t>12540108</t>
  </si>
  <si>
    <t>12540109</t>
  </si>
  <si>
    <t>12540110</t>
  </si>
  <si>
    <t>12540111</t>
  </si>
  <si>
    <t>12540112</t>
  </si>
  <si>
    <t>12540113</t>
  </si>
  <si>
    <t>12540114</t>
  </si>
  <si>
    <t>12540115</t>
  </si>
  <si>
    <t>12540116</t>
  </si>
  <si>
    <t>12540117</t>
  </si>
  <si>
    <t>12540118</t>
  </si>
  <si>
    <t>12540119</t>
  </si>
  <si>
    <t>12540120</t>
  </si>
  <si>
    <t>12540121</t>
  </si>
  <si>
    <t>12540122</t>
  </si>
  <si>
    <t>12540123</t>
  </si>
  <si>
    <t>12540124</t>
  </si>
  <si>
    <t>12540125</t>
  </si>
  <si>
    <t>12540126</t>
  </si>
  <si>
    <t>12540127</t>
  </si>
  <si>
    <t>12540128</t>
  </si>
  <si>
    <t>12540129</t>
  </si>
  <si>
    <t>12540130</t>
  </si>
  <si>
    <t>12540131</t>
  </si>
  <si>
    <t>12540132</t>
  </si>
  <si>
    <t>12540133</t>
  </si>
  <si>
    <t>12540134</t>
  </si>
  <si>
    <t>12540135</t>
  </si>
  <si>
    <t>12540136</t>
  </si>
  <si>
    <t>12540137</t>
  </si>
  <si>
    <t>12540138</t>
  </si>
  <si>
    <t>12540141</t>
  </si>
  <si>
    <t>12540142</t>
  </si>
  <si>
    <t>12540143</t>
  </si>
  <si>
    <t>12540144</t>
  </si>
  <si>
    <t>12540190</t>
  </si>
  <si>
    <t>12350101</t>
  </si>
  <si>
    <t>12350102</t>
  </si>
  <si>
    <t>12350103</t>
  </si>
  <si>
    <t>12350104</t>
  </si>
  <si>
    <t>12350105</t>
  </si>
  <si>
    <t>12350106</t>
  </si>
  <si>
    <t>12350107</t>
  </si>
  <si>
    <t>12350108</t>
  </si>
  <si>
    <t>12350109</t>
  </si>
  <si>
    <t>12350110</t>
  </si>
  <si>
    <t>12350111</t>
  </si>
  <si>
    <t>12350112</t>
  </si>
  <si>
    <t>12350113</t>
  </si>
  <si>
    <t>12350114</t>
  </si>
  <si>
    <t>12350120</t>
  </si>
  <si>
    <t>12350121</t>
  </si>
  <si>
    <t>12350122</t>
  </si>
  <si>
    <t>12350123</t>
  </si>
  <si>
    <t>12350124</t>
  </si>
  <si>
    <t>12350131</t>
  </si>
  <si>
    <t>12350132</t>
  </si>
  <si>
    <t>12350133</t>
  </si>
  <si>
    <t>12350134</t>
  </si>
  <si>
    <t>12350135</t>
  </si>
  <si>
    <t>12350140</t>
  </si>
  <si>
    <t>12350141</t>
  </si>
  <si>
    <t>12350142</t>
  </si>
  <si>
    <t>12350150</t>
  </si>
  <si>
    <t>12350151</t>
  </si>
  <si>
    <t>12350152</t>
  </si>
  <si>
    <t>12350153</t>
  </si>
  <si>
    <t>12350154</t>
  </si>
  <si>
    <t>12350160</t>
  </si>
  <si>
    <t>12350161</t>
  </si>
  <si>
    <t>12350162</t>
  </si>
  <si>
    <t>12350163</t>
  </si>
  <si>
    <t>12350170</t>
  </si>
  <si>
    <t>12350171</t>
  </si>
  <si>
    <t>12350172</t>
  </si>
  <si>
    <t>12350173</t>
  </si>
  <si>
    <t>12350174</t>
  </si>
  <si>
    <t>12350175</t>
  </si>
  <si>
    <t>12350176</t>
  </si>
  <si>
    <t>12350180</t>
  </si>
  <si>
    <t>12350181</t>
  </si>
  <si>
    <t>12350182</t>
  </si>
  <si>
    <t>12350183</t>
  </si>
  <si>
    <t>12350184</t>
  </si>
  <si>
    <t>12350185</t>
  </si>
  <si>
    <t>12350186</t>
  </si>
  <si>
    <t>12350187</t>
  </si>
  <si>
    <t>12350188</t>
  </si>
  <si>
    <t>12350189</t>
  </si>
  <si>
    <t>12350190</t>
  </si>
  <si>
    <t>12350191</t>
  </si>
  <si>
    <t>12350192</t>
  </si>
  <si>
    <t>12350193</t>
  </si>
  <si>
    <t>12350194</t>
  </si>
  <si>
    <t>12790101</t>
  </si>
  <si>
    <t>12790102</t>
  </si>
  <si>
    <t>12790103</t>
  </si>
  <si>
    <t>12790104</t>
  </si>
  <si>
    <t>12790105</t>
  </si>
  <si>
    <t>12790106</t>
  </si>
  <si>
    <t>12790107</t>
  </si>
  <si>
    <t>12790108</t>
  </si>
  <si>
    <t>12790109</t>
  </si>
  <si>
    <t>12790110</t>
  </si>
  <si>
    <t>12790111</t>
  </si>
  <si>
    <t>12790112</t>
  </si>
  <si>
    <t>12790113</t>
  </si>
  <si>
    <t>12790114</t>
  </si>
  <si>
    <t>12790115</t>
  </si>
  <si>
    <t>12790116</t>
  </si>
  <si>
    <t>12790117</t>
  </si>
  <si>
    <t>12790118</t>
  </si>
  <si>
    <t>12790119</t>
  </si>
  <si>
    <t>12790120</t>
  </si>
  <si>
    <t>12790121</t>
  </si>
  <si>
    <t>12790122</t>
  </si>
  <si>
    <t>12790123</t>
  </si>
  <si>
    <t>12790124</t>
  </si>
  <si>
    <t>12790125</t>
  </si>
  <si>
    <t>12790126</t>
  </si>
  <si>
    <t>12790127</t>
  </si>
  <si>
    <t>12790128</t>
  </si>
  <si>
    <t>12790129</t>
  </si>
  <si>
    <t>12790130</t>
  </si>
  <si>
    <t>12790131</t>
  </si>
  <si>
    <t>12790132</t>
  </si>
  <si>
    <t>12790133</t>
  </si>
  <si>
    <t>12790134</t>
  </si>
  <si>
    <t>12790135</t>
  </si>
  <si>
    <t>12790136</t>
  </si>
  <si>
    <t>12790137</t>
  </si>
  <si>
    <t>12790138</t>
  </si>
  <si>
    <t>12790139</t>
  </si>
  <si>
    <t>12790140</t>
  </si>
  <si>
    <t>12790141</t>
  </si>
  <si>
    <t>12790142</t>
  </si>
  <si>
    <t>12790143</t>
  </si>
  <si>
    <t>12790144</t>
  </si>
  <si>
    <t>12790145</t>
  </si>
  <si>
    <t>12790146</t>
  </si>
  <si>
    <t>12790147</t>
  </si>
  <si>
    <t>12790150</t>
  </si>
  <si>
    <t>12790151</t>
  </si>
  <si>
    <t>12790152</t>
  </si>
  <si>
    <t>12790153</t>
  </si>
  <si>
    <t>12790154</t>
  </si>
  <si>
    <t>12790155</t>
  </si>
  <si>
    <t>12790156</t>
  </si>
  <si>
    <t>12790157</t>
  </si>
  <si>
    <t>12790158</t>
  </si>
  <si>
    <t>12790159</t>
  </si>
  <si>
    <t>12790160</t>
  </si>
  <si>
    <t>12790161</t>
  </si>
  <si>
    <t>12790162</t>
  </si>
  <si>
    <t>12790163</t>
  </si>
  <si>
    <t>12790164</t>
  </si>
  <si>
    <t>12790165</t>
  </si>
  <si>
    <t>12790166</t>
  </si>
  <si>
    <t>12790167</t>
  </si>
  <si>
    <t>12790168</t>
  </si>
  <si>
    <t>12790169</t>
  </si>
  <si>
    <t>12790170</t>
  </si>
  <si>
    <t>12790171</t>
  </si>
  <si>
    <t>12790172</t>
  </si>
  <si>
    <t>12790173</t>
  </si>
  <si>
    <t>12790174</t>
  </si>
  <si>
    <t>12790175</t>
  </si>
  <si>
    <t>12790176</t>
  </si>
  <si>
    <t>12790177</t>
  </si>
  <si>
    <t>12790178</t>
  </si>
  <si>
    <t>12790180</t>
  </si>
  <si>
    <t>12790181</t>
  </si>
  <si>
    <t>12790182</t>
  </si>
  <si>
    <t>12790183</t>
  </si>
  <si>
    <t>12790184</t>
  </si>
  <si>
    <t>12790185</t>
  </si>
  <si>
    <t>12790186</t>
  </si>
  <si>
    <t>12790187</t>
  </si>
  <si>
    <t>12790188</t>
  </si>
  <si>
    <t>12790189</t>
  </si>
  <si>
    <t>12790190</t>
  </si>
  <si>
    <t>12790191</t>
  </si>
  <si>
    <t>12790192</t>
  </si>
  <si>
    <t>12790193</t>
  </si>
  <si>
    <t>12790194</t>
  </si>
  <si>
    <t>12790195</t>
  </si>
  <si>
    <t>12790196</t>
  </si>
  <si>
    <t>12790197</t>
  </si>
  <si>
    <t>12790198</t>
  </si>
  <si>
    <t>12790201</t>
  </si>
  <si>
    <t>12790202</t>
  </si>
  <si>
    <t>12790203</t>
  </si>
  <si>
    <t>12790204</t>
  </si>
  <si>
    <t>12790205</t>
  </si>
  <si>
    <t>12790206</t>
  </si>
  <si>
    <t>12790207</t>
  </si>
  <si>
    <t>12790208</t>
  </si>
  <si>
    <t>12790209</t>
  </si>
  <si>
    <t>12790210</t>
  </si>
  <si>
    <t>12790211</t>
  </si>
  <si>
    <t>12790212</t>
  </si>
  <si>
    <t>12790213</t>
  </si>
  <si>
    <t>12790215</t>
  </si>
  <si>
    <t>12870001</t>
  </si>
  <si>
    <t>12870002</t>
  </si>
  <si>
    <t>12870003</t>
  </si>
  <si>
    <t>12870004</t>
  </si>
  <si>
    <t>12870005</t>
  </si>
  <si>
    <t>12870006</t>
  </si>
  <si>
    <t>12870007</t>
  </si>
  <si>
    <t>12870008</t>
  </si>
  <si>
    <t>12870009</t>
  </si>
  <si>
    <t>12870010</t>
  </si>
  <si>
    <t>12870020</t>
  </si>
  <si>
    <t>12870021</t>
  </si>
  <si>
    <t>12870022</t>
  </si>
  <si>
    <t>12870023</t>
  </si>
  <si>
    <t>12870024</t>
  </si>
  <si>
    <t>12380101</t>
  </si>
  <si>
    <t>12380102</t>
  </si>
  <si>
    <t>12380103</t>
  </si>
  <si>
    <t>12380104</t>
  </si>
  <si>
    <t>12380105</t>
  </si>
  <si>
    <t>12380106</t>
  </si>
  <si>
    <t>12380107</t>
  </si>
  <si>
    <t>12380108</t>
  </si>
  <si>
    <t>12380109</t>
  </si>
  <si>
    <t>12590101</t>
  </si>
  <si>
    <t>12590102</t>
  </si>
  <si>
    <t>12590103</t>
  </si>
  <si>
    <t>12590104</t>
  </si>
  <si>
    <t>12590105</t>
  </si>
  <si>
    <t>12590106</t>
  </si>
  <si>
    <t>12590107</t>
  </si>
  <si>
    <t>12590108</t>
  </si>
  <si>
    <t>12590109</t>
  </si>
  <si>
    <t>12590110</t>
  </si>
  <si>
    <t>12590111</t>
  </si>
  <si>
    <t>12590112</t>
  </si>
  <si>
    <t>12590113</t>
  </si>
  <si>
    <t>12590114</t>
  </si>
  <si>
    <t>12590115</t>
  </si>
  <si>
    <t>12590116</t>
  </si>
  <si>
    <t>12590117</t>
  </si>
  <si>
    <t>12590118</t>
  </si>
  <si>
    <t>12590119</t>
  </si>
  <si>
    <t>12590120</t>
  </si>
  <si>
    <t>12590121</t>
  </si>
  <si>
    <t>12590122</t>
  </si>
  <si>
    <t>12590123</t>
  </si>
  <si>
    <t>12590124</t>
  </si>
  <si>
    <t>12590125</t>
  </si>
  <si>
    <t>12590126</t>
  </si>
  <si>
    <t>12590127</t>
  </si>
  <si>
    <t>12590128</t>
  </si>
  <si>
    <t>12590129</t>
  </si>
  <si>
    <t>12590130</t>
  </si>
  <si>
    <t>12590131</t>
  </si>
  <si>
    <t>12590132</t>
  </si>
  <si>
    <t>12590133</t>
  </si>
  <si>
    <t>12590134</t>
  </si>
  <si>
    <t>12590135</t>
  </si>
  <si>
    <t>12590136</t>
  </si>
  <si>
    <t>12590137</t>
  </si>
  <si>
    <t>12590138</t>
  </si>
  <si>
    <t>12590139</t>
  </si>
  <si>
    <t>12590140</t>
  </si>
  <si>
    <t>12590141</t>
  </si>
  <si>
    <t>12590142</t>
  </si>
  <si>
    <t>12590143</t>
  </si>
  <si>
    <t>12590144</t>
  </si>
  <si>
    <t>12590145</t>
  </si>
  <si>
    <t>12590146</t>
  </si>
  <si>
    <t>12590147</t>
  </si>
  <si>
    <t>12590148</t>
  </si>
  <si>
    <t>12590149</t>
  </si>
  <si>
    <t>12590150</t>
  </si>
  <si>
    <t>12590151</t>
  </si>
  <si>
    <t>12590152</t>
  </si>
  <si>
    <t>12590153</t>
  </si>
  <si>
    <t>12590154</t>
  </si>
  <si>
    <t>12590155</t>
  </si>
  <si>
    <t>12590156</t>
  </si>
  <si>
    <t>12590157</t>
  </si>
  <si>
    <t>12590158</t>
  </si>
  <si>
    <t>12590159</t>
  </si>
  <si>
    <t>12590160</t>
  </si>
  <si>
    <t>12590161</t>
  </si>
  <si>
    <t>12590162</t>
  </si>
  <si>
    <t>12590163</t>
  </si>
  <si>
    <t>12590164</t>
  </si>
  <si>
    <t>12590165</t>
  </si>
  <si>
    <t>12590166</t>
  </si>
  <si>
    <t>12590167</t>
  </si>
  <si>
    <t>12590168</t>
  </si>
  <si>
    <t>12590169</t>
  </si>
  <si>
    <t>12590201</t>
  </si>
  <si>
    <t>12590202</t>
  </si>
  <si>
    <t>12590203</t>
  </si>
  <si>
    <t>12590204</t>
  </si>
  <si>
    <t>12590205</t>
  </si>
  <si>
    <t>12590206</t>
  </si>
  <si>
    <t>12590207</t>
  </si>
  <si>
    <t>12590208</t>
  </si>
  <si>
    <t>12590209</t>
  </si>
  <si>
    <t>12590210</t>
  </si>
  <si>
    <t>12590211</t>
  </si>
  <si>
    <t>12590212</t>
  </si>
  <si>
    <t>12590213</t>
  </si>
  <si>
    <t>12590214</t>
  </si>
  <si>
    <t>12590215</t>
  </si>
  <si>
    <t>12590216</t>
  </si>
  <si>
    <t>12590217</t>
  </si>
  <si>
    <t>12590218</t>
  </si>
  <si>
    <t>12590219</t>
  </si>
  <si>
    <t>12590220</t>
  </si>
  <si>
    <t>12590221</t>
  </si>
  <si>
    <t>12590222</t>
  </si>
  <si>
    <t>12590223</t>
  </si>
  <si>
    <t>12590224</t>
  </si>
  <si>
    <t>12590225</t>
  </si>
  <si>
    <t>12590226</t>
  </si>
  <si>
    <t>12590227</t>
  </si>
  <si>
    <t>12590228</t>
  </si>
  <si>
    <t>12590229</t>
  </si>
  <si>
    <t>12590230</t>
  </si>
  <si>
    <t>12590301</t>
  </si>
  <si>
    <t>12590302</t>
  </si>
  <si>
    <t>12590303</t>
  </si>
  <si>
    <t>12590304</t>
  </si>
  <si>
    <t>12590305</t>
  </si>
  <si>
    <t>12590306</t>
  </si>
  <si>
    <t>12590307</t>
  </si>
  <si>
    <t>12590308</t>
  </si>
  <si>
    <t>12740101</t>
  </si>
  <si>
    <t>12740102</t>
  </si>
  <si>
    <t>12740103</t>
  </si>
  <si>
    <t>12740104</t>
  </si>
  <si>
    <t>12740105</t>
  </si>
  <si>
    <t>12740106</t>
  </si>
  <si>
    <t>12740201</t>
  </si>
  <si>
    <t>12740202</t>
  </si>
  <si>
    <t>12740203</t>
  </si>
  <si>
    <t>12740204</t>
  </si>
  <si>
    <t>12740205</t>
  </si>
  <si>
    <t>12740206</t>
  </si>
  <si>
    <t>12740207</t>
  </si>
  <si>
    <t>12740208</t>
  </si>
  <si>
    <t>12740209</t>
  </si>
  <si>
    <t>12740210</t>
  </si>
  <si>
    <t>12740211</t>
  </si>
  <si>
    <t>12740212</t>
  </si>
  <si>
    <t>12740301</t>
  </si>
  <si>
    <t>13139819</t>
  </si>
  <si>
    <t>13139919</t>
  </si>
  <si>
    <t>13010119</t>
  </si>
  <si>
    <t>13110119</t>
  </si>
  <si>
    <t>13132319</t>
  </si>
  <si>
    <t>13132519</t>
  </si>
  <si>
    <t>13132619</t>
  </si>
  <si>
    <t>13132719</t>
  </si>
  <si>
    <t>13132819</t>
  </si>
  <si>
    <t>13132919</t>
  </si>
  <si>
    <t>13133019</t>
  </si>
  <si>
    <t>13133119</t>
  </si>
  <si>
    <t>13133219</t>
  </si>
  <si>
    <t>13133319</t>
  </si>
  <si>
    <t>13133419</t>
  </si>
  <si>
    <t>13133519</t>
  </si>
  <si>
    <t>13133619</t>
  </si>
  <si>
    <t>13133719</t>
  </si>
  <si>
    <t>13133819</t>
  </si>
  <si>
    <t>13133919</t>
  </si>
  <si>
    <t>13134019</t>
  </si>
  <si>
    <t>13134119</t>
  </si>
  <si>
    <t>13134319</t>
  </si>
  <si>
    <t>13990119</t>
  </si>
  <si>
    <t>13990219</t>
  </si>
  <si>
    <t>13990319</t>
  </si>
  <si>
    <t>13990419</t>
  </si>
  <si>
    <t>13990519</t>
  </si>
  <si>
    <t>13990619</t>
  </si>
  <si>
    <t>13990719</t>
  </si>
  <si>
    <t>13990819</t>
  </si>
  <si>
    <t>13990919</t>
  </si>
  <si>
    <t>13991019</t>
  </si>
  <si>
    <t>13991119</t>
  </si>
  <si>
    <t>13991419</t>
  </si>
  <si>
    <t>13991519</t>
  </si>
  <si>
    <t>13991619</t>
  </si>
  <si>
    <t>13991719</t>
  </si>
  <si>
    <t>13991819</t>
  </si>
  <si>
    <t>13991919</t>
  </si>
  <si>
    <t>13992019</t>
  </si>
  <si>
    <t>13992119</t>
  </si>
  <si>
    <t>13995119</t>
  </si>
  <si>
    <t>13130119</t>
  </si>
  <si>
    <t>13130219</t>
  </si>
  <si>
    <t>13130319</t>
  </si>
  <si>
    <t>13130419</t>
  </si>
  <si>
    <t>13130519</t>
  </si>
  <si>
    <t>13130619</t>
  </si>
  <si>
    <t>13130719</t>
  </si>
  <si>
    <t>13130819</t>
  </si>
  <si>
    <t>13130919</t>
  </si>
  <si>
    <t>13131019</t>
  </si>
  <si>
    <t>13131119</t>
  </si>
  <si>
    <t>13131219</t>
  </si>
  <si>
    <t>13131319</t>
  </si>
  <si>
    <t>13131419</t>
  </si>
  <si>
    <t>13131519</t>
  </si>
  <si>
    <t>13131619</t>
  </si>
  <si>
    <t>13131719</t>
  </si>
  <si>
    <t>13131819</t>
  </si>
  <si>
    <t>13132019</t>
  </si>
  <si>
    <t>13132119</t>
  </si>
  <si>
    <t>13132219</t>
  </si>
  <si>
    <t>13132419</t>
  </si>
  <si>
    <t>13134419</t>
  </si>
  <si>
    <t>13991319</t>
  </si>
  <si>
    <t>13992219</t>
  </si>
  <si>
    <t>13992319</t>
  </si>
  <si>
    <t>13992819</t>
  </si>
  <si>
    <t>39010119</t>
  </si>
  <si>
    <t>39010219</t>
  </si>
  <si>
    <t>39010319</t>
  </si>
  <si>
    <t>39010419</t>
  </si>
  <si>
    <t>39010519</t>
  </si>
  <si>
    <t>39010619</t>
  </si>
  <si>
    <t>39010719</t>
  </si>
  <si>
    <t>39013019</t>
  </si>
  <si>
    <t>48014119</t>
  </si>
  <si>
    <t>48010119</t>
  </si>
  <si>
    <t>48010219</t>
  </si>
  <si>
    <t>48010319</t>
  </si>
  <si>
    <t>48010419</t>
  </si>
  <si>
    <t>48010519</t>
  </si>
  <si>
    <t>48010619</t>
  </si>
  <si>
    <t>48010719</t>
  </si>
  <si>
    <t>48010819</t>
  </si>
  <si>
    <t>48010919</t>
  </si>
  <si>
    <t>48011019</t>
  </si>
  <si>
    <t>48011119</t>
  </si>
  <si>
    <t>48011219</t>
  </si>
  <si>
    <t>48011319</t>
  </si>
  <si>
    <t>48011419</t>
  </si>
  <si>
    <t>48011519</t>
  </si>
  <si>
    <t>48011619</t>
  </si>
  <si>
    <t>48011719</t>
  </si>
  <si>
    <t>48011819</t>
  </si>
  <si>
    <t>48011919</t>
  </si>
  <si>
    <t>48012019</t>
  </si>
  <si>
    <t>48012119</t>
  </si>
  <si>
    <t>48012219</t>
  </si>
  <si>
    <t>48012319</t>
  </si>
  <si>
    <t>48012419</t>
  </si>
  <si>
    <t>48012519</t>
  </si>
  <si>
    <t>48012619</t>
  </si>
  <si>
    <t>48012719</t>
  </si>
  <si>
    <t>48012819</t>
  </si>
  <si>
    <t>48012919</t>
  </si>
  <si>
    <t>48013019</t>
  </si>
  <si>
    <t>48013119</t>
  </si>
  <si>
    <t>48013219</t>
  </si>
  <si>
    <t>48013319</t>
  </si>
  <si>
    <t>48013419</t>
  </si>
  <si>
    <t>48013519</t>
  </si>
  <si>
    <t>48013619</t>
  </si>
  <si>
    <t>48013719</t>
  </si>
  <si>
    <t>48013819</t>
  </si>
  <si>
    <t>48013919</t>
  </si>
  <si>
    <t>48014019</t>
  </si>
  <si>
    <t>48014219</t>
  </si>
  <si>
    <t>48014319</t>
  </si>
  <si>
    <t>48014419</t>
  </si>
  <si>
    <t>48014519</t>
  </si>
  <si>
    <t>48014619</t>
  </si>
  <si>
    <t>48014719</t>
  </si>
  <si>
    <t>48014819</t>
  </si>
  <si>
    <t>48014919</t>
  </si>
  <si>
    <t>48015019</t>
  </si>
  <si>
    <t>48015119</t>
  </si>
  <si>
    <t>48015219</t>
  </si>
  <si>
    <t>48015319</t>
  </si>
  <si>
    <t>48015419</t>
  </si>
  <si>
    <t>48015519</t>
  </si>
  <si>
    <t>48015619</t>
  </si>
  <si>
    <t>48015719</t>
  </si>
  <si>
    <t>48015819</t>
  </si>
  <si>
    <t>48015919</t>
  </si>
  <si>
    <t>48016019</t>
  </si>
  <si>
    <t>48016119</t>
  </si>
  <si>
    <t>48016219</t>
  </si>
  <si>
    <t>63030819</t>
  </si>
  <si>
    <t>63030919</t>
  </si>
  <si>
    <t>63031019</t>
  </si>
  <si>
    <t>63031119</t>
  </si>
  <si>
    <t>63031219</t>
  </si>
  <si>
    <t>79014819</t>
  </si>
  <si>
    <t>79014919</t>
  </si>
  <si>
    <t>79017919</t>
  </si>
  <si>
    <t>99010519</t>
  </si>
  <si>
    <t>99010619</t>
  </si>
  <si>
    <t>99011019</t>
  </si>
  <si>
    <t>99011119</t>
  </si>
  <si>
    <t>99060119</t>
  </si>
  <si>
    <t>99060219</t>
  </si>
  <si>
    <t>33010119</t>
  </si>
  <si>
    <t>33010219</t>
  </si>
  <si>
    <t>33010319</t>
  </si>
  <si>
    <t>33010419</t>
  </si>
  <si>
    <t>33010519</t>
  </si>
  <si>
    <t>33010619</t>
  </si>
  <si>
    <t>33010719</t>
  </si>
  <si>
    <t>33010819</t>
  </si>
  <si>
    <t>33010919</t>
  </si>
  <si>
    <t>33011019</t>
  </si>
  <si>
    <t>33011119</t>
  </si>
  <si>
    <t>33011219</t>
  </si>
  <si>
    <t>33011319</t>
  </si>
  <si>
    <t>33011419</t>
  </si>
  <si>
    <t>33011519</t>
  </si>
  <si>
    <t>33011619</t>
  </si>
  <si>
    <t>33011719</t>
  </si>
  <si>
    <t>33011819</t>
  </si>
  <si>
    <t>33011919</t>
  </si>
  <si>
    <t>33012019</t>
  </si>
  <si>
    <t>33012119</t>
  </si>
  <si>
    <t>33012219</t>
  </si>
  <si>
    <t>33012319</t>
  </si>
  <si>
    <t>33012419</t>
  </si>
  <si>
    <t>33012519</t>
  </si>
  <si>
    <t>33012619</t>
  </si>
  <si>
    <t>33013019</t>
  </si>
  <si>
    <t>33013119</t>
  </si>
  <si>
    <t>33013219</t>
  </si>
  <si>
    <t>33013319</t>
  </si>
  <si>
    <t>33014019</t>
  </si>
  <si>
    <t>33014119</t>
  </si>
  <si>
    <t>33014219</t>
  </si>
  <si>
    <t>33014319</t>
  </si>
  <si>
    <t>33014419</t>
  </si>
  <si>
    <t>33014519</t>
  </si>
  <si>
    <t>33014619</t>
  </si>
  <si>
    <t>33014719</t>
  </si>
  <si>
    <t>33014819</t>
  </si>
  <si>
    <t>33014919</t>
  </si>
  <si>
    <t>33015019</t>
  </si>
  <si>
    <t>33015119</t>
  </si>
  <si>
    <t>33015219</t>
  </si>
  <si>
    <t>33016019</t>
  </si>
  <si>
    <t>33016119</t>
  </si>
  <si>
    <t>33016219</t>
  </si>
  <si>
    <t>33016319</t>
  </si>
  <si>
    <t>33016419</t>
  </si>
  <si>
    <t>33016519</t>
  </si>
  <si>
    <t>33016619</t>
  </si>
  <si>
    <t>33100119</t>
  </si>
  <si>
    <t>33999119</t>
  </si>
  <si>
    <t>33999219</t>
  </si>
  <si>
    <t>33999319</t>
  </si>
  <si>
    <t>33999419</t>
  </si>
  <si>
    <t>33999519</t>
  </si>
  <si>
    <t>33999619</t>
  </si>
  <si>
    <t>33999819</t>
  </si>
  <si>
    <t>33999919</t>
  </si>
  <si>
    <t>33999719</t>
  </si>
  <si>
    <t>97010119</t>
  </si>
  <si>
    <t>97010219</t>
  </si>
  <si>
    <t>97010319</t>
  </si>
  <si>
    <t>97020119</t>
  </si>
  <si>
    <t>97020219</t>
  </si>
  <si>
    <t>97020319</t>
  </si>
  <si>
    <t>97020519</t>
  </si>
  <si>
    <t>64010119</t>
  </si>
  <si>
    <t>64010219</t>
  </si>
  <si>
    <t>64020119</t>
  </si>
  <si>
    <t>64020219</t>
  </si>
  <si>
    <t>64020319</t>
  </si>
  <si>
    <t>64020419</t>
  </si>
  <si>
    <t>64020519</t>
  </si>
  <si>
    <t>20130119</t>
  </si>
  <si>
    <t>20130219</t>
  </si>
  <si>
    <t>20130319</t>
  </si>
  <si>
    <t>20130419</t>
  </si>
  <si>
    <t>20130519</t>
  </si>
  <si>
    <t>20130619</t>
  </si>
  <si>
    <t>20130719</t>
  </si>
  <si>
    <t>20130819</t>
  </si>
  <si>
    <t>20130919</t>
  </si>
  <si>
    <t>20131019</t>
  </si>
  <si>
    <t>20131119</t>
  </si>
  <si>
    <t>20131219</t>
  </si>
  <si>
    <t>20131319</t>
  </si>
  <si>
    <t>20131419</t>
  </si>
  <si>
    <t>20131519</t>
  </si>
  <si>
    <t>20131619</t>
  </si>
  <si>
    <t>20131719</t>
  </si>
  <si>
    <t>20131819</t>
  </si>
  <si>
    <t>20131919</t>
  </si>
  <si>
    <t>20132019</t>
  </si>
  <si>
    <t>20132119</t>
  </si>
  <si>
    <t>20132219</t>
  </si>
  <si>
    <t>20132319</t>
  </si>
  <si>
    <t>20132419</t>
  </si>
  <si>
    <t>20132819</t>
  </si>
  <si>
    <t>20132919</t>
  </si>
  <si>
    <t>20133019</t>
  </si>
  <si>
    <t>20133119</t>
  </si>
  <si>
    <t>20133219</t>
  </si>
  <si>
    <t>20133319</t>
  </si>
  <si>
    <t>20133419</t>
  </si>
  <si>
    <t>20133519</t>
  </si>
  <si>
    <t>20133619</t>
  </si>
  <si>
    <t>20133719</t>
  </si>
  <si>
    <t>20133819</t>
  </si>
  <si>
    <t>20133919</t>
  </si>
  <si>
    <t>20134019</t>
  </si>
  <si>
    <t>20134219</t>
  </si>
  <si>
    <t>20134319</t>
  </si>
  <si>
    <t>20134419</t>
  </si>
  <si>
    <t>20134519</t>
  </si>
  <si>
    <t>20134619</t>
  </si>
  <si>
    <t>20134719</t>
  </si>
  <si>
    <t>20134819</t>
  </si>
  <si>
    <t>20134919</t>
  </si>
  <si>
    <t>20135019</t>
  </si>
  <si>
    <t>20135119</t>
  </si>
  <si>
    <t>20135219</t>
  </si>
  <si>
    <t>20135319</t>
  </si>
  <si>
    <t>20135419</t>
  </si>
  <si>
    <t>20135519</t>
  </si>
  <si>
    <t>20135619</t>
  </si>
  <si>
    <t>20135719</t>
  </si>
  <si>
    <t>20135819</t>
  </si>
  <si>
    <t>20137919</t>
  </si>
  <si>
    <t>20138019</t>
  </si>
  <si>
    <t>20135919</t>
  </si>
  <si>
    <t>20136019</t>
  </si>
  <si>
    <t>20136119</t>
  </si>
  <si>
    <t>20140119</t>
  </si>
  <si>
    <t>20140219</t>
  </si>
  <si>
    <t>20140319</t>
  </si>
  <si>
    <t>20140419</t>
  </si>
  <si>
    <t>20140519</t>
  </si>
  <si>
    <t>20140619</t>
  </si>
  <si>
    <t>20140819</t>
  </si>
  <si>
    <t>20140919</t>
  </si>
  <si>
    <t>20170119</t>
  </si>
  <si>
    <t>20170219</t>
  </si>
  <si>
    <t>20170319</t>
  </si>
  <si>
    <t>20999119</t>
  </si>
  <si>
    <t>46010119</t>
  </si>
  <si>
    <t>46010219</t>
  </si>
  <si>
    <t>46010319</t>
  </si>
  <si>
    <t>46010419</t>
  </si>
  <si>
    <t>46010519</t>
  </si>
  <si>
    <t>46010619</t>
  </si>
  <si>
    <t>46010719</t>
  </si>
  <si>
    <t>46010819</t>
  </si>
  <si>
    <t>46010919</t>
  </si>
  <si>
    <t>46011019</t>
  </si>
  <si>
    <t>46011119</t>
  </si>
  <si>
    <t>46011219</t>
  </si>
  <si>
    <t>46011319</t>
  </si>
  <si>
    <t>46011419</t>
  </si>
  <si>
    <t>46012019</t>
  </si>
  <si>
    <t>80010119</t>
  </si>
  <si>
    <t>80010219</t>
  </si>
  <si>
    <t>80010319</t>
  </si>
  <si>
    <t>80010419</t>
  </si>
  <si>
    <t>80010519</t>
  </si>
  <si>
    <t>80010619</t>
  </si>
  <si>
    <t>80010719</t>
  </si>
  <si>
    <t>80010819</t>
  </si>
  <si>
    <t>80010919</t>
  </si>
  <si>
    <t>80011019</t>
  </si>
  <si>
    <t>80011119</t>
  </si>
  <si>
    <t>80011219</t>
  </si>
  <si>
    <t>80011319</t>
  </si>
  <si>
    <t>80011419</t>
  </si>
  <si>
    <t>80011519</t>
  </si>
  <si>
    <t>80011619</t>
  </si>
  <si>
    <t>80011719</t>
  </si>
  <si>
    <t>80011819</t>
  </si>
  <si>
    <t>80011919</t>
  </si>
  <si>
    <t>80012019</t>
  </si>
  <si>
    <t>80012119</t>
  </si>
  <si>
    <t>80012219</t>
  </si>
  <si>
    <t>80012319</t>
  </si>
  <si>
    <t>80012419</t>
  </si>
  <si>
    <t>80012519</t>
  </si>
  <si>
    <t>80012619</t>
  </si>
  <si>
    <t>80012719</t>
  </si>
  <si>
    <t>80012819</t>
  </si>
  <si>
    <t>80012919</t>
  </si>
  <si>
    <t>80013019</t>
  </si>
  <si>
    <t>80013119</t>
  </si>
  <si>
    <t>80013219</t>
  </si>
  <si>
    <t>80013319</t>
  </si>
  <si>
    <t>80013419</t>
  </si>
  <si>
    <t>80013519</t>
  </si>
  <si>
    <t>80013619</t>
  </si>
  <si>
    <t>80013719</t>
  </si>
  <si>
    <t>80013819</t>
  </si>
  <si>
    <t>80014019</t>
  </si>
  <si>
    <t>82022319</t>
  </si>
  <si>
    <t>82022419</t>
  </si>
  <si>
    <t>62100119</t>
  </si>
  <si>
    <t>62111519</t>
  </si>
  <si>
    <t>82010319</t>
  </si>
  <si>
    <t>82010419</t>
  </si>
  <si>
    <t>82010519</t>
  </si>
  <si>
    <t>82010619</t>
  </si>
  <si>
    <t>82010719</t>
  </si>
  <si>
    <t>82010819</t>
  </si>
  <si>
    <t>82010919</t>
  </si>
  <si>
    <t>82011119</t>
  </si>
  <si>
    <t>82011219</t>
  </si>
  <si>
    <t>82011319</t>
  </si>
  <si>
    <t>82011619</t>
  </si>
  <si>
    <t>82011719</t>
  </si>
  <si>
    <t>82011819</t>
  </si>
  <si>
    <t>82011919</t>
  </si>
  <si>
    <t>82012019</t>
  </si>
  <si>
    <t>82012119</t>
  </si>
  <si>
    <t>82012219</t>
  </si>
  <si>
    <t>82012319</t>
  </si>
  <si>
    <t>82012419</t>
  </si>
  <si>
    <t>82012519</t>
  </si>
  <si>
    <t>82012619</t>
  </si>
  <si>
    <t>82012719</t>
  </si>
  <si>
    <t>82012819</t>
  </si>
  <si>
    <t>82012919</t>
  </si>
  <si>
    <t>82013019</t>
  </si>
  <si>
    <t>82013119</t>
  </si>
  <si>
    <t>82013219</t>
  </si>
  <si>
    <t>82013319</t>
  </si>
  <si>
    <t>82013419</t>
  </si>
  <si>
    <t>82013519</t>
  </si>
  <si>
    <t>82013619</t>
  </si>
  <si>
    <t>82013719</t>
  </si>
  <si>
    <t>82013819</t>
  </si>
  <si>
    <t>82013919</t>
  </si>
  <si>
    <t>82014019</t>
  </si>
  <si>
    <t>82014119</t>
  </si>
  <si>
    <t>82014219</t>
  </si>
  <si>
    <t>82014319</t>
  </si>
  <si>
    <t>82014419</t>
  </si>
  <si>
    <t>82014519</t>
  </si>
  <si>
    <t>82014619</t>
  </si>
  <si>
    <t>82014719</t>
  </si>
  <si>
    <t>82014819</t>
  </si>
  <si>
    <t>82014919</t>
  </si>
  <si>
    <t>82015019</t>
  </si>
  <si>
    <t>82015119</t>
  </si>
  <si>
    <t>82015219</t>
  </si>
  <si>
    <t>82015319</t>
  </si>
  <si>
    <t>82015419</t>
  </si>
  <si>
    <t>82015519</t>
  </si>
  <si>
    <t>82015719</t>
  </si>
  <si>
    <t>82020119</t>
  </si>
  <si>
    <t>82020219</t>
  </si>
  <si>
    <t>82020319</t>
  </si>
  <si>
    <t>82020519</t>
  </si>
  <si>
    <t>82020619</t>
  </si>
  <si>
    <t>82030119</t>
  </si>
  <si>
    <t>26999919</t>
  </si>
  <si>
    <t>62010119</t>
  </si>
  <si>
    <t>62010219</t>
  </si>
  <si>
    <t>62010319</t>
  </si>
  <si>
    <t>62010419</t>
  </si>
  <si>
    <t>62010519</t>
  </si>
  <si>
    <t>62010619</t>
  </si>
  <si>
    <t>62010719</t>
  </si>
  <si>
    <t>62010819</t>
  </si>
  <si>
    <t>62010919</t>
  </si>
  <si>
    <t>62011019</t>
  </si>
  <si>
    <t>62011119</t>
  </si>
  <si>
    <t>62011219</t>
  </si>
  <si>
    <t>62030719</t>
  </si>
  <si>
    <t>62030819</t>
  </si>
  <si>
    <t>62030919</t>
  </si>
  <si>
    <t>62031019</t>
  </si>
  <si>
    <t>62031119</t>
  </si>
  <si>
    <t>62031219</t>
  </si>
  <si>
    <t>62031319</t>
  </si>
  <si>
    <t>62031419</t>
  </si>
  <si>
    <t>62031519</t>
  </si>
  <si>
    <t>62031619</t>
  </si>
  <si>
    <t>62031719</t>
  </si>
  <si>
    <t>62031819</t>
  </si>
  <si>
    <t>62031919</t>
  </si>
  <si>
    <t>62032019</t>
  </si>
  <si>
    <t>62032119</t>
  </si>
  <si>
    <t>62032219</t>
  </si>
  <si>
    <t>62032319</t>
  </si>
  <si>
    <t>62032419</t>
  </si>
  <si>
    <t>62032519</t>
  </si>
  <si>
    <t>62032619</t>
  </si>
  <si>
    <t>62032719</t>
  </si>
  <si>
    <t>62032819</t>
  </si>
  <si>
    <t>62032919</t>
  </si>
  <si>
    <t>62033019</t>
  </si>
  <si>
    <t>62033119</t>
  </si>
  <si>
    <t>62033219</t>
  </si>
  <si>
    <t>62033319</t>
  </si>
  <si>
    <t>62033419</t>
  </si>
  <si>
    <t>62033519</t>
  </si>
  <si>
    <t>62033619</t>
  </si>
  <si>
    <t>62033719</t>
  </si>
  <si>
    <t>62033819</t>
  </si>
  <si>
    <t>62033919</t>
  </si>
  <si>
    <t>62034019</t>
  </si>
  <si>
    <t>62034119</t>
  </si>
  <si>
    <t>62034219</t>
  </si>
  <si>
    <t>62034319</t>
  </si>
  <si>
    <t>62034419</t>
  </si>
  <si>
    <t>62034519</t>
  </si>
  <si>
    <t>62034619</t>
  </si>
  <si>
    <t>62034719</t>
  </si>
  <si>
    <t>62034819</t>
  </si>
  <si>
    <t>62034919</t>
  </si>
  <si>
    <t>62035019</t>
  </si>
  <si>
    <t>62035119</t>
  </si>
  <si>
    <t>62035219</t>
  </si>
  <si>
    <t>62035319</t>
  </si>
  <si>
    <t>62035419</t>
  </si>
  <si>
    <t>62035519</t>
  </si>
  <si>
    <t>62035619</t>
  </si>
  <si>
    <t>62035719</t>
  </si>
  <si>
    <t>62035819</t>
  </si>
  <si>
    <t>62035919</t>
  </si>
  <si>
    <t>62036019</t>
  </si>
  <si>
    <t>62036119</t>
  </si>
  <si>
    <t>62036219</t>
  </si>
  <si>
    <t>62036319</t>
  </si>
  <si>
    <t>62036419</t>
  </si>
  <si>
    <t>62036619</t>
  </si>
  <si>
    <t>62036819</t>
  </si>
  <si>
    <t>62036919</t>
  </si>
  <si>
    <t>62037219</t>
  </si>
  <si>
    <t>62037319</t>
  </si>
  <si>
    <t>62037419</t>
  </si>
  <si>
    <t>62037519</t>
  </si>
  <si>
    <t>62037619</t>
  </si>
  <si>
    <t>62037719</t>
  </si>
  <si>
    <t>62037819</t>
  </si>
  <si>
    <t>62037919</t>
  </si>
  <si>
    <t>62038219</t>
  </si>
  <si>
    <t>62040119</t>
  </si>
  <si>
    <t>62040219</t>
  </si>
  <si>
    <t>62040319</t>
  </si>
  <si>
    <t>62040419</t>
  </si>
  <si>
    <t>62040519</t>
  </si>
  <si>
    <t>62040619</t>
  </si>
  <si>
    <t>62040719</t>
  </si>
  <si>
    <t>62040819</t>
  </si>
  <si>
    <t>62040919</t>
  </si>
  <si>
    <t>62041019</t>
  </si>
  <si>
    <t>62041119</t>
  </si>
  <si>
    <t>62041319</t>
  </si>
  <si>
    <t>62041419</t>
  </si>
  <si>
    <t>62041519</t>
  </si>
  <si>
    <t>62041619</t>
  </si>
  <si>
    <t>62041719</t>
  </si>
  <si>
    <t>62041819</t>
  </si>
  <si>
    <t>62041919</t>
  </si>
  <si>
    <t>62042019</t>
  </si>
  <si>
    <t>62042119</t>
  </si>
  <si>
    <t>62042319</t>
  </si>
  <si>
    <t>62042519</t>
  </si>
  <si>
    <t>62042619</t>
  </si>
  <si>
    <t>62042719</t>
  </si>
  <si>
    <t>62050119</t>
  </si>
  <si>
    <t>62050219</t>
  </si>
  <si>
    <t>62050319</t>
  </si>
  <si>
    <t>62050419</t>
  </si>
  <si>
    <t>62050519</t>
  </si>
  <si>
    <t>62050619</t>
  </si>
  <si>
    <t>62050819</t>
  </si>
  <si>
    <t>62090119</t>
  </si>
  <si>
    <t>55010119</t>
  </si>
  <si>
    <t>55010219</t>
  </si>
  <si>
    <t>55010319</t>
  </si>
  <si>
    <t>55010419</t>
  </si>
  <si>
    <t>55010519</t>
  </si>
  <si>
    <t>55010619</t>
  </si>
  <si>
    <t>55010719</t>
  </si>
  <si>
    <t>55010819</t>
  </si>
  <si>
    <t>55010919</t>
  </si>
  <si>
    <t>55011019</t>
  </si>
  <si>
    <t>55011119</t>
  </si>
  <si>
    <t>55011219</t>
  </si>
  <si>
    <t>55011319</t>
  </si>
  <si>
    <t>55011419</t>
  </si>
  <si>
    <t>55011519</t>
  </si>
  <si>
    <t>55011619</t>
  </si>
  <si>
    <t>55011719</t>
  </si>
  <si>
    <t>55011819</t>
  </si>
  <si>
    <t>55011919</t>
  </si>
  <si>
    <t>55012019</t>
  </si>
  <si>
    <t>55012119</t>
  </si>
  <si>
    <t>55012219</t>
  </si>
  <si>
    <t>55012319</t>
  </si>
  <si>
    <t>55012419</t>
  </si>
  <si>
    <t>55012519</t>
  </si>
  <si>
    <t>55012619</t>
  </si>
  <si>
    <t>55012719</t>
  </si>
  <si>
    <t>55012819</t>
  </si>
  <si>
    <t>55012919</t>
  </si>
  <si>
    <t>55013019</t>
  </si>
  <si>
    <t>55013119</t>
  </si>
  <si>
    <t>55013219</t>
  </si>
  <si>
    <t>55013319</t>
  </si>
  <si>
    <t>55013419</t>
  </si>
  <si>
    <t>55013519</t>
  </si>
  <si>
    <t>55013619</t>
  </si>
  <si>
    <t>55013719</t>
  </si>
  <si>
    <t>55013819</t>
  </si>
  <si>
    <t>55013919</t>
  </si>
  <si>
    <t>55014019</t>
  </si>
  <si>
    <t>55014119</t>
  </si>
  <si>
    <t>55014219</t>
  </si>
  <si>
    <t>55014319</t>
  </si>
  <si>
    <t>55014419</t>
  </si>
  <si>
    <t>55014519</t>
  </si>
  <si>
    <t>55014619</t>
  </si>
  <si>
    <t>55014719</t>
  </si>
  <si>
    <t>55014819</t>
  </si>
  <si>
    <t>55016019</t>
  </si>
  <si>
    <t>55016119</t>
  </si>
  <si>
    <t>55016219</t>
  </si>
  <si>
    <t>55016319</t>
  </si>
  <si>
    <t>55016419</t>
  </si>
  <si>
    <t>45080119</t>
  </si>
  <si>
    <t>45300119</t>
  </si>
  <si>
    <t>45500119</t>
  </si>
  <si>
    <t>45500219</t>
  </si>
  <si>
    <t>45500319</t>
  </si>
  <si>
    <t>45500419</t>
  </si>
  <si>
    <t>45500519</t>
  </si>
  <si>
    <t>45500619</t>
  </si>
  <si>
    <t>45500719</t>
  </si>
  <si>
    <t>45500819</t>
  </si>
  <si>
    <t>45500919</t>
  </si>
  <si>
    <t>45501019</t>
  </si>
  <si>
    <t>45501119</t>
  </si>
  <si>
    <t>45501219</t>
  </si>
  <si>
    <t>45501319</t>
  </si>
  <si>
    <t>45501419</t>
  </si>
  <si>
    <t>45501519</t>
  </si>
  <si>
    <t>45501619</t>
  </si>
  <si>
    <t>45501719</t>
  </si>
  <si>
    <t>45501919</t>
  </si>
  <si>
    <t>45502019</t>
  </si>
  <si>
    <t>45502119</t>
  </si>
  <si>
    <t>45502219</t>
  </si>
  <si>
    <t>45502319</t>
  </si>
  <si>
    <t>45502419</t>
  </si>
  <si>
    <t>45502519</t>
  </si>
  <si>
    <t>45502619</t>
  </si>
  <si>
    <t>45502719</t>
  </si>
  <si>
    <t>45502819</t>
  </si>
  <si>
    <t>45502919</t>
  </si>
  <si>
    <t>45503019</t>
  </si>
  <si>
    <t>45503119</t>
  </si>
  <si>
    <t>45503219</t>
  </si>
  <si>
    <t>45503319</t>
  </si>
  <si>
    <t>45503419</t>
  </si>
  <si>
    <t>45503519</t>
  </si>
  <si>
    <t>45503619</t>
  </si>
  <si>
    <t>45503719</t>
  </si>
  <si>
    <t>45503819</t>
  </si>
  <si>
    <t>45503919</t>
  </si>
  <si>
    <t>45504019</t>
  </si>
  <si>
    <t>45504119</t>
  </si>
  <si>
    <t>45504219</t>
  </si>
  <si>
    <t>45509819</t>
  </si>
  <si>
    <t>45509919</t>
  </si>
  <si>
    <t>45010119</t>
  </si>
  <si>
    <t>45010219</t>
  </si>
  <si>
    <t>45010319</t>
  </si>
  <si>
    <t>45010419</t>
  </si>
  <si>
    <t>45010519</t>
  </si>
  <si>
    <t>45011119</t>
  </si>
  <si>
    <t>45011219</t>
  </si>
  <si>
    <t>45011319</t>
  </si>
  <si>
    <t>45011419</t>
  </si>
  <si>
    <t>45011519</t>
  </si>
  <si>
    <t>45011619</t>
  </si>
  <si>
    <t>45012019</t>
  </si>
  <si>
    <t>45012119</t>
  </si>
  <si>
    <t>45012219</t>
  </si>
  <si>
    <t>45020119</t>
  </si>
  <si>
    <t>45020219</t>
  </si>
  <si>
    <t>45020319</t>
  </si>
  <si>
    <t>45020419</t>
  </si>
  <si>
    <t>45020519</t>
  </si>
  <si>
    <t>45021119</t>
  </si>
  <si>
    <t>45021219</t>
  </si>
  <si>
    <t>45021319</t>
  </si>
  <si>
    <t>45022119</t>
  </si>
  <si>
    <t>45022219</t>
  </si>
  <si>
    <t>45022319</t>
  </si>
  <si>
    <t>45023119</t>
  </si>
  <si>
    <t>45030119</t>
  </si>
  <si>
    <t>45030319</t>
  </si>
  <si>
    <t>45030419</t>
  </si>
  <si>
    <t>45030519</t>
  </si>
  <si>
    <t>45040119</t>
  </si>
  <si>
    <t>45040219</t>
  </si>
  <si>
    <t>45040319</t>
  </si>
  <si>
    <t>45040419</t>
  </si>
  <si>
    <t>45040819</t>
  </si>
  <si>
    <t>45040919</t>
  </si>
  <si>
    <t>45041019</t>
  </si>
  <si>
    <t>45041119</t>
  </si>
  <si>
    <t>45041219</t>
  </si>
  <si>
    <t>45041319</t>
  </si>
  <si>
    <t>45041419</t>
  </si>
  <si>
    <t>45042119</t>
  </si>
  <si>
    <t>45042219</t>
  </si>
  <si>
    <t>45042319</t>
  </si>
  <si>
    <t>45043119</t>
  </si>
  <si>
    <t>45043219</t>
  </si>
  <si>
    <t>45043319</t>
  </si>
  <si>
    <t>45048819</t>
  </si>
  <si>
    <t>45050119</t>
  </si>
  <si>
    <t>45050219</t>
  </si>
  <si>
    <t>45050319</t>
  </si>
  <si>
    <t>45050419</t>
  </si>
  <si>
    <t>45050519</t>
  </si>
  <si>
    <t>45050619</t>
  </si>
  <si>
    <t>45050719</t>
  </si>
  <si>
    <t>45060119</t>
  </si>
  <si>
    <t>45060319</t>
  </si>
  <si>
    <t>45060419</t>
  </si>
  <si>
    <t>45060519</t>
  </si>
  <si>
    <t>45070119</t>
  </si>
  <si>
    <t>45070219</t>
  </si>
  <si>
    <t>45070319</t>
  </si>
  <si>
    <t>45070419</t>
  </si>
  <si>
    <t>45070519</t>
  </si>
  <si>
    <t>45070619</t>
  </si>
  <si>
    <t>45070719</t>
  </si>
  <si>
    <t>45070819</t>
  </si>
  <si>
    <t>45070919</t>
  </si>
  <si>
    <t>45071019</t>
  </si>
  <si>
    <t>45200119</t>
  </si>
  <si>
    <t>45200219</t>
  </si>
  <si>
    <t>45200319</t>
  </si>
  <si>
    <t>45200419</t>
  </si>
  <si>
    <t>45200519</t>
  </si>
  <si>
    <t>45200619</t>
  </si>
  <si>
    <t>45200719</t>
  </si>
  <si>
    <t>45200819</t>
  </si>
  <si>
    <t>45200919</t>
  </si>
  <si>
    <t>45201019</t>
  </si>
  <si>
    <t>45201119</t>
  </si>
  <si>
    <t>45201219</t>
  </si>
  <si>
    <t>45201319</t>
  </si>
  <si>
    <t>45201419</t>
  </si>
  <si>
    <t>45201519</t>
  </si>
  <si>
    <t>45201619</t>
  </si>
  <si>
    <t>45201719</t>
  </si>
  <si>
    <t>45201819</t>
  </si>
  <si>
    <t>45201919</t>
  </si>
  <si>
    <t>45202019</t>
  </si>
  <si>
    <t>45202119</t>
  </si>
  <si>
    <t>45202219</t>
  </si>
  <si>
    <t>45202319</t>
  </si>
  <si>
    <t>45202419</t>
  </si>
  <si>
    <t>45202519</t>
  </si>
  <si>
    <t>45202619</t>
  </si>
  <si>
    <t>45202719</t>
  </si>
  <si>
    <t>45202819</t>
  </si>
  <si>
    <t>45202919</t>
  </si>
  <si>
    <t>45203019</t>
  </si>
  <si>
    <t>45203119</t>
  </si>
  <si>
    <t>45203219</t>
  </si>
  <si>
    <t>45203319</t>
  </si>
  <si>
    <t>45203419</t>
  </si>
  <si>
    <t>45203619</t>
  </si>
  <si>
    <t>45203719</t>
  </si>
  <si>
    <t>45203819</t>
  </si>
  <si>
    <t>45203919</t>
  </si>
  <si>
    <t>45204019</t>
  </si>
  <si>
    <t>45204119</t>
  </si>
  <si>
    <t>45204219</t>
  </si>
  <si>
    <t>45204319</t>
  </si>
  <si>
    <t>45204519</t>
  </si>
  <si>
    <t>45204619</t>
  </si>
  <si>
    <t>45204719</t>
  </si>
  <si>
    <t>45204819</t>
  </si>
  <si>
    <t>45204919</t>
  </si>
  <si>
    <t>45205019</t>
  </si>
  <si>
    <t>45205119</t>
  </si>
  <si>
    <t>45205219</t>
  </si>
  <si>
    <t>45205319</t>
  </si>
  <si>
    <t>45205419</t>
  </si>
  <si>
    <t>45205519</t>
  </si>
  <si>
    <t>45205619</t>
  </si>
  <si>
    <t>45205719</t>
  </si>
  <si>
    <t>45205819</t>
  </si>
  <si>
    <t>45205919</t>
  </si>
  <si>
    <t>45206019</t>
  </si>
  <si>
    <t>45206119</t>
  </si>
  <si>
    <t>45206219</t>
  </si>
  <si>
    <t>45206319</t>
  </si>
  <si>
    <t>45206419</t>
  </si>
  <si>
    <t>45206519</t>
  </si>
  <si>
    <t>45206619</t>
  </si>
  <si>
    <t>45206719</t>
  </si>
  <si>
    <t>45206819</t>
  </si>
  <si>
    <t>45206919</t>
  </si>
  <si>
    <t>45207019</t>
  </si>
  <si>
    <t>45207119</t>
  </si>
  <si>
    <t>45207219</t>
  </si>
  <si>
    <t>45207319</t>
  </si>
  <si>
    <t>45207419</t>
  </si>
  <si>
    <t>45207519</t>
  </si>
  <si>
    <t>45207619</t>
  </si>
  <si>
    <t>45207719</t>
  </si>
  <si>
    <t>45207819</t>
  </si>
  <si>
    <t>45207919</t>
  </si>
  <si>
    <t>45208019</t>
  </si>
  <si>
    <t>45208119</t>
  </si>
  <si>
    <t>45208219</t>
  </si>
  <si>
    <t>45504919</t>
  </si>
  <si>
    <t>99040119</t>
  </si>
  <si>
    <t>99040219</t>
  </si>
  <si>
    <t>99040319</t>
  </si>
  <si>
    <t>99040419</t>
  </si>
  <si>
    <t>99040519</t>
  </si>
  <si>
    <t>99040719</t>
  </si>
  <si>
    <t>99040819</t>
  </si>
  <si>
    <t>99040919</t>
  </si>
  <si>
    <t>99055819</t>
  </si>
  <si>
    <t>99056719</t>
  </si>
  <si>
    <t>70000019</t>
  </si>
  <si>
    <t>70000119</t>
  </si>
  <si>
    <t>70000219</t>
  </si>
  <si>
    <t>70000319</t>
  </si>
  <si>
    <t>70000419</t>
  </si>
  <si>
    <t>70000519</t>
  </si>
  <si>
    <t>70000619</t>
  </si>
  <si>
    <t>70000719</t>
  </si>
  <si>
    <t>70000819</t>
  </si>
  <si>
    <t>70000919</t>
  </si>
  <si>
    <t>70001119</t>
  </si>
  <si>
    <t>70001219</t>
  </si>
  <si>
    <t>70001319</t>
  </si>
  <si>
    <t>70001419</t>
  </si>
  <si>
    <t>70001519</t>
  </si>
  <si>
    <t>70001619</t>
  </si>
  <si>
    <t>70001719</t>
  </si>
  <si>
    <t>70001819</t>
  </si>
  <si>
    <t>70001919</t>
  </si>
  <si>
    <t>70002019</t>
  </si>
  <si>
    <t>70010119</t>
  </si>
  <si>
    <t>70010419</t>
  </si>
  <si>
    <t>70010519</t>
  </si>
  <si>
    <t>70011219</t>
  </si>
  <si>
    <t>70011319</t>
  </si>
  <si>
    <t>70011419</t>
  </si>
  <si>
    <t>70020119</t>
  </si>
  <si>
    <t>70020219</t>
  </si>
  <si>
    <t>70020319</t>
  </si>
  <si>
    <t>70020419</t>
  </si>
  <si>
    <t>70020519</t>
  </si>
  <si>
    <t>70020619</t>
  </si>
  <si>
    <t>70020719</t>
  </si>
  <si>
    <t>70020819</t>
  </si>
  <si>
    <t>70020919</t>
  </si>
  <si>
    <t>70021019</t>
  </si>
  <si>
    <t>70030119</t>
  </si>
  <si>
    <t>70030219</t>
  </si>
  <si>
    <t>70030319</t>
  </si>
  <si>
    <t>70030419</t>
  </si>
  <si>
    <t>70030519</t>
  </si>
  <si>
    <t>70030619</t>
  </si>
  <si>
    <t>70030719</t>
  </si>
  <si>
    <t>70030819</t>
  </si>
  <si>
    <t>70030919</t>
  </si>
  <si>
    <t>70031019</t>
  </si>
  <si>
    <t>70031119</t>
  </si>
  <si>
    <t>70031219</t>
  </si>
  <si>
    <t>70031719</t>
  </si>
  <si>
    <t>70041819</t>
  </si>
  <si>
    <t>70041919</t>
  </si>
  <si>
    <t>42010119</t>
  </si>
  <si>
    <t>42010219</t>
  </si>
  <si>
    <t>42010319</t>
  </si>
  <si>
    <t>42010419</t>
  </si>
  <si>
    <t>42010519</t>
  </si>
  <si>
    <t>21000119</t>
  </si>
  <si>
    <t>21000219</t>
  </si>
  <si>
    <t>21000319</t>
  </si>
  <si>
    <t>21000419</t>
  </si>
  <si>
    <t>21001119</t>
  </si>
  <si>
    <t>21001219</t>
  </si>
  <si>
    <t>21001319</t>
  </si>
  <si>
    <t>21001419</t>
  </si>
  <si>
    <t>21001519</t>
  </si>
  <si>
    <t>21001619</t>
  </si>
  <si>
    <t>21001719</t>
  </si>
  <si>
    <t>21001819</t>
  </si>
  <si>
    <t>21001919</t>
  </si>
  <si>
    <t>21002019</t>
  </si>
  <si>
    <t>21003019</t>
  </si>
  <si>
    <t>21003119</t>
  </si>
  <si>
    <t>21003219</t>
  </si>
  <si>
    <t>21003319</t>
  </si>
  <si>
    <t>21003419</t>
  </si>
  <si>
    <t>21004019</t>
  </si>
  <si>
    <t>21005019</t>
  </si>
  <si>
    <t>21005119</t>
  </si>
  <si>
    <t>21005219</t>
  </si>
  <si>
    <t>21005319</t>
  </si>
  <si>
    <t>21005419</t>
  </si>
  <si>
    <t>21005519</t>
  </si>
  <si>
    <t>21006019</t>
  </si>
  <si>
    <t>21006119</t>
  </si>
  <si>
    <t>21006219</t>
  </si>
  <si>
    <t>21006319</t>
  </si>
  <si>
    <t>21006419</t>
  </si>
  <si>
    <t>21006519</t>
  </si>
  <si>
    <t>21007119</t>
  </si>
  <si>
    <t>21007219</t>
  </si>
  <si>
    <t>21007319</t>
  </si>
  <si>
    <t>21007419</t>
  </si>
  <si>
    <t>21008119</t>
  </si>
  <si>
    <t>21008219</t>
  </si>
  <si>
    <t>21008319</t>
  </si>
  <si>
    <t>21008419</t>
  </si>
  <si>
    <t>21008519</t>
  </si>
  <si>
    <t>21008619</t>
  </si>
  <si>
    <t>21008719</t>
  </si>
  <si>
    <t>21008819</t>
  </si>
  <si>
    <t>21008919</t>
  </si>
  <si>
    <t>21009019</t>
  </si>
  <si>
    <t>21009119</t>
  </si>
  <si>
    <t>21009219</t>
  </si>
  <si>
    <t>21009319</t>
  </si>
  <si>
    <t>21009419</t>
  </si>
  <si>
    <t>21009519</t>
  </si>
  <si>
    <t>21009619</t>
  </si>
  <si>
    <t>49010119</t>
  </si>
  <si>
    <t>49010219</t>
  </si>
  <si>
    <t>49010319</t>
  </si>
  <si>
    <t>49010419</t>
  </si>
  <si>
    <t>49010519</t>
  </si>
  <si>
    <t>49010619</t>
  </si>
  <si>
    <t>49010719</t>
  </si>
  <si>
    <t>49010819</t>
  </si>
  <si>
    <t>49010919</t>
  </si>
  <si>
    <t>49011019</t>
  </si>
  <si>
    <t>49011119</t>
  </si>
  <si>
    <t>49011219</t>
  </si>
  <si>
    <t>49011319</t>
  </si>
  <si>
    <t>34010119</t>
  </si>
  <si>
    <t>34010219</t>
  </si>
  <si>
    <t>34010319</t>
  </si>
  <si>
    <t>34011019</t>
  </si>
  <si>
    <t>34011119</t>
  </si>
  <si>
    <t>34011219</t>
  </si>
  <si>
    <t>23230019</t>
  </si>
  <si>
    <t>23230119</t>
  </si>
  <si>
    <t>23230219</t>
  </si>
  <si>
    <t>23230319</t>
  </si>
  <si>
    <t>23230419</t>
  </si>
  <si>
    <t>23230519</t>
  </si>
  <si>
    <t>23230619</t>
  </si>
  <si>
    <t>23230719</t>
  </si>
  <si>
    <t>23230819</t>
  </si>
  <si>
    <t>23230919</t>
  </si>
  <si>
    <t>23231019</t>
  </si>
  <si>
    <t>23231119</t>
  </si>
  <si>
    <t>23231219</t>
  </si>
  <si>
    <t>23231319</t>
  </si>
  <si>
    <t>23231419</t>
  </si>
  <si>
    <t>23231519</t>
  </si>
  <si>
    <t>23231619</t>
  </si>
  <si>
    <t>23231719</t>
  </si>
  <si>
    <t>23231819</t>
  </si>
  <si>
    <t>23231919</t>
  </si>
  <si>
    <t>23232019</t>
  </si>
  <si>
    <t>23232119</t>
  </si>
  <si>
    <t>23232219</t>
  </si>
  <si>
    <t>23232319</t>
  </si>
  <si>
    <t>23232419</t>
  </si>
  <si>
    <t>23232519</t>
  </si>
  <si>
    <t>23232619</t>
  </si>
  <si>
    <t>23232719</t>
  </si>
  <si>
    <t>23232819</t>
  </si>
  <si>
    <t>23232919</t>
  </si>
  <si>
    <t>23233019</t>
  </si>
  <si>
    <t>23233119</t>
  </si>
  <si>
    <t>23233219</t>
  </si>
  <si>
    <t>23233319</t>
  </si>
  <si>
    <t>23233419</t>
  </si>
  <si>
    <t>23233519</t>
  </si>
  <si>
    <t>23233619</t>
  </si>
  <si>
    <t>23233719</t>
  </si>
  <si>
    <t>23233819</t>
  </si>
  <si>
    <t>23233919</t>
  </si>
  <si>
    <t>23234019</t>
  </si>
  <si>
    <t>23234119</t>
  </si>
  <si>
    <t>23234219</t>
  </si>
  <si>
    <t>23234319</t>
  </si>
  <si>
    <t>23234419</t>
  </si>
  <si>
    <t>23234519</t>
  </si>
  <si>
    <t>23234619</t>
  </si>
  <si>
    <t>23234719</t>
  </si>
  <si>
    <t>23234819</t>
  </si>
  <si>
    <t>23234919</t>
  </si>
  <si>
    <t>23235019</t>
  </si>
  <si>
    <t>23235119</t>
  </si>
  <si>
    <t>23235319</t>
  </si>
  <si>
    <t>23235619</t>
  </si>
  <si>
    <t>23236219</t>
  </si>
  <si>
    <t>23236319</t>
  </si>
  <si>
    <t>23236419</t>
  </si>
  <si>
    <t>23236519</t>
  </si>
  <si>
    <t>23236819</t>
  </si>
  <si>
    <t>23236919</t>
  </si>
  <si>
    <t>23237119</t>
  </si>
  <si>
    <t>23237219</t>
  </si>
  <si>
    <t>23237619</t>
  </si>
  <si>
    <t>23237719</t>
  </si>
  <si>
    <t>23237819</t>
  </si>
  <si>
    <t>23237919</t>
  </si>
  <si>
    <t>23238019</t>
  </si>
  <si>
    <t>23238119</t>
  </si>
  <si>
    <t>23238219</t>
  </si>
  <si>
    <t>23238319</t>
  </si>
  <si>
    <t>23238419</t>
  </si>
  <si>
    <t>23238519</t>
  </si>
  <si>
    <t>23239819</t>
  </si>
  <si>
    <t>23239919</t>
  </si>
  <si>
    <t>13995019</t>
  </si>
  <si>
    <t>13995219</t>
  </si>
  <si>
    <t>13995319</t>
  </si>
  <si>
    <t>77010119</t>
  </si>
  <si>
    <t>77010219</t>
  </si>
  <si>
    <t>77010319</t>
  </si>
  <si>
    <t>77010419</t>
  </si>
  <si>
    <t>77010519</t>
  </si>
  <si>
    <t>77010619</t>
  </si>
  <si>
    <t>77010719</t>
  </si>
  <si>
    <t>77010819</t>
  </si>
  <si>
    <t>84020219</t>
  </si>
  <si>
    <t>84020319</t>
  </si>
  <si>
    <t>84010119</t>
  </si>
  <si>
    <t>84010219</t>
  </si>
  <si>
    <t>84010319</t>
  </si>
  <si>
    <t>84010419</t>
  </si>
  <si>
    <t>84010519</t>
  </si>
  <si>
    <t>84010619</t>
  </si>
  <si>
    <t>84020119</t>
  </si>
  <si>
    <t>63000019</t>
  </si>
  <si>
    <t>63013019</t>
  </si>
  <si>
    <t>63010219</t>
  </si>
  <si>
    <t>63010319</t>
  </si>
  <si>
    <t>63010419</t>
  </si>
  <si>
    <t>63010519</t>
  </si>
  <si>
    <t>63010619</t>
  </si>
  <si>
    <t>63010719</t>
  </si>
  <si>
    <t>63010819</t>
  </si>
  <si>
    <t>63010919</t>
  </si>
  <si>
    <t>63011019</t>
  </si>
  <si>
    <t>63011119</t>
  </si>
  <si>
    <t>63011219</t>
  </si>
  <si>
    <t>63011319</t>
  </si>
  <si>
    <t>63011419</t>
  </si>
  <si>
    <t>63011519</t>
  </si>
  <si>
    <t>63011619</t>
  </si>
  <si>
    <t>63011719</t>
  </si>
  <si>
    <t>63011819</t>
  </si>
  <si>
    <t>63011919</t>
  </si>
  <si>
    <t>63012019</t>
  </si>
  <si>
    <t>63013119</t>
  </si>
  <si>
    <t>63051219</t>
  </si>
  <si>
    <t>63051519</t>
  </si>
  <si>
    <t>63070119</t>
  </si>
  <si>
    <t>63070219</t>
  </si>
  <si>
    <t>63070319</t>
  </si>
  <si>
    <t>63020519</t>
  </si>
  <si>
    <t>63020619</t>
  </si>
  <si>
    <t>63020719</t>
  </si>
  <si>
    <t>63020819</t>
  </si>
  <si>
    <t>63041019</t>
  </si>
  <si>
    <t>63041119</t>
  </si>
  <si>
    <t>63041219</t>
  </si>
  <si>
    <t>63041319</t>
  </si>
  <si>
    <t>63041419</t>
  </si>
  <si>
    <t>63051319</t>
  </si>
  <si>
    <t>63051419</t>
  </si>
  <si>
    <t>63051619</t>
  </si>
  <si>
    <t>63060119</t>
  </si>
  <si>
    <t>63060219</t>
  </si>
  <si>
    <t>63060319</t>
  </si>
  <si>
    <t>63060419</t>
  </si>
  <si>
    <t>63080119</t>
  </si>
  <si>
    <t>63080219</t>
  </si>
  <si>
    <t>63090119</t>
  </si>
  <si>
    <t>63090219</t>
  </si>
  <si>
    <t>63090319</t>
  </si>
  <si>
    <t>63090419</t>
  </si>
  <si>
    <t>63100119</t>
  </si>
  <si>
    <t>31020119</t>
  </si>
  <si>
    <t>31020219</t>
  </si>
  <si>
    <t>31020319</t>
  </si>
  <si>
    <t>31020419</t>
  </si>
  <si>
    <t>86010119</t>
  </si>
  <si>
    <t>86010219</t>
  </si>
  <si>
    <t>86010319</t>
  </si>
  <si>
    <t>86010419</t>
  </si>
  <si>
    <t>86010519</t>
  </si>
  <si>
    <t>86010619</t>
  </si>
  <si>
    <t>86012119</t>
  </si>
  <si>
    <t>86012219</t>
  </si>
  <si>
    <t>86012319</t>
  </si>
  <si>
    <t>86013119</t>
  </si>
  <si>
    <t>86013219</t>
  </si>
  <si>
    <t>86013319</t>
  </si>
  <si>
    <t>86013419</t>
  </si>
  <si>
    <t>86013519</t>
  </si>
  <si>
    <t>86014119</t>
  </si>
  <si>
    <t>86014219</t>
  </si>
  <si>
    <t>86014319</t>
  </si>
  <si>
    <t>86014419</t>
  </si>
  <si>
    <t>86014519</t>
  </si>
  <si>
    <t>86015119</t>
  </si>
  <si>
    <t>86015219</t>
  </si>
  <si>
    <t>86015319</t>
  </si>
  <si>
    <t>86015419</t>
  </si>
  <si>
    <t>86015519</t>
  </si>
  <si>
    <t>86015619</t>
  </si>
  <si>
    <t>86015719</t>
  </si>
  <si>
    <t>86015819</t>
  </si>
  <si>
    <t>86015919</t>
  </si>
  <si>
    <t>86016019</t>
  </si>
  <si>
    <t>86017019</t>
  </si>
  <si>
    <t>86017119</t>
  </si>
  <si>
    <t>86018019</t>
  </si>
  <si>
    <t>86018119</t>
  </si>
  <si>
    <t>86018219</t>
  </si>
  <si>
    <t>99051819</t>
  </si>
  <si>
    <t>99051019</t>
  </si>
  <si>
    <t>99052119</t>
  </si>
  <si>
    <t>99052219</t>
  </si>
  <si>
    <t>99052319</t>
  </si>
  <si>
    <t>99052419</t>
  </si>
  <si>
    <t>99052619</t>
  </si>
  <si>
    <t>99052819</t>
  </si>
  <si>
    <t>99054319</t>
  </si>
  <si>
    <t>99054819</t>
  </si>
  <si>
    <t>99054919</t>
  </si>
  <si>
    <t>99055019</t>
  </si>
  <si>
    <t>99055219</t>
  </si>
  <si>
    <t>99055319</t>
  </si>
  <si>
    <t>99055419</t>
  </si>
  <si>
    <t>99055719</t>
  </si>
  <si>
    <t>99056019</t>
  </si>
  <si>
    <t>99056219</t>
  </si>
  <si>
    <t>99056819</t>
  </si>
  <si>
    <t>99057019</t>
  </si>
  <si>
    <t>99059319</t>
  </si>
  <si>
    <t>99059419</t>
  </si>
  <si>
    <t>99059819</t>
  </si>
  <si>
    <t>92020219</t>
  </si>
  <si>
    <t>93010119</t>
  </si>
  <si>
    <t>93010219</t>
  </si>
  <si>
    <t>93010319</t>
  </si>
  <si>
    <t>93010419</t>
  </si>
  <si>
    <t>93010519</t>
  </si>
  <si>
    <t>93010619</t>
  </si>
  <si>
    <t>93010719</t>
  </si>
  <si>
    <t>93010819</t>
  </si>
  <si>
    <t>93010919</t>
  </si>
  <si>
    <t>93011019</t>
  </si>
  <si>
    <t>93011119</t>
  </si>
  <si>
    <t>93020119</t>
  </si>
  <si>
    <t>90000119</t>
  </si>
  <si>
    <t>90000219</t>
  </si>
  <si>
    <t>90000319</t>
  </si>
  <si>
    <t>90000419</t>
  </si>
  <si>
    <t>90000519</t>
  </si>
  <si>
    <t>90000619</t>
  </si>
  <si>
    <t>90000719</t>
  </si>
  <si>
    <t>90000819</t>
  </si>
  <si>
    <t>90000919</t>
  </si>
  <si>
    <t>90001019</t>
  </si>
  <si>
    <t>90001119</t>
  </si>
  <si>
    <t>90001219</t>
  </si>
  <si>
    <t>90001319</t>
  </si>
  <si>
    <t>90010119</t>
  </si>
  <si>
    <t>90010219</t>
  </si>
  <si>
    <t>90010319</t>
  </si>
  <si>
    <t>90010419</t>
  </si>
  <si>
    <t>90010519</t>
  </si>
  <si>
    <t>90010619</t>
  </si>
  <si>
    <t>90010719</t>
  </si>
  <si>
    <t>90010819</t>
  </si>
  <si>
    <t>90010919</t>
  </si>
  <si>
    <t>90011019</t>
  </si>
  <si>
    <t>90011119</t>
  </si>
  <si>
    <t>90011219</t>
  </si>
  <si>
    <t>90011319</t>
  </si>
  <si>
    <t>90011419</t>
  </si>
  <si>
    <t>90011519</t>
  </si>
  <si>
    <t>90011619</t>
  </si>
  <si>
    <t>90011719</t>
  </si>
  <si>
    <t>90011819</t>
  </si>
  <si>
    <t>90020119</t>
  </si>
  <si>
    <t>90020219</t>
  </si>
  <si>
    <t>90020319</t>
  </si>
  <si>
    <t>90020419</t>
  </si>
  <si>
    <t>90020519</t>
  </si>
  <si>
    <t>99030119</t>
  </si>
  <si>
    <t>99030219</t>
  </si>
  <si>
    <t>99030319</t>
  </si>
  <si>
    <t>99030419</t>
  </si>
  <si>
    <t>99030519</t>
  </si>
  <si>
    <t>99030619</t>
  </si>
  <si>
    <t>99030719</t>
  </si>
  <si>
    <t>99030819</t>
  </si>
  <si>
    <t>99030919</t>
  </si>
  <si>
    <t>60010119</t>
  </si>
  <si>
    <t>60010219</t>
  </si>
  <si>
    <t>60010319</t>
  </si>
  <si>
    <t>60010419</t>
  </si>
  <si>
    <t>60010519</t>
  </si>
  <si>
    <t>60010619</t>
  </si>
  <si>
    <t>94000119</t>
  </si>
  <si>
    <t>94000219</t>
  </si>
  <si>
    <t>94000319</t>
  </si>
  <si>
    <t>94000419</t>
  </si>
  <si>
    <t>94000519</t>
  </si>
  <si>
    <t>94000619</t>
  </si>
  <si>
    <t>94000719</t>
  </si>
  <si>
    <t>94000819</t>
  </si>
  <si>
    <t>94000919</t>
  </si>
  <si>
    <t>94001019</t>
  </si>
  <si>
    <t>94001119</t>
  </si>
  <si>
    <t>94001219</t>
  </si>
  <si>
    <t>94001319</t>
  </si>
  <si>
    <t>94001419</t>
  </si>
  <si>
    <t>94001519</t>
  </si>
  <si>
    <t>94001619</t>
  </si>
  <si>
    <t>94001719</t>
  </si>
  <si>
    <t>94001819</t>
  </si>
  <si>
    <t>94001919</t>
  </si>
  <si>
    <t>94002019</t>
  </si>
  <si>
    <t>94003019</t>
  </si>
  <si>
    <t>94003119</t>
  </si>
  <si>
    <t>94003219</t>
  </si>
  <si>
    <t>94005019</t>
  </si>
  <si>
    <t>94005119</t>
  </si>
  <si>
    <t>94005219</t>
  </si>
  <si>
    <t>94005319</t>
  </si>
  <si>
    <t>94010019</t>
  </si>
  <si>
    <t>94010119</t>
  </si>
  <si>
    <t>94010219</t>
  </si>
  <si>
    <t>94010319</t>
  </si>
  <si>
    <t>94010419</t>
  </si>
  <si>
    <t>94020119</t>
  </si>
  <si>
    <t>94020219</t>
  </si>
  <si>
    <t>94020419</t>
  </si>
  <si>
    <t>94020719</t>
  </si>
  <si>
    <t>94030119</t>
  </si>
  <si>
    <t>94030219</t>
  </si>
  <si>
    <t>94030319</t>
  </si>
  <si>
    <t>94030419</t>
  </si>
  <si>
    <t>94030519</t>
  </si>
  <si>
    <t>94030619</t>
  </si>
  <si>
    <t>94030719</t>
  </si>
  <si>
    <t>94030819</t>
  </si>
  <si>
    <t>94030919</t>
  </si>
  <si>
    <t>94031019</t>
  </si>
  <si>
    <t>94031119</t>
  </si>
  <si>
    <t>94031219</t>
  </si>
  <si>
    <t>94031419</t>
  </si>
  <si>
    <t>94031519</t>
  </si>
  <si>
    <t>94031619</t>
  </si>
  <si>
    <t>94031719</t>
  </si>
  <si>
    <t>94031819</t>
  </si>
  <si>
    <t>94040119</t>
  </si>
  <si>
    <t>94040219</t>
  </si>
  <si>
    <t>94040319</t>
  </si>
  <si>
    <t>94040519</t>
  </si>
  <si>
    <t>94040619</t>
  </si>
  <si>
    <t>94040719</t>
  </si>
  <si>
    <t>94040819</t>
  </si>
  <si>
    <t>94040919</t>
  </si>
  <si>
    <t>94050119</t>
  </si>
  <si>
    <t>94050219</t>
  </si>
  <si>
    <t>94050319</t>
  </si>
  <si>
    <t>94050819</t>
  </si>
  <si>
    <t>94050919</t>
  </si>
  <si>
    <t>94051019</t>
  </si>
  <si>
    <t>94051119</t>
  </si>
  <si>
    <t>94051219</t>
  </si>
  <si>
    <t>94051319</t>
  </si>
  <si>
    <t>94051419</t>
  </si>
  <si>
    <t>94051519</t>
  </si>
  <si>
    <t>94051619</t>
  </si>
  <si>
    <t>94051719</t>
  </si>
  <si>
    <t>94060119</t>
  </si>
  <si>
    <t>94060219</t>
  </si>
  <si>
    <t>94060319</t>
  </si>
  <si>
    <t>96010119</t>
  </si>
  <si>
    <t>96010219</t>
  </si>
  <si>
    <t>96010319</t>
  </si>
  <si>
    <t>96010419</t>
  </si>
  <si>
    <t>96010519</t>
  </si>
  <si>
    <t>96010619</t>
  </si>
  <si>
    <t>96010719</t>
  </si>
  <si>
    <t>96010819</t>
  </si>
  <si>
    <t>96010919</t>
  </si>
  <si>
    <t>96011019</t>
  </si>
  <si>
    <t>96011119</t>
  </si>
  <si>
    <t>96011219</t>
  </si>
  <si>
    <t>15150119</t>
  </si>
  <si>
    <t>15150219</t>
  </si>
  <si>
    <t>15150319</t>
  </si>
  <si>
    <t>15150419</t>
  </si>
  <si>
    <t>15150519</t>
  </si>
  <si>
    <t>15150619</t>
  </si>
  <si>
    <t>15150719</t>
  </si>
  <si>
    <t>15150819</t>
  </si>
  <si>
    <t>15150919</t>
  </si>
  <si>
    <t>15151019</t>
  </si>
  <si>
    <t>15151119</t>
  </si>
  <si>
    <t>15151219</t>
  </si>
  <si>
    <t>15151319</t>
  </si>
  <si>
    <t>15151419</t>
  </si>
  <si>
    <t>15151519</t>
  </si>
  <si>
    <t>15151619</t>
  </si>
  <si>
    <t>15151719</t>
  </si>
  <si>
    <t>15151819</t>
  </si>
  <si>
    <t>15151919</t>
  </si>
  <si>
    <t>15152019</t>
  </si>
  <si>
    <t>15152119</t>
  </si>
  <si>
    <t>15152219</t>
  </si>
  <si>
    <t>15152319</t>
  </si>
  <si>
    <t>15152419</t>
  </si>
  <si>
    <t>15152519</t>
  </si>
  <si>
    <t>15152619</t>
  </si>
  <si>
    <t>15152719</t>
  </si>
  <si>
    <t>15152819</t>
  </si>
  <si>
    <t>15152919</t>
  </si>
  <si>
    <t>15153019</t>
  </si>
  <si>
    <t>15153119</t>
  </si>
  <si>
    <t>15153219</t>
  </si>
  <si>
    <t>15154019</t>
  </si>
  <si>
    <t>15154119</t>
  </si>
  <si>
    <t>15154219</t>
  </si>
  <si>
    <t>15154319</t>
  </si>
  <si>
    <t>15154419</t>
  </si>
  <si>
    <t>15154519</t>
  </si>
  <si>
    <t>15154619</t>
  </si>
  <si>
    <t>15154719</t>
  </si>
  <si>
    <t>15154819</t>
  </si>
  <si>
    <t>15154919</t>
  </si>
  <si>
    <t>15156019</t>
  </si>
  <si>
    <t>15156119</t>
  </si>
  <si>
    <t>15156219</t>
  </si>
  <si>
    <t>15156319</t>
  </si>
  <si>
    <t>15156419</t>
  </si>
  <si>
    <t>15156519</t>
  </si>
  <si>
    <t>15156619</t>
  </si>
  <si>
    <t>15156719</t>
  </si>
  <si>
    <t>15156919</t>
  </si>
  <si>
    <t>15160119</t>
  </si>
  <si>
    <t>15160219</t>
  </si>
  <si>
    <t>15160319</t>
  </si>
  <si>
    <t>15160419</t>
  </si>
  <si>
    <t>15160519</t>
  </si>
  <si>
    <t>15160619</t>
  </si>
  <si>
    <t>15160719</t>
  </si>
  <si>
    <t>15160819</t>
  </si>
  <si>
    <t>15160919</t>
  </si>
  <si>
    <t>15161019</t>
  </si>
  <si>
    <t>15161119</t>
  </si>
  <si>
    <t>61010119</t>
  </si>
  <si>
    <t>61010219</t>
  </si>
  <si>
    <t>61010319</t>
  </si>
  <si>
    <t>61010419</t>
  </si>
  <si>
    <t>61010519</t>
  </si>
  <si>
    <t>61010619</t>
  </si>
  <si>
    <t>61010719</t>
  </si>
  <si>
    <t>61010819</t>
  </si>
  <si>
    <t>61010919</t>
  </si>
  <si>
    <t>61011019</t>
  </si>
  <si>
    <t>61011119</t>
  </si>
  <si>
    <t>61011219</t>
  </si>
  <si>
    <t>61011319</t>
  </si>
  <si>
    <t>61011419</t>
  </si>
  <si>
    <t>61011519</t>
  </si>
  <si>
    <t>61011619</t>
  </si>
  <si>
    <t>61011719</t>
  </si>
  <si>
    <t>61011819</t>
  </si>
  <si>
    <t>61011919</t>
  </si>
  <si>
    <t>61012019</t>
  </si>
  <si>
    <t>61012119</t>
  </si>
  <si>
    <t>61012219</t>
  </si>
  <si>
    <t>61012319</t>
  </si>
  <si>
    <t>61012419</t>
  </si>
  <si>
    <t>61012519</t>
  </si>
  <si>
    <t>61012619</t>
  </si>
  <si>
    <t>61012719</t>
  </si>
  <si>
    <t>61012819</t>
  </si>
  <si>
    <t>61012919</t>
  </si>
  <si>
    <t>61013019</t>
  </si>
  <si>
    <t>61013119</t>
  </si>
  <si>
    <t>61013219</t>
  </si>
  <si>
    <t>61013319</t>
  </si>
  <si>
    <t>61013419</t>
  </si>
  <si>
    <t>61013519</t>
  </si>
  <si>
    <t>61013619</t>
  </si>
  <si>
    <t>61013719</t>
  </si>
  <si>
    <t>61013819</t>
  </si>
  <si>
    <t>61013919</t>
  </si>
  <si>
    <t>61014019</t>
  </si>
  <si>
    <t>61014119</t>
  </si>
  <si>
    <t>61014219</t>
  </si>
  <si>
    <t>61014319</t>
  </si>
  <si>
    <t>61014419</t>
  </si>
  <si>
    <t>61014519</t>
  </si>
  <si>
    <t>61014619</t>
  </si>
  <si>
    <t>61014719</t>
  </si>
  <si>
    <t>61014819</t>
  </si>
  <si>
    <t>61014919</t>
  </si>
  <si>
    <t>61015019</t>
  </si>
  <si>
    <t>61015119</t>
  </si>
  <si>
    <t>61015219</t>
  </si>
  <si>
    <t>61015319</t>
  </si>
  <si>
    <t>61015419</t>
  </si>
  <si>
    <t>61015519</t>
  </si>
  <si>
    <t>61015619</t>
  </si>
  <si>
    <t>61015719</t>
  </si>
  <si>
    <t>61015819</t>
  </si>
  <si>
    <t>61015919</t>
  </si>
  <si>
    <t>61016019</t>
  </si>
  <si>
    <t>61016119</t>
  </si>
  <si>
    <t>61016219</t>
  </si>
  <si>
    <t>61016319</t>
  </si>
  <si>
    <t>61016419</t>
  </si>
  <si>
    <t>61016519</t>
  </si>
  <si>
    <t>61016619</t>
  </si>
  <si>
    <t>61016719</t>
  </si>
  <si>
    <t>61016819</t>
  </si>
  <si>
    <t>61016919</t>
  </si>
  <si>
    <t>61017019</t>
  </si>
  <si>
    <t>61017119</t>
  </si>
  <si>
    <t>61017519</t>
  </si>
  <si>
    <t>61017619</t>
  </si>
  <si>
    <t>61017719</t>
  </si>
  <si>
    <t>26999119</t>
  </si>
  <si>
    <t>26999219</t>
  </si>
  <si>
    <t>26999319</t>
  </si>
  <si>
    <t>26999419</t>
  </si>
  <si>
    <t>26999519</t>
  </si>
  <si>
    <t>26999619</t>
  </si>
  <si>
    <t>26999719</t>
  </si>
  <si>
    <t>73010119</t>
  </si>
  <si>
    <t>67010119</t>
  </si>
  <si>
    <t>67010219</t>
  </si>
  <si>
    <t>67010319</t>
  </si>
  <si>
    <t>67010419</t>
  </si>
  <si>
    <t>67010519</t>
  </si>
  <si>
    <t>67010619</t>
  </si>
  <si>
    <t>67010719</t>
  </si>
  <si>
    <t>67010819</t>
  </si>
  <si>
    <t>67010919</t>
  </si>
  <si>
    <t>99020119</t>
  </si>
  <si>
    <t>99020219</t>
  </si>
  <si>
    <t>99020319</t>
  </si>
  <si>
    <t>99020419</t>
  </si>
  <si>
    <t>99020819</t>
  </si>
  <si>
    <t>24280119</t>
  </si>
  <si>
    <t>24280219</t>
  </si>
  <si>
    <t>24280319</t>
  </si>
  <si>
    <t>24280419</t>
  </si>
  <si>
    <t>24280519</t>
  </si>
  <si>
    <t>24280619</t>
  </si>
  <si>
    <t>24280719</t>
  </si>
  <si>
    <t>24240119</t>
  </si>
  <si>
    <t>24240219</t>
  </si>
  <si>
    <t>24240319</t>
  </si>
  <si>
    <t>24240419</t>
  </si>
  <si>
    <t>24240519</t>
  </si>
  <si>
    <t>24240619</t>
  </si>
  <si>
    <t>24240719</t>
  </si>
  <si>
    <t>24240819</t>
  </si>
  <si>
    <t>24240919</t>
  </si>
  <si>
    <t>24241019</t>
  </si>
  <si>
    <t>24241119</t>
  </si>
  <si>
    <t>24241219</t>
  </si>
  <si>
    <t>24241319</t>
  </si>
  <si>
    <t>24241419</t>
  </si>
  <si>
    <t>24241519</t>
  </si>
  <si>
    <t>24241619</t>
  </si>
  <si>
    <t>24241719</t>
  </si>
  <si>
    <t>24241819</t>
  </si>
  <si>
    <t>24241919</t>
  </si>
  <si>
    <t>24243119</t>
  </si>
  <si>
    <t>24243219</t>
  </si>
  <si>
    <t>24243319</t>
  </si>
  <si>
    <t>24243419</t>
  </si>
  <si>
    <t>24243519</t>
  </si>
  <si>
    <t>24243619</t>
  </si>
  <si>
    <t>24243719</t>
  </si>
  <si>
    <t>24243819</t>
  </si>
  <si>
    <t>24243919</t>
  </si>
  <si>
    <t>24244019</t>
  </si>
  <si>
    <t>24244119</t>
  </si>
  <si>
    <t>24244219</t>
  </si>
  <si>
    <t>24244319</t>
  </si>
  <si>
    <t>24244419</t>
  </si>
  <si>
    <t>24244519</t>
  </si>
  <si>
    <t>24245019</t>
  </si>
  <si>
    <t>24250119</t>
  </si>
  <si>
    <t>24250219</t>
  </si>
  <si>
    <t>24260119</t>
  </si>
  <si>
    <t>24260219</t>
  </si>
  <si>
    <t>24260319</t>
  </si>
  <si>
    <t>24260419</t>
  </si>
  <si>
    <t>24270119</t>
  </si>
  <si>
    <t>24270219</t>
  </si>
  <si>
    <t>24270319</t>
  </si>
  <si>
    <t>47010119</t>
  </si>
  <si>
    <t>47010219</t>
  </si>
  <si>
    <t>47010319</t>
  </si>
  <si>
    <t>47010419</t>
  </si>
  <si>
    <t>47010519</t>
  </si>
  <si>
    <t>47010619</t>
  </si>
  <si>
    <t>47010719</t>
  </si>
  <si>
    <t>47010819</t>
  </si>
  <si>
    <t>47010919</t>
  </si>
  <si>
    <t>47011019</t>
  </si>
  <si>
    <t>47011119</t>
  </si>
  <si>
    <t>47011219</t>
  </si>
  <si>
    <t>41010119</t>
  </si>
  <si>
    <t>53010019</t>
  </si>
  <si>
    <t>53010119</t>
  </si>
  <si>
    <t>53010219</t>
  </si>
  <si>
    <t>53010319</t>
  </si>
  <si>
    <t>53010419</t>
  </si>
  <si>
    <t>53010519</t>
  </si>
  <si>
    <t>53010619</t>
  </si>
  <si>
    <t>53010719</t>
  </si>
  <si>
    <t>53010819</t>
  </si>
  <si>
    <t>53010919</t>
  </si>
  <si>
    <t>53011019</t>
  </si>
  <si>
    <t>53011119</t>
  </si>
  <si>
    <t>53011219</t>
  </si>
  <si>
    <t>53011319</t>
  </si>
  <si>
    <t>53011419</t>
  </si>
  <si>
    <t>53011519</t>
  </si>
  <si>
    <t>53011619</t>
  </si>
  <si>
    <t>53011719</t>
  </si>
  <si>
    <t>53011819</t>
  </si>
  <si>
    <t>53011919</t>
  </si>
  <si>
    <t>53012019</t>
  </si>
  <si>
    <t>53012119</t>
  </si>
  <si>
    <t>53012219</t>
  </si>
  <si>
    <t>53012319</t>
  </si>
  <si>
    <t>53012419</t>
  </si>
  <si>
    <t>53012519</t>
  </si>
  <si>
    <t>53012619</t>
  </si>
  <si>
    <t>53012719</t>
  </si>
  <si>
    <t>53012819</t>
  </si>
  <si>
    <t>53012919</t>
  </si>
  <si>
    <t>53013019</t>
  </si>
  <si>
    <t>53013119</t>
  </si>
  <si>
    <t>53013219</t>
  </si>
  <si>
    <t>53013319</t>
  </si>
  <si>
    <t>53013419</t>
  </si>
  <si>
    <t>53013519</t>
  </si>
  <si>
    <t>53013619</t>
  </si>
  <si>
    <t>53013719</t>
  </si>
  <si>
    <t>53013819</t>
  </si>
  <si>
    <t>53020119</t>
  </si>
  <si>
    <t>53020219</t>
  </si>
  <si>
    <t>53020319</t>
  </si>
  <si>
    <t>53020419</t>
  </si>
  <si>
    <t>53020519</t>
  </si>
  <si>
    <t>53020619</t>
  </si>
  <si>
    <t>53020719</t>
  </si>
  <si>
    <t>53020819</t>
  </si>
  <si>
    <t>53020919</t>
  </si>
  <si>
    <t>53021019</t>
  </si>
  <si>
    <t>53021119</t>
  </si>
  <si>
    <t>53021219</t>
  </si>
  <si>
    <t>53021319</t>
  </si>
  <si>
    <t>53021419</t>
  </si>
  <si>
    <t>53021519</t>
  </si>
  <si>
    <t>53021619</t>
  </si>
  <si>
    <t>53021719</t>
  </si>
  <si>
    <t>53022519</t>
  </si>
  <si>
    <t>53030119</t>
  </si>
  <si>
    <t>53030219</t>
  </si>
  <si>
    <t>53030319</t>
  </si>
  <si>
    <t>56010119</t>
  </si>
  <si>
    <t>56010219</t>
  </si>
  <si>
    <t>56010319</t>
  </si>
  <si>
    <t>56010419</t>
  </si>
  <si>
    <t>56010519</t>
  </si>
  <si>
    <t>56010619</t>
  </si>
  <si>
    <t>56010719</t>
  </si>
  <si>
    <t>56010819</t>
  </si>
  <si>
    <t>56010919</t>
  </si>
  <si>
    <t>56011019</t>
  </si>
  <si>
    <t>56011119</t>
  </si>
  <si>
    <t>56011219</t>
  </si>
  <si>
    <t>56011319</t>
  </si>
  <si>
    <t>56011419</t>
  </si>
  <si>
    <t>56011519</t>
  </si>
  <si>
    <t>56011619</t>
  </si>
  <si>
    <t>56011719</t>
  </si>
  <si>
    <t>56011819</t>
  </si>
  <si>
    <t>56011919</t>
  </si>
  <si>
    <t>56012019</t>
  </si>
  <si>
    <t>56012119</t>
  </si>
  <si>
    <t>56012219</t>
  </si>
  <si>
    <t>56012319</t>
  </si>
  <si>
    <t>56012419</t>
  </si>
  <si>
    <t>56012519</t>
  </si>
  <si>
    <t>56012619</t>
  </si>
  <si>
    <t>56012719</t>
  </si>
  <si>
    <t>56012819</t>
  </si>
  <si>
    <t>56012919</t>
  </si>
  <si>
    <t>56013019</t>
  </si>
  <si>
    <t>56013119</t>
  </si>
  <si>
    <t>56013219</t>
  </si>
  <si>
    <t>56013319</t>
  </si>
  <si>
    <t>56013419</t>
  </si>
  <si>
    <t>56013519</t>
  </si>
  <si>
    <t>56013619</t>
  </si>
  <si>
    <t>56013719</t>
  </si>
  <si>
    <t>56013819</t>
  </si>
  <si>
    <t>56013919</t>
  </si>
  <si>
    <t>56014019</t>
  </si>
  <si>
    <t>56014119</t>
  </si>
  <si>
    <t>56014219</t>
  </si>
  <si>
    <t>56014319</t>
  </si>
  <si>
    <t>56014419</t>
  </si>
  <si>
    <t>56014519</t>
  </si>
  <si>
    <t>56014619</t>
  </si>
  <si>
    <t>56014719</t>
  </si>
  <si>
    <t>56014819</t>
  </si>
  <si>
    <t>56014919</t>
  </si>
  <si>
    <t>56015019</t>
  </si>
  <si>
    <t>56015119</t>
  </si>
  <si>
    <t>56015219</t>
  </si>
  <si>
    <t>56015319</t>
  </si>
  <si>
    <t>56015419</t>
  </si>
  <si>
    <t>56015519</t>
  </si>
  <si>
    <t>56015619</t>
  </si>
  <si>
    <t>56015719</t>
  </si>
  <si>
    <t>68010119</t>
  </si>
  <si>
    <t>68010219</t>
  </si>
  <si>
    <t>68010319</t>
  </si>
  <si>
    <t>68010419</t>
  </si>
  <si>
    <t>68010519</t>
  </si>
  <si>
    <t>68010619</t>
  </si>
  <si>
    <t>68010719</t>
  </si>
  <si>
    <t>68010819</t>
  </si>
  <si>
    <t>68010919</t>
  </si>
  <si>
    <t>68011019</t>
  </si>
  <si>
    <t>68011119</t>
  </si>
  <si>
    <t>68011219</t>
  </si>
  <si>
    <t>68011319</t>
  </si>
  <si>
    <t>68011419</t>
  </si>
  <si>
    <t>68011519</t>
  </si>
  <si>
    <t>68011619</t>
  </si>
  <si>
    <t>68011719</t>
  </si>
  <si>
    <t>71010119</t>
  </si>
  <si>
    <t>71010219</t>
  </si>
  <si>
    <t>71010319</t>
  </si>
  <si>
    <t>71010419</t>
  </si>
  <si>
    <t>71010519</t>
  </si>
  <si>
    <t>71010619</t>
  </si>
  <si>
    <t>71010719</t>
  </si>
  <si>
    <t>71010819</t>
  </si>
  <si>
    <t>71010919</t>
  </si>
  <si>
    <t>71011019</t>
  </si>
  <si>
    <t>71011119</t>
  </si>
  <si>
    <t>71020419</t>
  </si>
  <si>
    <t>71020119</t>
  </si>
  <si>
    <t>71020219</t>
  </si>
  <si>
    <t>71020319</t>
  </si>
  <si>
    <t>80000519</t>
  </si>
  <si>
    <t>88000019</t>
  </si>
  <si>
    <t>88000119</t>
  </si>
  <si>
    <t>88000219</t>
  </si>
  <si>
    <t>88000319</t>
  </si>
  <si>
    <t>88000419</t>
  </si>
  <si>
    <t>88000519</t>
  </si>
  <si>
    <t>88000619</t>
  </si>
  <si>
    <t>88000719</t>
  </si>
  <si>
    <t>88000819</t>
  </si>
  <si>
    <t>88000919</t>
  </si>
  <si>
    <t>88001019</t>
  </si>
  <si>
    <t>88001119</t>
  </si>
  <si>
    <t>88001219</t>
  </si>
  <si>
    <t>88001319</t>
  </si>
  <si>
    <t>88001419</t>
  </si>
  <si>
    <t>88001519</t>
  </si>
  <si>
    <t>88001619</t>
  </si>
  <si>
    <t>88001719</t>
  </si>
  <si>
    <t>88001819</t>
  </si>
  <si>
    <t>88001919</t>
  </si>
  <si>
    <t>88002019</t>
  </si>
  <si>
    <t>88002119</t>
  </si>
  <si>
    <t>88002219</t>
  </si>
  <si>
    <t>88002319</t>
  </si>
  <si>
    <t>88002419</t>
  </si>
  <si>
    <t>88002519</t>
  </si>
  <si>
    <t>88002619</t>
  </si>
  <si>
    <t>88002719</t>
  </si>
  <si>
    <t>88002819</t>
  </si>
  <si>
    <t>88002919</t>
  </si>
  <si>
    <t>88003019</t>
  </si>
  <si>
    <t>88003119</t>
  </si>
  <si>
    <t>88003219</t>
  </si>
  <si>
    <t>88003319</t>
  </si>
  <si>
    <t>88003419</t>
  </si>
  <si>
    <t>88003519</t>
  </si>
  <si>
    <t>88003619</t>
  </si>
  <si>
    <t>88003719</t>
  </si>
  <si>
    <t>88003819</t>
  </si>
  <si>
    <t>88003919</t>
  </si>
  <si>
    <t>88004019</t>
  </si>
  <si>
    <t>88004119</t>
  </si>
  <si>
    <t>88004219</t>
  </si>
  <si>
    <t>88004319</t>
  </si>
  <si>
    <t>88004419</t>
  </si>
  <si>
    <t>88004619</t>
  </si>
  <si>
    <t>88004719</t>
  </si>
  <si>
    <t>88004819</t>
  </si>
  <si>
    <t>88004919</t>
  </si>
  <si>
    <t>88005019</t>
  </si>
  <si>
    <t>88005119</t>
  </si>
  <si>
    <t>88005219</t>
  </si>
  <si>
    <t>88005319</t>
  </si>
  <si>
    <t>88005419</t>
  </si>
  <si>
    <t>88005519</t>
  </si>
  <si>
    <t>88005619</t>
  </si>
  <si>
    <t>88005719</t>
  </si>
  <si>
    <t>88005819</t>
  </si>
  <si>
    <t>88005919</t>
  </si>
  <si>
    <t>88006019</t>
  </si>
  <si>
    <t>88006119</t>
  </si>
  <si>
    <t>88006219</t>
  </si>
  <si>
    <t>88006419</t>
  </si>
  <si>
    <t>88006519</t>
  </si>
  <si>
    <t>88006719</t>
  </si>
  <si>
    <t>88006819</t>
  </si>
  <si>
    <t>88006919</t>
  </si>
  <si>
    <t>88007019</t>
  </si>
  <si>
    <t>88007119</t>
  </si>
  <si>
    <t>88007219</t>
  </si>
  <si>
    <t>88007319</t>
  </si>
  <si>
    <t>88007419</t>
  </si>
  <si>
    <t>88007519</t>
  </si>
  <si>
    <t>88007619</t>
  </si>
  <si>
    <t>88007719</t>
  </si>
  <si>
    <t>88007819</t>
  </si>
  <si>
    <t>88007919</t>
  </si>
  <si>
    <t>29020119</t>
  </si>
  <si>
    <t>29020219</t>
  </si>
  <si>
    <t>29020319</t>
  </si>
  <si>
    <t>29020519</t>
  </si>
  <si>
    <t>29020619</t>
  </si>
  <si>
    <t>29020719</t>
  </si>
  <si>
    <t>29020919</t>
  </si>
  <si>
    <t>29021019</t>
  </si>
  <si>
    <t>29021119</t>
  </si>
  <si>
    <t>29021319</t>
  </si>
  <si>
    <t>29021419</t>
  </si>
  <si>
    <t>29021519</t>
  </si>
  <si>
    <t>29021719</t>
  </si>
  <si>
    <t>29021819</t>
  </si>
  <si>
    <t>29021919</t>
  </si>
  <si>
    <t>29022119</t>
  </si>
  <si>
    <t>29022219</t>
  </si>
  <si>
    <t>29022319</t>
  </si>
  <si>
    <t>29022519</t>
  </si>
  <si>
    <t>29022619</t>
  </si>
  <si>
    <t>29022719</t>
  </si>
  <si>
    <t>29023019</t>
  </si>
  <si>
    <t>29023119</t>
  </si>
  <si>
    <t>29023319</t>
  </si>
  <si>
    <t>29023419</t>
  </si>
  <si>
    <t>29023519</t>
  </si>
  <si>
    <t>29023819</t>
  </si>
  <si>
    <t>29023919</t>
  </si>
  <si>
    <t>29024119</t>
  </si>
  <si>
    <t>29024219</t>
  </si>
  <si>
    <t>54010119</t>
  </si>
  <si>
    <t>54010219</t>
  </si>
  <si>
    <t>54010319</t>
  </si>
  <si>
    <t>54010419</t>
  </si>
  <si>
    <t>54010519</t>
  </si>
  <si>
    <t>54010619</t>
  </si>
  <si>
    <t>54010719</t>
  </si>
  <si>
    <t>54010819</t>
  </si>
  <si>
    <t>54010919</t>
  </si>
  <si>
    <t>54011019</t>
  </si>
  <si>
    <t>54011119</t>
  </si>
  <si>
    <t>54011219</t>
  </si>
  <si>
    <t>54011319</t>
  </si>
  <si>
    <t>54011419</t>
  </si>
  <si>
    <t>54011519</t>
  </si>
  <si>
    <t>54011619</t>
  </si>
  <si>
    <t>54011719</t>
  </si>
  <si>
    <t>54011819</t>
  </si>
  <si>
    <t>54011919</t>
  </si>
  <si>
    <t>54012019</t>
  </si>
  <si>
    <t>54012119</t>
  </si>
  <si>
    <t>54012219</t>
  </si>
  <si>
    <t>54012319</t>
  </si>
  <si>
    <t>54012419</t>
  </si>
  <si>
    <t>54012519</t>
  </si>
  <si>
    <t>54012619</t>
  </si>
  <si>
    <t>54012719</t>
  </si>
  <si>
    <t>54012819</t>
  </si>
  <si>
    <t>54012919</t>
  </si>
  <si>
    <t>54013019</t>
  </si>
  <si>
    <t>54013119</t>
  </si>
  <si>
    <t>54013219</t>
  </si>
  <si>
    <t>54013319</t>
  </si>
  <si>
    <t>54013419</t>
  </si>
  <si>
    <t>54013519</t>
  </si>
  <si>
    <t>54013619</t>
  </si>
  <si>
    <t>54013719</t>
  </si>
  <si>
    <t>54013819</t>
  </si>
  <si>
    <t>54014119</t>
  </si>
  <si>
    <t>54014219</t>
  </si>
  <si>
    <t>54014319</t>
  </si>
  <si>
    <t>54014419</t>
  </si>
  <si>
    <t>54019019</t>
  </si>
  <si>
    <t>35010119</t>
  </si>
  <si>
    <t>35010219</t>
  </si>
  <si>
    <t>35010319</t>
  </si>
  <si>
    <t>35010419</t>
  </si>
  <si>
    <t>35010519</t>
  </si>
  <si>
    <t>35010619</t>
  </si>
  <si>
    <t>35010719</t>
  </si>
  <si>
    <t>35010819</t>
  </si>
  <si>
    <t>35010919</t>
  </si>
  <si>
    <t>35011019</t>
  </si>
  <si>
    <t>35011119</t>
  </si>
  <si>
    <t>35011219</t>
  </si>
  <si>
    <t>35011319</t>
  </si>
  <si>
    <t>35011419</t>
  </si>
  <si>
    <t>35012019</t>
  </si>
  <si>
    <t>35012119</t>
  </si>
  <si>
    <t>35012219</t>
  </si>
  <si>
    <t>35012319</t>
  </si>
  <si>
    <t>35012419</t>
  </si>
  <si>
    <t>35013119</t>
  </si>
  <si>
    <t>35013219</t>
  </si>
  <si>
    <t>35013319</t>
  </si>
  <si>
    <t>35013419</t>
  </si>
  <si>
    <t>35013519</t>
  </si>
  <si>
    <t>35014019</t>
  </si>
  <si>
    <t>35014119</t>
  </si>
  <si>
    <t>35014219</t>
  </si>
  <si>
    <t>35015019</t>
  </si>
  <si>
    <t>35015119</t>
  </si>
  <si>
    <t>35015219</t>
  </si>
  <si>
    <t>35015319</t>
  </si>
  <si>
    <t>35015419</t>
  </si>
  <si>
    <t>35016019</t>
  </si>
  <si>
    <t>35016119</t>
  </si>
  <si>
    <t>35016219</t>
  </si>
  <si>
    <t>35016319</t>
  </si>
  <si>
    <t>35017019</t>
  </si>
  <si>
    <t>35017119</t>
  </si>
  <si>
    <t>35017219</t>
  </si>
  <si>
    <t>35017319</t>
  </si>
  <si>
    <t>35017419</t>
  </si>
  <si>
    <t>35017519</t>
  </si>
  <si>
    <t>35017619</t>
  </si>
  <si>
    <t>35018019</t>
  </si>
  <si>
    <t>35018119</t>
  </si>
  <si>
    <t>35018219</t>
  </si>
  <si>
    <t>35018319</t>
  </si>
  <si>
    <t>35018419</t>
  </si>
  <si>
    <t>35018519</t>
  </si>
  <si>
    <t>35018619</t>
  </si>
  <si>
    <t>35018719</t>
  </si>
  <si>
    <t>35018819</t>
  </si>
  <si>
    <t>35018919</t>
  </si>
  <si>
    <t>35019019</t>
  </si>
  <si>
    <t>35019119</t>
  </si>
  <si>
    <t>35019219</t>
  </si>
  <si>
    <t>35019319</t>
  </si>
  <si>
    <t>35019419</t>
  </si>
  <si>
    <t>79010119</t>
  </si>
  <si>
    <t>79010219</t>
  </si>
  <si>
    <t>79010319</t>
  </si>
  <si>
    <t>79010419</t>
  </si>
  <si>
    <t>79010519</t>
  </si>
  <si>
    <t>79010619</t>
  </si>
  <si>
    <t>79010719</t>
  </si>
  <si>
    <t>79010819</t>
  </si>
  <si>
    <t>79010919</t>
  </si>
  <si>
    <t>79011019</t>
  </si>
  <si>
    <t>79011119</t>
  </si>
  <si>
    <t>79011219</t>
  </si>
  <si>
    <t>79011319</t>
  </si>
  <si>
    <t>79011419</t>
  </si>
  <si>
    <t>79011519</t>
  </si>
  <si>
    <t>79011619</t>
  </si>
  <si>
    <t>79011719</t>
  </si>
  <si>
    <t>79011819</t>
  </si>
  <si>
    <t>79011919</t>
  </si>
  <si>
    <t>79012019</t>
  </si>
  <si>
    <t>79012119</t>
  </si>
  <si>
    <t>79012219</t>
  </si>
  <si>
    <t>79012319</t>
  </si>
  <si>
    <t>79012419</t>
  </si>
  <si>
    <t>79012519</t>
  </si>
  <si>
    <t>79012619</t>
  </si>
  <si>
    <t>79012719</t>
  </si>
  <si>
    <t>79012819</t>
  </si>
  <si>
    <t>79012919</t>
  </si>
  <si>
    <t>79013019</t>
  </si>
  <si>
    <t>79013119</t>
  </si>
  <si>
    <t>79013219</t>
  </si>
  <si>
    <t>79013319</t>
  </si>
  <si>
    <t>79013419</t>
  </si>
  <si>
    <t>79013519</t>
  </si>
  <si>
    <t>79013619</t>
  </si>
  <si>
    <t>79013719</t>
  </si>
  <si>
    <t>79013819</t>
  </si>
  <si>
    <t>79013919</t>
  </si>
  <si>
    <t>79014019</t>
  </si>
  <si>
    <t>79014119</t>
  </si>
  <si>
    <t>79014219</t>
  </si>
  <si>
    <t>79014319</t>
  </si>
  <si>
    <t>79014419</t>
  </si>
  <si>
    <t>79014519</t>
  </si>
  <si>
    <t>79014619</t>
  </si>
  <si>
    <t>79014719</t>
  </si>
  <si>
    <t>79015019</t>
  </si>
  <si>
    <t>79015119</t>
  </si>
  <si>
    <t>79015219</t>
  </si>
  <si>
    <t>79015319</t>
  </si>
  <si>
    <t>79015419</t>
  </si>
  <si>
    <t>79015519</t>
  </si>
  <si>
    <t>79015619</t>
  </si>
  <si>
    <t>79015719</t>
  </si>
  <si>
    <t>79015819</t>
  </si>
  <si>
    <t>79015919</t>
  </si>
  <si>
    <t>79016019</t>
  </si>
  <si>
    <t>79016119</t>
  </si>
  <si>
    <t>79016219</t>
  </si>
  <si>
    <t>79016319</t>
  </si>
  <si>
    <t>79016419</t>
  </si>
  <si>
    <t>79016519</t>
  </si>
  <si>
    <t>79016619</t>
  </si>
  <si>
    <t>79016719</t>
  </si>
  <si>
    <t>79016819</t>
  </si>
  <si>
    <t>79016919</t>
  </si>
  <si>
    <t>79017019</t>
  </si>
  <si>
    <t>79017119</t>
  </si>
  <si>
    <t>79017219</t>
  </si>
  <si>
    <t>79017319</t>
  </si>
  <si>
    <t>79017419</t>
  </si>
  <si>
    <t>79017519</t>
  </si>
  <si>
    <t>79017619</t>
  </si>
  <si>
    <t>79017719</t>
  </si>
  <si>
    <t>79017819</t>
  </si>
  <si>
    <t>79018019</t>
  </si>
  <si>
    <t>79018119</t>
  </si>
  <si>
    <t>79018219</t>
  </si>
  <si>
    <t>79018319</t>
  </si>
  <si>
    <t>79018419</t>
  </si>
  <si>
    <t>79018519</t>
  </si>
  <si>
    <t>79018619</t>
  </si>
  <si>
    <t>79018719</t>
  </si>
  <si>
    <t>79018819</t>
  </si>
  <si>
    <t>79018919</t>
  </si>
  <si>
    <t>79019019</t>
  </si>
  <si>
    <t>79019119</t>
  </si>
  <si>
    <t>79019219</t>
  </si>
  <si>
    <t>79019319</t>
  </si>
  <si>
    <t>79019419</t>
  </si>
  <si>
    <t>79019519</t>
  </si>
  <si>
    <t>79019619</t>
  </si>
  <si>
    <t>79019719</t>
  </si>
  <si>
    <t>79019819</t>
  </si>
  <si>
    <t>79020119</t>
  </si>
  <si>
    <t>79020219</t>
  </si>
  <si>
    <t>79020319</t>
  </si>
  <si>
    <t>79020419</t>
  </si>
  <si>
    <t>79020519</t>
  </si>
  <si>
    <t>79020619</t>
  </si>
  <si>
    <t>79020719</t>
  </si>
  <si>
    <t>79020819</t>
  </si>
  <si>
    <t>79020919</t>
  </si>
  <si>
    <t>79021019</t>
  </si>
  <si>
    <t>79021119</t>
  </si>
  <si>
    <t>79021219</t>
  </si>
  <si>
    <t>79021319</t>
  </si>
  <si>
    <t>79021519</t>
  </si>
  <si>
    <t>87000119</t>
  </si>
  <si>
    <t>87000219</t>
  </si>
  <si>
    <t>87000319</t>
  </si>
  <si>
    <t>87000419</t>
  </si>
  <si>
    <t>87000519</t>
  </si>
  <si>
    <t>87000619</t>
  </si>
  <si>
    <t>87000719</t>
  </si>
  <si>
    <t>87000819</t>
  </si>
  <si>
    <t>87000919</t>
  </si>
  <si>
    <t>87001019</t>
  </si>
  <si>
    <t>87002019</t>
  </si>
  <si>
    <t>87002119</t>
  </si>
  <si>
    <t>87002219</t>
  </si>
  <si>
    <t>87002319</t>
  </si>
  <si>
    <t>87002419</t>
  </si>
  <si>
    <t>38010119</t>
  </si>
  <si>
    <t>38010219</t>
  </si>
  <si>
    <t>38010319</t>
  </si>
  <si>
    <t>38010419</t>
  </si>
  <si>
    <t>38010519</t>
  </si>
  <si>
    <t>38010619</t>
  </si>
  <si>
    <t>38010719</t>
  </si>
  <si>
    <t>38010819</t>
  </si>
  <si>
    <t>38010919</t>
  </si>
  <si>
    <t>59010119</t>
  </si>
  <si>
    <t>59010219</t>
  </si>
  <si>
    <t>59010319</t>
  </si>
  <si>
    <t>59010419</t>
  </si>
  <si>
    <t>59010519</t>
  </si>
  <si>
    <t>59010619</t>
  </si>
  <si>
    <t>59010719</t>
  </si>
  <si>
    <t>59010819</t>
  </si>
  <si>
    <t>59010919</t>
  </si>
  <si>
    <t>59011019</t>
  </si>
  <si>
    <t>59011119</t>
  </si>
  <si>
    <t>59011219</t>
  </si>
  <si>
    <t>59011319</t>
  </si>
  <si>
    <t>59011419</t>
  </si>
  <si>
    <t>59011519</t>
  </si>
  <si>
    <t>59011619</t>
  </si>
  <si>
    <t>59011719</t>
  </si>
  <si>
    <t>59011819</t>
  </si>
  <si>
    <t>59011919</t>
  </si>
  <si>
    <t>59012019</t>
  </si>
  <si>
    <t>59012119</t>
  </si>
  <si>
    <t>59012219</t>
  </si>
  <si>
    <t>59012319</t>
  </si>
  <si>
    <t>59012419</t>
  </si>
  <si>
    <t>59012519</t>
  </si>
  <si>
    <t>59012619</t>
  </si>
  <si>
    <t>59012719</t>
  </si>
  <si>
    <t>59012819</t>
  </si>
  <si>
    <t>59012919</t>
  </si>
  <si>
    <t>59013019</t>
  </si>
  <si>
    <t>59013119</t>
  </si>
  <si>
    <t>59013219</t>
  </si>
  <si>
    <t>59013319</t>
  </si>
  <si>
    <t>59013419</t>
  </si>
  <si>
    <t>59013519</t>
  </si>
  <si>
    <t>59013619</t>
  </si>
  <si>
    <t>59013719</t>
  </si>
  <si>
    <t>59013819</t>
  </si>
  <si>
    <t>59013919</t>
  </si>
  <si>
    <t>59014019</t>
  </si>
  <si>
    <t>59014119</t>
  </si>
  <si>
    <t>59014219</t>
  </si>
  <si>
    <t>59014319</t>
  </si>
  <si>
    <t>59014419</t>
  </si>
  <si>
    <t>59014519</t>
  </si>
  <si>
    <t>59014619</t>
  </si>
  <si>
    <t>59014719</t>
  </si>
  <si>
    <t>59014819</t>
  </si>
  <si>
    <t>59014919</t>
  </si>
  <si>
    <t>59015019</t>
  </si>
  <si>
    <t>59015119</t>
  </si>
  <si>
    <t>59015219</t>
  </si>
  <si>
    <t>59015319</t>
  </si>
  <si>
    <t>59015419</t>
  </si>
  <si>
    <t>59015519</t>
  </si>
  <si>
    <t>59015619</t>
  </si>
  <si>
    <t>59015719</t>
  </si>
  <si>
    <t>59015819</t>
  </si>
  <si>
    <t>59015919</t>
  </si>
  <si>
    <t>59016019</t>
  </si>
  <si>
    <t>59016119</t>
  </si>
  <si>
    <t>59016219</t>
  </si>
  <si>
    <t>59016319</t>
  </si>
  <si>
    <t>59016419</t>
  </si>
  <si>
    <t>59016519</t>
  </si>
  <si>
    <t>59016619</t>
  </si>
  <si>
    <t>59016719</t>
  </si>
  <si>
    <t>59016819</t>
  </si>
  <si>
    <t>59016919</t>
  </si>
  <si>
    <t>59020119</t>
  </si>
  <si>
    <t>59020219</t>
  </si>
  <si>
    <t>59020319</t>
  </si>
  <si>
    <t>59020419</t>
  </si>
  <si>
    <t>59020519</t>
  </si>
  <si>
    <t>59020619</t>
  </si>
  <si>
    <t>59020719</t>
  </si>
  <si>
    <t>59020819</t>
  </si>
  <si>
    <t>59020919</t>
  </si>
  <si>
    <t>59021019</t>
  </si>
  <si>
    <t>59021119</t>
  </si>
  <si>
    <t>59021219</t>
  </si>
  <si>
    <t>59021319</t>
  </si>
  <si>
    <t>59021419</t>
  </si>
  <si>
    <t>59021519</t>
  </si>
  <si>
    <t>59021619</t>
  </si>
  <si>
    <t>59021719</t>
  </si>
  <si>
    <t>59021819</t>
  </si>
  <si>
    <t>59021919</t>
  </si>
  <si>
    <t>59022019</t>
  </si>
  <si>
    <t>59022119</t>
  </si>
  <si>
    <t>59022219</t>
  </si>
  <si>
    <t>59022319</t>
  </si>
  <si>
    <t>59022419</t>
  </si>
  <si>
    <t>59022519</t>
  </si>
  <si>
    <t>59022619</t>
  </si>
  <si>
    <t>59022719</t>
  </si>
  <si>
    <t>59022819</t>
  </si>
  <si>
    <t>59022919</t>
  </si>
  <si>
    <t>59023019</t>
  </si>
  <si>
    <t>59030119</t>
  </si>
  <si>
    <t>59030219</t>
  </si>
  <si>
    <t>59030319</t>
  </si>
  <si>
    <t>59030419</t>
  </si>
  <si>
    <t>59030519</t>
  </si>
  <si>
    <t>59030619</t>
  </si>
  <si>
    <t>59030719</t>
  </si>
  <si>
    <t>59030819</t>
  </si>
  <si>
    <t>74010119</t>
  </si>
  <si>
    <t>74010219</t>
  </si>
  <si>
    <t>74010319</t>
  </si>
  <si>
    <t>74010419</t>
  </si>
  <si>
    <t>74010519</t>
  </si>
  <si>
    <t>74010619</t>
  </si>
  <si>
    <t>74020119</t>
  </si>
  <si>
    <t>74020219</t>
  </si>
  <si>
    <t>74020319</t>
  </si>
  <si>
    <t>74020419</t>
  </si>
  <si>
    <t>74020519</t>
  </si>
  <si>
    <t>74020619</t>
  </si>
  <si>
    <t>74020719</t>
  </si>
  <si>
    <t>74020819</t>
  </si>
  <si>
    <t>74020919</t>
  </si>
  <si>
    <t>74021019</t>
  </si>
  <si>
    <t>74021119</t>
  </si>
  <si>
    <t>74021219</t>
  </si>
  <si>
    <t>74030119</t>
  </si>
  <si>
    <t>74030219</t>
  </si>
  <si>
    <t>74030319</t>
  </si>
  <si>
    <t>74030419</t>
  </si>
  <si>
    <t>74040119</t>
  </si>
  <si>
    <t>74050119</t>
  </si>
  <si>
    <t>74050219</t>
  </si>
  <si>
    <t>74060019</t>
  </si>
  <si>
    <t>74060119</t>
  </si>
  <si>
    <t>74060219</t>
  </si>
  <si>
    <t>74060319</t>
  </si>
  <si>
    <t>74060419</t>
  </si>
  <si>
    <t>74060519</t>
  </si>
  <si>
    <t>74060619</t>
  </si>
  <si>
    <t>74060719</t>
  </si>
  <si>
    <t>74060819</t>
  </si>
  <si>
    <t>74060919</t>
  </si>
  <si>
    <t>74061019</t>
  </si>
  <si>
    <t>74061119</t>
  </si>
  <si>
    <t>74061219</t>
  </si>
  <si>
    <t>81010119</t>
  </si>
  <si>
    <t>81010219</t>
  </si>
  <si>
    <t>81010319</t>
  </si>
  <si>
    <t>81010419</t>
  </si>
  <si>
    <t>81010519</t>
  </si>
  <si>
    <t>81010619</t>
  </si>
  <si>
    <t>81010719</t>
  </si>
  <si>
    <t>81010819</t>
  </si>
  <si>
    <t>81010919</t>
  </si>
  <si>
    <t>81011019</t>
  </si>
  <si>
    <t>81011119</t>
  </si>
  <si>
    <t>81011219</t>
  </si>
  <si>
    <t>81011319</t>
  </si>
  <si>
    <t>81011419</t>
  </si>
  <si>
    <t>81011519</t>
  </si>
  <si>
    <t>81011619</t>
  </si>
  <si>
    <t>81011719</t>
  </si>
  <si>
    <t>81011819</t>
  </si>
  <si>
    <t>81011919</t>
  </si>
  <si>
    <t>81012019</t>
  </si>
  <si>
    <t>81012119</t>
  </si>
  <si>
    <t>81012219</t>
  </si>
  <si>
    <t>81012319</t>
  </si>
  <si>
    <t>81012419</t>
  </si>
  <si>
    <t>81012519</t>
  </si>
  <si>
    <t>81012619</t>
  </si>
  <si>
    <t>81012719</t>
  </si>
  <si>
    <t>81012819</t>
  </si>
  <si>
    <t>81012919</t>
  </si>
  <si>
    <t>81013019</t>
  </si>
  <si>
    <t>81013119</t>
  </si>
  <si>
    <t>81013219</t>
  </si>
  <si>
    <t>81013319</t>
  </si>
  <si>
    <t>81013419</t>
  </si>
  <si>
    <t>81013519</t>
  </si>
  <si>
    <t>81013619</t>
  </si>
  <si>
    <t>81013719</t>
  </si>
  <si>
    <t>81013819</t>
  </si>
  <si>
    <t>81013919</t>
  </si>
  <si>
    <t>81014019</t>
  </si>
  <si>
    <t>81014119</t>
  </si>
  <si>
    <t>81014219</t>
  </si>
  <si>
    <t>81014319</t>
  </si>
  <si>
    <t>81014419</t>
  </si>
  <si>
    <t>81014519</t>
  </si>
  <si>
    <t>81014619</t>
  </si>
  <si>
    <t>81014719</t>
  </si>
  <si>
    <t>81014819</t>
  </si>
  <si>
    <t>81014919</t>
  </si>
  <si>
    <t>81018019</t>
  </si>
  <si>
    <t>81018119</t>
  </si>
  <si>
    <t>81018219</t>
  </si>
  <si>
    <t>81018319</t>
  </si>
  <si>
    <t>81018419</t>
  </si>
  <si>
    <t>81018519</t>
  </si>
  <si>
    <t>81020119</t>
  </si>
  <si>
    <t>81020219</t>
  </si>
  <si>
    <t>81020319</t>
  </si>
  <si>
    <t>81020419</t>
  </si>
  <si>
    <t>81020519</t>
  </si>
  <si>
    <t>81020719</t>
  </si>
  <si>
    <t>30020019</t>
  </si>
  <si>
    <t>30020119</t>
  </si>
  <si>
    <t>30020219</t>
  </si>
  <si>
    <t>30020319</t>
  </si>
  <si>
    <t>30020419</t>
  </si>
  <si>
    <t>30020519</t>
  </si>
  <si>
    <t>30020619</t>
  </si>
  <si>
    <t>30020719</t>
  </si>
  <si>
    <t>30020919</t>
  </si>
  <si>
    <t>30028919</t>
  </si>
  <si>
    <t>30029019</t>
  </si>
  <si>
    <t>30029119</t>
  </si>
  <si>
    <t>30029919</t>
  </si>
  <si>
    <t>98010119</t>
  </si>
  <si>
    <t>91000119</t>
  </si>
  <si>
    <t>91000219</t>
  </si>
  <si>
    <t>91000319</t>
  </si>
  <si>
    <t>91000419</t>
  </si>
  <si>
    <t>91000519</t>
  </si>
  <si>
    <t>91000619</t>
  </si>
  <si>
    <t>91000719</t>
  </si>
  <si>
    <t>91000819</t>
  </si>
  <si>
    <t>91000919</t>
  </si>
  <si>
    <t>91001019</t>
  </si>
  <si>
    <t>91001119</t>
  </si>
  <si>
    <t>91001219</t>
  </si>
  <si>
    <t>91001319</t>
  </si>
  <si>
    <t>91001419</t>
  </si>
  <si>
    <t>91001519</t>
  </si>
  <si>
    <t>91001619</t>
  </si>
  <si>
    <t>91001719</t>
  </si>
  <si>
    <t>91001819</t>
  </si>
  <si>
    <t>91001919</t>
  </si>
  <si>
    <t>91002019</t>
  </si>
  <si>
    <t>32010119</t>
  </si>
  <si>
    <t>32010219</t>
  </si>
  <si>
    <t>32010319</t>
  </si>
  <si>
    <t>32010419</t>
  </si>
  <si>
    <t>32010519</t>
  </si>
  <si>
    <t>32010619</t>
  </si>
  <si>
    <t>32010719</t>
  </si>
  <si>
    <t>32010819</t>
  </si>
  <si>
    <t>32010919</t>
  </si>
  <si>
    <t>32011019</t>
  </si>
  <si>
    <t>32011119</t>
  </si>
  <si>
    <t>32011219</t>
  </si>
  <si>
    <t>32011319</t>
  </si>
  <si>
    <t>32011419</t>
  </si>
  <si>
    <t>32011519</t>
  </si>
  <si>
    <t>32011619</t>
  </si>
  <si>
    <t>32011719</t>
  </si>
  <si>
    <t>32011819</t>
  </si>
  <si>
    <t>32011919</t>
  </si>
  <si>
    <t>32012019</t>
  </si>
  <si>
    <t>32012119</t>
  </si>
  <si>
    <t>32012219</t>
  </si>
  <si>
    <t>32020119</t>
  </si>
  <si>
    <t>44011019</t>
  </si>
  <si>
    <t>44011119</t>
  </si>
  <si>
    <t>44011219</t>
  </si>
  <si>
    <t>44011319</t>
  </si>
  <si>
    <t>44011419</t>
  </si>
  <si>
    <t>44011519</t>
  </si>
  <si>
    <t>44011619</t>
  </si>
  <si>
    <t>44011719</t>
  </si>
  <si>
    <t>44011819</t>
  </si>
  <si>
    <t>44020119</t>
  </si>
  <si>
    <t>44020219</t>
  </si>
  <si>
    <t>44020319</t>
  </si>
  <si>
    <t>44020419</t>
  </si>
  <si>
    <t>44020519</t>
  </si>
  <si>
    <t>44020619</t>
  </si>
  <si>
    <t>44020719</t>
  </si>
  <si>
    <t>44020819</t>
  </si>
  <si>
    <t>44020919</t>
  </si>
  <si>
    <t>22220119</t>
  </si>
  <si>
    <t>22220219</t>
  </si>
  <si>
    <t>22220319</t>
  </si>
  <si>
    <t>22220419</t>
  </si>
  <si>
    <t>22220519</t>
  </si>
  <si>
    <t>22220619</t>
  </si>
  <si>
    <t>22220719</t>
  </si>
  <si>
    <t>22220819</t>
  </si>
  <si>
    <t>22220919</t>
  </si>
  <si>
    <t>22221019</t>
  </si>
  <si>
    <t>22221119</t>
  </si>
  <si>
    <t>22221219</t>
  </si>
  <si>
    <t>22221319</t>
  </si>
  <si>
    <t>22221419</t>
  </si>
  <si>
    <t>22221519</t>
  </si>
  <si>
    <t>22221619</t>
  </si>
  <si>
    <t>22221719</t>
  </si>
  <si>
    <t>22221819</t>
  </si>
  <si>
    <t>22221919</t>
  </si>
  <si>
    <t>22222019</t>
  </si>
  <si>
    <t>22222119</t>
  </si>
  <si>
    <t>22222219</t>
  </si>
  <si>
    <t>22222319</t>
  </si>
  <si>
    <t>22222419</t>
  </si>
  <si>
    <t>22222519</t>
  </si>
  <si>
    <t>22222619</t>
  </si>
  <si>
    <t>22222719</t>
  </si>
  <si>
    <t>22222819</t>
  </si>
  <si>
    <t>22222919</t>
  </si>
  <si>
    <t>22223019</t>
  </si>
  <si>
    <t>22223119</t>
  </si>
  <si>
    <t>22223219</t>
  </si>
  <si>
    <t>22223319</t>
  </si>
  <si>
    <t>22223419</t>
  </si>
  <si>
    <t>22223519</t>
  </si>
  <si>
    <t>22223619</t>
  </si>
  <si>
    <t>22223719</t>
  </si>
  <si>
    <t>22223819</t>
  </si>
  <si>
    <t>22223919</t>
  </si>
  <si>
    <t>22224019</t>
  </si>
  <si>
    <t>22224119</t>
  </si>
  <si>
    <t>22224219</t>
  </si>
  <si>
    <t>22224319</t>
  </si>
  <si>
    <t>22224419</t>
  </si>
  <si>
    <t>22224519</t>
  </si>
  <si>
    <t>22224619</t>
  </si>
  <si>
    <t>22224719</t>
  </si>
  <si>
    <t>22224819</t>
  </si>
  <si>
    <t>22224919</t>
  </si>
  <si>
    <t>22225019</t>
  </si>
  <si>
    <t>22225119</t>
  </si>
  <si>
    <t>22225219</t>
  </si>
  <si>
    <t>22225319</t>
  </si>
  <si>
    <t>22225419</t>
  </si>
  <si>
    <t>22225519</t>
  </si>
  <si>
    <t>22225619</t>
  </si>
  <si>
    <t>22225719</t>
  </si>
  <si>
    <t>22226119</t>
  </si>
  <si>
    <t>22226219</t>
  </si>
  <si>
    <t>22226319</t>
  </si>
  <si>
    <t>22226419</t>
  </si>
  <si>
    <t>22226519</t>
  </si>
  <si>
    <t>22226619</t>
  </si>
  <si>
    <t>22226719</t>
  </si>
  <si>
    <t>22226819</t>
  </si>
  <si>
    <t>22226919</t>
  </si>
  <si>
    <t>22227019</t>
  </si>
  <si>
    <t>75010119</t>
  </si>
  <si>
    <t>75010219</t>
  </si>
  <si>
    <t>75010319</t>
  </si>
  <si>
    <t>75010419</t>
  </si>
  <si>
    <t>75010519</t>
  </si>
  <si>
    <t>75010619</t>
  </si>
  <si>
    <t>75010719</t>
  </si>
  <si>
    <t>75010819</t>
  </si>
  <si>
    <t>75010919</t>
  </si>
  <si>
    <t>75011019</t>
  </si>
  <si>
    <t>75011119</t>
  </si>
  <si>
    <t>75011219</t>
  </si>
  <si>
    <t>65010119</t>
  </si>
  <si>
    <t>65010219</t>
  </si>
  <si>
    <t>65010319</t>
  </si>
  <si>
    <t>65010419</t>
  </si>
  <si>
    <t>65010519</t>
  </si>
  <si>
    <t>65010619</t>
  </si>
  <si>
    <t>65010719</t>
  </si>
  <si>
    <t>65010819</t>
  </si>
  <si>
    <t>65010919</t>
  </si>
  <si>
    <t>65011019</t>
  </si>
  <si>
    <t>65011119</t>
  </si>
  <si>
    <t>65020119</t>
  </si>
  <si>
    <t>85010119</t>
  </si>
  <si>
    <t>85010219</t>
  </si>
  <si>
    <t>85010319</t>
  </si>
  <si>
    <t>85010419</t>
  </si>
  <si>
    <t>85010519</t>
  </si>
  <si>
    <t>85010619</t>
  </si>
  <si>
    <t>85010719</t>
  </si>
  <si>
    <t>85010819</t>
  </si>
  <si>
    <t>85010919</t>
  </si>
  <si>
    <t>85011019</t>
  </si>
  <si>
    <t>85011119</t>
  </si>
  <si>
    <t>85011219</t>
  </si>
  <si>
    <t>85011319</t>
  </si>
  <si>
    <t>85011419</t>
  </si>
  <si>
    <t>85011519</t>
  </si>
  <si>
    <t>85011619</t>
  </si>
  <si>
    <t>85020119</t>
  </si>
  <si>
    <t>85020219</t>
  </si>
  <si>
    <t>85030119</t>
  </si>
  <si>
    <t>85030219</t>
  </si>
  <si>
    <t>85030319</t>
  </si>
  <si>
    <t>85030419</t>
  </si>
  <si>
    <t>85030519</t>
  </si>
  <si>
    <t>85030619</t>
  </si>
  <si>
    <t>85030719</t>
  </si>
  <si>
    <t>85030819</t>
  </si>
  <si>
    <t>85030919</t>
  </si>
  <si>
    <t>85031019</t>
  </si>
  <si>
    <t>85031119</t>
  </si>
  <si>
    <t>85031219</t>
  </si>
  <si>
    <t>85031319</t>
  </si>
  <si>
    <t>85031419</t>
  </si>
  <si>
    <t>85031519</t>
  </si>
  <si>
    <t>85040119</t>
  </si>
  <si>
    <t>85040219</t>
  </si>
  <si>
    <t>85040319</t>
  </si>
  <si>
    <t>85040419</t>
  </si>
  <si>
    <t>85040519</t>
  </si>
  <si>
    <t>85040619</t>
  </si>
  <si>
    <t>85040719</t>
  </si>
  <si>
    <t>85040819</t>
  </si>
  <si>
    <t>85040919</t>
  </si>
  <si>
    <t>85041019</t>
  </si>
  <si>
    <t>85041119</t>
  </si>
  <si>
    <t>85041219</t>
  </si>
  <si>
    <t>85041319</t>
  </si>
  <si>
    <t>85041419</t>
  </si>
  <si>
    <t>85041519</t>
  </si>
  <si>
    <t>85041619</t>
  </si>
  <si>
    <t>85041719</t>
  </si>
  <si>
    <t>85041819</t>
  </si>
  <si>
    <t>85050119</t>
  </si>
  <si>
    <t>85050219</t>
  </si>
  <si>
    <t>85050319</t>
  </si>
  <si>
    <t>85050419</t>
  </si>
  <si>
    <t>85060119</t>
  </si>
  <si>
    <t>85060219</t>
  </si>
  <si>
    <t>85060319</t>
  </si>
  <si>
    <t>85060419</t>
  </si>
  <si>
    <t>85060519</t>
  </si>
  <si>
    <t>85060619</t>
  </si>
  <si>
    <t>85060719</t>
  </si>
  <si>
    <t>85070119</t>
  </si>
  <si>
    <t>66010119</t>
  </si>
  <si>
    <t>66010219</t>
  </si>
  <si>
    <t>66010319</t>
  </si>
  <si>
    <t>66010419</t>
  </si>
  <si>
    <t>66010519</t>
  </si>
  <si>
    <t>66010619</t>
  </si>
  <si>
    <t>66020119</t>
  </si>
  <si>
    <t>66020219</t>
  </si>
  <si>
    <t>96000119</t>
  </si>
  <si>
    <t>96000219</t>
  </si>
  <si>
    <t>96000319</t>
  </si>
  <si>
    <t>96000419</t>
  </si>
  <si>
    <t>96000519</t>
  </si>
  <si>
    <t>96000619</t>
  </si>
  <si>
    <t>96000719</t>
  </si>
  <si>
    <t>96000819</t>
  </si>
  <si>
    <t>96000919</t>
  </si>
  <si>
    <t>52010119</t>
  </si>
  <si>
    <t>52010219</t>
  </si>
  <si>
    <t>52010319</t>
  </si>
  <si>
    <t>52011019</t>
  </si>
  <si>
    <t>52011119</t>
  </si>
  <si>
    <t>76010119</t>
  </si>
  <si>
    <t>76010219</t>
  </si>
  <si>
    <t>76010319</t>
  </si>
  <si>
    <t>76010419</t>
  </si>
  <si>
    <t>76010519</t>
  </si>
  <si>
    <t>76010619</t>
  </si>
  <si>
    <t>13993019</t>
  </si>
  <si>
    <t>13993119</t>
  </si>
  <si>
    <t>48019919</t>
  </si>
  <si>
    <t>99061019</t>
  </si>
  <si>
    <t>99061119</t>
  </si>
  <si>
    <t>20137819</t>
  </si>
  <si>
    <t>20139119</t>
  </si>
  <si>
    <t>20139819</t>
  </si>
  <si>
    <t>20139919</t>
  </si>
  <si>
    <t>80014119</t>
  </si>
  <si>
    <t>80014219</t>
  </si>
  <si>
    <t>80014319</t>
  </si>
  <si>
    <t>45049019</t>
  </si>
  <si>
    <t>45049119</t>
  </si>
  <si>
    <t>45049219</t>
  </si>
  <si>
    <t>45049319</t>
  </si>
  <si>
    <t>45049419</t>
  </si>
  <si>
    <t>45049519</t>
  </si>
  <si>
    <t>45049919</t>
  </si>
  <si>
    <t>45210119</t>
  </si>
  <si>
    <t>45214019</t>
  </si>
  <si>
    <t>50010119</t>
  </si>
  <si>
    <t>50010319</t>
  </si>
  <si>
    <t>50010519</t>
  </si>
  <si>
    <t>99040619</t>
  </si>
  <si>
    <t>52000019</t>
  </si>
  <si>
    <t>52000119</t>
  </si>
  <si>
    <t>52000219</t>
  </si>
  <si>
    <t>52000919</t>
  </si>
  <si>
    <t>52001019</t>
  </si>
  <si>
    <t>52001319</t>
  </si>
  <si>
    <t>52001419</t>
  </si>
  <si>
    <t>52001619</t>
  </si>
  <si>
    <t>52001719</t>
  </si>
  <si>
    <t>52001819</t>
  </si>
  <si>
    <t>52001919</t>
  </si>
  <si>
    <t>52002119</t>
  </si>
  <si>
    <t>52002219</t>
  </si>
  <si>
    <t>52002319</t>
  </si>
  <si>
    <t>52002419</t>
  </si>
  <si>
    <t>52002519</t>
  </si>
  <si>
    <t>52002719</t>
  </si>
  <si>
    <t>52002819</t>
  </si>
  <si>
    <t>52002919</t>
  </si>
  <si>
    <t>52003019</t>
  </si>
  <si>
    <t>52003119</t>
  </si>
  <si>
    <t>52003319</t>
  </si>
  <si>
    <t>52003419</t>
  </si>
  <si>
    <t>52003519</t>
  </si>
  <si>
    <t>52004819</t>
  </si>
  <si>
    <t>52005219</t>
  </si>
  <si>
    <t>52005319</t>
  </si>
  <si>
    <t>52006019</t>
  </si>
  <si>
    <t>52006119</t>
  </si>
  <si>
    <t>52006219</t>
  </si>
  <si>
    <t>52006319</t>
  </si>
  <si>
    <t>52006419</t>
  </si>
  <si>
    <t>52006519</t>
  </si>
  <si>
    <t>52008019</t>
  </si>
  <si>
    <t>52008119</t>
  </si>
  <si>
    <t>52008219</t>
  </si>
  <si>
    <t>52008319</t>
  </si>
  <si>
    <t>52008519</t>
  </si>
  <si>
    <t>52008819</t>
  </si>
  <si>
    <t>52008919</t>
  </si>
  <si>
    <t>52009019</t>
  </si>
  <si>
    <t>52009119</t>
  </si>
  <si>
    <t>52009219</t>
  </si>
  <si>
    <t>52009319</t>
  </si>
  <si>
    <t>52009419</t>
  </si>
  <si>
    <t>52009519</t>
  </si>
  <si>
    <t>99050219</t>
  </si>
  <si>
    <t>99050519</t>
  </si>
  <si>
    <t>99050919</t>
  </si>
  <si>
    <t>99051719</t>
  </si>
  <si>
    <t>99052019</t>
  </si>
  <si>
    <t>99052719</t>
  </si>
  <si>
    <t>99053019</t>
  </si>
  <si>
    <t>99053119</t>
  </si>
  <si>
    <t>99054419</t>
  </si>
  <si>
    <t>94052119</t>
  </si>
  <si>
    <t>53014119</t>
  </si>
  <si>
    <t>56020119</t>
  </si>
  <si>
    <t>56020219</t>
  </si>
  <si>
    <t>29024319</t>
  </si>
  <si>
    <t>29025019</t>
  </si>
  <si>
    <t>54014519</t>
  </si>
  <si>
    <t>54014619</t>
  </si>
  <si>
    <t>54014719</t>
  </si>
  <si>
    <t>54014819</t>
  </si>
  <si>
    <t>54014919</t>
  </si>
  <si>
    <t>54015019</t>
  </si>
  <si>
    <t>54015219</t>
  </si>
  <si>
    <t>79022019</t>
  </si>
  <si>
    <t>79025019</t>
  </si>
  <si>
    <t>79025119</t>
  </si>
  <si>
    <t>79025219</t>
  </si>
  <si>
    <t>79025419</t>
  </si>
  <si>
    <t>87001119</t>
  </si>
  <si>
    <t>13993219</t>
  </si>
  <si>
    <t>13993319</t>
  </si>
  <si>
    <t>13993419</t>
  </si>
  <si>
    <t>20170519</t>
  </si>
  <si>
    <t>80014519</t>
  </si>
  <si>
    <t>45044119</t>
  </si>
  <si>
    <t>50010619</t>
  </si>
  <si>
    <t>50010719</t>
  </si>
  <si>
    <t>50010819</t>
  </si>
  <si>
    <t>52001519</t>
  </si>
  <si>
    <t>52005119</t>
  </si>
  <si>
    <t>99080519</t>
  </si>
  <si>
    <t>99080619</t>
  </si>
  <si>
    <t>99081519</t>
  </si>
  <si>
    <t>99081619</t>
  </si>
  <si>
    <t>99081719</t>
  </si>
  <si>
    <t>99082019</t>
  </si>
  <si>
    <t>99082319</t>
  </si>
  <si>
    <t>99082419</t>
  </si>
  <si>
    <t>99082819</t>
  </si>
  <si>
    <t>77010919</t>
  </si>
  <si>
    <t>77011019</t>
  </si>
  <si>
    <t>84022219</t>
  </si>
  <si>
    <t>84022319</t>
  </si>
  <si>
    <t>99050419</t>
  </si>
  <si>
    <t>99051619</t>
  </si>
  <si>
    <t>24244819</t>
  </si>
  <si>
    <t>24244919</t>
  </si>
  <si>
    <t>24245119</t>
  </si>
  <si>
    <t>92000119</t>
  </si>
  <si>
    <t>92000219</t>
  </si>
  <si>
    <t>92000319</t>
  </si>
  <si>
    <t>92000419</t>
  </si>
  <si>
    <t>92000519</t>
  </si>
  <si>
    <t>92000619</t>
  </si>
  <si>
    <t>92000719</t>
  </si>
  <si>
    <t>92000819</t>
  </si>
  <si>
    <t>92000919</t>
  </si>
  <si>
    <t>92001019</t>
  </si>
  <si>
    <t>92001119</t>
  </si>
  <si>
    <t>92020119</t>
  </si>
  <si>
    <t>92030119</t>
  </si>
  <si>
    <t>71011219</t>
  </si>
  <si>
    <t>71011319</t>
  </si>
  <si>
    <t>71011419</t>
  </si>
  <si>
    <t>71011519</t>
  </si>
  <si>
    <t>71011619</t>
  </si>
  <si>
    <t>71011719</t>
  </si>
  <si>
    <t>71011819</t>
  </si>
  <si>
    <t>71011919</t>
  </si>
  <si>
    <t>29025119</t>
  </si>
  <si>
    <t>29025319</t>
  </si>
  <si>
    <t>29025419</t>
  </si>
  <si>
    <t>29025519</t>
  </si>
  <si>
    <t>29025719</t>
  </si>
  <si>
    <t>29025819</t>
  </si>
  <si>
    <t>29025919</t>
  </si>
  <si>
    <t>29026119</t>
  </si>
  <si>
    <t>29026219</t>
  </si>
  <si>
    <t>29026319</t>
  </si>
  <si>
    <t>12701019</t>
  </si>
  <si>
    <t>12701029</t>
  </si>
  <si>
    <t>12701039</t>
  </si>
  <si>
    <t>10101009</t>
  </si>
  <si>
    <t>10101019</t>
  </si>
  <si>
    <t>10101029</t>
  </si>
  <si>
    <t>10101039</t>
  </si>
  <si>
    <t>10101049</t>
  </si>
  <si>
    <t>10101059</t>
  </si>
  <si>
    <t>10101069</t>
  </si>
  <si>
    <t>10101079</t>
  </si>
  <si>
    <t>10101089</t>
  </si>
  <si>
    <t>10101099</t>
  </si>
  <si>
    <t>10101109</t>
  </si>
  <si>
    <t>10101119</t>
  </si>
  <si>
    <t>13201019</t>
  </si>
  <si>
    <t>10602079</t>
  </si>
  <si>
    <t>79011009</t>
  </si>
  <si>
    <t>79011029</t>
  </si>
  <si>
    <t>79011039</t>
  </si>
  <si>
    <t>79011049</t>
  </si>
  <si>
    <t>79011059</t>
  </si>
  <si>
    <t>79011069</t>
  </si>
  <si>
    <t>79011079</t>
  </si>
  <si>
    <t>79011089</t>
  </si>
  <si>
    <t>79011099</t>
  </si>
  <si>
    <t>79011109</t>
  </si>
  <si>
    <t>79011129</t>
  </si>
  <si>
    <t>79011139</t>
  </si>
  <si>
    <t>79011149</t>
  </si>
  <si>
    <t>79011159</t>
  </si>
  <si>
    <t>79011169</t>
  </si>
  <si>
    <t>79011179</t>
  </si>
  <si>
    <t>79011189</t>
  </si>
  <si>
    <t>79011199</t>
  </si>
  <si>
    <t>79011209</t>
  </si>
  <si>
    <t>10801019</t>
  </si>
  <si>
    <t>10801029</t>
  </si>
  <si>
    <t>10801039</t>
  </si>
  <si>
    <t>10801049</t>
  </si>
  <si>
    <t>10801059</t>
  </si>
  <si>
    <t>10801069</t>
  </si>
  <si>
    <t>10801079</t>
  </si>
  <si>
    <t>10801089</t>
  </si>
  <si>
    <t>10801099</t>
  </si>
  <si>
    <t>10801109</t>
  </si>
  <si>
    <t>11501019</t>
  </si>
  <si>
    <t>11501039</t>
  </si>
  <si>
    <t>11501049</t>
  </si>
  <si>
    <t>11501059</t>
  </si>
  <si>
    <t>11501069</t>
  </si>
  <si>
    <t>11501079</t>
  </si>
  <si>
    <t>11501089</t>
  </si>
  <si>
    <t>11501099</t>
  </si>
  <si>
    <t>11501109</t>
  </si>
  <si>
    <t>11501119</t>
  </si>
  <si>
    <t>11501129</t>
  </si>
  <si>
    <t>11501139</t>
  </si>
  <si>
    <t>11501149</t>
  </si>
  <si>
    <t>11501159</t>
  </si>
  <si>
    <t>30120039</t>
  </si>
  <si>
    <t>30120049</t>
  </si>
  <si>
    <t>30120059</t>
  </si>
  <si>
    <t>30120069</t>
  </si>
  <si>
    <t>30120079</t>
  </si>
  <si>
    <t>30120089</t>
  </si>
  <si>
    <t>30120099</t>
  </si>
  <si>
    <t>30120109</t>
  </si>
  <si>
    <t>30120119</t>
  </si>
  <si>
    <t>30120129</t>
  </si>
  <si>
    <t>30120139</t>
  </si>
  <si>
    <t>30120149</t>
  </si>
  <si>
    <t>30120159</t>
  </si>
  <si>
    <t>30120169</t>
  </si>
  <si>
    <t>30120179</t>
  </si>
  <si>
    <t>30120189</t>
  </si>
  <si>
    <t>30120199</t>
  </si>
  <si>
    <t>30120209</t>
  </si>
  <si>
    <t>30120219</t>
  </si>
  <si>
    <t>30120229</t>
  </si>
  <si>
    <t>30120239</t>
  </si>
  <si>
    <t>30120249</t>
  </si>
  <si>
    <t>30120259</t>
  </si>
  <si>
    <t>30120269</t>
  </si>
  <si>
    <t>30120279</t>
  </si>
  <si>
    <t>30120289</t>
  </si>
  <si>
    <t>30120299</t>
  </si>
  <si>
    <t>30119309</t>
  </si>
  <si>
    <t>30119319</t>
  </si>
  <si>
    <t>30119329</t>
  </si>
  <si>
    <t>30119339</t>
  </si>
  <si>
    <t>30119349</t>
  </si>
  <si>
    <t>30119359</t>
  </si>
  <si>
    <t>30119369</t>
  </si>
  <si>
    <t>30119379</t>
  </si>
  <si>
    <t>30119389</t>
  </si>
  <si>
    <t>30119399</t>
  </si>
  <si>
    <t>30119409</t>
  </si>
  <si>
    <t>30119419</t>
  </si>
  <si>
    <t>30119439</t>
  </si>
  <si>
    <t>30119449</t>
  </si>
  <si>
    <t>30119459</t>
  </si>
  <si>
    <t>30119469</t>
  </si>
  <si>
    <t>30119479</t>
  </si>
  <si>
    <t>30119489</t>
  </si>
  <si>
    <t>30119499</t>
  </si>
  <si>
    <t>30119509</t>
  </si>
  <si>
    <t>30119519</t>
  </si>
  <si>
    <t>30119529</t>
  </si>
  <si>
    <t>30119539</t>
  </si>
  <si>
    <t>30119549</t>
  </si>
  <si>
    <t>30119559</t>
  </si>
  <si>
    <t>30119569</t>
  </si>
  <si>
    <t>30119579</t>
  </si>
  <si>
    <t>30119589</t>
  </si>
  <si>
    <t>30119599</t>
  </si>
  <si>
    <t>30119609</t>
  </si>
  <si>
    <t>30119629</t>
  </si>
  <si>
    <t>30119639</t>
  </si>
  <si>
    <t>30119649</t>
  </si>
  <si>
    <t>30119659</t>
  </si>
  <si>
    <t>30119669</t>
  </si>
  <si>
    <t>30119679</t>
  </si>
  <si>
    <t>30119699</t>
  </si>
  <si>
    <t>30119709</t>
  </si>
  <si>
    <t>30119719</t>
  </si>
  <si>
    <t>30119729</t>
  </si>
  <si>
    <t>30119739</t>
  </si>
  <si>
    <t>30119759</t>
  </si>
  <si>
    <t>30119769</t>
  </si>
  <si>
    <t>30220019</t>
  </si>
  <si>
    <t>30220029</t>
  </si>
  <si>
    <t>30220039</t>
  </si>
  <si>
    <t>30220049</t>
  </si>
  <si>
    <t>30220059</t>
  </si>
  <si>
    <t>30220069</t>
  </si>
  <si>
    <t>30220079</t>
  </si>
  <si>
    <t>30220089</t>
  </si>
  <si>
    <t>30220099</t>
  </si>
  <si>
    <t>30220109</t>
  </si>
  <si>
    <t>30220119</t>
  </si>
  <si>
    <t>30220129</t>
  </si>
  <si>
    <t>30220139</t>
  </si>
  <si>
    <t>30220149</t>
  </si>
  <si>
    <t>30220159</t>
  </si>
  <si>
    <t>30220169</t>
  </si>
  <si>
    <t>30220179</t>
  </si>
  <si>
    <t>12101019</t>
  </si>
  <si>
    <t>12101029</t>
  </si>
  <si>
    <t>12101039</t>
  </si>
  <si>
    <t>12101049</t>
  </si>
  <si>
    <t>12101059</t>
  </si>
  <si>
    <t>12101069</t>
  </si>
  <si>
    <t>12101079</t>
  </si>
  <si>
    <t>12101089</t>
  </si>
  <si>
    <t>12101099</t>
  </si>
  <si>
    <t>12101109</t>
  </si>
  <si>
    <t>12101119</t>
  </si>
  <si>
    <t>F</t>
  </si>
  <si>
    <t>Italy</t>
  </si>
  <si>
    <t>Germany</t>
  </si>
  <si>
    <t>Spain</t>
  </si>
  <si>
    <t>Greece</t>
  </si>
  <si>
    <t>Czech Republic</t>
  </si>
  <si>
    <t>Austria</t>
  </si>
  <si>
    <t>Hungary</t>
  </si>
  <si>
    <t>France</t>
  </si>
  <si>
    <t>USA</t>
  </si>
  <si>
    <t>Saudi Arabia</t>
  </si>
  <si>
    <t>40+</t>
  </si>
  <si>
    <t>25-29</t>
  </si>
  <si>
    <t>30-34</t>
  </si>
  <si>
    <t>35-39</t>
  </si>
  <si>
    <t>13121938B</t>
  </si>
  <si>
    <t>13121938C</t>
  </si>
  <si>
    <t>13121938D</t>
  </si>
  <si>
    <t>13139819A</t>
  </si>
  <si>
    <t>13139819B</t>
  </si>
  <si>
    <t>13139819C</t>
  </si>
  <si>
    <t>13139819D</t>
  </si>
  <si>
    <t>13139919A</t>
  </si>
  <si>
    <t>13139919B</t>
  </si>
  <si>
    <t>13139919C</t>
  </si>
  <si>
    <t>13139919D</t>
  </si>
  <si>
    <t>13010119A</t>
  </si>
  <si>
    <t>13010119B</t>
  </si>
  <si>
    <t>13010119C</t>
  </si>
  <si>
    <t>13010119D</t>
  </si>
  <si>
    <t>13110119A</t>
  </si>
  <si>
    <t>13110119B</t>
  </si>
  <si>
    <t>13110119C</t>
  </si>
  <si>
    <t>13110119D</t>
  </si>
  <si>
    <t>13132319A</t>
  </si>
  <si>
    <t>13132319B</t>
  </si>
  <si>
    <t>13132319C</t>
  </si>
  <si>
    <t>13132319D</t>
  </si>
  <si>
    <t>13132519A</t>
  </si>
  <si>
    <t>13132519B</t>
  </si>
  <si>
    <t>13132519C</t>
  </si>
  <si>
    <t>13132619A</t>
  </si>
  <si>
    <t>13132619C</t>
  </si>
  <si>
    <t>13132619D</t>
  </si>
  <si>
    <t>13132619E</t>
  </si>
  <si>
    <t>13132719A</t>
  </si>
  <si>
    <t>13132719B</t>
  </si>
  <si>
    <t>13132719C</t>
  </si>
  <si>
    <t>13132719D</t>
  </si>
  <si>
    <t>13132719E</t>
  </si>
  <si>
    <t>13132719F</t>
  </si>
  <si>
    <t>13132719G</t>
  </si>
  <si>
    <t>13132819A</t>
  </si>
  <si>
    <t>13132819B</t>
  </si>
  <si>
    <t>13132819C</t>
  </si>
  <si>
    <t>13132819D</t>
  </si>
  <si>
    <t>13132819E</t>
  </si>
  <si>
    <t>13132819F</t>
  </si>
  <si>
    <t>13132919A</t>
  </si>
  <si>
    <t>13132919B</t>
  </si>
  <si>
    <t>13132919C</t>
  </si>
  <si>
    <t>13132919D</t>
  </si>
  <si>
    <t>13132919E</t>
  </si>
  <si>
    <t>13132919F</t>
  </si>
  <si>
    <t>13132919G</t>
  </si>
  <si>
    <t>13133019A</t>
  </si>
  <si>
    <t>13133019B</t>
  </si>
  <si>
    <t>13133119A</t>
  </si>
  <si>
    <t>13133219A</t>
  </si>
  <si>
    <t>13133319A</t>
  </si>
  <si>
    <t>13133319B</t>
  </si>
  <si>
    <t>13133319C</t>
  </si>
  <si>
    <t>13133319D</t>
  </si>
  <si>
    <t>13133319E</t>
  </si>
  <si>
    <t>13133319F</t>
  </si>
  <si>
    <t>13133419A</t>
  </si>
  <si>
    <t>13133519A</t>
  </si>
  <si>
    <t>13133519B</t>
  </si>
  <si>
    <t>13133519C</t>
  </si>
  <si>
    <t>13133519D</t>
  </si>
  <si>
    <t>13133519E</t>
  </si>
  <si>
    <t>13133619A</t>
  </si>
  <si>
    <t>13133619B</t>
  </si>
  <si>
    <t>13133619C</t>
  </si>
  <si>
    <t>13133619D</t>
  </si>
  <si>
    <t>13133619E</t>
  </si>
  <si>
    <t>13133619F</t>
  </si>
  <si>
    <t>13133619G</t>
  </si>
  <si>
    <t>13133619H</t>
  </si>
  <si>
    <t>13133719A</t>
  </si>
  <si>
    <t>13133719B</t>
  </si>
  <si>
    <t>13133719C</t>
  </si>
  <si>
    <t>13133719D</t>
  </si>
  <si>
    <t>13133719E</t>
  </si>
  <si>
    <t>13133719F</t>
  </si>
  <si>
    <t>13133719G</t>
  </si>
  <si>
    <t>13133719H</t>
  </si>
  <si>
    <t>13133819A</t>
  </si>
  <si>
    <t>13133819B</t>
  </si>
  <si>
    <t>13133819C</t>
  </si>
  <si>
    <t>13133819D</t>
  </si>
  <si>
    <t>13133819E</t>
  </si>
  <si>
    <t>13133819F</t>
  </si>
  <si>
    <t>13133819G</t>
  </si>
  <si>
    <t>13133919A</t>
  </si>
  <si>
    <t>13134019A</t>
  </si>
  <si>
    <t>13134019B</t>
  </si>
  <si>
    <t>13134019C</t>
  </si>
  <si>
    <t>13134019D</t>
  </si>
  <si>
    <t>13134019E</t>
  </si>
  <si>
    <t>13134019F</t>
  </si>
  <si>
    <t>13134019G</t>
  </si>
  <si>
    <t>13134019H</t>
  </si>
  <si>
    <t>13134119A</t>
  </si>
  <si>
    <t>13134319A</t>
  </si>
  <si>
    <t>13134319C</t>
  </si>
  <si>
    <t>13990119A</t>
  </si>
  <si>
    <t>13990219A</t>
  </si>
  <si>
    <t>13990319A</t>
  </si>
  <si>
    <t>13990419A</t>
  </si>
  <si>
    <t>13990519A</t>
  </si>
  <si>
    <t>13990519B</t>
  </si>
  <si>
    <t>13990619A</t>
  </si>
  <si>
    <t>13990619B</t>
  </si>
  <si>
    <t>13990719A</t>
  </si>
  <si>
    <t>13990719B</t>
  </si>
  <si>
    <t>13990719C</t>
  </si>
  <si>
    <t>13990819A</t>
  </si>
  <si>
    <t>13990819C</t>
  </si>
  <si>
    <t>13990919A</t>
  </si>
  <si>
    <t>13990919B</t>
  </si>
  <si>
    <t>13990919C</t>
  </si>
  <si>
    <t>13991019A</t>
  </si>
  <si>
    <t>13991119A</t>
  </si>
  <si>
    <t>13991419A</t>
  </si>
  <si>
    <t>13991419C</t>
  </si>
  <si>
    <t>13991519A</t>
  </si>
  <si>
    <t>13991619A</t>
  </si>
  <si>
    <t>13991619B</t>
  </si>
  <si>
    <t>13991619C</t>
  </si>
  <si>
    <t>13991719A</t>
  </si>
  <si>
    <t>13991819A</t>
  </si>
  <si>
    <t>13991819C</t>
  </si>
  <si>
    <t>13991919A</t>
  </si>
  <si>
    <t>13992019A</t>
  </si>
  <si>
    <t>13992019C</t>
  </si>
  <si>
    <t>13992019D</t>
  </si>
  <si>
    <t>13992019E</t>
  </si>
  <si>
    <t>13992019G</t>
  </si>
  <si>
    <t>13992119A</t>
  </si>
  <si>
    <t>13995119A</t>
  </si>
  <si>
    <t>13130119A</t>
  </si>
  <si>
    <t>13130119B</t>
  </si>
  <si>
    <t>13130119C</t>
  </si>
  <si>
    <t>13130119D</t>
  </si>
  <si>
    <t>13130219A</t>
  </si>
  <si>
    <t>13130219C</t>
  </si>
  <si>
    <t>13130219D</t>
  </si>
  <si>
    <t>13130319A</t>
  </si>
  <si>
    <t>13130419A</t>
  </si>
  <si>
    <t>13130419B</t>
  </si>
  <si>
    <t>13130519A</t>
  </si>
  <si>
    <t>13130619A</t>
  </si>
  <si>
    <t>13130719A</t>
  </si>
  <si>
    <t>13130719B</t>
  </si>
  <si>
    <t>13130819A</t>
  </si>
  <si>
    <t>13130819B</t>
  </si>
  <si>
    <t>13130919A</t>
  </si>
  <si>
    <t>13130919B</t>
  </si>
  <si>
    <t>13131019A</t>
  </si>
  <si>
    <t>13131119A</t>
  </si>
  <si>
    <t>13131119C</t>
  </si>
  <si>
    <t>13131219A</t>
  </si>
  <si>
    <t>13131319A</t>
  </si>
  <si>
    <t>13131419A</t>
  </si>
  <si>
    <t>13131519A</t>
  </si>
  <si>
    <t>13131619A</t>
  </si>
  <si>
    <t>13131719A</t>
  </si>
  <si>
    <t>13131719C</t>
  </si>
  <si>
    <t>13131819A</t>
  </si>
  <si>
    <t>13132019A</t>
  </si>
  <si>
    <t>13132119A</t>
  </si>
  <si>
    <t>13132219A</t>
  </si>
  <si>
    <t>13132419A</t>
  </si>
  <si>
    <t>13132419B</t>
  </si>
  <si>
    <t>13132419C</t>
  </si>
  <si>
    <t>13134419A</t>
  </si>
  <si>
    <t>13991319A</t>
  </si>
  <si>
    <t>13992219A</t>
  </si>
  <si>
    <t>13992319A</t>
  </si>
  <si>
    <t>13992819A</t>
  </si>
  <si>
    <t>39010119A</t>
  </si>
  <si>
    <t>39010119C</t>
  </si>
  <si>
    <t>39010119D</t>
  </si>
  <si>
    <t>39010119E</t>
  </si>
  <si>
    <t>39010219A</t>
  </si>
  <si>
    <t>39010319A</t>
  </si>
  <si>
    <t>39010419A</t>
  </si>
  <si>
    <t>39010519A</t>
  </si>
  <si>
    <t>39010619A</t>
  </si>
  <si>
    <t>39010719A</t>
  </si>
  <si>
    <t>39013019A</t>
  </si>
  <si>
    <t>48014119A</t>
  </si>
  <si>
    <t>48014119B</t>
  </si>
  <si>
    <t>48010119A</t>
  </si>
  <si>
    <t>48010219A</t>
  </si>
  <si>
    <t>48010319A</t>
  </si>
  <si>
    <t>48010319B</t>
  </si>
  <si>
    <t>48010419A</t>
  </si>
  <si>
    <t>48010519A</t>
  </si>
  <si>
    <t>48010619A</t>
  </si>
  <si>
    <t>48010719A</t>
  </si>
  <si>
    <t>48010719B</t>
  </si>
  <si>
    <t>48010819A</t>
  </si>
  <si>
    <t>48010919A</t>
  </si>
  <si>
    <t>48011019A</t>
  </si>
  <si>
    <t>48011119A</t>
  </si>
  <si>
    <t>48011119B</t>
  </si>
  <si>
    <t>48011219A</t>
  </si>
  <si>
    <t>48011319A</t>
  </si>
  <si>
    <t>48011419A</t>
  </si>
  <si>
    <t>48011519A</t>
  </si>
  <si>
    <t>48011519B</t>
  </si>
  <si>
    <t>48011519C</t>
  </si>
  <si>
    <t>48011519D</t>
  </si>
  <si>
    <t>48011519E</t>
  </si>
  <si>
    <t>48011519F</t>
  </si>
  <si>
    <t>48011519G</t>
  </si>
  <si>
    <t>48011619A</t>
  </si>
  <si>
    <t>48011719A</t>
  </si>
  <si>
    <t>48011819A</t>
  </si>
  <si>
    <t>48011919A</t>
  </si>
  <si>
    <t>48012019A</t>
  </si>
  <si>
    <t>48012119A</t>
  </si>
  <si>
    <t>48012219A</t>
  </si>
  <si>
    <t>48012219B</t>
  </si>
  <si>
    <t>48012319A</t>
  </si>
  <si>
    <t>48012419A</t>
  </si>
  <si>
    <t>48012519A</t>
  </si>
  <si>
    <t>48012619A</t>
  </si>
  <si>
    <t>48012719A</t>
  </si>
  <si>
    <t>48012819A</t>
  </si>
  <si>
    <t>48012919A</t>
  </si>
  <si>
    <t>48012919B</t>
  </si>
  <si>
    <t>48012919C</t>
  </si>
  <si>
    <t>48012919D</t>
  </si>
  <si>
    <t>48012919E</t>
  </si>
  <si>
    <t>48013019A</t>
  </si>
  <si>
    <t>48013119A</t>
  </si>
  <si>
    <t>48013219A</t>
  </si>
  <si>
    <t>48013319A</t>
  </si>
  <si>
    <t>48013319B</t>
  </si>
  <si>
    <t>48013419A</t>
  </si>
  <si>
    <t>48013519A</t>
  </si>
  <si>
    <t>48013619A</t>
  </si>
  <si>
    <t>48013719A</t>
  </si>
  <si>
    <t>48013819A</t>
  </si>
  <si>
    <t>48013919A</t>
  </si>
  <si>
    <t>48013919B</t>
  </si>
  <si>
    <t>48014019A</t>
  </si>
  <si>
    <t>48014219A</t>
  </si>
  <si>
    <t>48014319A</t>
  </si>
  <si>
    <t>48014319B</t>
  </si>
  <si>
    <t>48014419A</t>
  </si>
  <si>
    <t>48014519A</t>
  </si>
  <si>
    <t>48014619A</t>
  </si>
  <si>
    <t>48014719A</t>
  </si>
  <si>
    <t>48014819A</t>
  </si>
  <si>
    <t>48014919A</t>
  </si>
  <si>
    <t>48015019A</t>
  </si>
  <si>
    <t>48015119A</t>
  </si>
  <si>
    <t>48015219A</t>
  </si>
  <si>
    <t>48015319A</t>
  </si>
  <si>
    <t>48015419A</t>
  </si>
  <si>
    <t>48015519A</t>
  </si>
  <si>
    <t>48015619A</t>
  </si>
  <si>
    <t>48015719A</t>
  </si>
  <si>
    <t>48015819A</t>
  </si>
  <si>
    <t>48015919A</t>
  </si>
  <si>
    <t>48016019A</t>
  </si>
  <si>
    <t>48016119A</t>
  </si>
  <si>
    <t>48016219A</t>
  </si>
  <si>
    <t>63030819A</t>
  </si>
  <si>
    <t>63030919A</t>
  </si>
  <si>
    <t>63031019A</t>
  </si>
  <si>
    <t>63031119A</t>
  </si>
  <si>
    <t>63031219A</t>
  </si>
  <si>
    <t>79014819A</t>
  </si>
  <si>
    <t>79014919A</t>
  </si>
  <si>
    <t>79017919A</t>
  </si>
  <si>
    <t>99010519A</t>
  </si>
  <si>
    <t>99010619A</t>
  </si>
  <si>
    <t>99011019A</t>
  </si>
  <si>
    <t>99011119A</t>
  </si>
  <si>
    <t>99060119A</t>
  </si>
  <si>
    <t>99060219A</t>
  </si>
  <si>
    <t>33010119A</t>
  </si>
  <si>
    <t>33010219A</t>
  </si>
  <si>
    <t>33010319A</t>
  </si>
  <si>
    <t>33010419A</t>
  </si>
  <si>
    <t>33010519A</t>
  </si>
  <si>
    <t>33010619A</t>
  </si>
  <si>
    <t>33010719A</t>
  </si>
  <si>
    <t>33010819A</t>
  </si>
  <si>
    <t>33010919A</t>
  </si>
  <si>
    <t>33011019A</t>
  </si>
  <si>
    <t>33011119A</t>
  </si>
  <si>
    <t>33011219A</t>
  </si>
  <si>
    <t>33011319A</t>
  </si>
  <si>
    <t>33011419A</t>
  </si>
  <si>
    <t>33011519A</t>
  </si>
  <si>
    <t>33011619A</t>
  </si>
  <si>
    <t>33011719A</t>
  </si>
  <si>
    <t>33011819A</t>
  </si>
  <si>
    <t>33011919A</t>
  </si>
  <si>
    <t>33012019A</t>
  </si>
  <si>
    <t>33012119A</t>
  </si>
  <si>
    <t>33012219A</t>
  </si>
  <si>
    <t>33012319A</t>
  </si>
  <si>
    <t>33012419A</t>
  </si>
  <si>
    <t>33012519A</t>
  </si>
  <si>
    <t>33012619A</t>
  </si>
  <si>
    <t>33013019A</t>
  </si>
  <si>
    <t>33013119A</t>
  </si>
  <si>
    <t>33013219A</t>
  </si>
  <si>
    <t>33013319A</t>
  </si>
  <si>
    <t>33014019A</t>
  </si>
  <si>
    <t>33014119A</t>
  </si>
  <si>
    <t>33014219A</t>
  </si>
  <si>
    <t>33014319A</t>
  </si>
  <si>
    <t>33014419A</t>
  </si>
  <si>
    <t>33014519A</t>
  </si>
  <si>
    <t>33014619A</t>
  </si>
  <si>
    <t>33014719A</t>
  </si>
  <si>
    <t>33014819A</t>
  </si>
  <si>
    <t>33014919A</t>
  </si>
  <si>
    <t>33015019A</t>
  </si>
  <si>
    <t>33015119A</t>
  </si>
  <si>
    <t>33015219A</t>
  </si>
  <si>
    <t>33016019A</t>
  </si>
  <si>
    <t>33016119A</t>
  </si>
  <si>
    <t>33016219A</t>
  </si>
  <si>
    <t>33016319A</t>
  </si>
  <si>
    <t>33016419A</t>
  </si>
  <si>
    <t>33016519A</t>
  </si>
  <si>
    <t>33016619A</t>
  </si>
  <si>
    <t>33100119A</t>
  </si>
  <si>
    <t>33999119A</t>
  </si>
  <si>
    <t>80010419A</t>
  </si>
  <si>
    <t>80010519A</t>
  </si>
  <si>
    <t>80010619A</t>
  </si>
  <si>
    <t>80010719A</t>
  </si>
  <si>
    <t>80010819A</t>
  </si>
  <si>
    <t>80010819B</t>
  </si>
  <si>
    <t>80010919A</t>
  </si>
  <si>
    <t>80010919B</t>
  </si>
  <si>
    <t>80011019A</t>
  </si>
  <si>
    <t>80011019B</t>
  </si>
  <si>
    <t>80011119A</t>
  </si>
  <si>
    <t>80011119B</t>
  </si>
  <si>
    <t>80011219A</t>
  </si>
  <si>
    <t>80011319A</t>
  </si>
  <si>
    <t>80011319B</t>
  </si>
  <si>
    <t>80011419A</t>
  </si>
  <si>
    <t>80011419B</t>
  </si>
  <si>
    <t>80011519A</t>
  </si>
  <si>
    <t>80011519B</t>
  </si>
  <si>
    <t>80011619A</t>
  </si>
  <si>
    <t>80011619B</t>
  </si>
  <si>
    <t>80011719A</t>
  </si>
  <si>
    <t>80011719B</t>
  </si>
  <si>
    <t>80011819A</t>
  </si>
  <si>
    <t>80011819B</t>
  </si>
  <si>
    <t>80011819C</t>
  </si>
  <si>
    <t>80011819D</t>
  </si>
  <si>
    <t>80011819E</t>
  </si>
  <si>
    <t>80011819F</t>
  </si>
  <si>
    <t>80011919A</t>
  </si>
  <si>
    <t>80012019A</t>
  </si>
  <si>
    <t>80012019B</t>
  </si>
  <si>
    <t>80012019C</t>
  </si>
  <si>
    <t>80012019D</t>
  </si>
  <si>
    <t>80012019E</t>
  </si>
  <si>
    <t>80012119A</t>
  </si>
  <si>
    <t>80012219A</t>
  </si>
  <si>
    <t>80012219B</t>
  </si>
  <si>
    <t>80012219C</t>
  </si>
  <si>
    <t>80012319A</t>
  </si>
  <si>
    <t>80012319B</t>
  </si>
  <si>
    <t>80012319C</t>
  </si>
  <si>
    <t>80012319D</t>
  </si>
  <si>
    <t>80012419A</t>
  </si>
  <si>
    <t>80012419B</t>
  </si>
  <si>
    <t>80012519A</t>
  </si>
  <si>
    <t>80012519B</t>
  </si>
  <si>
    <t>80012519C</t>
  </si>
  <si>
    <t>80012519D</t>
  </si>
  <si>
    <t>80012619A</t>
  </si>
  <si>
    <t>80012719A</t>
  </si>
  <si>
    <t>80012719B</t>
  </si>
  <si>
    <t>80012719C</t>
  </si>
  <si>
    <t>80012719D</t>
  </si>
  <si>
    <t>80012719E</t>
  </si>
  <si>
    <t>80012719F</t>
  </si>
  <si>
    <t>80012819A</t>
  </si>
  <si>
    <t>80012919A</t>
  </si>
  <si>
    <t>80013019A</t>
  </si>
  <si>
    <t>80013019B</t>
  </si>
  <si>
    <t>80013019C</t>
  </si>
  <si>
    <t>80013019D</t>
  </si>
  <si>
    <t>80013119A</t>
  </si>
  <si>
    <t>80013219A</t>
  </si>
  <si>
    <t>80013219B</t>
  </si>
  <si>
    <t>80013319A</t>
  </si>
  <si>
    <t>80013419A</t>
  </si>
  <si>
    <t>80013519A</t>
  </si>
  <si>
    <t>80013619A</t>
  </si>
  <si>
    <t>80013719A</t>
  </si>
  <si>
    <t>80013819A</t>
  </si>
  <si>
    <t>80014019A</t>
  </si>
  <si>
    <t>80014019B</t>
  </si>
  <si>
    <t>80014019C</t>
  </si>
  <si>
    <t>82022319A</t>
  </si>
  <si>
    <t>82022419A</t>
  </si>
  <si>
    <t>82022419B</t>
  </si>
  <si>
    <t>82022419C</t>
  </si>
  <si>
    <t>62100119A</t>
  </si>
  <si>
    <t>62111519A</t>
  </si>
  <si>
    <t>62111519B</t>
  </si>
  <si>
    <t>62111519C</t>
  </si>
  <si>
    <t>82010319A</t>
  </si>
  <si>
    <t>82010419A</t>
  </si>
  <si>
    <t>82010419C</t>
  </si>
  <si>
    <t>82010419D</t>
  </si>
  <si>
    <t>82010419E</t>
  </si>
  <si>
    <t>82010519A</t>
  </si>
  <si>
    <t>82010619A</t>
  </si>
  <si>
    <t>82010719A</t>
  </si>
  <si>
    <t>82010719B</t>
  </si>
  <si>
    <t>82010719C</t>
  </si>
  <si>
    <t>82010719D</t>
  </si>
  <si>
    <t>82010819A</t>
  </si>
  <si>
    <t>82010919A</t>
  </si>
  <si>
    <t>82011119A</t>
  </si>
  <si>
    <t>82011219A</t>
  </si>
  <si>
    <t>82011319A</t>
  </si>
  <si>
    <t>82011619A</t>
  </si>
  <si>
    <t>82011619B</t>
  </si>
  <si>
    <t>82011719A</t>
  </si>
  <si>
    <t>82011719B</t>
  </si>
  <si>
    <t>82011819A</t>
  </si>
  <si>
    <t>82011819B</t>
  </si>
  <si>
    <t>82011919A</t>
  </si>
  <si>
    <t>82012019A</t>
  </si>
  <si>
    <t>82012019B</t>
  </si>
  <si>
    <t>82012019C</t>
  </si>
  <si>
    <t>82012119A</t>
  </si>
  <si>
    <t>82012219A</t>
  </si>
  <si>
    <t>82012319A</t>
  </si>
  <si>
    <t>82012419A</t>
  </si>
  <si>
    <t>82012519A</t>
  </si>
  <si>
    <t>82012619A</t>
  </si>
  <si>
    <t>82012719A</t>
  </si>
  <si>
    <t>82012819A</t>
  </si>
  <si>
    <t>82012919A</t>
  </si>
  <si>
    <t>82013019A</t>
  </si>
  <si>
    <t>82013119A</t>
  </si>
  <si>
    <t>82013219A</t>
  </si>
  <si>
    <t>82013319A</t>
  </si>
  <si>
    <t>82013419A</t>
  </si>
  <si>
    <t>82013519A</t>
  </si>
  <si>
    <t>82013619A</t>
  </si>
  <si>
    <t>82013719A</t>
  </si>
  <si>
    <t>82013819A</t>
  </si>
  <si>
    <t>82013919A</t>
  </si>
  <si>
    <t>82014019A</t>
  </si>
  <si>
    <t>82014119A</t>
  </si>
  <si>
    <t>82014219A</t>
  </si>
  <si>
    <t>82014319A</t>
  </si>
  <si>
    <t>82014419A</t>
  </si>
  <si>
    <t>82014519A</t>
  </si>
  <si>
    <t>82014619A</t>
  </si>
  <si>
    <t>82014719A</t>
  </si>
  <si>
    <t>82014819A</t>
  </si>
  <si>
    <t>82014919A</t>
  </si>
  <si>
    <t>82015019A</t>
  </si>
  <si>
    <t>82015119A</t>
  </si>
  <si>
    <t>82015219A</t>
  </si>
  <si>
    <t>82015319A</t>
  </si>
  <si>
    <t>82015419A</t>
  </si>
  <si>
    <t>82015519A</t>
  </si>
  <si>
    <t>82015719A</t>
  </si>
  <si>
    <t>82020119A</t>
  </si>
  <si>
    <t>82020219A</t>
  </si>
  <si>
    <t>82020319A</t>
  </si>
  <si>
    <t>82020519A</t>
  </si>
  <si>
    <t>82020619A</t>
  </si>
  <si>
    <t>82030119A</t>
  </si>
  <si>
    <t>26999919A</t>
  </si>
  <si>
    <t>62010119A</t>
  </si>
  <si>
    <t>62010219A</t>
  </si>
  <si>
    <t>62010319A</t>
  </si>
  <si>
    <t>62010419A</t>
  </si>
  <si>
    <t>62010519A</t>
  </si>
  <si>
    <t>62010619A</t>
  </si>
  <si>
    <t>62010719A</t>
  </si>
  <si>
    <t>62010819A</t>
  </si>
  <si>
    <t>62010919A</t>
  </si>
  <si>
    <t>62011019A</t>
  </si>
  <si>
    <t>55011219A</t>
  </si>
  <si>
    <t>55011319A</t>
  </si>
  <si>
    <t>55011419A</t>
  </si>
  <si>
    <t>55011519A</t>
  </si>
  <si>
    <t>55011619A</t>
  </si>
  <si>
    <t>55011719A</t>
  </si>
  <si>
    <t>55011819A</t>
  </si>
  <si>
    <t>55011919A</t>
  </si>
  <si>
    <t>55012019A</t>
  </si>
  <si>
    <t>55012119A</t>
  </si>
  <si>
    <t>55012219A</t>
  </si>
  <si>
    <t>55012319A</t>
  </si>
  <si>
    <t>55012419A</t>
  </si>
  <si>
    <t>55012519A</t>
  </si>
  <si>
    <t>55012619A</t>
  </si>
  <si>
    <t>55012719A</t>
  </si>
  <si>
    <t>55012819A</t>
  </si>
  <si>
    <t>55012919A</t>
  </si>
  <si>
    <t>55013019A</t>
  </si>
  <si>
    <t>55013119A</t>
  </si>
  <si>
    <t>55013219A</t>
  </si>
  <si>
    <t>55013319A</t>
  </si>
  <si>
    <t>55013419A</t>
  </si>
  <si>
    <t>55013519A</t>
  </si>
  <si>
    <t>55013619A</t>
  </si>
  <si>
    <t>55013719A</t>
  </si>
  <si>
    <t>55013819A</t>
  </si>
  <si>
    <t>55013919A</t>
  </si>
  <si>
    <t>55014019A</t>
  </si>
  <si>
    <t>55014119A</t>
  </si>
  <si>
    <t>55014219A</t>
  </si>
  <si>
    <t>55014319A</t>
  </si>
  <si>
    <t>55014419A</t>
  </si>
  <si>
    <t>55014519A</t>
  </si>
  <si>
    <t>55014619A</t>
  </si>
  <si>
    <t>55014719A</t>
  </si>
  <si>
    <t>55014819A</t>
  </si>
  <si>
    <t>55016019A</t>
  </si>
  <si>
    <t>55016119A</t>
  </si>
  <si>
    <t>55016219A</t>
  </si>
  <si>
    <t>55016319A</t>
  </si>
  <si>
    <t>55016419A</t>
  </si>
  <si>
    <t>45080119A</t>
  </si>
  <si>
    <t>45300119A</t>
  </si>
  <si>
    <t>45500119A</t>
  </si>
  <si>
    <t>45500219A</t>
  </si>
  <si>
    <t>45500319A</t>
  </si>
  <si>
    <t>45500419A</t>
  </si>
  <si>
    <t>45500519A</t>
  </si>
  <si>
    <t>45500619A</t>
  </si>
  <si>
    <t>45500719A</t>
  </si>
  <si>
    <t>45500819A</t>
  </si>
  <si>
    <t>45500919A</t>
  </si>
  <si>
    <t>45501019A</t>
  </si>
  <si>
    <t>45501119A</t>
  </si>
  <si>
    <t>45501219A</t>
  </si>
  <si>
    <t>45501319A</t>
  </si>
  <si>
    <t>45501419A</t>
  </si>
  <si>
    <t>45501519A</t>
  </si>
  <si>
    <t>45501619A</t>
  </si>
  <si>
    <t>45501719A</t>
  </si>
  <si>
    <t>45501919A</t>
  </si>
  <si>
    <t>45502019A</t>
  </si>
  <si>
    <t>45502119A</t>
  </si>
  <si>
    <t>45502219A</t>
  </si>
  <si>
    <t>45502319A</t>
  </si>
  <si>
    <t>45502419A</t>
  </si>
  <si>
    <t>45502519A</t>
  </si>
  <si>
    <t>45502619A</t>
  </si>
  <si>
    <t>45502719A</t>
  </si>
  <si>
    <t>45502819A</t>
  </si>
  <si>
    <t>45502919A</t>
  </si>
  <si>
    <t>45503019A</t>
  </si>
  <si>
    <t>45503119A</t>
  </si>
  <si>
    <t>45503219A</t>
  </si>
  <si>
    <t>45503319A</t>
  </si>
  <si>
    <t>45503419A</t>
  </si>
  <si>
    <t>45503519A</t>
  </si>
  <si>
    <t>45503619A</t>
  </si>
  <si>
    <t>45503719A</t>
  </si>
  <si>
    <t>45503819A</t>
  </si>
  <si>
    <t>45503919A</t>
  </si>
  <si>
    <t>45504019A</t>
  </si>
  <si>
    <t>45504119A</t>
  </si>
  <si>
    <t>45504219A</t>
  </si>
  <si>
    <t>45509819A</t>
  </si>
  <si>
    <t>45509919A</t>
  </si>
  <si>
    <t>45010119A</t>
  </si>
  <si>
    <t>45010219A</t>
  </si>
  <si>
    <t>45010319A</t>
  </si>
  <si>
    <t>45010419A</t>
  </si>
  <si>
    <t>45010519A</t>
  </si>
  <si>
    <t>45011119A</t>
  </si>
  <si>
    <t>45011219A</t>
  </si>
  <si>
    <t>45011319A</t>
  </si>
  <si>
    <t>45011419A</t>
  </si>
  <si>
    <t>45011519A</t>
  </si>
  <si>
    <t>45011619A</t>
  </si>
  <si>
    <t>45012019A</t>
  </si>
  <si>
    <t>45012119A</t>
  </si>
  <si>
    <t>45012219A</t>
  </si>
  <si>
    <t>45020119A</t>
  </si>
  <si>
    <t>45020219A</t>
  </si>
  <si>
    <t>45020319A</t>
  </si>
  <si>
    <t>45020419A</t>
  </si>
  <si>
    <t>45020519A</t>
  </si>
  <si>
    <t>45021119A</t>
  </si>
  <si>
    <t>45021219A</t>
  </si>
  <si>
    <t>45021319A</t>
  </si>
  <si>
    <t>45022119A</t>
  </si>
  <si>
    <t>45022219A</t>
  </si>
  <si>
    <t>45022319A</t>
  </si>
  <si>
    <t>45023119A</t>
  </si>
  <si>
    <t>45030119A</t>
  </si>
  <si>
    <t>45030319A</t>
  </si>
  <si>
    <t>45030419A</t>
  </si>
  <si>
    <t>45030519A</t>
  </si>
  <si>
    <t>45040119A</t>
  </si>
  <si>
    <t>45040219A</t>
  </si>
  <si>
    <t>45040319A</t>
  </si>
  <si>
    <t>45040419A</t>
  </si>
  <si>
    <t>45040819A</t>
  </si>
  <si>
    <t>45040919A</t>
  </si>
  <si>
    <t>45041019A</t>
  </si>
  <si>
    <t>45041119A</t>
  </si>
  <si>
    <t>45041219A</t>
  </si>
  <si>
    <t>45041319A</t>
  </si>
  <si>
    <t>45041419A</t>
  </si>
  <si>
    <t>45042119A</t>
  </si>
  <si>
    <t>45042219A</t>
  </si>
  <si>
    <t>45042319A</t>
  </si>
  <si>
    <t>45043119A</t>
  </si>
  <si>
    <t>45043219A</t>
  </si>
  <si>
    <t>45043319A</t>
  </si>
  <si>
    <t>45048819A</t>
  </si>
  <si>
    <t>45050119A</t>
  </si>
  <si>
    <t>45050219A</t>
  </si>
  <si>
    <t>45050319A</t>
  </si>
  <si>
    <t>45050419A</t>
  </si>
  <si>
    <t>45050519A</t>
  </si>
  <si>
    <t>45050619A</t>
  </si>
  <si>
    <t>45050719A</t>
  </si>
  <si>
    <t>45060119A</t>
  </si>
  <si>
    <t>45060319A</t>
  </si>
  <si>
    <t>45060419A</t>
  </si>
  <si>
    <t>45060519A</t>
  </si>
  <si>
    <t>45070119A</t>
  </si>
  <si>
    <t>45070219A</t>
  </si>
  <si>
    <t>45070319A</t>
  </si>
  <si>
    <t>45070419A</t>
  </si>
  <si>
    <t>45070519A</t>
  </si>
  <si>
    <t>45070619A</t>
  </si>
  <si>
    <t>45070719A</t>
  </si>
  <si>
    <t>45070819A</t>
  </si>
  <si>
    <t>45070919A</t>
  </si>
  <si>
    <t>45071019A</t>
  </si>
  <si>
    <t>45200119A</t>
  </si>
  <si>
    <t>45200219A</t>
  </si>
  <si>
    <t>45200319A</t>
  </si>
  <si>
    <t>45200419A</t>
  </si>
  <si>
    <t>45200519A</t>
  </si>
  <si>
    <t>45200619A</t>
  </si>
  <si>
    <t>45200719A</t>
  </si>
  <si>
    <t>45200819A</t>
  </si>
  <si>
    <t>45200919A</t>
  </si>
  <si>
    <t>45201019A</t>
  </si>
  <si>
    <t>45201119A</t>
  </si>
  <si>
    <t>45201219A</t>
  </si>
  <si>
    <t>45201319A</t>
  </si>
  <si>
    <t>45201419A</t>
  </si>
  <si>
    <t>45201519A</t>
  </si>
  <si>
    <t>45201619A</t>
  </si>
  <si>
    <t>45201719A</t>
  </si>
  <si>
    <t>45201819A</t>
  </si>
  <si>
    <t>45201919A</t>
  </si>
  <si>
    <t>45202019A</t>
  </si>
  <si>
    <t>45202119A</t>
  </si>
  <si>
    <t>45202219A</t>
  </si>
  <si>
    <t>45202319A</t>
  </si>
  <si>
    <t>45202419A</t>
  </si>
  <si>
    <t>45202519A</t>
  </si>
  <si>
    <t>45202619A</t>
  </si>
  <si>
    <t>45202719A</t>
  </si>
  <si>
    <t>45202819A</t>
  </si>
  <si>
    <t>45202919A</t>
  </si>
  <si>
    <t>45203019A</t>
  </si>
  <si>
    <t>45203119A</t>
  </si>
  <si>
    <t>45203219A</t>
  </si>
  <si>
    <t>45203319A</t>
  </si>
  <si>
    <t>45203419A</t>
  </si>
  <si>
    <t>45203619A</t>
  </si>
  <si>
    <t>45203719A</t>
  </si>
  <si>
    <t>45203819A</t>
  </si>
  <si>
    <t>45203919A</t>
  </si>
  <si>
    <t>45204019A</t>
  </si>
  <si>
    <t>45204119A</t>
  </si>
  <si>
    <t>45204219A</t>
  </si>
  <si>
    <t>45204319A</t>
  </si>
  <si>
    <t>45204519A</t>
  </si>
  <si>
    <t>45204619A</t>
  </si>
  <si>
    <t>45204719A</t>
  </si>
  <si>
    <t>45204819A</t>
  </si>
  <si>
    <t>45204919A</t>
  </si>
  <si>
    <t>45205019A</t>
  </si>
  <si>
    <t>45205119A</t>
  </si>
  <si>
    <t>45205219A</t>
  </si>
  <si>
    <t>45205319A</t>
  </si>
  <si>
    <t>45205419A</t>
  </si>
  <si>
    <t>45205519A</t>
  </si>
  <si>
    <t>45205619A</t>
  </si>
  <si>
    <t>45205719A</t>
  </si>
  <si>
    <t>45205819A</t>
  </si>
  <si>
    <t>45205919A</t>
  </si>
  <si>
    <t>45206019A</t>
  </si>
  <si>
    <t>45206119A</t>
  </si>
  <si>
    <t>45206219A</t>
  </si>
  <si>
    <t>45206319A</t>
  </si>
  <si>
    <t>45206419A</t>
  </si>
  <si>
    <t>45206519A</t>
  </si>
  <si>
    <t>45206619A</t>
  </si>
  <si>
    <t>45206719A</t>
  </si>
  <si>
    <t>45206819A</t>
  </si>
  <si>
    <t>45206919A</t>
  </si>
  <si>
    <t>45207019A</t>
  </si>
  <si>
    <t>45207119A</t>
  </si>
  <si>
    <t>45207219A</t>
  </si>
  <si>
    <t>45207319A</t>
  </si>
  <si>
    <t>45207419A</t>
  </si>
  <si>
    <t>45207519A</t>
  </si>
  <si>
    <t>45207619A</t>
  </si>
  <si>
    <t>45207719A</t>
  </si>
  <si>
    <t>45207819A</t>
  </si>
  <si>
    <t>45207919A</t>
  </si>
  <si>
    <t>45208019A</t>
  </si>
  <si>
    <t>45208119A</t>
  </si>
  <si>
    <t>45208219A</t>
  </si>
  <si>
    <t>45504919A</t>
  </si>
  <si>
    <t>99040119A</t>
  </si>
  <si>
    <t>99040219A</t>
  </si>
  <si>
    <t>99040319A</t>
  </si>
  <si>
    <t>99040419A</t>
  </si>
  <si>
    <t>99040519A</t>
  </si>
  <si>
    <t>99040719A</t>
  </si>
  <si>
    <t>99040819A</t>
  </si>
  <si>
    <t>99040919A</t>
  </si>
  <si>
    <t>99055819A</t>
  </si>
  <si>
    <t>99056719A</t>
  </si>
  <si>
    <t>70000019A</t>
  </si>
  <si>
    <t>70000119A</t>
  </si>
  <si>
    <t>70000219A</t>
  </si>
  <si>
    <t>70000319A</t>
  </si>
  <si>
    <t>70000419A</t>
  </si>
  <si>
    <t>70000519A</t>
  </si>
  <si>
    <t>70000619A</t>
  </si>
  <si>
    <t>70000719A</t>
  </si>
  <si>
    <t>70000819A</t>
  </si>
  <si>
    <t>70000919A</t>
  </si>
  <si>
    <t>70001119A</t>
  </si>
  <si>
    <t>70001219A</t>
  </si>
  <si>
    <t>70001319A</t>
  </si>
  <si>
    <t>70001419A</t>
  </si>
  <si>
    <t>70001519A</t>
  </si>
  <si>
    <t>70001619A</t>
  </si>
  <si>
    <t>70001719A</t>
  </si>
  <si>
    <t>70001819A</t>
  </si>
  <si>
    <t>70001919A</t>
  </si>
  <si>
    <t>70002019A</t>
  </si>
  <si>
    <t>70010119A</t>
  </si>
  <si>
    <t>70010419A</t>
  </si>
  <si>
    <t>70010519A</t>
  </si>
  <si>
    <t>70011219A</t>
  </si>
  <si>
    <t>70011319A</t>
  </si>
  <si>
    <t>70011419A</t>
  </si>
  <si>
    <t>70020119A</t>
  </si>
  <si>
    <t>70020219A</t>
  </si>
  <si>
    <t>70020319A</t>
  </si>
  <si>
    <t>70020419A</t>
  </si>
  <si>
    <t>70020519A</t>
  </si>
  <si>
    <t>70020619A</t>
  </si>
  <si>
    <t>70020719A</t>
  </si>
  <si>
    <t>70020819A</t>
  </si>
  <si>
    <t>70020919A</t>
  </si>
  <si>
    <t>70021019A</t>
  </si>
  <si>
    <t>70030119A</t>
  </si>
  <si>
    <t>70030219A</t>
  </si>
  <si>
    <t>70030319A</t>
  </si>
  <si>
    <t>70030419A</t>
  </si>
  <si>
    <t>70030519A</t>
  </si>
  <si>
    <t>70030619A</t>
  </si>
  <si>
    <t>70030719A</t>
  </si>
  <si>
    <t>70030819A</t>
  </si>
  <si>
    <t>70030919A</t>
  </si>
  <si>
    <t>70031019A</t>
  </si>
  <si>
    <t>70031119A</t>
  </si>
  <si>
    <t>70031219A</t>
  </si>
  <si>
    <t>70031719A</t>
  </si>
  <si>
    <t>70041819A</t>
  </si>
  <si>
    <t>70041919A</t>
  </si>
  <si>
    <t>42010119A</t>
  </si>
  <si>
    <t>42010219A</t>
  </si>
  <si>
    <t>42010319A</t>
  </si>
  <si>
    <t>42010419A</t>
  </si>
  <si>
    <t>42010519A</t>
  </si>
  <si>
    <t>21000119A</t>
  </si>
  <si>
    <t>21000219A</t>
  </si>
  <si>
    <t>21000319A</t>
  </si>
  <si>
    <t>21000419A</t>
  </si>
  <si>
    <t>21001119A</t>
  </si>
  <si>
    <t>21001219A</t>
  </si>
  <si>
    <t>21001319A</t>
  </si>
  <si>
    <t>21001419A</t>
  </si>
  <si>
    <t>21001519A</t>
  </si>
  <si>
    <t>21001619A</t>
  </si>
  <si>
    <t>21001719A</t>
  </si>
  <si>
    <t>21001819A</t>
  </si>
  <si>
    <t>21001919A</t>
  </si>
  <si>
    <t>21002019A</t>
  </si>
  <si>
    <t>21003019A</t>
  </si>
  <si>
    <t>21003119A</t>
  </si>
  <si>
    <t>21003219A</t>
  </si>
  <si>
    <t>21003319A</t>
  </si>
  <si>
    <t>21003419A</t>
  </si>
  <si>
    <t>21004019A</t>
  </si>
  <si>
    <t>21005019A</t>
  </si>
  <si>
    <t>21005119A</t>
  </si>
  <si>
    <t>21005219A</t>
  </si>
  <si>
    <t>21005319A</t>
  </si>
  <si>
    <t>21005419A</t>
  </si>
  <si>
    <t>21005519A</t>
  </si>
  <si>
    <t>21006019A</t>
  </si>
  <si>
    <t>21006119A</t>
  </si>
  <si>
    <t>21006219A</t>
  </si>
  <si>
    <t>21006319A</t>
  </si>
  <si>
    <t>21006419A</t>
  </si>
  <si>
    <t>21006519A</t>
  </si>
  <si>
    <t>21007119A</t>
  </si>
  <si>
    <t>21007219A</t>
  </si>
  <si>
    <t>21007319A</t>
  </si>
  <si>
    <t>21007419A</t>
  </si>
  <si>
    <t>21008119A</t>
  </si>
  <si>
    <t>21008219A</t>
  </si>
  <si>
    <t>21008319A</t>
  </si>
  <si>
    <t>21008419A</t>
  </si>
  <si>
    <t>21008519A</t>
  </si>
  <si>
    <t>21008619A</t>
  </si>
  <si>
    <t>21008719A</t>
  </si>
  <si>
    <t>21008819A</t>
  </si>
  <si>
    <t>21008919A</t>
  </si>
  <si>
    <t>21009019A</t>
  </si>
  <si>
    <t>21009119A</t>
  </si>
  <si>
    <t>21009219A</t>
  </si>
  <si>
    <t>21009319A</t>
  </si>
  <si>
    <t>21009419A</t>
  </si>
  <si>
    <t>21009519A</t>
  </si>
  <si>
    <t>21009619A</t>
  </si>
  <si>
    <t>49010119A</t>
  </si>
  <si>
    <t>49010219A</t>
  </si>
  <si>
    <t>49010319A</t>
  </si>
  <si>
    <t>49010419A</t>
  </si>
  <si>
    <t>49010519A</t>
  </si>
  <si>
    <t>49010619A</t>
  </si>
  <si>
    <t>49010719A</t>
  </si>
  <si>
    <t>49010819A</t>
  </si>
  <si>
    <t>49010919A</t>
  </si>
  <si>
    <t>49011019A</t>
  </si>
  <si>
    <t>49011119A</t>
  </si>
  <si>
    <t>49011219A</t>
  </si>
  <si>
    <t>49011319A</t>
  </si>
  <si>
    <t>34010119A</t>
  </si>
  <si>
    <t>34010219A</t>
  </si>
  <si>
    <t>34010319A</t>
  </si>
  <si>
    <t>34011019A</t>
  </si>
  <si>
    <t>34011119A</t>
  </si>
  <si>
    <t>34011219A</t>
  </si>
  <si>
    <t>23230019A</t>
  </si>
  <si>
    <t>23230119A</t>
  </si>
  <si>
    <t>23230219A</t>
  </si>
  <si>
    <t>23230319A</t>
  </si>
  <si>
    <t>23230419A</t>
  </si>
  <si>
    <t>23230519A</t>
  </si>
  <si>
    <t>23230619A</t>
  </si>
  <si>
    <t>23230719A</t>
  </si>
  <si>
    <t>23230819A</t>
  </si>
  <si>
    <t>23230919A</t>
  </si>
  <si>
    <t>23231019A</t>
  </si>
  <si>
    <t>23231119A</t>
  </si>
  <si>
    <t>23231219A</t>
  </si>
  <si>
    <t>23231319A</t>
  </si>
  <si>
    <t>23231419A</t>
  </si>
  <si>
    <t>23231519A</t>
  </si>
  <si>
    <t>23231619A</t>
  </si>
  <si>
    <t>23231719A</t>
  </si>
  <si>
    <t>23231819A</t>
  </si>
  <si>
    <t>23231919A</t>
  </si>
  <si>
    <t>23232019A</t>
  </si>
  <si>
    <t>23232119A</t>
  </si>
  <si>
    <t>23232219A</t>
  </si>
  <si>
    <t>23232319A</t>
  </si>
  <si>
    <t>23232419A</t>
  </si>
  <si>
    <t>23232519A</t>
  </si>
  <si>
    <t>23232619A</t>
  </si>
  <si>
    <t>23232719A</t>
  </si>
  <si>
    <t>23232819A</t>
  </si>
  <si>
    <t>23232919A</t>
  </si>
  <si>
    <t>23233019A</t>
  </si>
  <si>
    <t>23233119A</t>
  </si>
  <si>
    <t>23233219A</t>
  </si>
  <si>
    <t>23233319A</t>
  </si>
  <si>
    <t>23233419A</t>
  </si>
  <si>
    <t>23233519A</t>
  </si>
  <si>
    <t>23233619A</t>
  </si>
  <si>
    <t>23233719A</t>
  </si>
  <si>
    <t>23233819A</t>
  </si>
  <si>
    <t>23233919A</t>
  </si>
  <si>
    <t>23234019A</t>
  </si>
  <si>
    <t>23234119A</t>
  </si>
  <si>
    <t>23234219A</t>
  </si>
  <si>
    <t>23234319A</t>
  </si>
  <si>
    <t>23234419A</t>
  </si>
  <si>
    <t>23234519A</t>
  </si>
  <si>
    <t>23234619A</t>
  </si>
  <si>
    <t>23234719A</t>
  </si>
  <si>
    <t>23234819A</t>
  </si>
  <si>
    <t>23234919A</t>
  </si>
  <si>
    <t>23235019A</t>
  </si>
  <si>
    <t>23235119A</t>
  </si>
  <si>
    <t>23235319A</t>
  </si>
  <si>
    <t>23235619A</t>
  </si>
  <si>
    <t>23236219A</t>
  </si>
  <si>
    <t>23236319A</t>
  </si>
  <si>
    <t>23236419A</t>
  </si>
  <si>
    <t>23236519A</t>
  </si>
  <si>
    <t>23236819A</t>
  </si>
  <si>
    <t>23236919A</t>
  </si>
  <si>
    <t>23237119A</t>
  </si>
  <si>
    <t>23237219A</t>
  </si>
  <si>
    <t>23237619A</t>
  </si>
  <si>
    <t>23237719A</t>
  </si>
  <si>
    <t>23237819A</t>
  </si>
  <si>
    <t>23237919A</t>
  </si>
  <si>
    <t>23238019A</t>
  </si>
  <si>
    <t>23238119A</t>
  </si>
  <si>
    <t>23238219A</t>
  </si>
  <si>
    <t>23238319A</t>
  </si>
  <si>
    <t>23238419A</t>
  </si>
  <si>
    <t>23238519A</t>
  </si>
  <si>
    <t>23239819A</t>
  </si>
  <si>
    <t>23239919A</t>
  </si>
  <si>
    <t>13995019A</t>
  </si>
  <si>
    <t>13995219A</t>
  </si>
  <si>
    <t>13995319A</t>
  </si>
  <si>
    <t>77010119A</t>
  </si>
  <si>
    <t>77010219A</t>
  </si>
  <si>
    <t>77010319A</t>
  </si>
  <si>
    <t>77010419A</t>
  </si>
  <si>
    <t>77010519A</t>
  </si>
  <si>
    <t>77010619A</t>
  </si>
  <si>
    <t>77010719A</t>
  </si>
  <si>
    <t>77010819A</t>
  </si>
  <si>
    <t>84020219A</t>
  </si>
  <si>
    <t>84020319A</t>
  </si>
  <si>
    <t>84010119A</t>
  </si>
  <si>
    <t>84010219A</t>
  </si>
  <si>
    <t>84010319A</t>
  </si>
  <si>
    <t>84010419A</t>
  </si>
  <si>
    <t>84010519A</t>
  </si>
  <si>
    <t>84010619A</t>
  </si>
  <si>
    <t>84020119A</t>
  </si>
  <si>
    <t>63000019A</t>
  </si>
  <si>
    <t>63013019A</t>
  </si>
  <si>
    <t>63010219A</t>
  </si>
  <si>
    <t>63010319A</t>
  </si>
  <si>
    <t>63010419A</t>
  </si>
  <si>
    <t>63010519A</t>
  </si>
  <si>
    <t>63010619A</t>
  </si>
  <si>
    <t>63010719A</t>
  </si>
  <si>
    <t>63010819A</t>
  </si>
  <si>
    <t>63010919A</t>
  </si>
  <si>
    <t>63011019A</t>
  </si>
  <si>
    <t>63011119A</t>
  </si>
  <si>
    <t>63011219A</t>
  </si>
  <si>
    <t>63011319A</t>
  </si>
  <si>
    <t>63011419A</t>
  </si>
  <si>
    <t>63011519A</t>
  </si>
  <si>
    <t>63011619A</t>
  </si>
  <si>
    <t>63011719A</t>
  </si>
  <si>
    <t>63011819A</t>
  </si>
  <si>
    <t>63011919A</t>
  </si>
  <si>
    <t>63012019A</t>
  </si>
  <si>
    <t>63013119A</t>
  </si>
  <si>
    <t>63051219A</t>
  </si>
  <si>
    <t>63051519A</t>
  </si>
  <si>
    <t>63070119A</t>
  </si>
  <si>
    <t>63070219A</t>
  </si>
  <si>
    <t>63070319A</t>
  </si>
  <si>
    <t>63020519A</t>
  </si>
  <si>
    <t>63020619A</t>
  </si>
  <si>
    <t>63020719A</t>
  </si>
  <si>
    <t>63020819A</t>
  </si>
  <si>
    <t>63041019A</t>
  </si>
  <si>
    <t>63041119A</t>
  </si>
  <si>
    <t>63041219A</t>
  </si>
  <si>
    <t>63041319A</t>
  </si>
  <si>
    <t>63041419A</t>
  </si>
  <si>
    <t>63051319A</t>
  </si>
  <si>
    <t>63051419A</t>
  </si>
  <si>
    <t>63051619A</t>
  </si>
  <si>
    <t>63060119A</t>
  </si>
  <si>
    <t>63060219A</t>
  </si>
  <si>
    <t>63060319A</t>
  </si>
  <si>
    <t>63060419A</t>
  </si>
  <si>
    <t>63080119A</t>
  </si>
  <si>
    <t>63080219A</t>
  </si>
  <si>
    <t>63090119A</t>
  </si>
  <si>
    <t>63090219A</t>
  </si>
  <si>
    <t>63090319A</t>
  </si>
  <si>
    <t>63090419A</t>
  </si>
  <si>
    <t>63100119A</t>
  </si>
  <si>
    <t>31020119A</t>
  </si>
  <si>
    <t>31020219A</t>
  </si>
  <si>
    <t>31020319A</t>
  </si>
  <si>
    <t>31020419A</t>
  </si>
  <si>
    <t>86010119A</t>
  </si>
  <si>
    <t>86010219A</t>
  </si>
  <si>
    <t>86010319A</t>
  </si>
  <si>
    <t>86010419A</t>
  </si>
  <si>
    <t>86010519A</t>
  </si>
  <si>
    <t>86010619A</t>
  </si>
  <si>
    <t>86012119A</t>
  </si>
  <si>
    <t>86012219A</t>
  </si>
  <si>
    <t>86012319A</t>
  </si>
  <si>
    <t>86013119A</t>
  </si>
  <si>
    <t>86013219A</t>
  </si>
  <si>
    <t>86013319A</t>
  </si>
  <si>
    <t>86013419A</t>
  </si>
  <si>
    <t>86013519A</t>
  </si>
  <si>
    <t>86014119A</t>
  </si>
  <si>
    <t>86014219A</t>
  </si>
  <si>
    <t>86014319A</t>
  </si>
  <si>
    <t>86014419A</t>
  </si>
  <si>
    <t>86014519A</t>
  </si>
  <si>
    <t>86015119A</t>
  </si>
  <si>
    <t>86015219A</t>
  </si>
  <si>
    <t>86015319A</t>
  </si>
  <si>
    <t>86015419A</t>
  </si>
  <si>
    <t>86015519A</t>
  </si>
  <si>
    <t>86015619A</t>
  </si>
  <si>
    <t>86015719A</t>
  </si>
  <si>
    <t>86015819A</t>
  </si>
  <si>
    <t>86015919A</t>
  </si>
  <si>
    <t>86016019A</t>
  </si>
  <si>
    <t>86017019A</t>
  </si>
  <si>
    <t>86017119A</t>
  </si>
  <si>
    <t>86018019A</t>
  </si>
  <si>
    <t>86018119A</t>
  </si>
  <si>
    <t>86018219A</t>
  </si>
  <si>
    <t>99051819A</t>
  </si>
  <si>
    <t>99051019A</t>
  </si>
  <si>
    <t>99052119A</t>
  </si>
  <si>
    <t>99052219A</t>
  </si>
  <si>
    <t>99052319A</t>
  </si>
  <si>
    <t>99052419A</t>
  </si>
  <si>
    <t>99052619A</t>
  </si>
  <si>
    <t>99052819A</t>
  </si>
  <si>
    <t>99054319A</t>
  </si>
  <si>
    <t>99054819A</t>
  </si>
  <si>
    <t>99054919A</t>
  </si>
  <si>
    <t>99055019A</t>
  </si>
  <si>
    <t>99055219A</t>
  </si>
  <si>
    <t>99055319A</t>
  </si>
  <si>
    <t>99055419A</t>
  </si>
  <si>
    <t>99055719A</t>
  </si>
  <si>
    <t>99056019A</t>
  </si>
  <si>
    <t>99056219A</t>
  </si>
  <si>
    <t>99056819A</t>
  </si>
  <si>
    <t>99057019A</t>
  </si>
  <si>
    <t>99059319A</t>
  </si>
  <si>
    <t>99059419A</t>
  </si>
  <si>
    <t>99059819A</t>
  </si>
  <si>
    <t>92020219A</t>
  </si>
  <si>
    <t>93010119A</t>
  </si>
  <si>
    <t>93010219A</t>
  </si>
  <si>
    <t>93010319A</t>
  </si>
  <si>
    <t>93010419A</t>
  </si>
  <si>
    <t>93010519A</t>
  </si>
  <si>
    <t>93010619A</t>
  </si>
  <si>
    <t>93010719A</t>
  </si>
  <si>
    <t>93010819A</t>
  </si>
  <si>
    <t>93010919A</t>
  </si>
  <si>
    <t>93011019A</t>
  </si>
  <si>
    <t>93011119A</t>
  </si>
  <si>
    <t>93020119A</t>
  </si>
  <si>
    <t>90000119A</t>
  </si>
  <si>
    <t>90000219A</t>
  </si>
  <si>
    <t>90000319A</t>
  </si>
  <si>
    <t>90000419A</t>
  </si>
  <si>
    <t>90000519A</t>
  </si>
  <si>
    <t>90000619A</t>
  </si>
  <si>
    <t>90000719A</t>
  </si>
  <si>
    <t>90000819A</t>
  </si>
  <si>
    <t>90000919A</t>
  </si>
  <si>
    <t>90001019A</t>
  </si>
  <si>
    <t>90001119A</t>
  </si>
  <si>
    <t>90001219A</t>
  </si>
  <si>
    <t>90001319A</t>
  </si>
  <si>
    <t>90010119A</t>
  </si>
  <si>
    <t>90010219A</t>
  </si>
  <si>
    <t>90010319A</t>
  </si>
  <si>
    <t>90010419A</t>
  </si>
  <si>
    <t>90010519A</t>
  </si>
  <si>
    <t>90010619A</t>
  </si>
  <si>
    <t>90010719A</t>
  </si>
  <si>
    <t>90010819A</t>
  </si>
  <si>
    <t>90010919A</t>
  </si>
  <si>
    <t>90011019A</t>
  </si>
  <si>
    <t>90011119A</t>
  </si>
  <si>
    <t>90011219A</t>
  </si>
  <si>
    <t>90011319A</t>
  </si>
  <si>
    <t>90011419A</t>
  </si>
  <si>
    <t>90011519A</t>
  </si>
  <si>
    <t>90011619A</t>
  </si>
  <si>
    <t>90011719A</t>
  </si>
  <si>
    <t>90011819A</t>
  </si>
  <si>
    <t>90020119A</t>
  </si>
  <si>
    <t>90020219A</t>
  </si>
  <si>
    <t>90020319A</t>
  </si>
  <si>
    <t>90020419A</t>
  </si>
  <si>
    <t>90020519A</t>
  </si>
  <si>
    <t>99030119A</t>
  </si>
  <si>
    <t>99030219A</t>
  </si>
  <si>
    <t>99030319A</t>
  </si>
  <si>
    <t>99030419A</t>
  </si>
  <si>
    <t>99030519A</t>
  </si>
  <si>
    <t>99030619A</t>
  </si>
  <si>
    <t>99030719A</t>
  </si>
  <si>
    <t>99030819A</t>
  </si>
  <si>
    <t>99030919A</t>
  </si>
  <si>
    <t>60010119A</t>
  </si>
  <si>
    <t>60010219A</t>
  </si>
  <si>
    <t>60010319A</t>
  </si>
  <si>
    <t>60010419A</t>
  </si>
  <si>
    <t>60010519A</t>
  </si>
  <si>
    <t>60010619A</t>
  </si>
  <si>
    <t>94000119A</t>
  </si>
  <si>
    <t>94000219A</t>
  </si>
  <si>
    <t>94000319A</t>
  </si>
  <si>
    <t>94000419A</t>
  </si>
  <si>
    <t>94000519A</t>
  </si>
  <si>
    <t>94000619A</t>
  </si>
  <si>
    <t>94000719A</t>
  </si>
  <si>
    <t>94000819A</t>
  </si>
  <si>
    <t>94000919A</t>
  </si>
  <si>
    <t>94001019A</t>
  </si>
  <si>
    <t>94001119A</t>
  </si>
  <si>
    <t>94001219A</t>
  </si>
  <si>
    <t>94001319A</t>
  </si>
  <si>
    <t>94001419A</t>
  </si>
  <si>
    <t>94001519A</t>
  </si>
  <si>
    <t>94001619A</t>
  </si>
  <si>
    <t>94001719A</t>
  </si>
  <si>
    <t>94001819A</t>
  </si>
  <si>
    <t>94001919A</t>
  </si>
  <si>
    <t>94002019A</t>
  </si>
  <si>
    <t>94003019A</t>
  </si>
  <si>
    <t>94003119A</t>
  </si>
  <si>
    <t>94003219A</t>
  </si>
  <si>
    <t>94005019A</t>
  </si>
  <si>
    <t>94005119A</t>
  </si>
  <si>
    <t>94005219A</t>
  </si>
  <si>
    <t>94005319A</t>
  </si>
  <si>
    <t>94010019A</t>
  </si>
  <si>
    <t>94010119A</t>
  </si>
  <si>
    <t>94010219A</t>
  </si>
  <si>
    <t>94010319A</t>
  </si>
  <si>
    <t>94010419A</t>
  </si>
  <si>
    <t>94020119A</t>
  </si>
  <si>
    <t>94020219A</t>
  </si>
  <si>
    <t>94020419A</t>
  </si>
  <si>
    <t>94020719A</t>
  </si>
  <si>
    <t>94030119A</t>
  </si>
  <si>
    <t>94030219A</t>
  </si>
  <si>
    <t>94030319A</t>
  </si>
  <si>
    <t>94030419A</t>
  </si>
  <si>
    <t>94030519A</t>
  </si>
  <si>
    <t>94030619A</t>
  </si>
  <si>
    <t>94030719A</t>
  </si>
  <si>
    <t>94030819A</t>
  </si>
  <si>
    <t>94030919A</t>
  </si>
  <si>
    <t>94031019A</t>
  </si>
  <si>
    <t>94031119A</t>
  </si>
  <si>
    <t>94031219A</t>
  </si>
  <si>
    <t>94031419A</t>
  </si>
  <si>
    <t>94031519A</t>
  </si>
  <si>
    <t>94031619A</t>
  </si>
  <si>
    <t>94031719A</t>
  </si>
  <si>
    <t>94031819A</t>
  </si>
  <si>
    <t>94040119A</t>
  </si>
  <si>
    <t>94040219A</t>
  </si>
  <si>
    <t>94040319A</t>
  </si>
  <si>
    <t>94040519A</t>
  </si>
  <si>
    <t>94040619A</t>
  </si>
  <si>
    <t>94040719A</t>
  </si>
  <si>
    <t>94040819A</t>
  </si>
  <si>
    <t>94040919A</t>
  </si>
  <si>
    <t>94050119A</t>
  </si>
  <si>
    <t>94050219A</t>
  </si>
  <si>
    <t>94050319A</t>
  </si>
  <si>
    <t>94050819A</t>
  </si>
  <si>
    <t>94050919A</t>
  </si>
  <si>
    <t>94051019A</t>
  </si>
  <si>
    <t>94051119A</t>
  </si>
  <si>
    <t>94051219A</t>
  </si>
  <si>
    <t>94051319A</t>
  </si>
  <si>
    <t>94051419A</t>
  </si>
  <si>
    <t>94051519A</t>
  </si>
  <si>
    <t>94051619A</t>
  </si>
  <si>
    <t>94051719A</t>
  </si>
  <si>
    <t>94060119A</t>
  </si>
  <si>
    <t>94060219A</t>
  </si>
  <si>
    <t>94060319A</t>
  </si>
  <si>
    <t>96010119A</t>
  </si>
  <si>
    <t>96010219A</t>
  </si>
  <si>
    <t>96010319A</t>
  </si>
  <si>
    <t>96010419A</t>
  </si>
  <si>
    <t>96010519A</t>
  </si>
  <si>
    <t>96010619A</t>
  </si>
  <si>
    <t>96010719A</t>
  </si>
  <si>
    <t>96010819A</t>
  </si>
  <si>
    <t>96010919A</t>
  </si>
  <si>
    <t>96011019A</t>
  </si>
  <si>
    <t>96011119A</t>
  </si>
  <si>
    <t>96011219A</t>
  </si>
  <si>
    <t>15150119A</t>
  </si>
  <si>
    <t>15150219A</t>
  </si>
  <si>
    <t>15150319A</t>
  </si>
  <si>
    <t>15150419A</t>
  </si>
  <si>
    <t>15150519A</t>
  </si>
  <si>
    <t>15150619A</t>
  </si>
  <si>
    <t>15150719A</t>
  </si>
  <si>
    <t>15150819A</t>
  </si>
  <si>
    <t>15150919A</t>
  </si>
  <si>
    <t>15151019A</t>
  </si>
  <si>
    <t>15151119A</t>
  </si>
  <si>
    <t>15151219A</t>
  </si>
  <si>
    <t>15151319A</t>
  </si>
  <si>
    <t>15151419A</t>
  </si>
  <si>
    <t>15151519A</t>
  </si>
  <si>
    <t>15151619A</t>
  </si>
  <si>
    <t>15151719A</t>
  </si>
  <si>
    <t>15151819A</t>
  </si>
  <si>
    <t>15151919A</t>
  </si>
  <si>
    <t>15152019A</t>
  </si>
  <si>
    <t>15152119A</t>
  </si>
  <si>
    <t>15152219A</t>
  </si>
  <si>
    <t>15152319A</t>
  </si>
  <si>
    <t>15152419A</t>
  </si>
  <si>
    <t>15152519A</t>
  </si>
  <si>
    <t>15152619A</t>
  </si>
  <si>
    <t>15152719A</t>
  </si>
  <si>
    <t>15152819A</t>
  </si>
  <si>
    <t>15152919A</t>
  </si>
  <si>
    <t>15153019A</t>
  </si>
  <si>
    <t>15153119A</t>
  </si>
  <si>
    <t>15153219A</t>
  </si>
  <si>
    <t>15154019A</t>
  </si>
  <si>
    <t>15154119A</t>
  </si>
  <si>
    <t>15154219A</t>
  </si>
  <si>
    <t>15154319A</t>
  </si>
  <si>
    <t>15154419A</t>
  </si>
  <si>
    <t>15154519A</t>
  </si>
  <si>
    <t>15154619A</t>
  </si>
  <si>
    <t>15154719A</t>
  </si>
  <si>
    <t>15154819A</t>
  </si>
  <si>
    <t>15154919A</t>
  </si>
  <si>
    <t>15156019A</t>
  </si>
  <si>
    <t>15156119A</t>
  </si>
  <si>
    <t>15156219A</t>
  </si>
  <si>
    <t>15156319A</t>
  </si>
  <si>
    <t>15156419A</t>
  </si>
  <si>
    <t>15156519A</t>
  </si>
  <si>
    <t>15156619A</t>
  </si>
  <si>
    <t>15156719A</t>
  </si>
  <si>
    <t>15156919A</t>
  </si>
  <si>
    <t>15160119A</t>
  </si>
  <si>
    <t>15160219A</t>
  </si>
  <si>
    <t>15160319A</t>
  </si>
  <si>
    <t>15160419A</t>
  </si>
  <si>
    <t>15160519A</t>
  </si>
  <si>
    <t>15160619A</t>
  </si>
  <si>
    <t>15160719A</t>
  </si>
  <si>
    <t>15160819A</t>
  </si>
  <si>
    <t>15160919A</t>
  </si>
  <si>
    <t>15161019A</t>
  </si>
  <si>
    <t>15161119A</t>
  </si>
  <si>
    <t>61010119A</t>
  </si>
  <si>
    <t>61010219A</t>
  </si>
  <si>
    <t>61010319A</t>
  </si>
  <si>
    <t>61010419A</t>
  </si>
  <si>
    <t>61010519A</t>
  </si>
  <si>
    <t>61010619A</t>
  </si>
  <si>
    <t>61010719A</t>
  </si>
  <si>
    <t>61010819A</t>
  </si>
  <si>
    <t>61010919A</t>
  </si>
  <si>
    <t>61011019A</t>
  </si>
  <si>
    <t>61011119A</t>
  </si>
  <si>
    <t>61011219A</t>
  </si>
  <si>
    <t>61011319A</t>
  </si>
  <si>
    <t>61011419A</t>
  </si>
  <si>
    <t>61011519A</t>
  </si>
  <si>
    <t>61011619A</t>
  </si>
  <si>
    <t>61011719A</t>
  </si>
  <si>
    <t>61011819A</t>
  </si>
  <si>
    <t>61011919A</t>
  </si>
  <si>
    <t>61012019A</t>
  </si>
  <si>
    <t>61012119A</t>
  </si>
  <si>
    <t>61012219A</t>
  </si>
  <si>
    <t>61012319A</t>
  </si>
  <si>
    <t>61012419A</t>
  </si>
  <si>
    <t>61012519A</t>
  </si>
  <si>
    <t>61012619A</t>
  </si>
  <si>
    <t>61012719A</t>
  </si>
  <si>
    <t>61012819A</t>
  </si>
  <si>
    <t>61012919A</t>
  </si>
  <si>
    <t>61013019A</t>
  </si>
  <si>
    <t>61013119A</t>
  </si>
  <si>
    <t>61013219A</t>
  </si>
  <si>
    <t>61013319A</t>
  </si>
  <si>
    <t>61013419A</t>
  </si>
  <si>
    <t>61013519A</t>
  </si>
  <si>
    <t>61013619A</t>
  </si>
  <si>
    <t>61013719A</t>
  </si>
  <si>
    <t>61013819A</t>
  </si>
  <si>
    <t>61013919A</t>
  </si>
  <si>
    <t>61014019A</t>
  </si>
  <si>
    <t>61014119A</t>
  </si>
  <si>
    <t>61014219A</t>
  </si>
  <si>
    <t>61014319A</t>
  </si>
  <si>
    <t>61014419A</t>
  </si>
  <si>
    <t>61014519A</t>
  </si>
  <si>
    <t>61014619A</t>
  </si>
  <si>
    <t>61014719A</t>
  </si>
  <si>
    <t>61014819A</t>
  </si>
  <si>
    <t>61014919A</t>
  </si>
  <si>
    <t>61015019A</t>
  </si>
  <si>
    <t>61015119A</t>
  </si>
  <si>
    <t>61015219A</t>
  </si>
  <si>
    <t>61015319A</t>
  </si>
  <si>
    <t>61015419A</t>
  </si>
  <si>
    <t>61015519A</t>
  </si>
  <si>
    <t>61015619A</t>
  </si>
  <si>
    <t>61015719A</t>
  </si>
  <si>
    <t>61015819A</t>
  </si>
  <si>
    <t>61015919A</t>
  </si>
  <si>
    <t>61016019A</t>
  </si>
  <si>
    <t>61016119A</t>
  </si>
  <si>
    <t>61016219A</t>
  </si>
  <si>
    <t>61016319A</t>
  </si>
  <si>
    <t>61016419A</t>
  </si>
  <si>
    <t>61016519A</t>
  </si>
  <si>
    <t>61016619A</t>
  </si>
  <si>
    <t>61016719A</t>
  </si>
  <si>
    <t>61016819A</t>
  </si>
  <si>
    <t>61016919A</t>
  </si>
  <si>
    <t>61017019A</t>
  </si>
  <si>
    <t>61017119A</t>
  </si>
  <si>
    <t>61017519A</t>
  </si>
  <si>
    <t>61017619A</t>
  </si>
  <si>
    <t>61017719A</t>
  </si>
  <si>
    <t>26999119A</t>
  </si>
  <si>
    <t>26999219A</t>
  </si>
  <si>
    <t>26999319A</t>
  </si>
  <si>
    <t>26999419A</t>
  </si>
  <si>
    <t>26999519A</t>
  </si>
  <si>
    <t>26999619A</t>
  </si>
  <si>
    <t>26999719A</t>
  </si>
  <si>
    <t>73010119A</t>
  </si>
  <si>
    <t>67010119A</t>
  </si>
  <si>
    <t>67010219A</t>
  </si>
  <si>
    <t>67010319A</t>
  </si>
  <si>
    <t>67010419A</t>
  </si>
  <si>
    <t>67010519A</t>
  </si>
  <si>
    <t>67010619A</t>
  </si>
  <si>
    <t>67010719A</t>
  </si>
  <si>
    <t>67010819A</t>
  </si>
  <si>
    <t>67010919A</t>
  </si>
  <si>
    <t>99020119A</t>
  </si>
  <si>
    <t>99020219A</t>
  </si>
  <si>
    <t>99020319A</t>
  </si>
  <si>
    <t>99020419A</t>
  </si>
  <si>
    <t>99020819A</t>
  </si>
  <si>
    <t>24280119A</t>
  </si>
  <si>
    <t>24280219A</t>
  </si>
  <si>
    <t>24280319A</t>
  </si>
  <si>
    <t>24280419A</t>
  </si>
  <si>
    <t>24280519A</t>
  </si>
  <si>
    <t>24280619A</t>
  </si>
  <si>
    <t>24280719A</t>
  </si>
  <si>
    <t>24240119A</t>
  </si>
  <si>
    <t>24240219A</t>
  </si>
  <si>
    <t>24240319A</t>
  </si>
  <si>
    <t>24240419A</t>
  </si>
  <si>
    <t>24240519A</t>
  </si>
  <si>
    <t>24240619A</t>
  </si>
  <si>
    <t>24240719A</t>
  </si>
  <si>
    <t>24240819A</t>
  </si>
  <si>
    <t>24240919A</t>
  </si>
  <si>
    <t>24241019A</t>
  </si>
  <si>
    <t>24241119A</t>
  </si>
  <si>
    <t>24241219A</t>
  </si>
  <si>
    <t>24241319A</t>
  </si>
  <si>
    <t>24241419A</t>
  </si>
  <si>
    <t>24241519A</t>
  </si>
  <si>
    <t>24241619A</t>
  </si>
  <si>
    <t>24241719A</t>
  </si>
  <si>
    <t>24241819A</t>
  </si>
  <si>
    <t>24241919A</t>
  </si>
  <si>
    <t>24243119A</t>
  </si>
  <si>
    <t>24243219A</t>
  </si>
  <si>
    <t>24243319A</t>
  </si>
  <si>
    <t>24243419A</t>
  </si>
  <si>
    <t>24243519A</t>
  </si>
  <si>
    <t>24243619A</t>
  </si>
  <si>
    <t>24243719A</t>
  </si>
  <si>
    <t>24243819A</t>
  </si>
  <si>
    <t>24243919A</t>
  </si>
  <si>
    <t>24244019A</t>
  </si>
  <si>
    <t>24244119A</t>
  </si>
  <si>
    <t>24244219A</t>
  </si>
  <si>
    <t>24244319A</t>
  </si>
  <si>
    <t>24244419A</t>
  </si>
  <si>
    <t>24244519A</t>
  </si>
  <si>
    <t>24245019A</t>
  </si>
  <si>
    <t>24250119A</t>
  </si>
  <si>
    <t>24250219A</t>
  </si>
  <si>
    <t>24260119A</t>
  </si>
  <si>
    <t>24260219A</t>
  </si>
  <si>
    <t>24260319A</t>
  </si>
  <si>
    <t>24260419A</t>
  </si>
  <si>
    <t>24270119A</t>
  </si>
  <si>
    <t>24270219A</t>
  </si>
  <si>
    <t>24270319A</t>
  </si>
  <si>
    <t>47010119A</t>
  </si>
  <si>
    <t>47010219A</t>
  </si>
  <si>
    <t>47010319A</t>
  </si>
  <si>
    <t>47010419A</t>
  </si>
  <si>
    <t>47010519A</t>
  </si>
  <si>
    <t>47010619A</t>
  </si>
  <si>
    <t>47010719A</t>
  </si>
  <si>
    <t>47010819A</t>
  </si>
  <si>
    <t>47010919A</t>
  </si>
  <si>
    <t>47011019A</t>
  </si>
  <si>
    <t>47011119A</t>
  </si>
  <si>
    <t>47011219A</t>
  </si>
  <si>
    <t>41010119A</t>
  </si>
  <si>
    <t>53010019A</t>
  </si>
  <si>
    <t>53010119A</t>
  </si>
  <si>
    <t>53010219A</t>
  </si>
  <si>
    <t>53010319A</t>
  </si>
  <si>
    <t>53010419A</t>
  </si>
  <si>
    <t>53010519A</t>
  </si>
  <si>
    <t>53010619A</t>
  </si>
  <si>
    <t>53010719A</t>
  </si>
  <si>
    <t>53010819A</t>
  </si>
  <si>
    <t>53010919A</t>
  </si>
  <si>
    <t>53011019A</t>
  </si>
  <si>
    <t>53011119A</t>
  </si>
  <si>
    <t>53011219A</t>
  </si>
  <si>
    <t>53011319A</t>
  </si>
  <si>
    <t>53011419A</t>
  </si>
  <si>
    <t>53011519A</t>
  </si>
  <si>
    <t>53011619A</t>
  </si>
  <si>
    <t>53011719A</t>
  </si>
  <si>
    <t>53011819A</t>
  </si>
  <si>
    <t>53011919A</t>
  </si>
  <si>
    <t>53012019A</t>
  </si>
  <si>
    <t>53012119A</t>
  </si>
  <si>
    <t>53012219A</t>
  </si>
  <si>
    <t>53012319A</t>
  </si>
  <si>
    <t>53012419A</t>
  </si>
  <si>
    <t>53012519A</t>
  </si>
  <si>
    <t>53012619A</t>
  </si>
  <si>
    <t>53012719A</t>
  </si>
  <si>
    <t>53012819A</t>
  </si>
  <si>
    <t>53012919A</t>
  </si>
  <si>
    <t>53013019A</t>
  </si>
  <si>
    <t>53013119A</t>
  </si>
  <si>
    <t>53013219A</t>
  </si>
  <si>
    <t>53013319A</t>
  </si>
  <si>
    <t>53013419A</t>
  </si>
  <si>
    <t>53013519A</t>
  </si>
  <si>
    <t>53013619A</t>
  </si>
  <si>
    <t>53013719A</t>
  </si>
  <si>
    <t>53013819A</t>
  </si>
  <si>
    <t>53020119A</t>
  </si>
  <si>
    <t>53020219A</t>
  </si>
  <si>
    <t>53020319A</t>
  </si>
  <si>
    <t>53020419A</t>
  </si>
  <si>
    <t>53020519A</t>
  </si>
  <si>
    <t>53020619A</t>
  </si>
  <si>
    <t>53020719A</t>
  </si>
  <si>
    <t>53020819A</t>
  </si>
  <si>
    <t>53020919A</t>
  </si>
  <si>
    <t>53021019A</t>
  </si>
  <si>
    <t>53021119A</t>
  </si>
  <si>
    <t>53021219A</t>
  </si>
  <si>
    <t>53021319A</t>
  </si>
  <si>
    <t>53021419A</t>
  </si>
  <si>
    <t>53021519A</t>
  </si>
  <si>
    <t>53021619A</t>
  </si>
  <si>
    <t>53021719A</t>
  </si>
  <si>
    <t>53022519A</t>
  </si>
  <si>
    <t>53030119A</t>
  </si>
  <si>
    <t>53030219A</t>
  </si>
  <si>
    <t>53030319A</t>
  </si>
  <si>
    <t>56010119A</t>
  </si>
  <si>
    <t>56010219A</t>
  </si>
  <si>
    <t>56010319A</t>
  </si>
  <si>
    <t>56010419A</t>
  </si>
  <si>
    <t>56010519A</t>
  </si>
  <si>
    <t>56010619A</t>
  </si>
  <si>
    <t>56010719A</t>
  </si>
  <si>
    <t>56010819A</t>
  </si>
  <si>
    <t>56010919A</t>
  </si>
  <si>
    <t>56011019A</t>
  </si>
  <si>
    <t>56011119A</t>
  </si>
  <si>
    <t>56011219A</t>
  </si>
  <si>
    <t>56011319A</t>
  </si>
  <si>
    <t>56011419A</t>
  </si>
  <si>
    <t>56011519A</t>
  </si>
  <si>
    <t>56011619A</t>
  </si>
  <si>
    <t>56011719A</t>
  </si>
  <si>
    <t>56011819A</t>
  </si>
  <si>
    <t>56011919A</t>
  </si>
  <si>
    <t>56012019A</t>
  </si>
  <si>
    <t>56012119A</t>
  </si>
  <si>
    <t>56012219A</t>
  </si>
  <si>
    <t>56012319A</t>
  </si>
  <si>
    <t>56012419A</t>
  </si>
  <si>
    <t>56012519A</t>
  </si>
  <si>
    <t>56012619A</t>
  </si>
  <si>
    <t>56012719A</t>
  </si>
  <si>
    <t>56012819A</t>
  </si>
  <si>
    <t>56012919A</t>
  </si>
  <si>
    <t>56013019A</t>
  </si>
  <si>
    <t>56013119A</t>
  </si>
  <si>
    <t>56013219A</t>
  </si>
  <si>
    <t>56013319A</t>
  </si>
  <si>
    <t>56013419A</t>
  </si>
  <si>
    <t>56013519A</t>
  </si>
  <si>
    <t>56013619A</t>
  </si>
  <si>
    <t>56013719A</t>
  </si>
  <si>
    <t>56013819A</t>
  </si>
  <si>
    <t>56013919A</t>
  </si>
  <si>
    <t>56014019A</t>
  </si>
  <si>
    <t>56014119A</t>
  </si>
  <si>
    <t>56014219A</t>
  </si>
  <si>
    <t>56014319A</t>
  </si>
  <si>
    <t>56014419A</t>
  </si>
  <si>
    <t>56014519A</t>
  </si>
  <si>
    <t>56014619A</t>
  </si>
  <si>
    <t>56014719A</t>
  </si>
  <si>
    <t>56014819A</t>
  </si>
  <si>
    <t>56014919A</t>
  </si>
  <si>
    <t>56015019A</t>
  </si>
  <si>
    <t>56015119A</t>
  </si>
  <si>
    <t>56015219A</t>
  </si>
  <si>
    <t>56015319A</t>
  </si>
  <si>
    <t>56015419A</t>
  </si>
  <si>
    <t>56015519A</t>
  </si>
  <si>
    <t>56015619A</t>
  </si>
  <si>
    <t>56015719A</t>
  </si>
  <si>
    <t>68010119A</t>
  </si>
  <si>
    <t>68010219A</t>
  </si>
  <si>
    <t>68010319A</t>
  </si>
  <si>
    <t>68010419A</t>
  </si>
  <si>
    <t>68010519A</t>
  </si>
  <si>
    <t>68010619A</t>
  </si>
  <si>
    <t>68010719A</t>
  </si>
  <si>
    <t>68010819A</t>
  </si>
  <si>
    <t>68010919A</t>
  </si>
  <si>
    <t>68011019A</t>
  </si>
  <si>
    <t>68011119A</t>
  </si>
  <si>
    <t>68011219A</t>
  </si>
  <si>
    <t>68011319A</t>
  </si>
  <si>
    <t>68011419A</t>
  </si>
  <si>
    <t>68011519A</t>
  </si>
  <si>
    <t>68011619A</t>
  </si>
  <si>
    <t>68011719A</t>
  </si>
  <si>
    <t>71010119A</t>
  </si>
  <si>
    <t>71010219A</t>
  </si>
  <si>
    <t>71010319A</t>
  </si>
  <si>
    <t>71010419A</t>
  </si>
  <si>
    <t>71010519A</t>
  </si>
  <si>
    <t>71010619A</t>
  </si>
  <si>
    <t>71010719A</t>
  </si>
  <si>
    <t>71010819A</t>
  </si>
  <si>
    <t>71010919A</t>
  </si>
  <si>
    <t>71011019A</t>
  </si>
  <si>
    <t>71011119A</t>
  </si>
  <si>
    <t>71020419A</t>
  </si>
  <si>
    <t>71020119A</t>
  </si>
  <si>
    <t>71020219A</t>
  </si>
  <si>
    <t>71020319A</t>
  </si>
  <si>
    <t>80000519A</t>
  </si>
  <si>
    <t>88000019A</t>
  </si>
  <si>
    <t>88000119A</t>
  </si>
  <si>
    <t>88000219A</t>
  </si>
  <si>
    <t>88000319A</t>
  </si>
  <si>
    <t>88000419A</t>
  </si>
  <si>
    <t>88000519A</t>
  </si>
  <si>
    <t>88000619A</t>
  </si>
  <si>
    <t>88000719A</t>
  </si>
  <si>
    <t>88000819A</t>
  </si>
  <si>
    <t>88000919A</t>
  </si>
  <si>
    <t>88001019A</t>
  </si>
  <si>
    <t>88001119A</t>
  </si>
  <si>
    <t>88001219A</t>
  </si>
  <si>
    <t>88001319A</t>
  </si>
  <si>
    <t>88001419A</t>
  </si>
  <si>
    <t>88001519A</t>
  </si>
  <si>
    <t>88001619A</t>
  </si>
  <si>
    <t>88001719A</t>
  </si>
  <si>
    <t>88001819A</t>
  </si>
  <si>
    <t>88001919A</t>
  </si>
  <si>
    <t>88002019A</t>
  </si>
  <si>
    <t>88002119A</t>
  </si>
  <si>
    <t>88002219A</t>
  </si>
  <si>
    <t>88002319A</t>
  </si>
  <si>
    <t>88002419A</t>
  </si>
  <si>
    <t>88002519A</t>
  </si>
  <si>
    <t>88002619A</t>
  </si>
  <si>
    <t>88002719A</t>
  </si>
  <si>
    <t>88002819A</t>
  </si>
  <si>
    <t>88002919A</t>
  </si>
  <si>
    <t>88003019A</t>
  </si>
  <si>
    <t>88003119A</t>
  </si>
  <si>
    <t>88003219A</t>
  </si>
  <si>
    <t>88003319A</t>
  </si>
  <si>
    <t>88003419A</t>
  </si>
  <si>
    <t>88003519A</t>
  </si>
  <si>
    <t>88003619A</t>
  </si>
  <si>
    <t>88003719A</t>
  </si>
  <si>
    <t>88003819A</t>
  </si>
  <si>
    <t>88003919A</t>
  </si>
  <si>
    <t>88004019A</t>
  </si>
  <si>
    <t>88004119A</t>
  </si>
  <si>
    <t>88004219A</t>
  </si>
  <si>
    <t>88004319A</t>
  </si>
  <si>
    <t>88004419A</t>
  </si>
  <si>
    <t>88004619A</t>
  </si>
  <si>
    <t>88004719A</t>
  </si>
  <si>
    <t>88004819A</t>
  </si>
  <si>
    <t>88004919A</t>
  </si>
  <si>
    <t>88005019A</t>
  </si>
  <si>
    <t>88005119A</t>
  </si>
  <si>
    <t>88005219A</t>
  </si>
  <si>
    <t>88005319A</t>
  </si>
  <si>
    <t>88005419A</t>
  </si>
  <si>
    <t>88005519A</t>
  </si>
  <si>
    <t>88005619A</t>
  </si>
  <si>
    <t>88005719A</t>
  </si>
  <si>
    <t>88005819A</t>
  </si>
  <si>
    <t>88005919A</t>
  </si>
  <si>
    <t>88006019A</t>
  </si>
  <si>
    <t>88006119A</t>
  </si>
  <si>
    <t>88006219A</t>
  </si>
  <si>
    <t>88006419A</t>
  </si>
  <si>
    <t>88006519A</t>
  </si>
  <si>
    <t>88006719A</t>
  </si>
  <si>
    <t>88006819A</t>
  </si>
  <si>
    <t>88006919A</t>
  </si>
  <si>
    <t>88007019A</t>
  </si>
  <si>
    <t>88007119A</t>
  </si>
  <si>
    <t>88007219A</t>
  </si>
  <si>
    <t>88007319A</t>
  </si>
  <si>
    <t>88007419A</t>
  </si>
  <si>
    <t>88007519A</t>
  </si>
  <si>
    <t>88007619A</t>
  </si>
  <si>
    <t>88007719A</t>
  </si>
  <si>
    <t>88007819A</t>
  </si>
  <si>
    <t>88007919A</t>
  </si>
  <si>
    <t>29020119A</t>
  </si>
  <si>
    <t>29020219A</t>
  </si>
  <si>
    <t>29020319A</t>
  </si>
  <si>
    <t>29020519A</t>
  </si>
  <si>
    <t>29020619A</t>
  </si>
  <si>
    <t>29020719A</t>
  </si>
  <si>
    <t>29020919A</t>
  </si>
  <si>
    <t>29021019A</t>
  </si>
  <si>
    <t>29021119A</t>
  </si>
  <si>
    <t>29021319A</t>
  </si>
  <si>
    <t>29021419A</t>
  </si>
  <si>
    <t>29021519A</t>
  </si>
  <si>
    <t>29021719A</t>
  </si>
  <si>
    <t>29021819A</t>
  </si>
  <si>
    <t>29021919A</t>
  </si>
  <si>
    <t>29022119A</t>
  </si>
  <si>
    <t>29022219A</t>
  </si>
  <si>
    <t>29022319A</t>
  </si>
  <si>
    <t>29022519A</t>
  </si>
  <si>
    <t>29022619A</t>
  </si>
  <si>
    <t>29022719A</t>
  </si>
  <si>
    <t>29023019A</t>
  </si>
  <si>
    <t>29023119A</t>
  </si>
  <si>
    <t>29023319A</t>
  </si>
  <si>
    <t>29023419A</t>
  </si>
  <si>
    <t>29023519A</t>
  </si>
  <si>
    <t>29023819A</t>
  </si>
  <si>
    <t>29023919A</t>
  </si>
  <si>
    <t>29024119A</t>
  </si>
  <si>
    <t>29024219A</t>
  </si>
  <si>
    <t>54010119A</t>
  </si>
  <si>
    <t>54010219A</t>
  </si>
  <si>
    <t>54010319A</t>
  </si>
  <si>
    <t>54010419A</t>
  </si>
  <si>
    <t>54010519A</t>
  </si>
  <si>
    <t>54010619A</t>
  </si>
  <si>
    <t>54010719A</t>
  </si>
  <si>
    <t>54010819A</t>
  </si>
  <si>
    <t>54010919A</t>
  </si>
  <si>
    <t>54011019A</t>
  </si>
  <si>
    <t>54011119A</t>
  </si>
  <si>
    <t>54011219A</t>
  </si>
  <si>
    <t>54011319A</t>
  </si>
  <si>
    <t>54011419A</t>
  </si>
  <si>
    <t>54011519A</t>
  </si>
  <si>
    <t>54011619A</t>
  </si>
  <si>
    <t>54011719A</t>
  </si>
  <si>
    <t>54011819A</t>
  </si>
  <si>
    <t>54011919A</t>
  </si>
  <si>
    <t>54012019A</t>
  </si>
  <si>
    <t>54012119A</t>
  </si>
  <si>
    <t>54012219A</t>
  </si>
  <si>
    <t>54012319A</t>
  </si>
  <si>
    <t>54012419A</t>
  </si>
  <si>
    <t>54012519A</t>
  </si>
  <si>
    <t>54012619A</t>
  </si>
  <si>
    <t>54012719A</t>
  </si>
  <si>
    <t>54012819A</t>
  </si>
  <si>
    <t>54012919A</t>
  </si>
  <si>
    <t>54013019A</t>
  </si>
  <si>
    <t>54013119A</t>
  </si>
  <si>
    <t>54013219A</t>
  </si>
  <si>
    <t>54013319A</t>
  </si>
  <si>
    <t>54013419A</t>
  </si>
  <si>
    <t>54013519A</t>
  </si>
  <si>
    <t>54013619A</t>
  </si>
  <si>
    <t>54013719A</t>
  </si>
  <si>
    <t>54013819A</t>
  </si>
  <si>
    <t>54014119A</t>
  </si>
  <si>
    <t>54014219A</t>
  </si>
  <si>
    <t>54014319A</t>
  </si>
  <si>
    <t>54014419A</t>
  </si>
  <si>
    <t>54019019A</t>
  </si>
  <si>
    <t>35010119A</t>
  </si>
  <si>
    <t>35010219A</t>
  </si>
  <si>
    <t>35010319A</t>
  </si>
  <si>
    <t>35010419A</t>
  </si>
  <si>
    <t>35010519A</t>
  </si>
  <si>
    <t>35010619A</t>
  </si>
  <si>
    <t>35010719A</t>
  </si>
  <si>
    <t>35010819A</t>
  </si>
  <si>
    <t>35010919A</t>
  </si>
  <si>
    <t>35011019A</t>
  </si>
  <si>
    <t>35011119A</t>
  </si>
  <si>
    <t>35011219A</t>
  </si>
  <si>
    <t>35011319A</t>
  </si>
  <si>
    <t>35011419A</t>
  </si>
  <si>
    <t>35012019A</t>
  </si>
  <si>
    <t>35012119A</t>
  </si>
  <si>
    <t>35012219A</t>
  </si>
  <si>
    <t>35012319A</t>
  </si>
  <si>
    <t>35012419A</t>
  </si>
  <si>
    <t>35013119A</t>
  </si>
  <si>
    <t>35013219A</t>
  </si>
  <si>
    <t>35013319A</t>
  </si>
  <si>
    <t>35013419A</t>
  </si>
  <si>
    <t>35013519A</t>
  </si>
  <si>
    <t>35014019A</t>
  </si>
  <si>
    <t>35014119A</t>
  </si>
  <si>
    <t>35014219A</t>
  </si>
  <si>
    <t>35015019A</t>
  </si>
  <si>
    <t>35015119A</t>
  </si>
  <si>
    <t>35015219A</t>
  </si>
  <si>
    <t>35015319A</t>
  </si>
  <si>
    <t>35015419A</t>
  </si>
  <si>
    <t>35016019A</t>
  </si>
  <si>
    <t>35016119A</t>
  </si>
  <si>
    <t>35016219A</t>
  </si>
  <si>
    <t>35016319A</t>
  </si>
  <si>
    <t>35017019A</t>
  </si>
  <si>
    <t>35017119A</t>
  </si>
  <si>
    <t>35017219A</t>
  </si>
  <si>
    <t>35017319A</t>
  </si>
  <si>
    <t>35017419A</t>
  </si>
  <si>
    <t>35017519A</t>
  </si>
  <si>
    <t>35017619A</t>
  </si>
  <si>
    <t>35018019A</t>
  </si>
  <si>
    <t>35018119A</t>
  </si>
  <si>
    <t>35018219A</t>
  </si>
  <si>
    <t>35018319A</t>
  </si>
  <si>
    <t>35018419A</t>
  </si>
  <si>
    <t>35018519A</t>
  </si>
  <si>
    <t>35018619A</t>
  </si>
  <si>
    <t>35018719A</t>
  </si>
  <si>
    <t>35018819A</t>
  </si>
  <si>
    <t>35018919A</t>
  </si>
  <si>
    <t>35019019A</t>
  </si>
  <si>
    <t>35019119A</t>
  </si>
  <si>
    <t>35019219A</t>
  </si>
  <si>
    <t>35019319A</t>
  </si>
  <si>
    <t>35019419A</t>
  </si>
  <si>
    <t>79010119A</t>
  </si>
  <si>
    <t>79010219A</t>
  </si>
  <si>
    <t>79010319A</t>
  </si>
  <si>
    <t>79010419A</t>
  </si>
  <si>
    <t>79010519A</t>
  </si>
  <si>
    <t>79010619A</t>
  </si>
  <si>
    <t>79010719A</t>
  </si>
  <si>
    <t>79010819A</t>
  </si>
  <si>
    <t>79010919A</t>
  </si>
  <si>
    <t>79011019A</t>
  </si>
  <si>
    <t>79011119A</t>
  </si>
  <si>
    <t>79011219A</t>
  </si>
  <si>
    <t>79011319A</t>
  </si>
  <si>
    <t>79011419A</t>
  </si>
  <si>
    <t>79011519A</t>
  </si>
  <si>
    <t>79011619A</t>
  </si>
  <si>
    <t>79011719A</t>
  </si>
  <si>
    <t>79011819A</t>
  </si>
  <si>
    <t>79011919A</t>
  </si>
  <si>
    <t>79012019A</t>
  </si>
  <si>
    <t>79012119A</t>
  </si>
  <si>
    <t>79012219A</t>
  </si>
  <si>
    <t>79012319A</t>
  </si>
  <si>
    <t>79012419A</t>
  </si>
  <si>
    <t>79012519A</t>
  </si>
  <si>
    <t>79012619A</t>
  </si>
  <si>
    <t>79012719A</t>
  </si>
  <si>
    <t>79012819A</t>
  </si>
  <si>
    <t>79012919A</t>
  </si>
  <si>
    <t>79013019A</t>
  </si>
  <si>
    <t>79013119A</t>
  </si>
  <si>
    <t>79013219A</t>
  </si>
  <si>
    <t>79013319A</t>
  </si>
  <si>
    <t>79013419A</t>
  </si>
  <si>
    <t>79013519A</t>
  </si>
  <si>
    <t>79013619A</t>
  </si>
  <si>
    <t>79013719A</t>
  </si>
  <si>
    <t>79013819A</t>
  </si>
  <si>
    <t>79013919A</t>
  </si>
  <si>
    <t>79014019A</t>
  </si>
  <si>
    <t>79014119A</t>
  </si>
  <si>
    <t>79014219A</t>
  </si>
  <si>
    <t>79014319A</t>
  </si>
  <si>
    <t>79014419A</t>
  </si>
  <si>
    <t>79014519A</t>
  </si>
  <si>
    <t>79014619A</t>
  </si>
  <si>
    <t>79014719A</t>
  </si>
  <si>
    <t>79015019A</t>
  </si>
  <si>
    <t>79015119A</t>
  </si>
  <si>
    <t>79015219A</t>
  </si>
  <si>
    <t>79015319A</t>
  </si>
  <si>
    <t>79015419A</t>
  </si>
  <si>
    <t>79015519A</t>
  </si>
  <si>
    <t>79015619A</t>
  </si>
  <si>
    <t>79015719A</t>
  </si>
  <si>
    <t>79015819A</t>
  </si>
  <si>
    <t>79015919A</t>
  </si>
  <si>
    <t>79016019A</t>
  </si>
  <si>
    <t>79016119A</t>
  </si>
  <si>
    <t>79016219A</t>
  </si>
  <si>
    <t>79016319A</t>
  </si>
  <si>
    <t>79016419A</t>
  </si>
  <si>
    <t>79016519A</t>
  </si>
  <si>
    <t>79016619A</t>
  </si>
  <si>
    <t>79016719A</t>
  </si>
  <si>
    <t>79016819A</t>
  </si>
  <si>
    <t>79016919A</t>
  </si>
  <si>
    <t>79017019A</t>
  </si>
  <si>
    <t>79017119A</t>
  </si>
  <si>
    <t>79017219A</t>
  </si>
  <si>
    <t>79017319A</t>
  </si>
  <si>
    <t>79017419A</t>
  </si>
  <si>
    <t>79017519A</t>
  </si>
  <si>
    <t>79017619A</t>
  </si>
  <si>
    <t>79017719A</t>
  </si>
  <si>
    <t>79017819A</t>
  </si>
  <si>
    <t>79018019A</t>
  </si>
  <si>
    <t>79018119A</t>
  </si>
  <si>
    <t>79018219A</t>
  </si>
  <si>
    <t>79018319A</t>
  </si>
  <si>
    <t>79018419A</t>
  </si>
  <si>
    <t>79018519A</t>
  </si>
  <si>
    <t>79018619A</t>
  </si>
  <si>
    <t>79018719A</t>
  </si>
  <si>
    <t>79018819A</t>
  </si>
  <si>
    <t>79018919A</t>
  </si>
  <si>
    <t>79019019A</t>
  </si>
  <si>
    <t>79019119A</t>
  </si>
  <si>
    <t>79019219A</t>
  </si>
  <si>
    <t>79019319A</t>
  </si>
  <si>
    <t>79019419A</t>
  </si>
  <si>
    <t>79019519A</t>
  </si>
  <si>
    <t>79019619A</t>
  </si>
  <si>
    <t>79019719A</t>
  </si>
  <si>
    <t>79019819A</t>
  </si>
  <si>
    <t>79020119A</t>
  </si>
  <si>
    <t>79020219A</t>
  </si>
  <si>
    <t>79020319A</t>
  </si>
  <si>
    <t>79020419A</t>
  </si>
  <si>
    <t>79020519A</t>
  </si>
  <si>
    <t>79020619A</t>
  </si>
  <si>
    <t>79020719A</t>
  </si>
  <si>
    <t>79020819A</t>
  </si>
  <si>
    <t>79020919A</t>
  </si>
  <si>
    <t>79021019A</t>
  </si>
  <si>
    <t>79021119A</t>
  </si>
  <si>
    <t>79021219A</t>
  </si>
  <si>
    <t>79021319A</t>
  </si>
  <si>
    <t>79021519A</t>
  </si>
  <si>
    <t>87000119A</t>
  </si>
  <si>
    <t>87000219A</t>
  </si>
  <si>
    <t>87000319A</t>
  </si>
  <si>
    <t>87000419A</t>
  </si>
  <si>
    <t>87000519A</t>
  </si>
  <si>
    <t>87000619A</t>
  </si>
  <si>
    <t>87000719A</t>
  </si>
  <si>
    <t>87000819A</t>
  </si>
  <si>
    <t>87000919A</t>
  </si>
  <si>
    <t>87001019A</t>
  </si>
  <si>
    <t>87002019A</t>
  </si>
  <si>
    <t>87002119A</t>
  </si>
  <si>
    <t>87002219A</t>
  </si>
  <si>
    <t>87002319A</t>
  </si>
  <si>
    <t>87002419A</t>
  </si>
  <si>
    <t>38010119A</t>
  </si>
  <si>
    <t>38010219A</t>
  </si>
  <si>
    <t>38010319A</t>
  </si>
  <si>
    <t>38010419A</t>
  </si>
  <si>
    <t>38010519A</t>
  </si>
  <si>
    <t>38010619A</t>
  </si>
  <si>
    <t>38010719A</t>
  </si>
  <si>
    <t>38010819A</t>
  </si>
  <si>
    <t>38010919A</t>
  </si>
  <si>
    <t>59010119A</t>
  </si>
  <si>
    <t>59010219A</t>
  </si>
  <si>
    <t>59010319A</t>
  </si>
  <si>
    <t>59010419A</t>
  </si>
  <si>
    <t>59010519A</t>
  </si>
  <si>
    <t>59010619A</t>
  </si>
  <si>
    <t>59010719A</t>
  </si>
  <si>
    <t>59010819A</t>
  </si>
  <si>
    <t>59010919A</t>
  </si>
  <si>
    <t>59011019A</t>
  </si>
  <si>
    <t>59011119A</t>
  </si>
  <si>
    <t>59011219A</t>
  </si>
  <si>
    <t>59011319A</t>
  </si>
  <si>
    <t>59011419A</t>
  </si>
  <si>
    <t>59011519A</t>
  </si>
  <si>
    <t>59011619A</t>
  </si>
  <si>
    <t>59011719A</t>
  </si>
  <si>
    <t>59011819A</t>
  </si>
  <si>
    <t>59011919A</t>
  </si>
  <si>
    <t>59012019A</t>
  </si>
  <si>
    <t>59012119A</t>
  </si>
  <si>
    <t>59012219A</t>
  </si>
  <si>
    <t>59012319A</t>
  </si>
  <si>
    <t>59012419A</t>
  </si>
  <si>
    <t>59012519A</t>
  </si>
  <si>
    <t>59012619A</t>
  </si>
  <si>
    <t>59012719A</t>
  </si>
  <si>
    <t>59012819A</t>
  </si>
  <si>
    <t>59012919A</t>
  </si>
  <si>
    <t>59013019A</t>
  </si>
  <si>
    <t>59013119A</t>
  </si>
  <si>
    <t>59013219A</t>
  </si>
  <si>
    <t>59013319A</t>
  </si>
  <si>
    <t>59013419A</t>
  </si>
  <si>
    <t>59013519A</t>
  </si>
  <si>
    <t>59013619A</t>
  </si>
  <si>
    <t>59013719A</t>
  </si>
  <si>
    <t>59013819A</t>
  </si>
  <si>
    <t>59013919A</t>
  </si>
  <si>
    <t>59014019A</t>
  </si>
  <si>
    <t>59014119A</t>
  </si>
  <si>
    <t>59014219A</t>
  </si>
  <si>
    <t>59014319A</t>
  </si>
  <si>
    <t>59014419A</t>
  </si>
  <si>
    <t>59014519A</t>
  </si>
  <si>
    <t>59014619A</t>
  </si>
  <si>
    <t>59014719A</t>
  </si>
  <si>
    <t>59014819A</t>
  </si>
  <si>
    <t>59014919A</t>
  </si>
  <si>
    <t>59015019A</t>
  </si>
  <si>
    <t>59015119A</t>
  </si>
  <si>
    <t>59015219A</t>
  </si>
  <si>
    <t>59015319A</t>
  </si>
  <si>
    <t>59015419A</t>
  </si>
  <si>
    <t>59015519A</t>
  </si>
  <si>
    <t>59015619A</t>
  </si>
  <si>
    <t>59015719A</t>
  </si>
  <si>
    <t>59015819A</t>
  </si>
  <si>
    <t>59015919A</t>
  </si>
  <si>
    <t>59016019A</t>
  </si>
  <si>
    <t>59016119A</t>
  </si>
  <si>
    <t>59016219A</t>
  </si>
  <si>
    <t>59016319A</t>
  </si>
  <si>
    <t>59016419A</t>
  </si>
  <si>
    <t>59016519A</t>
  </si>
  <si>
    <t>59016619A</t>
  </si>
  <si>
    <t>59016719A</t>
  </si>
  <si>
    <t>59016819A</t>
  </si>
  <si>
    <t>59016919A</t>
  </si>
  <si>
    <t>59020119A</t>
  </si>
  <si>
    <t>59020219A</t>
  </si>
  <si>
    <t>59020319A</t>
  </si>
  <si>
    <t>59020419A</t>
  </si>
  <si>
    <t>59020519A</t>
  </si>
  <si>
    <t>59020619A</t>
  </si>
  <si>
    <t>59020719A</t>
  </si>
  <si>
    <t>59020819A</t>
  </si>
  <si>
    <t>59020919A</t>
  </si>
  <si>
    <t>59021019A</t>
  </si>
  <si>
    <t>59021119A</t>
  </si>
  <si>
    <t>59021219A</t>
  </si>
  <si>
    <t>59021319A</t>
  </si>
  <si>
    <t>59021419A</t>
  </si>
  <si>
    <t>59021519A</t>
  </si>
  <si>
    <t>59021619A</t>
  </si>
  <si>
    <t>59021719A</t>
  </si>
  <si>
    <t>59021819A</t>
  </si>
  <si>
    <t>59021919A</t>
  </si>
  <si>
    <t>59022019A</t>
  </si>
  <si>
    <t>59022119A</t>
  </si>
  <si>
    <t>59022219A</t>
  </si>
  <si>
    <t>59022319A</t>
  </si>
  <si>
    <t>59022419A</t>
  </si>
  <si>
    <t>59022519A</t>
  </si>
  <si>
    <t>59022619A</t>
  </si>
  <si>
    <t>59022719A</t>
  </si>
  <si>
    <t>59022819A</t>
  </si>
  <si>
    <t>59022919A</t>
  </si>
  <si>
    <t>59023019A</t>
  </si>
  <si>
    <t>59030119A</t>
  </si>
  <si>
    <t>59030219A</t>
  </si>
  <si>
    <t>59030319A</t>
  </si>
  <si>
    <t>59030419A</t>
  </si>
  <si>
    <t>59030519A</t>
  </si>
  <si>
    <t>59030619A</t>
  </si>
  <si>
    <t>59030719A</t>
  </si>
  <si>
    <t>59030819A</t>
  </si>
  <si>
    <t>74010119A</t>
  </si>
  <si>
    <t>74010219A</t>
  </si>
  <si>
    <t>74010319A</t>
  </si>
  <si>
    <t>74010419A</t>
  </si>
  <si>
    <t>74010519A</t>
  </si>
  <si>
    <t>74010619A</t>
  </si>
  <si>
    <t>74020119A</t>
  </si>
  <si>
    <t>74020219A</t>
  </si>
  <si>
    <t>74020319A</t>
  </si>
  <si>
    <t>74020419A</t>
  </si>
  <si>
    <t>74020519A</t>
  </si>
  <si>
    <t>74020619A</t>
  </si>
  <si>
    <t>74020719A</t>
  </si>
  <si>
    <t>74020819A</t>
  </si>
  <si>
    <t>74020919A</t>
  </si>
  <si>
    <t>74021019A</t>
  </si>
  <si>
    <t>74021119A</t>
  </si>
  <si>
    <t>74021219A</t>
  </si>
  <si>
    <t>74030119A</t>
  </si>
  <si>
    <t>74030219A</t>
  </si>
  <si>
    <t>74030319A</t>
  </si>
  <si>
    <t>74030419A</t>
  </si>
  <si>
    <t>74040119A</t>
  </si>
  <si>
    <t>74050119A</t>
  </si>
  <si>
    <t>74050219A</t>
  </si>
  <si>
    <t>74060019A</t>
  </si>
  <si>
    <t>74060119A</t>
  </si>
  <si>
    <t>74060219A</t>
  </si>
  <si>
    <t>74060319A</t>
  </si>
  <si>
    <t>74060419A</t>
  </si>
  <si>
    <t>74060519A</t>
  </si>
  <si>
    <t>74060619A</t>
  </si>
  <si>
    <t>74060719A</t>
  </si>
  <si>
    <t>74060819A</t>
  </si>
  <si>
    <t>74060919A</t>
  </si>
  <si>
    <t>74061019A</t>
  </si>
  <si>
    <t>74061119A</t>
  </si>
  <si>
    <t>74061219A</t>
  </si>
  <si>
    <t>81010119A</t>
  </si>
  <si>
    <t>81010219A</t>
  </si>
  <si>
    <t>81010319A</t>
  </si>
  <si>
    <t>81010419A</t>
  </si>
  <si>
    <t>81010519A</t>
  </si>
  <si>
    <t>81010619A</t>
  </si>
  <si>
    <t>81010719A</t>
  </si>
  <si>
    <t>81010819A</t>
  </si>
  <si>
    <t>81010919A</t>
  </si>
  <si>
    <t>81011019A</t>
  </si>
  <si>
    <t>81011119A</t>
  </si>
  <si>
    <t>81011219A</t>
  </si>
  <si>
    <t>81011319A</t>
  </si>
  <si>
    <t>81011419A</t>
  </si>
  <si>
    <t>81011519A</t>
  </si>
  <si>
    <t>81011619A</t>
  </si>
  <si>
    <t>81011719A</t>
  </si>
  <si>
    <t>81011819A</t>
  </si>
  <si>
    <t>81011919A</t>
  </si>
  <si>
    <t>81012019A</t>
  </si>
  <si>
    <t>81012119A</t>
  </si>
  <si>
    <t>81012219A</t>
  </si>
  <si>
    <t>81012319A</t>
  </si>
  <si>
    <t>81012419A</t>
  </si>
  <si>
    <t>81012519A</t>
  </si>
  <si>
    <t>81012619A</t>
  </si>
  <si>
    <t>81012719A</t>
  </si>
  <si>
    <t>81012819A</t>
  </si>
  <si>
    <t>81012919A</t>
  </si>
  <si>
    <t>81013019A</t>
  </si>
  <si>
    <t>81013119A</t>
  </si>
  <si>
    <t>81013219A</t>
  </si>
  <si>
    <t>81013319A</t>
  </si>
  <si>
    <t>81013419A</t>
  </si>
  <si>
    <t>81013519A</t>
  </si>
  <si>
    <t>81013619A</t>
  </si>
  <si>
    <t>81013719A</t>
  </si>
  <si>
    <t>81013819A</t>
  </si>
  <si>
    <t>81013919A</t>
  </si>
  <si>
    <t>81014019A</t>
  </si>
  <si>
    <t>81014119A</t>
  </si>
  <si>
    <t>81014219A</t>
  </si>
  <si>
    <t>81014319A</t>
  </si>
  <si>
    <t>81014419A</t>
  </si>
  <si>
    <t>81014519A</t>
  </si>
  <si>
    <t>81014619A</t>
  </si>
  <si>
    <t>81014719A</t>
  </si>
  <si>
    <t>81014819A</t>
  </si>
  <si>
    <t>81014919A</t>
  </si>
  <si>
    <t>81018019A</t>
  </si>
  <si>
    <t>81018119A</t>
  </si>
  <si>
    <t>81018219A</t>
  </si>
  <si>
    <t>81018319A</t>
  </si>
  <si>
    <t>81018419A</t>
  </si>
  <si>
    <t>81018519A</t>
  </si>
  <si>
    <t>81020119A</t>
  </si>
  <si>
    <t>81020219A</t>
  </si>
  <si>
    <t>81020319A</t>
  </si>
  <si>
    <t>81020419A</t>
  </si>
  <si>
    <t>81020519A</t>
  </si>
  <si>
    <t>81020719A</t>
  </si>
  <si>
    <t>30020019A</t>
  </si>
  <si>
    <t>30020119A</t>
  </si>
  <si>
    <t>30020219A</t>
  </si>
  <si>
    <t>30020319A</t>
  </si>
  <si>
    <t>30020419A</t>
  </si>
  <si>
    <t>30020519A</t>
  </si>
  <si>
    <t>30020619A</t>
  </si>
  <si>
    <t>30020719A</t>
  </si>
  <si>
    <t>30020919A</t>
  </si>
  <si>
    <t>30028919A</t>
  </si>
  <si>
    <t>30029019A</t>
  </si>
  <si>
    <t>30029119A</t>
  </si>
  <si>
    <t>30029919A</t>
  </si>
  <si>
    <t>98010119A</t>
  </si>
  <si>
    <t>91000119A</t>
  </si>
  <si>
    <t>91000219A</t>
  </si>
  <si>
    <t>91000319A</t>
  </si>
  <si>
    <t>91000419A</t>
  </si>
  <si>
    <t>91000519A</t>
  </si>
  <si>
    <t>91000619A</t>
  </si>
  <si>
    <t>91000719A</t>
  </si>
  <si>
    <t>91000819A</t>
  </si>
  <si>
    <t>91000919A</t>
  </si>
  <si>
    <t>91001019A</t>
  </si>
  <si>
    <t>91001119A</t>
  </si>
  <si>
    <t>91001219A</t>
  </si>
  <si>
    <t>91001319A</t>
  </si>
  <si>
    <t>91001419A</t>
  </si>
  <si>
    <t>91001519A</t>
  </si>
  <si>
    <t>91001619A</t>
  </si>
  <si>
    <t>91001719A</t>
  </si>
  <si>
    <t>91001819A</t>
  </si>
  <si>
    <t>91001919A</t>
  </si>
  <si>
    <t>91002019A</t>
  </si>
  <si>
    <t>32010119A</t>
  </si>
  <si>
    <t>32010219A</t>
  </si>
  <si>
    <t>32010319A</t>
  </si>
  <si>
    <t>32010419A</t>
  </si>
  <si>
    <t>32010519A</t>
  </si>
  <si>
    <t>32010619A</t>
  </si>
  <si>
    <t>32010719A</t>
  </si>
  <si>
    <t>32010819A</t>
  </si>
  <si>
    <t>32010919A</t>
  </si>
  <si>
    <t>32011019A</t>
  </si>
  <si>
    <t>32011119A</t>
  </si>
  <si>
    <t>32011219A</t>
  </si>
  <si>
    <t>32011319A</t>
  </si>
  <si>
    <t>32011419A</t>
  </si>
  <si>
    <t>32011519A</t>
  </si>
  <si>
    <t>32011619A</t>
  </si>
  <si>
    <t>32011719A</t>
  </si>
  <si>
    <t>32011819A</t>
  </si>
  <si>
    <t>32011919A</t>
  </si>
  <si>
    <t>32012019A</t>
  </si>
  <si>
    <t>32012119A</t>
  </si>
  <si>
    <t>32012219A</t>
  </si>
  <si>
    <t>32020119A</t>
  </si>
  <si>
    <t>44011019A</t>
  </si>
  <si>
    <t>44011119A</t>
  </si>
  <si>
    <t>44011219A</t>
  </si>
  <si>
    <t>44011319A</t>
  </si>
  <si>
    <t>44011419A</t>
  </si>
  <si>
    <t>44011519A</t>
  </si>
  <si>
    <t>44011619A</t>
  </si>
  <si>
    <t>44011719A</t>
  </si>
  <si>
    <t>44011819A</t>
  </si>
  <si>
    <t>44020119A</t>
  </si>
  <si>
    <t>44020219A</t>
  </si>
  <si>
    <t>44020319A</t>
  </si>
  <si>
    <t>44020419A</t>
  </si>
  <si>
    <t>44020519A</t>
  </si>
  <si>
    <t>44020619A</t>
  </si>
  <si>
    <t>44020719A</t>
  </si>
  <si>
    <t>44020819A</t>
  </si>
  <si>
    <t>44020919A</t>
  </si>
  <si>
    <t>22220119A</t>
  </si>
  <si>
    <t>22220219A</t>
  </si>
  <si>
    <t>22220319A</t>
  </si>
  <si>
    <t>22220419A</t>
  </si>
  <si>
    <t>22220519A</t>
  </si>
  <si>
    <t>22220619A</t>
  </si>
  <si>
    <t>22220719A</t>
  </si>
  <si>
    <t>22220819A</t>
  </si>
  <si>
    <t>22220919A</t>
  </si>
  <si>
    <t>22221019A</t>
  </si>
  <si>
    <t>22221119A</t>
  </si>
  <si>
    <t>22221219A</t>
  </si>
  <si>
    <t>22221319A</t>
  </si>
  <si>
    <t>22221419A</t>
  </si>
  <si>
    <t>22221519A</t>
  </si>
  <si>
    <t>22221619A</t>
  </si>
  <si>
    <t>22221719A</t>
  </si>
  <si>
    <t>22221819A</t>
  </si>
  <si>
    <t>22221919A</t>
  </si>
  <si>
    <t>22222019A</t>
  </si>
  <si>
    <t>22222119A</t>
  </si>
  <si>
    <t>22222219A</t>
  </si>
  <si>
    <t>22222319A</t>
  </si>
  <si>
    <t>22222419A</t>
  </si>
  <si>
    <t>22222519A</t>
  </si>
  <si>
    <t>22222619A</t>
  </si>
  <si>
    <t>22222719A</t>
  </si>
  <si>
    <t>22222819A</t>
  </si>
  <si>
    <t>22222919A</t>
  </si>
  <si>
    <t>22223019A</t>
  </si>
  <si>
    <t>22223119A</t>
  </si>
  <si>
    <t>22223219A</t>
  </si>
  <si>
    <t>22223319A</t>
  </si>
  <si>
    <t>22223419A</t>
  </si>
  <si>
    <t>22223519A</t>
  </si>
  <si>
    <t>22223619A</t>
  </si>
  <si>
    <t>22223719A</t>
  </si>
  <si>
    <t>22223819A</t>
  </si>
  <si>
    <t>22223919A</t>
  </si>
  <si>
    <t>22224019A</t>
  </si>
  <si>
    <t>22224119A</t>
  </si>
  <si>
    <t>22224219A</t>
  </si>
  <si>
    <t>22224319A</t>
  </si>
  <si>
    <t>22224419A</t>
  </si>
  <si>
    <t>22224519A</t>
  </si>
  <si>
    <t>22224619A</t>
  </si>
  <si>
    <t>22224719A</t>
  </si>
  <si>
    <t>22224819A</t>
  </si>
  <si>
    <t>22224919A</t>
  </si>
  <si>
    <t>22225019A</t>
  </si>
  <si>
    <t>22225119A</t>
  </si>
  <si>
    <t>22225219A</t>
  </si>
  <si>
    <t>22225319A</t>
  </si>
  <si>
    <t>22225419A</t>
  </si>
  <si>
    <t>22225519A</t>
  </si>
  <si>
    <t>22225619A</t>
  </si>
  <si>
    <t>22225719A</t>
  </si>
  <si>
    <t>22226119A</t>
  </si>
  <si>
    <t>22226219A</t>
  </si>
  <si>
    <t>22226319A</t>
  </si>
  <si>
    <t>22226419A</t>
  </si>
  <si>
    <t>22226519A</t>
  </si>
  <si>
    <t>22226619A</t>
  </si>
  <si>
    <t>22226719A</t>
  </si>
  <si>
    <t>22226819A</t>
  </si>
  <si>
    <t>22226919A</t>
  </si>
  <si>
    <t>22227019A</t>
  </si>
  <si>
    <t>75010119A</t>
  </si>
  <si>
    <t>75010219A</t>
  </si>
  <si>
    <t>75010319A</t>
  </si>
  <si>
    <t>75010419A</t>
  </si>
  <si>
    <t>75010519A</t>
  </si>
  <si>
    <t>75010619A</t>
  </si>
  <si>
    <t>75010719A</t>
  </si>
  <si>
    <t>75010819A</t>
  </si>
  <si>
    <t>75010919A</t>
  </si>
  <si>
    <t>75011019A</t>
  </si>
  <si>
    <t>75011119A</t>
  </si>
  <si>
    <t>75011219A</t>
  </si>
  <si>
    <t>65010119A</t>
  </si>
  <si>
    <t>65010219A</t>
  </si>
  <si>
    <t>65010319A</t>
  </si>
  <si>
    <t>65010419A</t>
  </si>
  <si>
    <t>65010519A</t>
  </si>
  <si>
    <t>65010619A</t>
  </si>
  <si>
    <t>65010719A</t>
  </si>
  <si>
    <t>65010819A</t>
  </si>
  <si>
    <t>65010919A</t>
  </si>
  <si>
    <t>65011019A</t>
  </si>
  <si>
    <t>65011119A</t>
  </si>
  <si>
    <t>65020119A</t>
  </si>
  <si>
    <t>85010119A</t>
  </si>
  <si>
    <t>85010219A</t>
  </si>
  <si>
    <t>85010319A</t>
  </si>
  <si>
    <t>85010419A</t>
  </si>
  <si>
    <t>85010519A</t>
  </si>
  <si>
    <t>85010619A</t>
  </si>
  <si>
    <t>85010719A</t>
  </si>
  <si>
    <t>85010819A</t>
  </si>
  <si>
    <t>85010919A</t>
  </si>
  <si>
    <t>85011019A</t>
  </si>
  <si>
    <t>85011119A</t>
  </si>
  <si>
    <t>85011219A</t>
  </si>
  <si>
    <t>85011319A</t>
  </si>
  <si>
    <t>85011419A</t>
  </si>
  <si>
    <t>85011519A</t>
  </si>
  <si>
    <t>85011619A</t>
  </si>
  <si>
    <t>85020119A</t>
  </si>
  <si>
    <t>85020219A</t>
  </si>
  <si>
    <t>85030119A</t>
  </si>
  <si>
    <t>85030219A</t>
  </si>
  <si>
    <t>85030319A</t>
  </si>
  <si>
    <t>85030419A</t>
  </si>
  <si>
    <t>85030519A</t>
  </si>
  <si>
    <t>85030619A</t>
  </si>
  <si>
    <t>85030719A</t>
  </si>
  <si>
    <t>85030819A</t>
  </si>
  <si>
    <t>85030919A</t>
  </si>
  <si>
    <t>85031019A</t>
  </si>
  <si>
    <t>85031119A</t>
  </si>
  <si>
    <t>85031219A</t>
  </si>
  <si>
    <t>85031319A</t>
  </si>
  <si>
    <t>85031419A</t>
  </si>
  <si>
    <t>85031519A</t>
  </si>
  <si>
    <t>85040119A</t>
  </si>
  <si>
    <t>85040219A</t>
  </si>
  <si>
    <t>85040319A</t>
  </si>
  <si>
    <t>85040419A</t>
  </si>
  <si>
    <t>85040519A</t>
  </si>
  <si>
    <t>85040619A</t>
  </si>
  <si>
    <t>85040719A</t>
  </si>
  <si>
    <t>85040819A</t>
  </si>
  <si>
    <t>85040919A</t>
  </si>
  <si>
    <t>85041019A</t>
  </si>
  <si>
    <t>85041119A</t>
  </si>
  <si>
    <t>85041219A</t>
  </si>
  <si>
    <t>85041319A</t>
  </si>
  <si>
    <t>85041419A</t>
  </si>
  <si>
    <t>85041519A</t>
  </si>
  <si>
    <t>85041619A</t>
  </si>
  <si>
    <t>85041719A</t>
  </si>
  <si>
    <t>85041819A</t>
  </si>
  <si>
    <t>85050119A</t>
  </si>
  <si>
    <t>85050219A</t>
  </si>
  <si>
    <t>85050319A</t>
  </si>
  <si>
    <t>85050419A</t>
  </si>
  <si>
    <t>85060119A</t>
  </si>
  <si>
    <t>85060219A</t>
  </si>
  <si>
    <t>85060319A</t>
  </si>
  <si>
    <t>85060419A</t>
  </si>
  <si>
    <t>85060519A</t>
  </si>
  <si>
    <t>85060619A</t>
  </si>
  <si>
    <t>85060719A</t>
  </si>
  <si>
    <t>85070119A</t>
  </si>
  <si>
    <t>66010119A</t>
  </si>
  <si>
    <t>66010219A</t>
  </si>
  <si>
    <t>66010319A</t>
  </si>
  <si>
    <t>66010419A</t>
  </si>
  <si>
    <t>66010519A</t>
  </si>
  <si>
    <t>66010619A</t>
  </si>
  <si>
    <t>66020119A</t>
  </si>
  <si>
    <t>66020219A</t>
  </si>
  <si>
    <t>96000119A</t>
  </si>
  <si>
    <t>96000219A</t>
  </si>
  <si>
    <t>96000319A</t>
  </si>
  <si>
    <t>96000419A</t>
  </si>
  <si>
    <t>96000519A</t>
  </si>
  <si>
    <t>96000619A</t>
  </si>
  <si>
    <t>96000719A</t>
  </si>
  <si>
    <t>96000819A</t>
  </si>
  <si>
    <t>96000919A</t>
  </si>
  <si>
    <t>52010119A</t>
  </si>
  <si>
    <t>52010219A</t>
  </si>
  <si>
    <t>52010319A</t>
  </si>
  <si>
    <t>52011019A</t>
  </si>
  <si>
    <t>52011119A</t>
  </si>
  <si>
    <t>76010119A</t>
  </si>
  <si>
    <t>76010219A</t>
  </si>
  <si>
    <t>76010319A</t>
  </si>
  <si>
    <t>76010419A</t>
  </si>
  <si>
    <t>76010519A</t>
  </si>
  <si>
    <t>76010619A</t>
  </si>
  <si>
    <t>13993019A</t>
  </si>
  <si>
    <t>13993119A</t>
  </si>
  <si>
    <t>48019919A</t>
  </si>
  <si>
    <t>99061019A</t>
  </si>
  <si>
    <t>99061119A</t>
  </si>
  <si>
    <t>20137819A</t>
  </si>
  <si>
    <t>20139119A</t>
  </si>
  <si>
    <t>20139819A</t>
  </si>
  <si>
    <t>20139919A</t>
  </si>
  <si>
    <t>80014119A</t>
  </si>
  <si>
    <t>80014219A</t>
  </si>
  <si>
    <t>80014319A</t>
  </si>
  <si>
    <t>45049019A</t>
  </si>
  <si>
    <t>45049119A</t>
  </si>
  <si>
    <t>45049219A</t>
  </si>
  <si>
    <t>45049319A</t>
  </si>
  <si>
    <t>45049419A</t>
  </si>
  <si>
    <t>45049519A</t>
  </si>
  <si>
    <t>45049919A</t>
  </si>
  <si>
    <t>45210119A</t>
  </si>
  <si>
    <t>45214019A</t>
  </si>
  <si>
    <t>50010119A</t>
  </si>
  <si>
    <t>50010319A</t>
  </si>
  <si>
    <t>50010519A</t>
  </si>
  <si>
    <t>99040619A</t>
  </si>
  <si>
    <t>52000019A</t>
  </si>
  <si>
    <t>52000119A</t>
  </si>
  <si>
    <t>52000219A</t>
  </si>
  <si>
    <t>52000919A</t>
  </si>
  <si>
    <t>52001019A</t>
  </si>
  <si>
    <t>52001319A</t>
  </si>
  <si>
    <t>52001419A</t>
  </si>
  <si>
    <t>52001619A</t>
  </si>
  <si>
    <t>52001719A</t>
  </si>
  <si>
    <t>52001819A</t>
  </si>
  <si>
    <t>52001919A</t>
  </si>
  <si>
    <t>52002119A</t>
  </si>
  <si>
    <t>52002219A</t>
  </si>
  <si>
    <t>52002319A</t>
  </si>
  <si>
    <t>52002419A</t>
  </si>
  <si>
    <t>52002519A</t>
  </si>
  <si>
    <t>52002719A</t>
  </si>
  <si>
    <t>52002819A</t>
  </si>
  <si>
    <t>52002919A</t>
  </si>
  <si>
    <t>52003019A</t>
  </si>
  <si>
    <t>52003119A</t>
  </si>
  <si>
    <t>52003319A</t>
  </si>
  <si>
    <t>52003419A</t>
  </si>
  <si>
    <t>52003519A</t>
  </si>
  <si>
    <t>52004819A</t>
  </si>
  <si>
    <t>52005219A</t>
  </si>
  <si>
    <t>52005319A</t>
  </si>
  <si>
    <t>52006019A</t>
  </si>
  <si>
    <t>52006119A</t>
  </si>
  <si>
    <t>52006219A</t>
  </si>
  <si>
    <t>52006319A</t>
  </si>
  <si>
    <t>52006419A</t>
  </si>
  <si>
    <t>52006519A</t>
  </si>
  <si>
    <t>52008019A</t>
  </si>
  <si>
    <t>52008119A</t>
  </si>
  <si>
    <t>52008219A</t>
  </si>
  <si>
    <t>52008319A</t>
  </si>
  <si>
    <t>52008519A</t>
  </si>
  <si>
    <t>52008819A</t>
  </si>
  <si>
    <t>52008919A</t>
  </si>
  <si>
    <t>52009019A</t>
  </si>
  <si>
    <t>52009119A</t>
  </si>
  <si>
    <t>52009219A</t>
  </si>
  <si>
    <t>52009319A</t>
  </si>
  <si>
    <t>52009319B</t>
  </si>
  <si>
    <t>52009319C</t>
  </si>
  <si>
    <t>52009319D</t>
  </si>
  <si>
    <t>52009319E</t>
  </si>
  <si>
    <t>12701019A</t>
  </si>
  <si>
    <t>12701029A</t>
  </si>
  <si>
    <t>12701039A</t>
  </si>
  <si>
    <t>10101009A</t>
  </si>
  <si>
    <t>10101019A</t>
  </si>
  <si>
    <t>10101029A</t>
  </si>
  <si>
    <t>10101039A</t>
  </si>
  <si>
    <t>10101049A</t>
  </si>
  <si>
    <t>10101059A</t>
  </si>
  <si>
    <t>10101069A</t>
  </si>
  <si>
    <t>10101079A</t>
  </si>
  <si>
    <t>10101089A</t>
  </si>
  <si>
    <t>10101099A</t>
  </si>
  <si>
    <t>10101109A</t>
  </si>
  <si>
    <t>10101119A</t>
  </si>
  <si>
    <t>12290201A</t>
  </si>
  <si>
    <t>12290202A</t>
  </si>
  <si>
    <t>12290203A</t>
  </si>
  <si>
    <t>29022004A</t>
  </si>
  <si>
    <t>12290205A</t>
  </si>
  <si>
    <t>12290206A</t>
  </si>
  <si>
    <t>12290207A</t>
  </si>
  <si>
    <t>29022008A</t>
  </si>
  <si>
    <t>12290209A</t>
  </si>
  <si>
    <t>12290210A</t>
  </si>
  <si>
    <t>12290211A</t>
  </si>
  <si>
    <t>29022012A</t>
  </si>
  <si>
    <t>12290213A</t>
  </si>
  <si>
    <t>12290214A</t>
  </si>
  <si>
    <t>12290215A</t>
  </si>
  <si>
    <t>29022016A</t>
  </si>
  <si>
    <t>12290217A</t>
  </si>
  <si>
    <t>12290218A</t>
  </si>
  <si>
    <t>12290219A</t>
  </si>
  <si>
    <t>29022020A</t>
  </si>
  <si>
    <t>12290221A</t>
  </si>
  <si>
    <t>12290222A</t>
  </si>
  <si>
    <t>12290223A</t>
  </si>
  <si>
    <t>29022024A</t>
  </si>
  <si>
    <t>12290225A</t>
  </si>
  <si>
    <t>12290226A</t>
  </si>
  <si>
    <t>12290227A</t>
  </si>
  <si>
    <t>12290230A</t>
  </si>
  <si>
    <t>12790104A</t>
  </si>
  <si>
    <t>12790105A</t>
  </si>
  <si>
    <t>12790106A</t>
  </si>
  <si>
    <t>12790107A</t>
  </si>
  <si>
    <t>12790108A</t>
  </si>
  <si>
    <t>12790109A</t>
  </si>
  <si>
    <t>12790110A</t>
  </si>
  <si>
    <t>79011009A</t>
  </si>
  <si>
    <t>79011029A</t>
  </si>
  <si>
    <t>79011039A</t>
  </si>
  <si>
    <t>79011049A</t>
  </si>
  <si>
    <t>79011059A</t>
  </si>
  <si>
    <t>79011069A</t>
  </si>
  <si>
    <t>79011079A</t>
  </si>
  <si>
    <t>79011089A</t>
  </si>
  <si>
    <t>79011099A</t>
  </si>
  <si>
    <t>12790111A</t>
  </si>
  <si>
    <t>79011109A</t>
  </si>
  <si>
    <t>79011129A</t>
  </si>
  <si>
    <t>79011139A</t>
  </si>
  <si>
    <t>79011149A</t>
  </si>
  <si>
    <t>79011159A</t>
  </si>
  <si>
    <t>79011169A</t>
  </si>
  <si>
    <t>79011179A</t>
  </si>
  <si>
    <t>79011189A</t>
  </si>
  <si>
    <t>79011199A</t>
  </si>
  <si>
    <t>12790112A</t>
  </si>
  <si>
    <t>79011209A</t>
  </si>
  <si>
    <t>12790113A</t>
  </si>
  <si>
    <t>12790114A</t>
  </si>
  <si>
    <t>12790115A</t>
  </si>
  <si>
    <t>12790116A</t>
  </si>
  <si>
    <t>12790117A</t>
  </si>
  <si>
    <t>12790118A</t>
  </si>
  <si>
    <t>12790119A</t>
  </si>
  <si>
    <t>12790120A</t>
  </si>
  <si>
    <t>12790121A</t>
  </si>
  <si>
    <t>12790122A</t>
  </si>
  <si>
    <t>12790123A</t>
  </si>
  <si>
    <t>12790124A</t>
  </si>
  <si>
    <t>12790125A</t>
  </si>
  <si>
    <t>12790126A</t>
  </si>
  <si>
    <t>12790127A</t>
  </si>
  <si>
    <t>12790128A</t>
  </si>
  <si>
    <t>12790129A</t>
  </si>
  <si>
    <t>12790130A</t>
  </si>
  <si>
    <t>12790131A</t>
  </si>
  <si>
    <t>12790132A</t>
  </si>
  <si>
    <t>12790133A</t>
  </si>
  <si>
    <t>12790134A</t>
  </si>
  <si>
    <t>12790135A</t>
  </si>
  <si>
    <t>12790136A</t>
  </si>
  <si>
    <t>12790137A</t>
  </si>
  <si>
    <t>12790138A</t>
  </si>
  <si>
    <t>12790139A</t>
  </si>
  <si>
    <t>12790140A</t>
  </si>
  <si>
    <t>12590132A</t>
  </si>
  <si>
    <t>12590133A</t>
  </si>
  <si>
    <t>12590133B</t>
  </si>
  <si>
    <t>12590134A</t>
  </si>
  <si>
    <t>12590134B</t>
  </si>
  <si>
    <t>12590135A</t>
  </si>
  <si>
    <t>12590135B</t>
  </si>
  <si>
    <t>12590136A</t>
  </si>
  <si>
    <t>12590136B</t>
  </si>
  <si>
    <t>12590137A</t>
  </si>
  <si>
    <t>12590137B</t>
  </si>
  <si>
    <t>12590138A</t>
  </si>
  <si>
    <t>12590138B</t>
  </si>
  <si>
    <t>12590139A</t>
  </si>
  <si>
    <t>12590139B</t>
  </si>
  <si>
    <t>12590140A</t>
  </si>
  <si>
    <t>12590140B</t>
  </si>
  <si>
    <t>12590141A</t>
  </si>
  <si>
    <t>12590142A</t>
  </si>
  <si>
    <t>12590142B</t>
  </si>
  <si>
    <t>12590143A</t>
  </si>
  <si>
    <t>12590143B</t>
  </si>
  <si>
    <t>12590144A</t>
  </si>
  <si>
    <t>12590145A</t>
  </si>
  <si>
    <t>12590145B</t>
  </si>
  <si>
    <t>12590145C</t>
  </si>
  <si>
    <t>12590145D</t>
  </si>
  <si>
    <t>12590145E</t>
  </si>
  <si>
    <t>12590146A</t>
  </si>
  <si>
    <t>12590147A</t>
  </si>
  <si>
    <t>12590147B</t>
  </si>
  <si>
    <t>12590147C</t>
  </si>
  <si>
    <t>12590148A</t>
  </si>
  <si>
    <t>12590148C</t>
  </si>
  <si>
    <t>12590148D</t>
  </si>
  <si>
    <t>12590149A</t>
  </si>
  <si>
    <t>12590150A</t>
  </si>
  <si>
    <t>12590150B</t>
  </si>
  <si>
    <t>12590150C</t>
  </si>
  <si>
    <t>12590150D</t>
  </si>
  <si>
    <t>12590151A</t>
  </si>
  <si>
    <t>12590152A</t>
  </si>
  <si>
    <t>12590152C</t>
  </si>
  <si>
    <t>12590152E</t>
  </si>
  <si>
    <t>12590152F</t>
  </si>
  <si>
    <t>12590153A</t>
  </si>
  <si>
    <t>12590154A</t>
  </si>
  <si>
    <t>12590155A</t>
  </si>
  <si>
    <t>12590155B</t>
  </si>
  <si>
    <t>12590156A</t>
  </si>
  <si>
    <t>12590157A</t>
  </si>
  <si>
    <t>12590158A</t>
  </si>
  <si>
    <t>12590159A</t>
  </si>
  <si>
    <t>12590159B</t>
  </si>
  <si>
    <t>12590160A</t>
  </si>
  <si>
    <t>12590161A</t>
  </si>
  <si>
    <t>12590162A</t>
  </si>
  <si>
    <t>12590163A</t>
  </si>
  <si>
    <t>12590164A</t>
  </si>
  <si>
    <t>12590165A</t>
  </si>
  <si>
    <t>12590166A</t>
  </si>
  <si>
    <t>12590166B</t>
  </si>
  <si>
    <t>12590166C</t>
  </si>
  <si>
    <t>12590167A</t>
  </si>
  <si>
    <t>12590168A</t>
  </si>
  <si>
    <t>12590168C</t>
  </si>
  <si>
    <t>12590169A</t>
  </si>
  <si>
    <t>12590201A</t>
  </si>
  <si>
    <t>12590201B</t>
  </si>
  <si>
    <t>12590201C</t>
  </si>
  <si>
    <t>12590202A</t>
  </si>
  <si>
    <t>12590203A</t>
  </si>
  <si>
    <t>12590203B</t>
  </si>
  <si>
    <t>12590203C</t>
  </si>
  <si>
    <t>12590203D</t>
  </si>
  <si>
    <t>12590203E</t>
  </si>
  <si>
    <t>12590203F</t>
  </si>
  <si>
    <t>12590203G</t>
  </si>
  <si>
    <t>12590204A</t>
  </si>
  <si>
    <t>12590205A</t>
  </si>
  <si>
    <t>12590206A</t>
  </si>
  <si>
    <t>12590206B</t>
  </si>
  <si>
    <t>12590206C</t>
  </si>
  <si>
    <t>12590206D</t>
  </si>
  <si>
    <t>12590207A</t>
  </si>
  <si>
    <t>12590208A</t>
  </si>
  <si>
    <t>12590209A</t>
  </si>
  <si>
    <t>12590209B</t>
  </si>
  <si>
    <t>12590210A</t>
  </si>
  <si>
    <t>12590211A</t>
  </si>
  <si>
    <t>12590212A</t>
  </si>
  <si>
    <t>12590213A</t>
  </si>
  <si>
    <t>12590214A</t>
  </si>
  <si>
    <t>12590214B</t>
  </si>
  <si>
    <t>12590215A</t>
  </si>
  <si>
    <t>12590216A</t>
  </si>
  <si>
    <t>12590216B</t>
  </si>
  <si>
    <t>12590216C</t>
  </si>
  <si>
    <t>12590217A</t>
  </si>
  <si>
    <t>12590218A</t>
  </si>
  <si>
    <t>12590219A</t>
  </si>
  <si>
    <t>12590220A</t>
  </si>
  <si>
    <t>12590221A</t>
  </si>
  <si>
    <t>12590222A</t>
  </si>
  <si>
    <t>12590222B</t>
  </si>
  <si>
    <t>12590222C</t>
  </si>
  <si>
    <t>12590223A</t>
  </si>
  <si>
    <t>12590224A</t>
  </si>
  <si>
    <t>12590224B</t>
  </si>
  <si>
    <t>12590224C</t>
  </si>
  <si>
    <t>12590224D</t>
  </si>
  <si>
    <t>12590224E</t>
  </si>
  <si>
    <t>12590224F</t>
  </si>
  <si>
    <t>12590225A</t>
  </si>
  <si>
    <t>12590226A</t>
  </si>
  <si>
    <t>12590226B</t>
  </si>
  <si>
    <t>12590226C</t>
  </si>
  <si>
    <t>12590227A</t>
  </si>
  <si>
    <t>12590228A</t>
  </si>
  <si>
    <t>12590229A</t>
  </si>
  <si>
    <t>12590229B</t>
  </si>
  <si>
    <t>12590229C</t>
  </si>
  <si>
    <t>12590230A</t>
  </si>
  <si>
    <t>12590301A</t>
  </si>
  <si>
    <t>12590302A</t>
  </si>
  <si>
    <t>12590302B</t>
  </si>
  <si>
    <t>12590303A</t>
  </si>
  <si>
    <t>12590304A</t>
  </si>
  <si>
    <t>12590305A</t>
  </si>
  <si>
    <t>12590306A</t>
  </si>
  <si>
    <t>12590307A</t>
  </si>
  <si>
    <t>12590308A</t>
  </si>
  <si>
    <t>12590308B</t>
  </si>
  <si>
    <t>12590308C</t>
  </si>
  <si>
    <t>12101019A</t>
  </si>
  <si>
    <t>12101029A</t>
  </si>
  <si>
    <t>12101039A</t>
  </si>
  <si>
    <t>12101049A</t>
  </si>
  <si>
    <t>12101059A</t>
  </si>
  <si>
    <t>12101069A</t>
  </si>
  <si>
    <t>12101069B</t>
  </si>
  <si>
    <t>12101079A</t>
  </si>
  <si>
    <t>12101089A</t>
  </si>
  <si>
    <t>12101099A</t>
  </si>
  <si>
    <t>12101109A</t>
  </si>
  <si>
    <t>12101119A</t>
  </si>
  <si>
    <t>12740101A</t>
  </si>
  <si>
    <t>12740102A</t>
  </si>
  <si>
    <t>12740103A</t>
  </si>
  <si>
    <t>12740104A</t>
  </si>
  <si>
    <t>12740105A</t>
  </si>
  <si>
    <t>12740106A</t>
  </si>
  <si>
    <t>12740201A</t>
  </si>
  <si>
    <t>12740202A</t>
  </si>
  <si>
    <t>12740203A</t>
  </si>
  <si>
    <t>12740204A</t>
  </si>
  <si>
    <t>12740205A</t>
  </si>
  <si>
    <t>12740206A</t>
  </si>
  <si>
    <t>12740207A</t>
  </si>
  <si>
    <t>12740208A</t>
  </si>
  <si>
    <t>12740208B</t>
  </si>
  <si>
    <t>12740208C</t>
  </si>
  <si>
    <t>12740209A</t>
  </si>
  <si>
    <t>12740210A</t>
  </si>
  <si>
    <t>12740211A</t>
  </si>
  <si>
    <t>12740212A</t>
  </si>
  <si>
    <t>12740212B</t>
  </si>
  <si>
    <t>12740301A</t>
  </si>
  <si>
    <t>30120199A</t>
  </si>
  <si>
    <t>30120209A</t>
  </si>
  <si>
    <t>30120209B</t>
  </si>
  <si>
    <t>30120219A</t>
  </si>
  <si>
    <t>30120229A</t>
  </si>
  <si>
    <t>30120229B</t>
  </si>
  <si>
    <t>30120239A</t>
  </si>
  <si>
    <t>30120239B</t>
  </si>
  <si>
    <t>30120249A</t>
  </si>
  <si>
    <t>30120249B</t>
  </si>
  <si>
    <t>30120259A</t>
  </si>
  <si>
    <t>30120269A</t>
  </si>
  <si>
    <t>30120269B</t>
  </si>
  <si>
    <t>30120279A</t>
  </si>
  <si>
    <t>30120289A</t>
  </si>
  <si>
    <t>30120289B</t>
  </si>
  <si>
    <t>30120299A</t>
  </si>
  <si>
    <t>30120299B</t>
  </si>
  <si>
    <t>30119309A</t>
  </si>
  <si>
    <t>30119319A</t>
  </si>
  <si>
    <t>30119329A</t>
  </si>
  <si>
    <t>30119329B</t>
  </si>
  <si>
    <t>30119329C</t>
  </si>
  <si>
    <t>30119329D</t>
  </si>
  <si>
    <t>30119329E</t>
  </si>
  <si>
    <t>30119339A</t>
  </si>
  <si>
    <t>30119349A</t>
  </si>
  <si>
    <t>30119359A</t>
  </si>
  <si>
    <t>30119359B</t>
  </si>
  <si>
    <t>30119359C</t>
  </si>
  <si>
    <t>30119359D</t>
  </si>
  <si>
    <t>30119369A</t>
  </si>
  <si>
    <t>30119369B</t>
  </si>
  <si>
    <t>30119379A</t>
  </si>
  <si>
    <t>30119379C</t>
  </si>
  <si>
    <t>30119379D</t>
  </si>
  <si>
    <t>30119389A</t>
  </si>
  <si>
    <t>30119399A</t>
  </si>
  <si>
    <t>30119399B</t>
  </si>
  <si>
    <t>30119399C</t>
  </si>
  <si>
    <t>30119399D</t>
  </si>
  <si>
    <t>30119399E</t>
  </si>
  <si>
    <t>30119399F</t>
  </si>
  <si>
    <t>30119409A</t>
  </si>
  <si>
    <t>30119419A</t>
  </si>
  <si>
    <t>30119439A</t>
  </si>
  <si>
    <t>30119439B</t>
  </si>
  <si>
    <t>30119449A</t>
  </si>
  <si>
    <t>30119459A</t>
  </si>
  <si>
    <t>30119469A</t>
  </si>
  <si>
    <t>30119479A</t>
  </si>
  <si>
    <t>30119489A</t>
  </si>
  <si>
    <t>30119499A</t>
  </si>
  <si>
    <t>30119509A</t>
  </si>
  <si>
    <t>30119519A</t>
  </si>
  <si>
    <t>30119529A</t>
  </si>
  <si>
    <t>30119529B</t>
  </si>
  <si>
    <t>30119539A</t>
  </si>
  <si>
    <t>30119549A</t>
  </si>
  <si>
    <t>30119549C</t>
  </si>
  <si>
    <t>30119559A</t>
  </si>
  <si>
    <t>30119569A</t>
  </si>
  <si>
    <t>30119569B</t>
  </si>
  <si>
    <t>30119569C</t>
  </si>
  <si>
    <t>30119579A</t>
  </si>
  <si>
    <t>30119589A</t>
  </si>
  <si>
    <t>30119599A</t>
  </si>
  <si>
    <t>30119609A</t>
  </si>
  <si>
    <t>30119609B</t>
  </si>
  <si>
    <t>30119609C</t>
  </si>
  <si>
    <t>30119609D</t>
  </si>
  <si>
    <t>30119609E</t>
  </si>
  <si>
    <t>30119609F</t>
  </si>
  <si>
    <t>30119609G</t>
  </si>
  <si>
    <t>30119629A</t>
  </si>
  <si>
    <t>30119639A</t>
  </si>
  <si>
    <t>30119649A</t>
  </si>
  <si>
    <t>30119649B</t>
  </si>
  <si>
    <t>30119649C</t>
  </si>
  <si>
    <t>30119649D</t>
  </si>
  <si>
    <t>30119659A</t>
  </si>
  <si>
    <t>30119669A</t>
  </si>
  <si>
    <t>30119679A</t>
  </si>
  <si>
    <t>30119699A</t>
  </si>
  <si>
    <t>30119709A</t>
  </si>
  <si>
    <t>30119719A</t>
  </si>
  <si>
    <t>30119719B</t>
  </si>
  <si>
    <t>30119729A</t>
  </si>
  <si>
    <t>30119729B</t>
  </si>
  <si>
    <t>30119739A</t>
  </si>
  <si>
    <t>30119739B</t>
  </si>
  <si>
    <t>30119759A</t>
  </si>
  <si>
    <t>30119769A</t>
  </si>
  <si>
    <t>30119769B</t>
  </si>
  <si>
    <t>30119769C</t>
  </si>
  <si>
    <t>30220019A</t>
  </si>
  <si>
    <t>30220029A</t>
  </si>
  <si>
    <t>30220039A</t>
  </si>
  <si>
    <t>30220049A</t>
  </si>
  <si>
    <t>30220059A</t>
  </si>
  <si>
    <t>30220069A</t>
  </si>
  <si>
    <t>30220079A</t>
  </si>
  <si>
    <t>30220089A</t>
  </si>
  <si>
    <t>30220099A</t>
  </si>
  <si>
    <t>30220109A</t>
  </si>
  <si>
    <t>30220119A</t>
  </si>
  <si>
    <t>30220129A</t>
  </si>
  <si>
    <t>30220139A</t>
  </si>
  <si>
    <t>30220149A</t>
  </si>
  <si>
    <t>30220159A</t>
  </si>
  <si>
    <t>30220169A</t>
  </si>
  <si>
    <t>30220179A</t>
  </si>
  <si>
    <t>30220179B</t>
  </si>
  <si>
    <t>12380101A</t>
  </si>
  <si>
    <t>12380102A</t>
  </si>
  <si>
    <t>12380103A</t>
  </si>
  <si>
    <t>12380104A</t>
  </si>
  <si>
    <t>12380105A</t>
  </si>
  <si>
    <t>12380106A</t>
  </si>
  <si>
    <t>12380107A</t>
  </si>
  <si>
    <t>12380108A</t>
  </si>
  <si>
    <t>12380109A</t>
  </si>
  <si>
    <t>12590101A</t>
  </si>
  <si>
    <t>12590102A</t>
  </si>
  <si>
    <t>12590103A</t>
  </si>
  <si>
    <t>12590104A</t>
  </si>
  <si>
    <t>12590105A</t>
  </si>
  <si>
    <t>12590106A</t>
  </si>
  <si>
    <t>12590107A</t>
  </si>
  <si>
    <t>12590108A</t>
  </si>
  <si>
    <t>12590109A</t>
  </si>
  <si>
    <t>12590110A</t>
  </si>
  <si>
    <t>12590110B</t>
  </si>
  <si>
    <t>12590111A</t>
  </si>
  <si>
    <t>12590112A</t>
  </si>
  <si>
    <t>12590113A</t>
  </si>
  <si>
    <t>12590114A</t>
  </si>
  <si>
    <t>12590115A</t>
  </si>
  <si>
    <t>12590116A</t>
  </si>
  <si>
    <t>12590117A</t>
  </si>
  <si>
    <t>12590118A</t>
  </si>
  <si>
    <t>12590119A</t>
  </si>
  <si>
    <t>12590120A</t>
  </si>
  <si>
    <t>12590120B</t>
  </si>
  <si>
    <t>12590121A</t>
  </si>
  <si>
    <t>12590122A</t>
  </si>
  <si>
    <t>12590123A</t>
  </si>
  <si>
    <t>12590124A</t>
  </si>
  <si>
    <t>12590125A</t>
  </si>
  <si>
    <t>12590126A</t>
  </si>
  <si>
    <t>12590127A</t>
  </si>
  <si>
    <t>12590128A</t>
  </si>
  <si>
    <t>12590129A</t>
  </si>
  <si>
    <t>12590130A</t>
  </si>
  <si>
    <t>12590131A</t>
  </si>
  <si>
    <t>12790141A</t>
  </si>
  <si>
    <t>12790142A</t>
  </si>
  <si>
    <t>12790143A</t>
  </si>
  <si>
    <t>12790143C</t>
  </si>
  <si>
    <t>12790143D</t>
  </si>
  <si>
    <t>12790144A</t>
  </si>
  <si>
    <t>12790145A</t>
  </si>
  <si>
    <t>12790145B</t>
  </si>
  <si>
    <t>12790145C</t>
  </si>
  <si>
    <t>12790145D</t>
  </si>
  <si>
    <t>12790146A</t>
  </si>
  <si>
    <t>12790147A</t>
  </si>
  <si>
    <t>12790147C</t>
  </si>
  <si>
    <t>12790147D</t>
  </si>
  <si>
    <t>12790147E</t>
  </si>
  <si>
    <t>12790150A</t>
  </si>
  <si>
    <t>12790150B</t>
  </si>
  <si>
    <t>12790151A</t>
  </si>
  <si>
    <t>12790151B</t>
  </si>
  <si>
    <t>12790152A</t>
  </si>
  <si>
    <t>12790153A</t>
  </si>
  <si>
    <t>12790154A</t>
  </si>
  <si>
    <t>12790155A</t>
  </si>
  <si>
    <t>12790155B</t>
  </si>
  <si>
    <t>12790156A</t>
  </si>
  <si>
    <t>12790157A</t>
  </si>
  <si>
    <t>12790158A</t>
  </si>
  <si>
    <t>12790159A</t>
  </si>
  <si>
    <t>12790160A</t>
  </si>
  <si>
    <t>12790161A</t>
  </si>
  <si>
    <t>12790161C</t>
  </si>
  <si>
    <t>12790162A</t>
  </si>
  <si>
    <t>12790163A</t>
  </si>
  <si>
    <t>12790164A</t>
  </si>
  <si>
    <t>12790165A</t>
  </si>
  <si>
    <t>12790165B</t>
  </si>
  <si>
    <t>12790165C</t>
  </si>
  <si>
    <t>12790166A</t>
  </si>
  <si>
    <t>12790167A</t>
  </si>
  <si>
    <t>12790167B</t>
  </si>
  <si>
    <t>12790167C</t>
  </si>
  <si>
    <t>12790167D</t>
  </si>
  <si>
    <t>12790167E</t>
  </si>
  <si>
    <t>12790167G</t>
  </si>
  <si>
    <t>12790168A</t>
  </si>
  <si>
    <t>12790169A</t>
  </si>
  <si>
    <t>12790170A</t>
  </si>
  <si>
    <t>12790170B</t>
  </si>
  <si>
    <t>12790170C</t>
  </si>
  <si>
    <t>12790170D</t>
  </si>
  <si>
    <t>12790170E</t>
  </si>
  <si>
    <t>12790171A</t>
  </si>
  <si>
    <t>12790172A</t>
  </si>
  <si>
    <t>12790172B</t>
  </si>
  <si>
    <t>12790173A</t>
  </si>
  <si>
    <t>12790174A</t>
  </si>
  <si>
    <t>12790175A</t>
  </si>
  <si>
    <t>12790175B</t>
  </si>
  <si>
    <t>12790176A</t>
  </si>
  <si>
    <t>12790176B</t>
  </si>
  <si>
    <t>12790177A</t>
  </si>
  <si>
    <t>12790177B</t>
  </si>
  <si>
    <t>12790178A</t>
  </si>
  <si>
    <t>12790180A</t>
  </si>
  <si>
    <t>12790180C</t>
  </si>
  <si>
    <t>12790180D</t>
  </si>
  <si>
    <t>12790181A</t>
  </si>
  <si>
    <t>12790182A</t>
  </si>
  <si>
    <t>12790183A</t>
  </si>
  <si>
    <t>12790184A</t>
  </si>
  <si>
    <t>12790185A</t>
  </si>
  <si>
    <t>12790186A</t>
  </si>
  <si>
    <t>12790187A</t>
  </si>
  <si>
    <t>12790188A</t>
  </si>
  <si>
    <t>12790189A</t>
  </si>
  <si>
    <t>12790190A</t>
  </si>
  <si>
    <t>12790191A</t>
  </si>
  <si>
    <t>12790192A</t>
  </si>
  <si>
    <t>12790193A</t>
  </si>
  <si>
    <t>12790194A</t>
  </si>
  <si>
    <t>12790195A</t>
  </si>
  <si>
    <t>12790196A</t>
  </si>
  <si>
    <t>12790197A</t>
  </si>
  <si>
    <t>12790198A</t>
  </si>
  <si>
    <t>12790198B</t>
  </si>
  <si>
    <t>12790201A</t>
  </si>
  <si>
    <t>12790202A</t>
  </si>
  <si>
    <t>12790203A</t>
  </si>
  <si>
    <t>12790204A</t>
  </si>
  <si>
    <t>12790205A</t>
  </si>
  <si>
    <t>12790206A</t>
  </si>
  <si>
    <t>12790207A</t>
  </si>
  <si>
    <t>12790208A</t>
  </si>
  <si>
    <t>12790209A</t>
  </si>
  <si>
    <t>12790210A</t>
  </si>
  <si>
    <t>12790211A</t>
  </si>
  <si>
    <t>12790212A</t>
  </si>
  <si>
    <t>12790213A</t>
  </si>
  <si>
    <t>12790215A</t>
  </si>
  <si>
    <t>10801019A</t>
  </si>
  <si>
    <t>10801029A</t>
  </si>
  <si>
    <t>10801039A</t>
  </si>
  <si>
    <t>10801049A</t>
  </si>
  <si>
    <t>10801059A</t>
  </si>
  <si>
    <t>10801069A</t>
  </si>
  <si>
    <t>10801079A</t>
  </si>
  <si>
    <t>10801089A</t>
  </si>
  <si>
    <t>10801099A</t>
  </si>
  <si>
    <t>10801109A</t>
  </si>
  <si>
    <t>12870001A</t>
  </si>
  <si>
    <t>12870002A</t>
  </si>
  <si>
    <t>12870003A</t>
  </si>
  <si>
    <t>12870004A</t>
  </si>
  <si>
    <t>12870005A</t>
  </si>
  <si>
    <t>12870006A</t>
  </si>
  <si>
    <t>12870007A</t>
  </si>
  <si>
    <t>12870008A</t>
  </si>
  <si>
    <t>12870009A</t>
  </si>
  <si>
    <t>12870010A</t>
  </si>
  <si>
    <t>12870020A</t>
  </si>
  <si>
    <t>12870021A</t>
  </si>
  <si>
    <t>12870022A</t>
  </si>
  <si>
    <t>12870023A</t>
  </si>
  <si>
    <t>12870024A</t>
  </si>
  <si>
    <t>11501019A</t>
  </si>
  <si>
    <t>11501039A</t>
  </si>
  <si>
    <t>11501049A</t>
  </si>
  <si>
    <t>11501059A</t>
  </si>
  <si>
    <t>11501069A</t>
  </si>
  <si>
    <t>11501079A</t>
  </si>
  <si>
    <t>11501089A</t>
  </si>
  <si>
    <t>11501099A</t>
  </si>
  <si>
    <t>11501109A</t>
  </si>
  <si>
    <t>11501119A</t>
  </si>
  <si>
    <t>11501129A</t>
  </si>
  <si>
    <t>11501139A</t>
  </si>
  <si>
    <t>11501149A</t>
  </si>
  <si>
    <t>11501159A</t>
  </si>
  <si>
    <t>30120039A</t>
  </si>
  <si>
    <t>30120049A</t>
  </si>
  <si>
    <t>30120059A</t>
  </si>
  <si>
    <t>30120069A</t>
  </si>
  <si>
    <t>30120079A</t>
  </si>
  <si>
    <t>30120089A</t>
  </si>
  <si>
    <t>30120099A</t>
  </si>
  <si>
    <t>30120109A</t>
  </si>
  <si>
    <t>30120119A</t>
  </si>
  <si>
    <t>30120129A</t>
  </si>
  <si>
    <t>30120139A</t>
  </si>
  <si>
    <t>30120149A</t>
  </si>
  <si>
    <t>30120159A</t>
  </si>
  <si>
    <t>30120169A</t>
  </si>
  <si>
    <t>30120179A</t>
  </si>
  <si>
    <t>30120189A</t>
  </si>
  <si>
    <t>12290231A</t>
  </si>
  <si>
    <t>12290231B</t>
  </si>
  <si>
    <t>12290231C</t>
  </si>
  <si>
    <t>12290231D</t>
  </si>
  <si>
    <t>29021932A</t>
  </si>
  <si>
    <t>12290233A</t>
  </si>
  <si>
    <t>12290233B</t>
  </si>
  <si>
    <t>12290233C</t>
  </si>
  <si>
    <t>12290233D</t>
  </si>
  <si>
    <t>12290233E</t>
  </si>
  <si>
    <t>12290233F</t>
  </si>
  <si>
    <t>12290234A</t>
  </si>
  <si>
    <t>12290235A</t>
  </si>
  <si>
    <t>29021936A</t>
  </si>
  <si>
    <t>29021936B</t>
  </si>
  <si>
    <t>12290238A</t>
  </si>
  <si>
    <t>12290239A</t>
  </si>
  <si>
    <t>29021940A</t>
  </si>
  <si>
    <t>12290241A</t>
  </si>
  <si>
    <t>12290242A</t>
  </si>
  <si>
    <t>13201019A</t>
  </si>
  <si>
    <t>12540101A</t>
  </si>
  <si>
    <t>12540101B</t>
  </si>
  <si>
    <t>12540102A</t>
  </si>
  <si>
    <t>12540103A</t>
  </si>
  <si>
    <t>12540103B</t>
  </si>
  <si>
    <t>12540103C</t>
  </si>
  <si>
    <t>12540104A</t>
  </si>
  <si>
    <t>12540105A</t>
  </si>
  <si>
    <t>12540105B</t>
  </si>
  <si>
    <t>12540105C</t>
  </si>
  <si>
    <t>12540106A</t>
  </si>
  <si>
    <t>12540107A</t>
  </si>
  <si>
    <t>12540108A</t>
  </si>
  <si>
    <t>12540109A</t>
  </si>
  <si>
    <t>12540109B</t>
  </si>
  <si>
    <t>12540109C</t>
  </si>
  <si>
    <t>12540109D</t>
  </si>
  <si>
    <t>12540109E</t>
  </si>
  <si>
    <t>12540109G</t>
  </si>
  <si>
    <t>12540110A</t>
  </si>
  <si>
    <t>12540110B</t>
  </si>
  <si>
    <t>12540111A</t>
  </si>
  <si>
    <t>12540111B</t>
  </si>
  <si>
    <t>12540111C</t>
  </si>
  <si>
    <t>12540111D</t>
  </si>
  <si>
    <t>12540112A</t>
  </si>
  <si>
    <t>12540113A</t>
  </si>
  <si>
    <t>12540114A</t>
  </si>
  <si>
    <t>12540114B</t>
  </si>
  <si>
    <t>12540115A</t>
  </si>
  <si>
    <t>12540116A</t>
  </si>
  <si>
    <t>12540117A</t>
  </si>
  <si>
    <t>12540118A</t>
  </si>
  <si>
    <t>12540119A</t>
  </si>
  <si>
    <t>12540119B</t>
  </si>
  <si>
    <t>12540120A</t>
  </si>
  <si>
    <t>12540120B</t>
  </si>
  <si>
    <t>12540120C</t>
  </si>
  <si>
    <t>12540120D</t>
  </si>
  <si>
    <t>12540121A</t>
  </si>
  <si>
    <t>12540122A</t>
  </si>
  <si>
    <t>12540123A</t>
  </si>
  <si>
    <t>12540124A</t>
  </si>
  <si>
    <t>12540125A</t>
  </si>
  <si>
    <t>12540126A</t>
  </si>
  <si>
    <t>12540127A</t>
  </si>
  <si>
    <t>12540128A</t>
  </si>
  <si>
    <t>12540129A</t>
  </si>
  <si>
    <t>12540130A</t>
  </si>
  <si>
    <t>12540131A</t>
  </si>
  <si>
    <t>12540132A</t>
  </si>
  <si>
    <t>12540133A</t>
  </si>
  <si>
    <t>12540134A</t>
  </si>
  <si>
    <t>12540135A</t>
  </si>
  <si>
    <t>12540136A</t>
  </si>
  <si>
    <t>12540137A</t>
  </si>
  <si>
    <t>12540138A</t>
  </si>
  <si>
    <t>12540141A</t>
  </si>
  <si>
    <t>12540142A</t>
  </si>
  <si>
    <t>12540143A</t>
  </si>
  <si>
    <t>12540144A</t>
  </si>
  <si>
    <t>12540190A</t>
  </si>
  <si>
    <t>12540190B</t>
  </si>
  <si>
    <t>12350101A</t>
  </si>
  <si>
    <t>12350102A</t>
  </si>
  <si>
    <t>12350103A</t>
  </si>
  <si>
    <t>12350104A</t>
  </si>
  <si>
    <t>12350105A</t>
  </si>
  <si>
    <t>12350106A</t>
  </si>
  <si>
    <t>12350107A</t>
  </si>
  <si>
    <t>12350108A</t>
  </si>
  <si>
    <t>12350109A</t>
  </si>
  <si>
    <t>12350110A</t>
  </si>
  <si>
    <t>12350110B</t>
  </si>
  <si>
    <t>12350111A</t>
  </si>
  <si>
    <t>12350112A</t>
  </si>
  <si>
    <t>12350113A</t>
  </si>
  <si>
    <t>12350114A</t>
  </si>
  <si>
    <t>12350120A</t>
  </si>
  <si>
    <t>12350120B</t>
  </si>
  <si>
    <t>12350121A</t>
  </si>
  <si>
    <t>12350122A</t>
  </si>
  <si>
    <t>12350123A</t>
  </si>
  <si>
    <t>12350124A</t>
  </si>
  <si>
    <t>12350131A</t>
  </si>
  <si>
    <t>12350132A</t>
  </si>
  <si>
    <t>12350133A</t>
  </si>
  <si>
    <t>12350134A</t>
  </si>
  <si>
    <t>12350135A</t>
  </si>
  <si>
    <t>12350140A</t>
  </si>
  <si>
    <t>12350141A</t>
  </si>
  <si>
    <t>12350142A</t>
  </si>
  <si>
    <t>12350150A</t>
  </si>
  <si>
    <t>12350150B</t>
  </si>
  <si>
    <t>12350151A</t>
  </si>
  <si>
    <t>12350152A</t>
  </si>
  <si>
    <t>12350153A</t>
  </si>
  <si>
    <t>12350154A</t>
  </si>
  <si>
    <t>12350160A</t>
  </si>
  <si>
    <t>12350161A</t>
  </si>
  <si>
    <t>12350162A</t>
  </si>
  <si>
    <t>12350163A</t>
  </si>
  <si>
    <t>12350170A</t>
  </si>
  <si>
    <t>12350170B</t>
  </si>
  <si>
    <t>12350171A</t>
  </si>
  <si>
    <t>12350172A</t>
  </si>
  <si>
    <t>12350173A</t>
  </si>
  <si>
    <t>12350174A</t>
  </si>
  <si>
    <t>12350175A</t>
  </si>
  <si>
    <t>12350176A</t>
  </si>
  <si>
    <t>12350180A</t>
  </si>
  <si>
    <t>12350180B</t>
  </si>
  <si>
    <t>12350181A</t>
  </si>
  <si>
    <t>12350182A</t>
  </si>
  <si>
    <t>12350183A</t>
  </si>
  <si>
    <t>12350184A</t>
  </si>
  <si>
    <t>12350185A</t>
  </si>
  <si>
    <t>12350186A</t>
  </si>
  <si>
    <t>12350187A</t>
  </si>
  <si>
    <t>12350188A</t>
  </si>
  <si>
    <t>12350189A</t>
  </si>
  <si>
    <t>12350190A</t>
  </si>
  <si>
    <t>12350191A</t>
  </si>
  <si>
    <t>12350192A</t>
  </si>
  <si>
    <t>12350193A</t>
  </si>
  <si>
    <t>12350194A</t>
  </si>
  <si>
    <t>10602079A</t>
  </si>
  <si>
    <t>10602079B</t>
  </si>
  <si>
    <t>12790101A</t>
  </si>
  <si>
    <t>12790102A</t>
  </si>
  <si>
    <t>12790103A</t>
  </si>
  <si>
    <t>52009419A</t>
  </si>
  <si>
    <t>52009519A</t>
  </si>
  <si>
    <t>99050219A</t>
  </si>
  <si>
    <t>99050219B</t>
  </si>
  <si>
    <t>99050219C</t>
  </si>
  <si>
    <t>99050519A</t>
  </si>
  <si>
    <t>99050919A</t>
  </si>
  <si>
    <t>99050919B</t>
  </si>
  <si>
    <t>99050919C</t>
  </si>
  <si>
    <t>99051719A</t>
  </si>
  <si>
    <t>99052019A</t>
  </si>
  <si>
    <t>99052019C</t>
  </si>
  <si>
    <t>99052719A</t>
  </si>
  <si>
    <t>99053019A</t>
  </si>
  <si>
    <t>99053019B</t>
  </si>
  <si>
    <t>99053019C</t>
  </si>
  <si>
    <t>99053019D</t>
  </si>
  <si>
    <t>99053019E</t>
  </si>
  <si>
    <t>99053019F</t>
  </si>
  <si>
    <t>99053019G</t>
  </si>
  <si>
    <t>99053119A</t>
  </si>
  <si>
    <t>99054419A</t>
  </si>
  <si>
    <t>94052119A</t>
  </si>
  <si>
    <t>94052119B</t>
  </si>
  <si>
    <t>94052119C</t>
  </si>
  <si>
    <t>53014119A</t>
  </si>
  <si>
    <t>56020119A</t>
  </si>
  <si>
    <t>56020219A</t>
  </si>
  <si>
    <t>56020219B</t>
  </si>
  <si>
    <t>29024319A</t>
  </si>
  <si>
    <t>29025019A</t>
  </si>
  <si>
    <t>54014519A</t>
  </si>
  <si>
    <t>54014519B</t>
  </si>
  <si>
    <t>54014619A</t>
  </si>
  <si>
    <t>54014719A</t>
  </si>
  <si>
    <t>54014719B</t>
  </si>
  <si>
    <t>54014819A</t>
  </si>
  <si>
    <t>54014919A</t>
  </si>
  <si>
    <t>54014919C</t>
  </si>
  <si>
    <t>54015019A</t>
  </si>
  <si>
    <t>54015219A</t>
  </si>
  <si>
    <t>79022019A</t>
  </si>
  <si>
    <t>79025019A</t>
  </si>
  <si>
    <t>79025119A</t>
  </si>
  <si>
    <t>79025219A</t>
  </si>
  <si>
    <t>79025419A</t>
  </si>
  <si>
    <t>87001119A</t>
  </si>
  <si>
    <t>13993219A</t>
  </si>
  <si>
    <t>13993319A</t>
  </si>
  <si>
    <t>13993419A</t>
  </si>
  <si>
    <t>20170519A</t>
  </si>
  <si>
    <t>80014519A</t>
  </si>
  <si>
    <t>45044119A</t>
  </si>
  <si>
    <t>50010619A</t>
  </si>
  <si>
    <t>50010719A</t>
  </si>
  <si>
    <t>50010819A</t>
  </si>
  <si>
    <t>52001519A</t>
  </si>
  <si>
    <t>52005119A</t>
  </si>
  <si>
    <t>99080519A</t>
  </si>
  <si>
    <t>99080619A</t>
  </si>
  <si>
    <t>99081519A</t>
  </si>
  <si>
    <t>99081619A</t>
  </si>
  <si>
    <t>99081719A</t>
  </si>
  <si>
    <t>99082019A</t>
  </si>
  <si>
    <t>99082319A</t>
  </si>
  <si>
    <t>99082419A</t>
  </si>
  <si>
    <t>99082819A</t>
  </si>
  <si>
    <t>77010919A</t>
  </si>
  <si>
    <t>77011019A</t>
  </si>
  <si>
    <t>84022219A</t>
  </si>
  <si>
    <t>84022319A</t>
  </si>
  <si>
    <t>99050419A</t>
  </si>
  <si>
    <t>99051619A</t>
  </si>
  <si>
    <t>24244819A</t>
  </si>
  <si>
    <t>24244919A</t>
  </si>
  <si>
    <t>24245119A</t>
  </si>
  <si>
    <t>92000119A</t>
  </si>
  <si>
    <t>92000219A</t>
  </si>
  <si>
    <t>92000319A</t>
  </si>
  <si>
    <t>92000419A</t>
  </si>
  <si>
    <t>92000519A</t>
  </si>
  <si>
    <t>92000619A</t>
  </si>
  <si>
    <t>92000719A</t>
  </si>
  <si>
    <t>92000819A</t>
  </si>
  <si>
    <t>92000919A</t>
  </si>
  <si>
    <t>92001019A</t>
  </si>
  <si>
    <t>92001119A</t>
  </si>
  <si>
    <t>92020119A</t>
  </si>
  <si>
    <t>92030119A</t>
  </si>
  <si>
    <t>71011219A</t>
  </si>
  <si>
    <t>71011319A</t>
  </si>
  <si>
    <t>71011419A</t>
  </si>
  <si>
    <t>71011519A</t>
  </si>
  <si>
    <t>71011619A</t>
  </si>
  <si>
    <t>71011719A</t>
  </si>
  <si>
    <t>71011819A</t>
  </si>
  <si>
    <t>71011919A</t>
  </si>
  <si>
    <t>29025119A</t>
  </si>
  <si>
    <t>29025319A</t>
  </si>
  <si>
    <t>29025419A</t>
  </si>
  <si>
    <t>29025519A</t>
  </si>
  <si>
    <t>29025719A</t>
  </si>
  <si>
    <t>29025819A</t>
  </si>
  <si>
    <t>29025919A</t>
  </si>
  <si>
    <t>29026119A</t>
  </si>
  <si>
    <t>29026219A</t>
  </si>
  <si>
    <t>29026319A</t>
  </si>
  <si>
    <t>12880055A</t>
  </si>
  <si>
    <t>12880056A</t>
  </si>
  <si>
    <t>12880057A</t>
  </si>
  <si>
    <t>12880058A</t>
  </si>
  <si>
    <t>12880059A</t>
  </si>
  <si>
    <t>12880060A</t>
  </si>
  <si>
    <t>12880061A</t>
  </si>
  <si>
    <t>12880062A</t>
  </si>
  <si>
    <t>12880064A</t>
  </si>
  <si>
    <t>12880065A</t>
  </si>
  <si>
    <t>12880067A</t>
  </si>
  <si>
    <t>12880068A</t>
  </si>
  <si>
    <t>12880069A</t>
  </si>
  <si>
    <t>12880070A</t>
  </si>
  <si>
    <t>12880070B</t>
  </si>
  <si>
    <t>12880071A</t>
  </si>
  <si>
    <t>12880072A</t>
  </si>
  <si>
    <t>12880073A</t>
  </si>
  <si>
    <t>12880074A</t>
  </si>
  <si>
    <t>12880075A</t>
  </si>
  <si>
    <t>12880076A</t>
  </si>
  <si>
    <t>12880077A</t>
  </si>
  <si>
    <t>12880078A</t>
  </si>
  <si>
    <t>12880079A</t>
  </si>
  <si>
    <t>33999219A</t>
  </si>
  <si>
    <t>33999319A</t>
  </si>
  <si>
    <t>33999419A</t>
  </si>
  <si>
    <t>33999419B</t>
  </si>
  <si>
    <t>33999519A</t>
  </si>
  <si>
    <t>33999519B</t>
  </si>
  <si>
    <t>33999619A</t>
  </si>
  <si>
    <t>33999619B</t>
  </si>
  <si>
    <t>33999819A</t>
  </si>
  <si>
    <t>33999819B</t>
  </si>
  <si>
    <t>33999919A</t>
  </si>
  <si>
    <t>33999919B</t>
  </si>
  <si>
    <t>33999719A</t>
  </si>
  <si>
    <t>33999719B</t>
  </si>
  <si>
    <t>97010119A</t>
  </si>
  <si>
    <t>97010119B</t>
  </si>
  <si>
    <t>97010219A</t>
  </si>
  <si>
    <t>97010219B</t>
  </si>
  <si>
    <t>97010319A</t>
  </si>
  <si>
    <t>97010319B</t>
  </si>
  <si>
    <t>97020119A</t>
  </si>
  <si>
    <t>97020119B</t>
  </si>
  <si>
    <t>97020219A</t>
  </si>
  <si>
    <t>97020219B</t>
  </si>
  <si>
    <t>97020319A</t>
  </si>
  <si>
    <t>97020319B</t>
  </si>
  <si>
    <t>97020519A</t>
  </si>
  <si>
    <t>97020519B</t>
  </si>
  <si>
    <t>64010119A</t>
  </si>
  <si>
    <t>64010219A</t>
  </si>
  <si>
    <t>64010219C</t>
  </si>
  <si>
    <t>64010219D</t>
  </si>
  <si>
    <t>64010219E</t>
  </si>
  <si>
    <t>64020119A</t>
  </si>
  <si>
    <t>64020219A</t>
  </si>
  <si>
    <t>64020219C</t>
  </si>
  <si>
    <t>64020319A</t>
  </si>
  <si>
    <t>64020319B</t>
  </si>
  <si>
    <t>64020319C</t>
  </si>
  <si>
    <t>64020319D</t>
  </si>
  <si>
    <t>64020419A</t>
  </si>
  <si>
    <t>64020419B</t>
  </si>
  <si>
    <t>64020519A</t>
  </si>
  <si>
    <t>64020519C</t>
  </si>
  <si>
    <t>64020519D</t>
  </si>
  <si>
    <t>20130119A</t>
  </si>
  <si>
    <t>20130219A</t>
  </si>
  <si>
    <t>20130219B</t>
  </si>
  <si>
    <t>20130219C</t>
  </si>
  <si>
    <t>20130219D</t>
  </si>
  <si>
    <t>20130219E</t>
  </si>
  <si>
    <t>20130219F</t>
  </si>
  <si>
    <t>20130319A</t>
  </si>
  <si>
    <t>20130419A</t>
  </si>
  <si>
    <t>20130519A</t>
  </si>
  <si>
    <t>20130519B</t>
  </si>
  <si>
    <t>20130619A</t>
  </si>
  <si>
    <t>20130719A</t>
  </si>
  <si>
    <t>20130819A</t>
  </si>
  <si>
    <t>20130919A</t>
  </si>
  <si>
    <t>20130919B</t>
  </si>
  <si>
    <t>20131019A</t>
  </si>
  <si>
    <t>20131119A</t>
  </si>
  <si>
    <t>20131219A</t>
  </si>
  <si>
    <t>20131319A</t>
  </si>
  <si>
    <t>20131419A</t>
  </si>
  <si>
    <t>20131419B</t>
  </si>
  <si>
    <t>20131519A</t>
  </si>
  <si>
    <t>20131619A</t>
  </si>
  <si>
    <t>20131619B</t>
  </si>
  <si>
    <t>20131619C</t>
  </si>
  <si>
    <t>20131719A</t>
  </si>
  <si>
    <t>20131819A</t>
  </si>
  <si>
    <t>20131819B</t>
  </si>
  <si>
    <t>20131819C</t>
  </si>
  <si>
    <t>20131919A</t>
  </si>
  <si>
    <t>20132019A</t>
  </si>
  <si>
    <t>20132019B</t>
  </si>
  <si>
    <t>20132019C</t>
  </si>
  <si>
    <t>20132119A</t>
  </si>
  <si>
    <t>20132219A</t>
  </si>
  <si>
    <t>20132219B</t>
  </si>
  <si>
    <t>20132219C</t>
  </si>
  <si>
    <t>20132219D</t>
  </si>
  <si>
    <t>20132219E</t>
  </si>
  <si>
    <t>20132219F</t>
  </si>
  <si>
    <t>20132219G</t>
  </si>
  <si>
    <t>20132319A</t>
  </si>
  <si>
    <t>20132419A</t>
  </si>
  <si>
    <t>20132819A</t>
  </si>
  <si>
    <t>20132819B</t>
  </si>
  <si>
    <t>20132819C</t>
  </si>
  <si>
    <t>20132819D</t>
  </si>
  <si>
    <t>20132919A</t>
  </si>
  <si>
    <t>20133019A</t>
  </si>
  <si>
    <t>20133119A</t>
  </si>
  <si>
    <t>20133119B</t>
  </si>
  <si>
    <t>20133219A</t>
  </si>
  <si>
    <t>20133319A</t>
  </si>
  <si>
    <t>20133419A</t>
  </si>
  <si>
    <t>20133419B</t>
  </si>
  <si>
    <t>20133519A</t>
  </si>
  <si>
    <t>20133519B</t>
  </si>
  <si>
    <t>20133619A</t>
  </si>
  <si>
    <t>20133619B</t>
  </si>
  <si>
    <t>20133719A</t>
  </si>
  <si>
    <t>20133819A</t>
  </si>
  <si>
    <t>20133819B</t>
  </si>
  <si>
    <t>20133819C</t>
  </si>
  <si>
    <t>20133919A</t>
  </si>
  <si>
    <t>20134019A</t>
  </si>
  <si>
    <t>20134219A</t>
  </si>
  <si>
    <t>20134319A</t>
  </si>
  <si>
    <t>20134419A</t>
  </si>
  <si>
    <t>20134519A</t>
  </si>
  <si>
    <t>20134619A</t>
  </si>
  <si>
    <t>20134719A</t>
  </si>
  <si>
    <t>20134819A</t>
  </si>
  <si>
    <t>20134819B</t>
  </si>
  <si>
    <t>20134819C</t>
  </si>
  <si>
    <t>20134919A</t>
  </si>
  <si>
    <t>20135019A</t>
  </si>
  <si>
    <t>20135119A</t>
  </si>
  <si>
    <t>20135219A</t>
  </si>
  <si>
    <t>20135319A</t>
  </si>
  <si>
    <t>20135319B</t>
  </si>
  <si>
    <t>20135319C</t>
  </si>
  <si>
    <t>20135419A</t>
  </si>
  <si>
    <t>20135519A</t>
  </si>
  <si>
    <t>20135619A</t>
  </si>
  <si>
    <t>20135719A</t>
  </si>
  <si>
    <t>20135819A</t>
  </si>
  <si>
    <t>20137919A</t>
  </si>
  <si>
    <t>20138019A</t>
  </si>
  <si>
    <t>20138019B</t>
  </si>
  <si>
    <t>20135919A</t>
  </si>
  <si>
    <t>20136019A</t>
  </si>
  <si>
    <t>20136119A</t>
  </si>
  <si>
    <t>20140119A</t>
  </si>
  <si>
    <t>20140219A</t>
  </si>
  <si>
    <t>20140219B</t>
  </si>
  <si>
    <t>20140319A</t>
  </si>
  <si>
    <t>20140419A</t>
  </si>
  <si>
    <t>20140519A</t>
  </si>
  <si>
    <t>20140619A</t>
  </si>
  <si>
    <t>20140819A</t>
  </si>
  <si>
    <t>20140819B</t>
  </si>
  <si>
    <t>20140819C</t>
  </si>
  <si>
    <t>20140819D</t>
  </si>
  <si>
    <t>20140919A</t>
  </si>
  <si>
    <t>20170119A</t>
  </si>
  <si>
    <t>20170219A</t>
  </si>
  <si>
    <t>20170319A</t>
  </si>
  <si>
    <t>20170319B</t>
  </si>
  <si>
    <t>20999119A</t>
  </si>
  <si>
    <t>46010119A</t>
  </si>
  <si>
    <t>46010219A</t>
  </si>
  <si>
    <t>46010319A</t>
  </si>
  <si>
    <t>46010419A</t>
  </si>
  <si>
    <t>46010419B</t>
  </si>
  <si>
    <t>46010519A</t>
  </si>
  <si>
    <t>46010619A</t>
  </si>
  <si>
    <t>46010719A</t>
  </si>
  <si>
    <t>46010719B</t>
  </si>
  <si>
    <t>46010819A</t>
  </si>
  <si>
    <t>46010919A</t>
  </si>
  <si>
    <t>46011019A</t>
  </si>
  <si>
    <t>46011119A</t>
  </si>
  <si>
    <t>46011219A</t>
  </si>
  <si>
    <t>46011319A</t>
  </si>
  <si>
    <t>46011419A</t>
  </si>
  <si>
    <t>46012019A</t>
  </si>
  <si>
    <t>80010119A</t>
  </si>
  <si>
    <t>80010219A</t>
  </si>
  <si>
    <t>80010319A</t>
  </si>
  <si>
    <t>62011119A</t>
  </si>
  <si>
    <t>62011219A</t>
  </si>
  <si>
    <t>62030719A</t>
  </si>
  <si>
    <t>62030719B</t>
  </si>
  <si>
    <t>62030819A</t>
  </si>
  <si>
    <t>62030919A</t>
  </si>
  <si>
    <t>62030919B</t>
  </si>
  <si>
    <t>62031019A</t>
  </si>
  <si>
    <t>62031019B</t>
  </si>
  <si>
    <t>62031119A</t>
  </si>
  <si>
    <t>62031119B</t>
  </si>
  <si>
    <t>62031219A</t>
  </si>
  <si>
    <t>62031219B</t>
  </si>
  <si>
    <t>62031319A</t>
  </si>
  <si>
    <t>62031319B</t>
  </si>
  <si>
    <t>62031419A</t>
  </si>
  <si>
    <t>62031419B</t>
  </si>
  <si>
    <t>62031519A</t>
  </si>
  <si>
    <t>62031519B</t>
  </si>
  <si>
    <t>62031619A</t>
  </si>
  <si>
    <t>62031619B</t>
  </si>
  <si>
    <t>62031719A</t>
  </si>
  <si>
    <t>62031719B</t>
  </si>
  <si>
    <t>62031819A</t>
  </si>
  <si>
    <t>62031819B</t>
  </si>
  <si>
    <t>62031919A</t>
  </si>
  <si>
    <t>62031919B</t>
  </si>
  <si>
    <t>62032019A</t>
  </si>
  <si>
    <t>62032119A</t>
  </si>
  <si>
    <t>62032119B</t>
  </si>
  <si>
    <t>62032119C</t>
  </si>
  <si>
    <t>62032119D</t>
  </si>
  <si>
    <t>62032119E</t>
  </si>
  <si>
    <t>62032219A</t>
  </si>
  <si>
    <t>62032319A</t>
  </si>
  <si>
    <t>62032319B</t>
  </si>
  <si>
    <t>62032319C</t>
  </si>
  <si>
    <t>62032419A</t>
  </si>
  <si>
    <t>62032419B</t>
  </si>
  <si>
    <t>62032419C</t>
  </si>
  <si>
    <t>62032419D</t>
  </si>
  <si>
    <t>62032519A</t>
  </si>
  <si>
    <t>62032519B</t>
  </si>
  <si>
    <t>62032619A</t>
  </si>
  <si>
    <t>62032619B</t>
  </si>
  <si>
    <t>62032619C</t>
  </si>
  <si>
    <t>62032619D</t>
  </si>
  <si>
    <t>62032719A</t>
  </si>
  <si>
    <t>62032819A</t>
  </si>
  <si>
    <t>62032819B</t>
  </si>
  <si>
    <t>62032819C</t>
  </si>
  <si>
    <t>62032819D</t>
  </si>
  <si>
    <t>62032819E</t>
  </si>
  <si>
    <t>62032819F</t>
  </si>
  <si>
    <t>62032919A</t>
  </si>
  <si>
    <t>62033019A</t>
  </si>
  <si>
    <t>62033119A</t>
  </si>
  <si>
    <t>62033119B</t>
  </si>
  <si>
    <t>62033219A</t>
  </si>
  <si>
    <t>62033319A</t>
  </si>
  <si>
    <t>62033419A</t>
  </si>
  <si>
    <t>62033519A</t>
  </si>
  <si>
    <t>62033519B</t>
  </si>
  <si>
    <t>62033619A</t>
  </si>
  <si>
    <t>62033719A</t>
  </si>
  <si>
    <t>62033819A</t>
  </si>
  <si>
    <t>62033919A</t>
  </si>
  <si>
    <t>62034019A</t>
  </si>
  <si>
    <t>62034019B</t>
  </si>
  <si>
    <t>62034119A</t>
  </si>
  <si>
    <t>62034219A</t>
  </si>
  <si>
    <t>62034219B</t>
  </si>
  <si>
    <t>62034219C</t>
  </si>
  <si>
    <t>62034319A</t>
  </si>
  <si>
    <t>62034419A</t>
  </si>
  <si>
    <t>62034419B</t>
  </si>
  <si>
    <t>62034419C</t>
  </si>
  <si>
    <t>62034519A</t>
  </si>
  <si>
    <t>62034619A</t>
  </si>
  <si>
    <t>62034619B</t>
  </si>
  <si>
    <t>62034619C</t>
  </si>
  <si>
    <t>62034719A</t>
  </si>
  <si>
    <t>62034819A</t>
  </si>
  <si>
    <t>62034819C</t>
  </si>
  <si>
    <t>62034819D</t>
  </si>
  <si>
    <t>62034819E</t>
  </si>
  <si>
    <t>62034819F</t>
  </si>
  <si>
    <t>62034919A</t>
  </si>
  <si>
    <t>62035019A</t>
  </si>
  <si>
    <t>62035119A</t>
  </si>
  <si>
    <t>62035119B</t>
  </si>
  <si>
    <t>62035119C</t>
  </si>
  <si>
    <t>62035119D</t>
  </si>
  <si>
    <t>62035219A</t>
  </si>
  <si>
    <t>62035319A</t>
  </si>
  <si>
    <t>62035419A</t>
  </si>
  <si>
    <t>62035419B</t>
  </si>
  <si>
    <t>62035519A</t>
  </si>
  <si>
    <t>62035619A</t>
  </si>
  <si>
    <t>62035719A</t>
  </si>
  <si>
    <t>62035719B</t>
  </si>
  <si>
    <t>62035819A</t>
  </si>
  <si>
    <t>62035819B</t>
  </si>
  <si>
    <t>62035919A</t>
  </si>
  <si>
    <t>62035919B</t>
  </si>
  <si>
    <t>62036019A</t>
  </si>
  <si>
    <t>62036119A</t>
  </si>
  <si>
    <t>62036119B</t>
  </si>
  <si>
    <t>62036119C</t>
  </si>
  <si>
    <t>62036219A</t>
  </si>
  <si>
    <t>62036319A</t>
  </si>
  <si>
    <t>62036419A</t>
  </si>
  <si>
    <t>62036619A</t>
  </si>
  <si>
    <t>62036819A</t>
  </si>
  <si>
    <t>62036919A</t>
  </si>
  <si>
    <t>62037219A</t>
  </si>
  <si>
    <t>62037319A</t>
  </si>
  <si>
    <t>62037419A</t>
  </si>
  <si>
    <t>62037519A</t>
  </si>
  <si>
    <t>62037619A</t>
  </si>
  <si>
    <t>62037719A</t>
  </si>
  <si>
    <t>62037819A</t>
  </si>
  <si>
    <t>62037919A</t>
  </si>
  <si>
    <t>62038219A</t>
  </si>
  <si>
    <t>62040119A</t>
  </si>
  <si>
    <t>62040219A</t>
  </si>
  <si>
    <t>62040319A</t>
  </si>
  <si>
    <t>62040419A</t>
  </si>
  <si>
    <t>62040519A</t>
  </si>
  <si>
    <t>62040619A</t>
  </si>
  <si>
    <t>62040719A</t>
  </si>
  <si>
    <t>62040819A</t>
  </si>
  <si>
    <t>62040919A</t>
  </si>
  <si>
    <t>62041019A</t>
  </si>
  <si>
    <t>62041119A</t>
  </si>
  <si>
    <t>62041319A</t>
  </si>
  <si>
    <t>62041419A</t>
  </si>
  <si>
    <t>62041519A</t>
  </si>
  <si>
    <t>62041619A</t>
  </si>
  <si>
    <t>62041719A</t>
  </si>
  <si>
    <t>62041819A</t>
  </si>
  <si>
    <t>62041919A</t>
  </si>
  <si>
    <t>62042019A</t>
  </si>
  <si>
    <t>62042119A</t>
  </si>
  <si>
    <t>62042319A</t>
  </si>
  <si>
    <t>62042519A</t>
  </si>
  <si>
    <t>62042619A</t>
  </si>
  <si>
    <t>62042719A</t>
  </si>
  <si>
    <t>62050119A</t>
  </si>
  <si>
    <t>62050219A</t>
  </si>
  <si>
    <t>62050319A</t>
  </si>
  <si>
    <t>62050419A</t>
  </si>
  <si>
    <t>62050519A</t>
  </si>
  <si>
    <t>62050619A</t>
  </si>
  <si>
    <t>62050819A</t>
  </si>
  <si>
    <t>62090119A</t>
  </si>
  <si>
    <t>55010119A</t>
  </si>
  <si>
    <t>55010219A</t>
  </si>
  <si>
    <t>55010319A</t>
  </si>
  <si>
    <t>55010419A</t>
  </si>
  <si>
    <t>55010519A</t>
  </si>
  <si>
    <t>55010619A</t>
  </si>
  <si>
    <t>55010719A</t>
  </si>
  <si>
    <t>55010819A</t>
  </si>
  <si>
    <t>55010919A</t>
  </si>
  <si>
    <t>55011019A</t>
  </si>
  <si>
    <t>55011119A</t>
  </si>
  <si>
    <t>Order ID</t>
  </si>
  <si>
    <t>Bags</t>
  </si>
  <si>
    <t>Mini bags</t>
  </si>
  <si>
    <t>Shoes</t>
  </si>
  <si>
    <t>Accessories</t>
  </si>
  <si>
    <t>Sneakers</t>
  </si>
  <si>
    <t>Small leather goods</t>
  </si>
  <si>
    <t>Apparel</t>
  </si>
  <si>
    <t>Boots</t>
  </si>
  <si>
    <t>Sandals</t>
  </si>
  <si>
    <t>Fragrances</t>
  </si>
  <si>
    <t>APP3</t>
  </si>
  <si>
    <t>SMA4</t>
  </si>
  <si>
    <t>FRA4</t>
  </si>
  <si>
    <t>FRA5</t>
  </si>
  <si>
    <t>ACC4</t>
  </si>
  <si>
    <t>MIN3</t>
  </si>
  <si>
    <t>BAG4</t>
  </si>
  <si>
    <t>BAG2</t>
  </si>
  <si>
    <t>BAG1</t>
  </si>
  <si>
    <t>SHO11</t>
  </si>
  <si>
    <t>BOO2</t>
  </si>
  <si>
    <t>SAN6</t>
  </si>
  <si>
    <t>SAN10</t>
  </si>
  <si>
    <t>SAN4</t>
  </si>
  <si>
    <t>SAN5</t>
  </si>
  <si>
    <t>SAN1</t>
  </si>
  <si>
    <t>SAN12</t>
  </si>
  <si>
    <t>SNE1</t>
  </si>
  <si>
    <t>APP1</t>
  </si>
  <si>
    <t>SMA2</t>
  </si>
  <si>
    <t>FRA2</t>
  </si>
  <si>
    <t>FRA1</t>
  </si>
  <si>
    <t>FRA3</t>
  </si>
  <si>
    <t>ACC3</t>
  </si>
  <si>
    <t>ACC1</t>
  </si>
  <si>
    <t>ACC2</t>
  </si>
  <si>
    <t>SNE14</t>
  </si>
  <si>
    <t>APP2</t>
  </si>
  <si>
    <t>SMA3</t>
  </si>
  <si>
    <t>SMA1</t>
  </si>
  <si>
    <t>SAN8</t>
  </si>
  <si>
    <t>SNE6</t>
  </si>
  <si>
    <t>MIN7</t>
  </si>
  <si>
    <t>MIN8</t>
  </si>
  <si>
    <t>BOO3</t>
  </si>
  <si>
    <t>BOO1</t>
  </si>
  <si>
    <t>BOO5</t>
  </si>
  <si>
    <t>BOO12</t>
  </si>
  <si>
    <t>BOO4</t>
  </si>
  <si>
    <t>MIN6</t>
  </si>
  <si>
    <t>MIN5</t>
  </si>
  <si>
    <t>BOO8</t>
  </si>
  <si>
    <t>SNE13</t>
  </si>
  <si>
    <t>SNE8</t>
  </si>
  <si>
    <t>SNE9</t>
  </si>
  <si>
    <t>SNE11</t>
  </si>
  <si>
    <t>SAN9</t>
  </si>
  <si>
    <t>SNE16</t>
  </si>
  <si>
    <t>MIN2</t>
  </si>
  <si>
    <t>MIN1</t>
  </si>
  <si>
    <t>BAG3</t>
  </si>
  <si>
    <t>MIN4</t>
  </si>
  <si>
    <t>SNE2</t>
  </si>
  <si>
    <t>MIN9</t>
  </si>
  <si>
    <t>SAN7</t>
  </si>
  <si>
    <t>SNE15</t>
  </si>
  <si>
    <t>SNE10</t>
  </si>
  <si>
    <t>SNE5</t>
  </si>
  <si>
    <t>SNE4</t>
  </si>
  <si>
    <t>SAN3</t>
  </si>
  <si>
    <t>SAN11</t>
  </si>
  <si>
    <t>SNE7</t>
  </si>
  <si>
    <t>SNE12</t>
  </si>
  <si>
    <t>SAN2</t>
  </si>
  <si>
    <t>BOO9</t>
  </si>
  <si>
    <t>SHO10</t>
  </si>
  <si>
    <t>SNE3</t>
  </si>
  <si>
    <t>SHO8</t>
  </si>
  <si>
    <t>SHO2</t>
  </si>
  <si>
    <t>SHO9</t>
  </si>
  <si>
    <t>BOO6</t>
  </si>
  <si>
    <t>BOO7</t>
  </si>
  <si>
    <t>BOO10</t>
  </si>
  <si>
    <t>BOO11</t>
  </si>
  <si>
    <t>SHO7</t>
  </si>
  <si>
    <t>SHO4</t>
  </si>
  <si>
    <t>SHO1</t>
  </si>
  <si>
    <t>SHO5</t>
  </si>
  <si>
    <t>SHO3</t>
  </si>
  <si>
    <t>SHO6</t>
  </si>
  <si>
    <t>Discount</t>
  </si>
  <si>
    <t>Total order value</t>
  </si>
  <si>
    <t>Month</t>
  </si>
  <si>
    <t>Year</t>
  </si>
  <si>
    <t>Active</t>
  </si>
  <si>
    <t>Lost</t>
  </si>
  <si>
    <t>Number of orders</t>
  </si>
  <si>
    <t>Status</t>
  </si>
  <si>
    <t>New active</t>
  </si>
  <si>
    <t>New repeaters</t>
  </si>
  <si>
    <t>Consumer LTV</t>
  </si>
  <si>
    <t>Summe von Consumer LTV</t>
  </si>
  <si>
    <t>Spaltenbeschriftungen</t>
  </si>
  <si>
    <t>Gesamtergebnis</t>
  </si>
  <si>
    <t>Anzahl von Consumer LTV</t>
  </si>
  <si>
    <t>Zeilenbeschriftungen</t>
  </si>
  <si>
    <t>Summe von Total order value</t>
  </si>
  <si>
    <t>Use the data in the 'Consumer Info' sheet to create a pivot table. What is the sum of the 'Consumer LTV' column for 2020?</t>
  </si>
  <si>
    <t>Pivot Table</t>
  </si>
  <si>
    <t xml:space="preserve">Using the same pivot table, count the number of rows in which there is data related to 2020. How many rows do yo obtain? </t>
  </si>
  <si>
    <t>2019 Ergebnis</t>
  </si>
  <si>
    <t>2020 Ergebnis</t>
  </si>
  <si>
    <t>Create a pivot table using the data in the Orders info worksheet. After that, calculate the total order values of Mini bagas in the Line category field for September 2020:</t>
  </si>
  <si>
    <t>Answer :None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</si>
</sst>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 [$€-1];[Red]\-#,##0\ [$€-1]"/>
  </numFmts>
  <fonts count="6" x14ac:knownFonts="1">
    <font>
      <sz val="11"/>
      <color theme="1"/>
      <name val="Calibri"/>
      <family val="2"/>
      <scheme val="minor"/>
    </font>
    <font>
      <sz val="9"/>
      <color theme="1"/>
      <name val="Arial"/>
      <family val="2"/>
    </font>
    <font>
      <b/>
      <sz val="12"/>
      <color theme="1"/>
      <name val="Arial"/>
      <family val="2"/>
    </font>
    <font>
      <b/>
      <sz val="9"/>
      <color theme="1"/>
      <name val="Arial"/>
      <family val="2"/>
    </font>
    <font>
      <b/>
      <sz val="14"/>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11">
    <xf numFmtId="0" fontId="0" fillId="0" borderId="0" xfId="0"/>
    <xf numFmtId="0" fontId="1" fillId="2" borderId="0" xfId="0" applyFont="1" applyFill="1"/>
    <xf numFmtId="0" fontId="2" fillId="2" borderId="0" xfId="0" applyFont="1" applyFill="1"/>
    <xf numFmtId="0" fontId="3" fillId="2" borderId="1" xfId="0" applyFont="1" applyFill="1" applyBorder="1"/>
    <xf numFmtId="0" fontId="1" fillId="2" borderId="0" xfId="0" applyFont="1" applyFill="1" applyAlignment="1">
      <alignment horizontal="left"/>
    </xf>
    <xf numFmtId="164" fontId="1" fillId="2" borderId="0" xfId="0" applyNumberFormat="1" applyFont="1" applyFill="1" applyAlignment="1">
      <alignment horizontal="left"/>
    </xf>
    <xf numFmtId="14" fontId="1" fillId="2" borderId="0" xfId="0" applyNumberFormat="1" applyFont="1" applyFill="1"/>
    <xf numFmtId="0" fontId="0" fillId="0" borderId="0" xfId="0" pivotButton="1"/>
    <xf numFmtId="0" fontId="0" fillId="0" borderId="0" xfId="0" applyAlignment="1">
      <alignment horizontal="left"/>
    </xf>
    <xf numFmtId="0" fontId="4" fillId="3" borderId="0" xfId="0" applyFont="1" applyFill="1"/>
    <xf numFmtId="0" fontId="5" fillId="0" borderId="0" xfId="0" applyFont="1"/>
  </cellXfs>
  <cellStyles count="1">
    <cellStyle name="Standard" xfId="0" builtinId="0"/>
  </cellStyles>
  <dxfs count="0"/>
  <tableStyles count="1" defaultTableStyle="TableStyleMedium2" defaultPivotStyle="PivotStyleLight16">
    <tableStyle name="Invisible" pivot="0" table="0" count="0" xr9:uid="{11AF4DBC-4151-413F-8230-5B9722740E0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323850</xdr:colOff>
      <xdr:row>20</xdr:row>
      <xdr:rowOff>161925</xdr:rowOff>
    </xdr:from>
    <xdr:to>
      <xdr:col>9</xdr:col>
      <xdr:colOff>285750</xdr:colOff>
      <xdr:row>34</xdr:row>
      <xdr:rowOff>19050</xdr:rowOff>
    </xdr:to>
    <mc:AlternateContent xmlns:mc="http://schemas.openxmlformats.org/markup-compatibility/2006" xmlns:a14="http://schemas.microsoft.com/office/drawing/2010/main">
      <mc:Choice Requires="a14">
        <xdr:graphicFrame macro="">
          <xdr:nvGraphicFramePr>
            <xdr:cNvPr id="5" name="Line SKU">
              <a:extLst>
                <a:ext uri="{FF2B5EF4-FFF2-40B4-BE49-F238E27FC236}">
                  <a16:creationId xmlns:a16="http://schemas.microsoft.com/office/drawing/2014/main" id="{44F071FB-D89C-DE22-F732-6F89DE3BC085}"/>
                </a:ext>
              </a:extLst>
            </xdr:cNvPr>
            <xdr:cNvGraphicFramePr/>
          </xdr:nvGraphicFramePr>
          <xdr:xfrm>
            <a:off x="0" y="0"/>
            <a:ext cx="0" cy="0"/>
          </xdr:xfrm>
          <a:graphic>
            <a:graphicData uri="http://schemas.microsoft.com/office/drawing/2010/slicer">
              <sle:slicer xmlns:sle="http://schemas.microsoft.com/office/drawing/2010/slicer" name="Line SKU"/>
            </a:graphicData>
          </a:graphic>
        </xdr:graphicFrame>
      </mc:Choice>
      <mc:Fallback xmlns="">
        <xdr:sp macro="" textlink="">
          <xdr:nvSpPr>
            <xdr:cNvPr id="0" name=""/>
            <xdr:cNvSpPr>
              <a:spLocks noTextEdit="1"/>
            </xdr:cNvSpPr>
          </xdr:nvSpPr>
          <xdr:spPr>
            <a:xfrm>
              <a:off x="4057650" y="4095750"/>
              <a:ext cx="1828800" cy="25241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z Scheller " refreshedDate="44986.572681018515" createdVersion="8" refreshedVersion="8" minRefreshableVersion="3" recordCount="3678" xr:uid="{E8EDD3FB-A29A-459F-ABE3-589409C1586A}">
  <cacheSource type="worksheet">
    <worksheetSource ref="B3:K3681" sheet="Orders info"/>
  </cacheSource>
  <cacheFields count="10">
    <cacheField name="Consumer ID" numFmtId="0">
      <sharedItems containsMixedTypes="1" containsNumber="1" containsInteger="1" minValue="13121938" maxValue="29022024"/>
    </cacheField>
    <cacheField name="Order ID" numFmtId="0">
      <sharedItems/>
    </cacheField>
    <cacheField name="Month" numFmtId="0">
      <sharedItems containsSemiMixedTypes="0" containsString="0" containsNumber="1" containsInteger="1" minValue="1" maxValue="12" count="12">
        <n v="3"/>
        <n v="5"/>
        <n v="7"/>
        <n v="1"/>
        <n v="9"/>
        <n v="8"/>
        <n v="11"/>
        <n v="6"/>
        <n v="10"/>
        <n v="4"/>
        <n v="2"/>
        <n v="12"/>
      </sharedItems>
    </cacheField>
    <cacheField name="Year" numFmtId="0">
      <sharedItems containsSemiMixedTypes="0" containsString="0" containsNumber="1" containsInteger="1" minValue="2019" maxValue="2020" count="2">
        <n v="2020"/>
        <n v="2019"/>
      </sharedItems>
    </cacheField>
    <cacheField name="Total order value" numFmtId="164">
      <sharedItems containsSemiMixedTypes="0" containsString="0" containsNumber="1" containsInteger="1" minValue="144" maxValue="1576"/>
    </cacheField>
    <cacheField name="Discount" numFmtId="164">
      <sharedItems containsSemiMixedTypes="0" containsString="0" containsNumber="1" minValue="0" maxValue="315.19999999999982"/>
    </cacheField>
    <cacheField name="Line Value (net discount)" numFmtId="164">
      <sharedItems containsSemiMixedTypes="0" containsString="0" containsNumber="1" minValue="115.2" maxValue="1576"/>
    </cacheField>
    <cacheField name="Line Category" numFmtId="0">
      <sharedItems count="10">
        <s v="Small leather goods"/>
        <s v="Fragrances"/>
        <s v="Accessories"/>
        <s v="Mini bags"/>
        <s v="Bags"/>
        <s v="Shoes"/>
        <s v="Boots"/>
        <s v="Sandals"/>
        <s v="Sneakers"/>
        <s v="Apparel"/>
      </sharedItems>
    </cacheField>
    <cacheField name="Line SKU" numFmtId="0">
      <sharedItems count="80">
        <s v="SMA4"/>
        <s v="FRA4"/>
        <s v="FRA5"/>
        <s v="ACC4"/>
        <s v="MIN3"/>
        <s v="BAG4"/>
        <s v="BAG2"/>
        <s v="BAG1"/>
        <s v="SHO11"/>
        <s v="BOO2"/>
        <s v="SAN6"/>
        <s v="SAN10"/>
        <s v="SAN4"/>
        <s v="SAN5"/>
        <s v="SAN1"/>
        <s v="SAN12"/>
        <s v="SNE1"/>
        <s v="APP3"/>
        <s v="APP1"/>
        <s v="SMA2"/>
        <s v="FRA2"/>
        <s v="FRA1"/>
        <s v="FRA3"/>
        <s v="ACC3"/>
        <s v="ACC1"/>
        <s v="ACC2"/>
        <s v="SNE14"/>
        <s v="APP2"/>
        <s v="SMA3"/>
        <s v="SMA1"/>
        <s v="SAN8"/>
        <s v="SNE6"/>
        <s v="MIN7"/>
        <s v="MIN8"/>
        <s v="BOO3"/>
        <s v="BOO1"/>
        <s v="BOO5"/>
        <s v="BOO12"/>
        <s v="BOO4"/>
        <s v="MIN6"/>
        <s v="MIN5"/>
        <s v="BOO8"/>
        <s v="SNE13"/>
        <s v="SNE8"/>
        <s v="SNE9"/>
        <s v="SAN9"/>
        <s v="SNE16"/>
        <s v="MIN2"/>
        <s v="MIN1"/>
        <s v="BAG3"/>
        <s v="MIN4"/>
        <s v="SNE2"/>
        <s v="MIN9"/>
        <s v="SAN7"/>
        <s v="SNE15"/>
        <s v="SNE10"/>
        <s v="SNE5"/>
        <s v="SNE11"/>
        <s v="SNE4"/>
        <s v="SAN3"/>
        <s v="SAN11"/>
        <s v="SNE7"/>
        <s v="SNE12"/>
        <s v="SAN2"/>
        <s v="BOO9"/>
        <s v="SHO10"/>
        <s v="SNE3"/>
        <s v="SHO8"/>
        <s v="SHO2"/>
        <s v="SHO9"/>
        <s v="BOO6"/>
        <s v="BOO7"/>
        <s v="BOO10"/>
        <s v="BOO11"/>
        <s v="SHO7"/>
        <s v="SHO4"/>
        <s v="SHO1"/>
        <s v="SHO5"/>
        <s v="SHO3"/>
        <s v="SHO6"/>
      </sharedItems>
    </cacheField>
    <cacheField name="Line SKU Production Cost" numFmtId="164">
      <sharedItems containsSemiMixedTypes="0" containsString="0" containsNumber="1" minValue="25.2" maxValue="520.08000000000004"/>
    </cacheField>
  </cacheFields>
  <extLst>
    <ext xmlns:x14="http://schemas.microsoft.com/office/spreadsheetml/2009/9/main" uri="{725AE2AE-9491-48be-B2B4-4EB974FC3084}">
      <x14:pivotCacheDefinition pivotCacheId="18047448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z Scheller " refreshedDate="44986.580437152777" createdVersion="8" refreshedVersion="8" minRefreshableVersion="3" recordCount="3187" xr:uid="{6E0626A2-86F9-49A1-B83B-A2F063BC99C9}">
  <cacheSource type="worksheet">
    <worksheetSource ref="B3:M3190" sheet="Consumers info"/>
  </cacheSource>
  <cacheFields count="12">
    <cacheField name="Consumer ID" numFmtId="0">
      <sharedItems containsMixedTypes="1" containsNumber="1" containsInteger="1" minValue="29021932" maxValue="29022024"/>
    </cacheField>
    <cacheField name="Gender" numFmtId="0">
      <sharedItems/>
    </cacheField>
    <cacheField name="Country" numFmtId="0">
      <sharedItems/>
    </cacheField>
    <cacheField name="Age Range" numFmtId="0">
      <sharedItems/>
    </cacheField>
    <cacheField name="Month" numFmtId="0">
      <sharedItems containsSemiMixedTypes="0" containsString="0" containsNumber="1" containsInteger="1" minValue="1" maxValue="12"/>
    </cacheField>
    <cacheField name="Year" numFmtId="0">
      <sharedItems containsSemiMixedTypes="0" containsString="0" containsNumber="1" containsInteger="1" minValue="2019" maxValue="2020" count="2">
        <n v="2020"/>
        <n v="2019"/>
      </sharedItems>
    </cacheField>
    <cacheField name="Marketing optin" numFmtId="0">
      <sharedItems containsSemiMixedTypes="0" containsString="0" containsNumber="1" containsInteger="1" minValue="0" maxValue="1"/>
    </cacheField>
    <cacheField name="Status" numFmtId="0">
      <sharedItems/>
    </cacheField>
    <cacheField name="Number of orders" numFmtId="0">
      <sharedItems containsSemiMixedTypes="0" containsString="0" containsNumber="1" containsInteger="1" minValue="1" maxValue="10"/>
    </cacheField>
    <cacheField name="New active" numFmtId="0">
      <sharedItems containsSemiMixedTypes="0" containsString="0" containsNumber="1" containsInteger="1" minValue="0" maxValue="1"/>
    </cacheField>
    <cacheField name="New repeaters" numFmtId="0">
      <sharedItems containsSemiMixedTypes="0" containsString="0" containsNumber="1" containsInteger="1" minValue="0" maxValue="1"/>
    </cacheField>
    <cacheField name="Consumer LTV" numFmtId="0">
      <sharedItems containsSemiMixedTypes="0" containsString="0" containsNumber="1" containsInteger="1" minValue="144" maxValue="756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8">
  <r>
    <n v="13121938"/>
    <s v="13121938B"/>
    <x v="0"/>
    <x v="0"/>
    <n v="168"/>
    <n v="0"/>
    <n v="168"/>
    <x v="0"/>
    <x v="0"/>
    <n v="25.2"/>
  </r>
  <r>
    <n v="13121938"/>
    <s v="13121938C"/>
    <x v="1"/>
    <x v="0"/>
    <n v="220"/>
    <n v="0"/>
    <n v="220"/>
    <x v="1"/>
    <x v="1"/>
    <n v="39.6"/>
  </r>
  <r>
    <n v="13121938"/>
    <s v="13121938D"/>
    <x v="2"/>
    <x v="0"/>
    <n v="240"/>
    <n v="0"/>
    <n v="240"/>
    <x v="1"/>
    <x v="2"/>
    <n v="43.199999999999996"/>
  </r>
  <r>
    <s v="13139819"/>
    <s v="13139819A"/>
    <x v="3"/>
    <x v="0"/>
    <n v="313"/>
    <n v="62.599999999999994"/>
    <n v="250.4"/>
    <x v="2"/>
    <x v="3"/>
    <n v="93.899999999999991"/>
  </r>
  <r>
    <s v="13139819"/>
    <s v="13139819B"/>
    <x v="4"/>
    <x v="0"/>
    <n v="951"/>
    <n v="0"/>
    <n v="951"/>
    <x v="3"/>
    <x v="4"/>
    <n v="247.26000000000002"/>
  </r>
  <r>
    <s v="13139819"/>
    <s v="13139819C"/>
    <x v="1"/>
    <x v="0"/>
    <n v="948"/>
    <n v="142.20000000000005"/>
    <n v="805.8"/>
    <x v="4"/>
    <x v="5"/>
    <n v="303.36"/>
  </r>
  <r>
    <s v="13139819"/>
    <s v="13139819D"/>
    <x v="5"/>
    <x v="0"/>
    <n v="948"/>
    <n v="0"/>
    <n v="948"/>
    <x v="4"/>
    <x v="5"/>
    <n v="303.36"/>
  </r>
  <r>
    <s v="13139919"/>
    <s v="13139919A"/>
    <x v="3"/>
    <x v="0"/>
    <n v="1491"/>
    <n v="298.20000000000005"/>
    <n v="1192.8"/>
    <x v="4"/>
    <x v="6"/>
    <n v="506.94000000000005"/>
  </r>
  <r>
    <s v="13139919"/>
    <s v="13139919B"/>
    <x v="6"/>
    <x v="0"/>
    <n v="1101"/>
    <n v="0"/>
    <n v="1101"/>
    <x v="4"/>
    <x v="7"/>
    <n v="396.36"/>
  </r>
  <r>
    <s v="13139919"/>
    <s v="13139919C"/>
    <x v="7"/>
    <x v="0"/>
    <n v="1101"/>
    <n v="0"/>
    <n v="1101"/>
    <x v="4"/>
    <x v="7"/>
    <n v="396.36"/>
  </r>
  <r>
    <s v="13139919"/>
    <s v="13139919D"/>
    <x v="5"/>
    <x v="0"/>
    <n v="1101"/>
    <n v="0"/>
    <n v="1101"/>
    <x v="4"/>
    <x v="7"/>
    <n v="396.36"/>
  </r>
  <r>
    <s v="13010119"/>
    <s v="13010119A"/>
    <x v="3"/>
    <x v="0"/>
    <n v="492"/>
    <n v="98.399999999999977"/>
    <n v="393.6"/>
    <x v="5"/>
    <x v="8"/>
    <n v="123"/>
  </r>
  <r>
    <s v="13010119"/>
    <s v="13010119B"/>
    <x v="6"/>
    <x v="0"/>
    <n v="510"/>
    <n v="0"/>
    <n v="510"/>
    <x v="6"/>
    <x v="9"/>
    <n v="163.20000000000002"/>
  </r>
  <r>
    <s v="13010119"/>
    <s v="13010119C"/>
    <x v="6"/>
    <x v="0"/>
    <n v="523"/>
    <n v="0"/>
    <n v="523"/>
    <x v="7"/>
    <x v="10"/>
    <n v="156.9"/>
  </r>
  <r>
    <s v="13010119"/>
    <s v="13010119D"/>
    <x v="6"/>
    <x v="0"/>
    <n v="538"/>
    <n v="0"/>
    <n v="538"/>
    <x v="7"/>
    <x v="11"/>
    <n v="145.26000000000002"/>
  </r>
  <r>
    <s v="13110119"/>
    <s v="13110119A"/>
    <x v="3"/>
    <x v="0"/>
    <n v="488"/>
    <n v="97.599999999999966"/>
    <n v="390.40000000000003"/>
    <x v="7"/>
    <x v="12"/>
    <n v="156.16"/>
  </r>
  <r>
    <s v="13110119"/>
    <s v="13110119B"/>
    <x v="4"/>
    <x v="0"/>
    <n v="440"/>
    <n v="0"/>
    <n v="440"/>
    <x v="7"/>
    <x v="13"/>
    <n v="136.4"/>
  </r>
  <r>
    <s v="13110119"/>
    <s v="13110119C"/>
    <x v="8"/>
    <x v="0"/>
    <n v="538"/>
    <n v="0"/>
    <n v="538"/>
    <x v="7"/>
    <x v="11"/>
    <n v="145.26000000000002"/>
  </r>
  <r>
    <s v="13110119"/>
    <s v="13110119D"/>
    <x v="4"/>
    <x v="0"/>
    <n v="592"/>
    <n v="0"/>
    <n v="592"/>
    <x v="7"/>
    <x v="14"/>
    <n v="165.76000000000002"/>
  </r>
  <r>
    <s v="13132319"/>
    <s v="13132319A"/>
    <x v="3"/>
    <x v="0"/>
    <n v="506"/>
    <n v="101.19999999999999"/>
    <n v="404.8"/>
    <x v="7"/>
    <x v="15"/>
    <n v="146.73999999999998"/>
  </r>
  <r>
    <s v="13132319"/>
    <s v="13132319B"/>
    <x v="3"/>
    <x v="0"/>
    <n v="312"/>
    <n v="62.399999999999977"/>
    <n v="249.60000000000002"/>
    <x v="8"/>
    <x v="16"/>
    <n v="99.84"/>
  </r>
  <r>
    <s v="13132319"/>
    <s v="13132319C"/>
    <x v="1"/>
    <x v="0"/>
    <n v="447"/>
    <n v="0"/>
    <n v="447"/>
    <x v="9"/>
    <x v="17"/>
    <n v="156.44999999999999"/>
  </r>
  <r>
    <s v="13132319"/>
    <s v="13132319D"/>
    <x v="0"/>
    <x v="0"/>
    <n v="383"/>
    <n v="0"/>
    <n v="383"/>
    <x v="9"/>
    <x v="18"/>
    <n v="122.56"/>
  </r>
  <r>
    <s v="13132519"/>
    <s v="13132519A"/>
    <x v="3"/>
    <x v="0"/>
    <n v="447"/>
    <n v="89.399999999999977"/>
    <n v="357.6"/>
    <x v="9"/>
    <x v="17"/>
    <n v="156.44999999999999"/>
  </r>
  <r>
    <s v="13132519"/>
    <s v="13132519B"/>
    <x v="1"/>
    <x v="0"/>
    <n v="447"/>
    <n v="0"/>
    <n v="447"/>
    <x v="9"/>
    <x v="17"/>
    <n v="156.44999999999999"/>
  </r>
  <r>
    <s v="13132519"/>
    <s v="13132519C"/>
    <x v="2"/>
    <x v="0"/>
    <n v="172"/>
    <n v="0"/>
    <n v="172"/>
    <x v="0"/>
    <x v="19"/>
    <n v="65.36"/>
  </r>
  <r>
    <s v="13132619"/>
    <s v="13132619A"/>
    <x v="3"/>
    <x v="0"/>
    <n v="168"/>
    <n v="33.599999999999994"/>
    <n v="134.4"/>
    <x v="0"/>
    <x v="0"/>
    <n v="25.2"/>
  </r>
  <r>
    <s v="13132619"/>
    <s v="13132619C"/>
    <x v="6"/>
    <x v="0"/>
    <n v="210"/>
    <n v="0"/>
    <n v="210"/>
    <x v="1"/>
    <x v="20"/>
    <n v="37.799999999999997"/>
  </r>
  <r>
    <s v="13132619"/>
    <s v="13132619D"/>
    <x v="8"/>
    <x v="0"/>
    <n v="210"/>
    <n v="0"/>
    <n v="210"/>
    <x v="1"/>
    <x v="20"/>
    <n v="37.799999999999997"/>
  </r>
  <r>
    <s v="13132619"/>
    <s v="13132619E"/>
    <x v="8"/>
    <x v="0"/>
    <n v="192"/>
    <n v="0"/>
    <n v="192"/>
    <x v="1"/>
    <x v="21"/>
    <n v="34.56"/>
  </r>
  <r>
    <s v="13132719"/>
    <s v="13132719A"/>
    <x v="3"/>
    <x v="0"/>
    <n v="240"/>
    <n v="48"/>
    <n v="192"/>
    <x v="1"/>
    <x v="2"/>
    <n v="43.199999999999996"/>
  </r>
  <r>
    <s v="13132719"/>
    <s v="13132719B"/>
    <x v="4"/>
    <x v="0"/>
    <n v="192"/>
    <n v="0"/>
    <n v="192"/>
    <x v="1"/>
    <x v="21"/>
    <n v="34.56"/>
  </r>
  <r>
    <s v="13132719"/>
    <s v="13132719C"/>
    <x v="1"/>
    <x v="0"/>
    <n v="240"/>
    <n v="0"/>
    <n v="240"/>
    <x v="1"/>
    <x v="2"/>
    <n v="43.199999999999996"/>
  </r>
  <r>
    <s v="13132719"/>
    <s v="13132719D"/>
    <x v="2"/>
    <x v="0"/>
    <n v="210"/>
    <n v="0"/>
    <n v="210"/>
    <x v="1"/>
    <x v="20"/>
    <n v="37.799999999999997"/>
  </r>
  <r>
    <s v="13132719"/>
    <s v="13132719E"/>
    <x v="2"/>
    <x v="0"/>
    <n v="240"/>
    <n v="0"/>
    <n v="240"/>
    <x v="1"/>
    <x v="2"/>
    <n v="43.199999999999996"/>
  </r>
  <r>
    <s v="13132719"/>
    <s v="13132719F"/>
    <x v="2"/>
    <x v="0"/>
    <n v="210"/>
    <n v="0"/>
    <n v="210"/>
    <x v="1"/>
    <x v="20"/>
    <n v="37.799999999999997"/>
  </r>
  <r>
    <s v="13132719"/>
    <s v="13132719G"/>
    <x v="8"/>
    <x v="0"/>
    <n v="205"/>
    <n v="0"/>
    <n v="205"/>
    <x v="1"/>
    <x v="22"/>
    <n v="36.9"/>
  </r>
  <r>
    <s v="13132819"/>
    <s v="13132819A"/>
    <x v="3"/>
    <x v="0"/>
    <n v="210"/>
    <n v="42"/>
    <n v="168"/>
    <x v="1"/>
    <x v="20"/>
    <n v="37.799999999999997"/>
  </r>
  <r>
    <s v="13132819"/>
    <s v="13132819B"/>
    <x v="5"/>
    <x v="0"/>
    <n v="210"/>
    <n v="0"/>
    <n v="210"/>
    <x v="1"/>
    <x v="20"/>
    <n v="37.799999999999997"/>
  </r>
  <r>
    <s v="13132819"/>
    <s v="13132819C"/>
    <x v="7"/>
    <x v="0"/>
    <n v="220"/>
    <n v="0"/>
    <n v="220"/>
    <x v="1"/>
    <x v="1"/>
    <n v="39.6"/>
  </r>
  <r>
    <s v="13132819"/>
    <s v="13132819D"/>
    <x v="5"/>
    <x v="0"/>
    <n v="220"/>
    <n v="0"/>
    <n v="220"/>
    <x v="1"/>
    <x v="1"/>
    <n v="39.6"/>
  </r>
  <r>
    <s v="13132819"/>
    <s v="13132819E"/>
    <x v="7"/>
    <x v="0"/>
    <n v="240"/>
    <n v="0"/>
    <n v="240"/>
    <x v="1"/>
    <x v="2"/>
    <n v="43.199999999999996"/>
  </r>
  <r>
    <s v="13132819"/>
    <s v="13132819F"/>
    <x v="8"/>
    <x v="0"/>
    <n v="210"/>
    <n v="0"/>
    <n v="210"/>
    <x v="1"/>
    <x v="20"/>
    <n v="37.799999999999997"/>
  </r>
  <r>
    <s v="13132919"/>
    <s v="13132919A"/>
    <x v="3"/>
    <x v="0"/>
    <n v="240"/>
    <n v="48"/>
    <n v="192"/>
    <x v="1"/>
    <x v="2"/>
    <n v="43.199999999999996"/>
  </r>
  <r>
    <s v="13132919"/>
    <s v="13132919B"/>
    <x v="9"/>
    <x v="0"/>
    <n v="210"/>
    <n v="31.5"/>
    <n v="178.5"/>
    <x v="1"/>
    <x v="20"/>
    <n v="37.799999999999997"/>
  </r>
  <r>
    <s v="13132919"/>
    <s v="13132919C"/>
    <x v="7"/>
    <x v="0"/>
    <n v="313"/>
    <n v="0"/>
    <n v="313"/>
    <x v="2"/>
    <x v="3"/>
    <n v="93.899999999999991"/>
  </r>
  <r>
    <s v="13132919"/>
    <s v="13132919D"/>
    <x v="2"/>
    <x v="0"/>
    <n v="327"/>
    <n v="0"/>
    <n v="327"/>
    <x v="2"/>
    <x v="23"/>
    <n v="94.83"/>
  </r>
  <r>
    <s v="13132919"/>
    <s v="13132919E"/>
    <x v="2"/>
    <x v="0"/>
    <n v="255"/>
    <n v="0"/>
    <n v="255"/>
    <x v="2"/>
    <x v="24"/>
    <n v="66.3"/>
  </r>
  <r>
    <s v="13132919"/>
    <s v="13132919F"/>
    <x v="4"/>
    <x v="0"/>
    <n v="313"/>
    <n v="0"/>
    <n v="313"/>
    <x v="2"/>
    <x v="3"/>
    <n v="93.899999999999991"/>
  </r>
  <r>
    <s v="13132919"/>
    <s v="13132919G"/>
    <x v="4"/>
    <x v="0"/>
    <n v="258"/>
    <n v="0"/>
    <n v="258"/>
    <x v="2"/>
    <x v="25"/>
    <n v="72.240000000000009"/>
  </r>
  <r>
    <s v="13133019"/>
    <s v="13133019A"/>
    <x v="3"/>
    <x v="0"/>
    <n v="440"/>
    <n v="88"/>
    <n v="352"/>
    <x v="7"/>
    <x v="13"/>
    <n v="136.4"/>
  </r>
  <r>
    <s v="13133019"/>
    <s v="13133019B"/>
    <x v="9"/>
    <x v="0"/>
    <n v="284"/>
    <n v="42.599999999999994"/>
    <n v="241.4"/>
    <x v="8"/>
    <x v="26"/>
    <n v="76.680000000000007"/>
  </r>
  <r>
    <s v="13133119"/>
    <s v="13133119A"/>
    <x v="3"/>
    <x v="0"/>
    <n v="383"/>
    <n v="76.599999999999966"/>
    <n v="306.40000000000003"/>
    <x v="9"/>
    <x v="18"/>
    <n v="122.56"/>
  </r>
  <r>
    <s v="13133219"/>
    <s v="13133219A"/>
    <x v="3"/>
    <x v="0"/>
    <n v="447"/>
    <n v="89.399999999999977"/>
    <n v="357.6"/>
    <x v="9"/>
    <x v="17"/>
    <n v="156.44999999999999"/>
  </r>
  <r>
    <s v="13133319"/>
    <s v="13133319A"/>
    <x v="3"/>
    <x v="0"/>
    <n v="345"/>
    <n v="69"/>
    <n v="276"/>
    <x v="9"/>
    <x v="27"/>
    <n v="106.95"/>
  </r>
  <r>
    <s v="13133319"/>
    <s v="13133319B"/>
    <x v="10"/>
    <x v="0"/>
    <n v="447"/>
    <n v="0"/>
    <n v="447"/>
    <x v="9"/>
    <x v="17"/>
    <n v="156.44999999999999"/>
  </r>
  <r>
    <s v="13133319"/>
    <s v="13133319C"/>
    <x v="7"/>
    <x v="0"/>
    <n v="144"/>
    <n v="0"/>
    <n v="144"/>
    <x v="0"/>
    <x v="28"/>
    <n v="66.240000000000009"/>
  </r>
  <r>
    <s v="13133319"/>
    <s v="13133319D"/>
    <x v="9"/>
    <x v="0"/>
    <n v="168"/>
    <n v="25.200000000000017"/>
    <n v="142.79999999999998"/>
    <x v="0"/>
    <x v="29"/>
    <n v="75.600000000000009"/>
  </r>
  <r>
    <s v="13133319"/>
    <s v="13133319E"/>
    <x v="1"/>
    <x v="0"/>
    <n v="172"/>
    <n v="0"/>
    <n v="172"/>
    <x v="0"/>
    <x v="19"/>
    <n v="65.36"/>
  </r>
  <r>
    <s v="13133319"/>
    <s v="13133319F"/>
    <x v="1"/>
    <x v="0"/>
    <n v="168"/>
    <n v="0"/>
    <n v="168"/>
    <x v="0"/>
    <x v="29"/>
    <n v="75.600000000000009"/>
  </r>
  <r>
    <s v="13133419"/>
    <s v="13133419A"/>
    <x v="3"/>
    <x v="0"/>
    <n v="144"/>
    <n v="28.799999999999997"/>
    <n v="115.2"/>
    <x v="0"/>
    <x v="28"/>
    <n v="66.240000000000009"/>
  </r>
  <r>
    <s v="13133519"/>
    <s v="13133519A"/>
    <x v="3"/>
    <x v="0"/>
    <n v="168"/>
    <n v="33.599999999999994"/>
    <n v="134.4"/>
    <x v="0"/>
    <x v="29"/>
    <n v="75.600000000000009"/>
  </r>
  <r>
    <s v="13133519"/>
    <s v="13133519B"/>
    <x v="6"/>
    <x v="0"/>
    <n v="172"/>
    <n v="0"/>
    <n v="172"/>
    <x v="0"/>
    <x v="19"/>
    <n v="65.36"/>
  </r>
  <r>
    <s v="13133519"/>
    <s v="13133519C"/>
    <x v="4"/>
    <x v="0"/>
    <n v="205"/>
    <n v="0"/>
    <n v="205"/>
    <x v="1"/>
    <x v="22"/>
    <n v="36.9"/>
  </r>
  <r>
    <s v="13133519"/>
    <s v="13133519D"/>
    <x v="4"/>
    <x v="0"/>
    <n v="192"/>
    <n v="0"/>
    <n v="192"/>
    <x v="1"/>
    <x v="21"/>
    <n v="34.56"/>
  </r>
  <r>
    <s v="13133519"/>
    <s v="13133519E"/>
    <x v="4"/>
    <x v="0"/>
    <n v="240"/>
    <n v="0"/>
    <n v="240"/>
    <x v="1"/>
    <x v="2"/>
    <n v="43.199999999999996"/>
  </r>
  <r>
    <s v="13133619"/>
    <s v="13133619A"/>
    <x v="3"/>
    <x v="0"/>
    <n v="205"/>
    <n v="41"/>
    <n v="164"/>
    <x v="1"/>
    <x v="22"/>
    <n v="36.9"/>
  </r>
  <r>
    <s v="13133619"/>
    <s v="13133619B"/>
    <x v="9"/>
    <x v="0"/>
    <n v="220"/>
    <n v="33"/>
    <n v="187"/>
    <x v="1"/>
    <x v="1"/>
    <n v="39.6"/>
  </r>
  <r>
    <s v="13133619"/>
    <s v="13133619C"/>
    <x v="9"/>
    <x v="0"/>
    <n v="220"/>
    <n v="33"/>
    <n v="187"/>
    <x v="1"/>
    <x v="1"/>
    <n v="39.6"/>
  </r>
  <r>
    <s v="13133619"/>
    <s v="13133619D"/>
    <x v="2"/>
    <x v="0"/>
    <n v="192"/>
    <n v="0"/>
    <n v="192"/>
    <x v="1"/>
    <x v="21"/>
    <n v="34.56"/>
  </r>
  <r>
    <s v="13133619"/>
    <s v="13133619E"/>
    <x v="1"/>
    <x v="0"/>
    <n v="192"/>
    <n v="0"/>
    <n v="192"/>
    <x v="1"/>
    <x v="21"/>
    <n v="34.56"/>
  </r>
  <r>
    <s v="13133619"/>
    <s v="13133619F"/>
    <x v="4"/>
    <x v="0"/>
    <n v="205"/>
    <n v="0"/>
    <n v="205"/>
    <x v="1"/>
    <x v="22"/>
    <n v="36.9"/>
  </r>
  <r>
    <s v="13133619"/>
    <s v="13133619G"/>
    <x v="4"/>
    <x v="0"/>
    <n v="210"/>
    <n v="0"/>
    <n v="210"/>
    <x v="1"/>
    <x v="20"/>
    <n v="37.799999999999997"/>
  </r>
  <r>
    <s v="13133619"/>
    <s v="13133619H"/>
    <x v="5"/>
    <x v="0"/>
    <n v="210"/>
    <n v="0"/>
    <n v="210"/>
    <x v="1"/>
    <x v="20"/>
    <n v="37.799999999999997"/>
  </r>
  <r>
    <s v="13133719"/>
    <s v="13133719A"/>
    <x v="3"/>
    <x v="0"/>
    <n v="192"/>
    <n v="38.399999999999977"/>
    <n v="153.60000000000002"/>
    <x v="1"/>
    <x v="21"/>
    <n v="34.56"/>
  </r>
  <r>
    <s v="13133719"/>
    <s v="13133719B"/>
    <x v="10"/>
    <x v="0"/>
    <n v="205"/>
    <n v="0"/>
    <n v="205"/>
    <x v="1"/>
    <x v="22"/>
    <n v="36.9"/>
  </r>
  <r>
    <s v="13133719"/>
    <s v="13133719C"/>
    <x v="0"/>
    <x v="0"/>
    <n v="192"/>
    <n v="0"/>
    <n v="192"/>
    <x v="1"/>
    <x v="21"/>
    <n v="34.56"/>
  </r>
  <r>
    <s v="13133719"/>
    <s v="13133719D"/>
    <x v="7"/>
    <x v="0"/>
    <n v="220"/>
    <n v="0"/>
    <n v="220"/>
    <x v="1"/>
    <x v="1"/>
    <n v="39.6"/>
  </r>
  <r>
    <s v="13133719"/>
    <s v="13133719E"/>
    <x v="9"/>
    <x v="0"/>
    <n v="210"/>
    <n v="31.5"/>
    <n v="178.5"/>
    <x v="1"/>
    <x v="20"/>
    <n v="37.799999999999997"/>
  </r>
  <r>
    <s v="13133719"/>
    <s v="13133719F"/>
    <x v="4"/>
    <x v="0"/>
    <n v="240"/>
    <n v="0"/>
    <n v="240"/>
    <x v="1"/>
    <x v="2"/>
    <n v="43.199999999999996"/>
  </r>
  <r>
    <s v="13133719"/>
    <s v="13133719G"/>
    <x v="7"/>
    <x v="0"/>
    <n v="210"/>
    <n v="0"/>
    <n v="210"/>
    <x v="1"/>
    <x v="20"/>
    <n v="37.799999999999997"/>
  </r>
  <r>
    <s v="13133719"/>
    <s v="13133719H"/>
    <x v="7"/>
    <x v="0"/>
    <n v="210"/>
    <n v="0"/>
    <n v="210"/>
    <x v="1"/>
    <x v="20"/>
    <n v="37.799999999999997"/>
  </r>
  <r>
    <s v="13133819"/>
    <s v="13133819A"/>
    <x v="3"/>
    <x v="0"/>
    <n v="205"/>
    <n v="41"/>
    <n v="164"/>
    <x v="1"/>
    <x v="22"/>
    <n v="36.9"/>
  </r>
  <r>
    <s v="13133819"/>
    <s v="13133819B"/>
    <x v="9"/>
    <x v="0"/>
    <n v="240"/>
    <n v="36"/>
    <n v="204"/>
    <x v="1"/>
    <x v="2"/>
    <n v="43.199999999999996"/>
  </r>
  <r>
    <s v="13133819"/>
    <s v="13133819C"/>
    <x v="9"/>
    <x v="0"/>
    <n v="255"/>
    <n v="38.25"/>
    <n v="216.75"/>
    <x v="2"/>
    <x v="24"/>
    <n v="66.3"/>
  </r>
  <r>
    <s v="13133819"/>
    <s v="13133819D"/>
    <x v="1"/>
    <x v="0"/>
    <n v="313"/>
    <n v="46.949999999999989"/>
    <n v="266.05"/>
    <x v="2"/>
    <x v="3"/>
    <n v="93.899999999999991"/>
  </r>
  <r>
    <s v="13133819"/>
    <s v="13133819E"/>
    <x v="9"/>
    <x v="0"/>
    <n v="258"/>
    <n v="38.700000000000017"/>
    <n v="219.29999999999998"/>
    <x v="2"/>
    <x v="25"/>
    <n v="72.240000000000009"/>
  </r>
  <r>
    <s v="13133819"/>
    <s v="13133819F"/>
    <x v="1"/>
    <x v="0"/>
    <n v="327"/>
    <n v="0"/>
    <n v="327"/>
    <x v="2"/>
    <x v="23"/>
    <n v="94.83"/>
  </r>
  <r>
    <s v="13133819"/>
    <s v="13133819G"/>
    <x v="9"/>
    <x v="0"/>
    <n v="313"/>
    <n v="46.949999999999989"/>
    <n v="266.05"/>
    <x v="2"/>
    <x v="3"/>
    <n v="93.899999999999991"/>
  </r>
  <r>
    <s v="13133919"/>
    <s v="13133919A"/>
    <x v="3"/>
    <x v="0"/>
    <n v="258"/>
    <n v="51.599999999999994"/>
    <n v="206.4"/>
    <x v="2"/>
    <x v="25"/>
    <n v="72.240000000000009"/>
  </r>
  <r>
    <s v="13134019"/>
    <s v="13134019A"/>
    <x v="3"/>
    <x v="0"/>
    <n v="478"/>
    <n v="95.599999999999966"/>
    <n v="382.40000000000003"/>
    <x v="7"/>
    <x v="30"/>
    <n v="119.5"/>
  </r>
  <r>
    <s v="13134019"/>
    <s v="13134019B"/>
    <x v="10"/>
    <x v="0"/>
    <n v="267"/>
    <n v="0"/>
    <n v="267"/>
    <x v="8"/>
    <x v="31"/>
    <n v="90.78"/>
  </r>
  <r>
    <s v="13134019"/>
    <s v="13134019C"/>
    <x v="0"/>
    <x v="0"/>
    <n v="383"/>
    <n v="57.449999999999989"/>
    <n v="325.55"/>
    <x v="9"/>
    <x v="18"/>
    <n v="122.56"/>
  </r>
  <r>
    <s v="13134019"/>
    <s v="13134019D"/>
    <x v="10"/>
    <x v="0"/>
    <n v="383"/>
    <n v="0"/>
    <n v="383"/>
    <x v="9"/>
    <x v="18"/>
    <n v="122.56"/>
  </r>
  <r>
    <s v="13134019"/>
    <s v="13134019E"/>
    <x v="10"/>
    <x v="0"/>
    <n v="447"/>
    <n v="0"/>
    <n v="447"/>
    <x v="9"/>
    <x v="17"/>
    <n v="156.44999999999999"/>
  </r>
  <r>
    <s v="13134019"/>
    <s v="13134019F"/>
    <x v="0"/>
    <x v="0"/>
    <n v="447"/>
    <n v="67.050000000000011"/>
    <n v="379.95"/>
    <x v="9"/>
    <x v="17"/>
    <n v="156.44999999999999"/>
  </r>
  <r>
    <s v="13134019"/>
    <s v="13134019G"/>
    <x v="9"/>
    <x v="0"/>
    <n v="345"/>
    <n v="51.75"/>
    <n v="293.25"/>
    <x v="9"/>
    <x v="27"/>
    <n v="106.95"/>
  </r>
  <r>
    <s v="13134019"/>
    <s v="13134019H"/>
    <x v="0"/>
    <x v="0"/>
    <n v="345"/>
    <n v="51.75"/>
    <n v="293.25"/>
    <x v="9"/>
    <x v="27"/>
    <n v="106.95"/>
  </r>
  <r>
    <s v="13134019"/>
    <e v="#N/A"/>
    <x v="0"/>
    <x v="0"/>
    <n v="447"/>
    <n v="67.050000000000011"/>
    <n v="379.95"/>
    <x v="9"/>
    <x v="17"/>
    <n v="156.44999999999999"/>
  </r>
  <r>
    <s v="13134019"/>
    <e v="#N/A"/>
    <x v="0"/>
    <x v="0"/>
    <n v="345"/>
    <n v="51.75"/>
    <n v="293.25"/>
    <x v="9"/>
    <x v="27"/>
    <n v="106.95"/>
  </r>
  <r>
    <s v="13134119"/>
    <s v="13134119A"/>
    <x v="3"/>
    <x v="0"/>
    <n v="345"/>
    <n v="69"/>
    <n v="276"/>
    <x v="9"/>
    <x v="27"/>
    <n v="106.95"/>
  </r>
  <r>
    <s v="13134319"/>
    <s v="13134319A"/>
    <x v="3"/>
    <x v="0"/>
    <n v="383"/>
    <n v="76.599999999999966"/>
    <n v="306.40000000000003"/>
    <x v="9"/>
    <x v="18"/>
    <n v="122.56"/>
  </r>
  <r>
    <s v="13134319"/>
    <s v="13134319C"/>
    <x v="8"/>
    <x v="0"/>
    <n v="144"/>
    <n v="0"/>
    <n v="144"/>
    <x v="0"/>
    <x v="28"/>
    <n v="66.240000000000009"/>
  </r>
  <r>
    <s v="13990119"/>
    <s v="13990119A"/>
    <x v="3"/>
    <x v="0"/>
    <n v="205"/>
    <n v="41"/>
    <n v="164"/>
    <x v="1"/>
    <x v="22"/>
    <n v="36.9"/>
  </r>
  <r>
    <s v="13990219"/>
    <s v="13990219A"/>
    <x v="3"/>
    <x v="0"/>
    <n v="805"/>
    <n v="161"/>
    <n v="644"/>
    <x v="3"/>
    <x v="32"/>
    <n v="249.55"/>
  </r>
  <r>
    <s v="13990319"/>
    <s v="13990319A"/>
    <x v="3"/>
    <x v="0"/>
    <n v="526"/>
    <n v="105.19999999999999"/>
    <n v="420.8"/>
    <x v="3"/>
    <x v="33"/>
    <n v="210.4"/>
  </r>
  <r>
    <s v="13990419"/>
    <s v="13990419A"/>
    <x v="3"/>
    <x v="0"/>
    <n v="1491"/>
    <n v="298.20000000000005"/>
    <n v="1192.8"/>
    <x v="4"/>
    <x v="6"/>
    <n v="506.94000000000005"/>
  </r>
  <r>
    <s v="13990519"/>
    <s v="13990519A"/>
    <x v="3"/>
    <x v="0"/>
    <n v="948"/>
    <n v="189.59999999999991"/>
    <n v="758.40000000000009"/>
    <x v="4"/>
    <x v="5"/>
    <n v="303.36"/>
  </r>
  <r>
    <s v="13990519"/>
    <s v="13990519B"/>
    <x v="10"/>
    <x v="0"/>
    <n v="1491"/>
    <n v="0"/>
    <n v="1491"/>
    <x v="4"/>
    <x v="6"/>
    <n v="506.94000000000005"/>
  </r>
  <r>
    <s v="13990619"/>
    <s v="13990619A"/>
    <x v="3"/>
    <x v="0"/>
    <n v="948"/>
    <n v="189.59999999999991"/>
    <n v="758.40000000000009"/>
    <x v="4"/>
    <x v="5"/>
    <n v="303.36"/>
  </r>
  <r>
    <s v="13990619"/>
    <s v="13990619B"/>
    <x v="10"/>
    <x v="0"/>
    <n v="1101"/>
    <n v="0"/>
    <n v="1101"/>
    <x v="4"/>
    <x v="7"/>
    <n v="396.36"/>
  </r>
  <r>
    <s v="13990719"/>
    <s v="13990719A"/>
    <x v="3"/>
    <x v="0"/>
    <n v="636"/>
    <n v="127.19999999999999"/>
    <n v="508.8"/>
    <x v="6"/>
    <x v="34"/>
    <n v="216.24"/>
  </r>
  <r>
    <s v="13990719"/>
    <s v="13990719B"/>
    <x v="5"/>
    <x v="0"/>
    <n v="636"/>
    <n v="0"/>
    <n v="636"/>
    <x v="6"/>
    <x v="34"/>
    <n v="216.24"/>
  </r>
  <r>
    <s v="13990719"/>
    <s v="13990719C"/>
    <x v="4"/>
    <x v="0"/>
    <n v="579"/>
    <n v="0"/>
    <n v="579"/>
    <x v="6"/>
    <x v="35"/>
    <n v="167.91"/>
  </r>
  <r>
    <s v="13990819"/>
    <s v="13990819A"/>
    <x v="3"/>
    <x v="0"/>
    <n v="510"/>
    <n v="102"/>
    <n v="408"/>
    <x v="6"/>
    <x v="9"/>
    <n v="163.20000000000002"/>
  </r>
  <r>
    <s v="13990819"/>
    <s v="13990819C"/>
    <x v="6"/>
    <x v="0"/>
    <n v="646"/>
    <n v="0"/>
    <n v="646"/>
    <x v="6"/>
    <x v="36"/>
    <n v="348.84000000000003"/>
  </r>
  <r>
    <s v="13990919"/>
    <s v="13990919A"/>
    <x v="3"/>
    <x v="0"/>
    <n v="551"/>
    <n v="110.19999999999999"/>
    <n v="440.8"/>
    <x v="6"/>
    <x v="37"/>
    <n v="264.48"/>
  </r>
  <r>
    <s v="13990919"/>
    <s v="13990919B"/>
    <x v="11"/>
    <x v="0"/>
    <n v="551"/>
    <n v="0"/>
    <n v="551"/>
    <x v="6"/>
    <x v="37"/>
    <n v="264.48"/>
  </r>
  <r>
    <s v="13990919"/>
    <s v="13990919C"/>
    <x v="4"/>
    <x v="0"/>
    <n v="502"/>
    <n v="0"/>
    <n v="502"/>
    <x v="6"/>
    <x v="38"/>
    <n v="291.15999999999997"/>
  </r>
  <r>
    <s v="13991019"/>
    <s v="13991019A"/>
    <x v="3"/>
    <x v="0"/>
    <n v="192"/>
    <n v="38.399999999999977"/>
    <n v="153.60000000000002"/>
    <x v="1"/>
    <x v="21"/>
    <n v="34.56"/>
  </r>
  <r>
    <s v="13991119"/>
    <s v="13991119A"/>
    <x v="3"/>
    <x v="0"/>
    <n v="990"/>
    <n v="198"/>
    <n v="792"/>
    <x v="3"/>
    <x v="39"/>
    <n v="316.8"/>
  </r>
  <r>
    <s v="13991419"/>
    <s v="13991419A"/>
    <x v="3"/>
    <x v="0"/>
    <n v="992"/>
    <n v="198.39999999999998"/>
    <n v="793.6"/>
    <x v="3"/>
    <x v="40"/>
    <n v="307.52"/>
  </r>
  <r>
    <s v="13991419"/>
    <s v="13991419C"/>
    <x v="6"/>
    <x v="0"/>
    <n v="948"/>
    <n v="0"/>
    <n v="948"/>
    <x v="4"/>
    <x v="5"/>
    <n v="303.36"/>
  </r>
  <r>
    <s v="13991519"/>
    <s v="13991519A"/>
    <x v="3"/>
    <x v="0"/>
    <n v="1491"/>
    <n v="298.20000000000005"/>
    <n v="1192.8"/>
    <x v="4"/>
    <x v="6"/>
    <n v="506.94000000000005"/>
  </r>
  <r>
    <s v="13991619"/>
    <s v="13991619A"/>
    <x v="3"/>
    <x v="0"/>
    <n v="1491"/>
    <n v="298.20000000000005"/>
    <n v="1192.8"/>
    <x v="4"/>
    <x v="6"/>
    <n v="506.94000000000005"/>
  </r>
  <r>
    <s v="13991619"/>
    <s v="13991619B"/>
    <x v="10"/>
    <x v="0"/>
    <n v="579"/>
    <n v="0"/>
    <n v="579"/>
    <x v="6"/>
    <x v="35"/>
    <n v="167.91"/>
  </r>
  <r>
    <s v="13991619"/>
    <s v="13991619C"/>
    <x v="9"/>
    <x v="0"/>
    <n v="579"/>
    <n v="86.850000000000023"/>
    <n v="492.15"/>
    <x v="6"/>
    <x v="35"/>
    <n v="167.91"/>
  </r>
  <r>
    <s v="13991719"/>
    <s v="13991719A"/>
    <x v="3"/>
    <x v="0"/>
    <n v="636"/>
    <n v="127.19999999999999"/>
    <n v="508.8"/>
    <x v="6"/>
    <x v="34"/>
    <n v="216.24"/>
  </r>
  <r>
    <s v="13991819"/>
    <s v="13991819A"/>
    <x v="3"/>
    <x v="0"/>
    <n v="636"/>
    <n v="127.19999999999999"/>
    <n v="508.8"/>
    <x v="6"/>
    <x v="34"/>
    <n v="216.24"/>
  </r>
  <r>
    <s v="13991819"/>
    <s v="13991819C"/>
    <x v="2"/>
    <x v="0"/>
    <n v="636"/>
    <n v="0"/>
    <n v="636"/>
    <x v="6"/>
    <x v="34"/>
    <n v="216.24"/>
  </r>
  <r>
    <s v="13991919"/>
    <s v="13991919A"/>
    <x v="3"/>
    <x v="0"/>
    <n v="255"/>
    <n v="51"/>
    <n v="204"/>
    <x v="6"/>
    <x v="41"/>
    <n v="114.75"/>
  </r>
  <r>
    <s v="13992019"/>
    <s v="13992019A"/>
    <x v="3"/>
    <x v="0"/>
    <n v="327"/>
    <n v="65.399999999999977"/>
    <n v="261.60000000000002"/>
    <x v="2"/>
    <x v="23"/>
    <n v="94.83"/>
  </r>
  <r>
    <s v="13992019"/>
    <s v="13992019C"/>
    <x v="6"/>
    <x v="0"/>
    <n v="948"/>
    <n v="0"/>
    <n v="948"/>
    <x v="4"/>
    <x v="5"/>
    <n v="303.36"/>
  </r>
  <r>
    <s v="13992019"/>
    <s v="13992019D"/>
    <x v="8"/>
    <x v="0"/>
    <n v="948"/>
    <n v="0"/>
    <n v="948"/>
    <x v="4"/>
    <x v="5"/>
    <n v="303.36"/>
  </r>
  <r>
    <s v="13992019"/>
    <s v="13992019E"/>
    <x v="8"/>
    <x v="0"/>
    <n v="948"/>
    <n v="0"/>
    <n v="948"/>
    <x v="4"/>
    <x v="5"/>
    <n v="303.36"/>
  </r>
  <r>
    <s v="13992019"/>
    <s v="13992019G"/>
    <x v="11"/>
    <x v="0"/>
    <n v="1101"/>
    <n v="0"/>
    <n v="1101"/>
    <x v="4"/>
    <x v="7"/>
    <n v="396.36"/>
  </r>
  <r>
    <s v="13992119"/>
    <s v="13992119A"/>
    <x v="3"/>
    <x v="0"/>
    <n v="948"/>
    <n v="189.59999999999991"/>
    <n v="758.40000000000009"/>
    <x v="4"/>
    <x v="5"/>
    <n v="303.36"/>
  </r>
  <r>
    <s v="13995119"/>
    <s v="13995119A"/>
    <x v="3"/>
    <x v="0"/>
    <n v="1491"/>
    <n v="298.20000000000005"/>
    <n v="1192.8"/>
    <x v="4"/>
    <x v="6"/>
    <n v="506.94000000000005"/>
  </r>
  <r>
    <s v="13130119"/>
    <s v="13130119A"/>
    <x v="3"/>
    <x v="0"/>
    <n v="636"/>
    <n v="127.19999999999999"/>
    <n v="508.8"/>
    <x v="6"/>
    <x v="34"/>
    <n v="216.24"/>
  </r>
  <r>
    <s v="13130119"/>
    <s v="13130119B"/>
    <x v="3"/>
    <x v="0"/>
    <n v="478"/>
    <n v="0"/>
    <n v="478"/>
    <x v="7"/>
    <x v="30"/>
    <n v="119.5"/>
  </r>
  <r>
    <s v="13130119"/>
    <s v="13130119C"/>
    <x v="3"/>
    <x v="0"/>
    <n v="317"/>
    <n v="0"/>
    <n v="317"/>
    <x v="8"/>
    <x v="42"/>
    <n v="98.27"/>
  </r>
  <r>
    <s v="13130119"/>
    <s v="13130119D"/>
    <x v="3"/>
    <x v="0"/>
    <n v="336"/>
    <n v="0"/>
    <n v="336"/>
    <x v="8"/>
    <x v="43"/>
    <n v="120.96"/>
  </r>
  <r>
    <s v="13130219"/>
    <s v="13130219A"/>
    <x v="3"/>
    <x v="0"/>
    <n v="293"/>
    <n v="58.599999999999994"/>
    <n v="234.4"/>
    <x v="8"/>
    <x v="44"/>
    <n v="90.83"/>
  </r>
  <r>
    <s v="13130219"/>
    <s v="13130219C"/>
    <x v="8"/>
    <x v="0"/>
    <n v="383"/>
    <n v="0"/>
    <n v="383"/>
    <x v="9"/>
    <x v="18"/>
    <n v="122.56"/>
  </r>
  <r>
    <s v="13130219"/>
    <s v="13130219D"/>
    <x v="4"/>
    <x v="0"/>
    <n v="383"/>
    <n v="0"/>
    <n v="383"/>
    <x v="9"/>
    <x v="18"/>
    <n v="122.56"/>
  </r>
  <r>
    <s v="13130319"/>
    <s v="13130319A"/>
    <x v="3"/>
    <x v="0"/>
    <n v="447"/>
    <n v="89.399999999999977"/>
    <n v="357.6"/>
    <x v="9"/>
    <x v="17"/>
    <n v="156.44999999999999"/>
  </r>
  <r>
    <s v="13130419"/>
    <s v="13130419A"/>
    <x v="3"/>
    <x v="0"/>
    <n v="447"/>
    <n v="89.399999999999977"/>
    <n v="357.6"/>
    <x v="9"/>
    <x v="17"/>
    <n v="156.44999999999999"/>
  </r>
  <r>
    <s v="13130419"/>
    <s v="13130419B"/>
    <x v="7"/>
    <x v="0"/>
    <n v="383"/>
    <n v="0"/>
    <n v="383"/>
    <x v="9"/>
    <x v="18"/>
    <n v="122.56"/>
  </r>
  <r>
    <s v="13130519"/>
    <s v="13130519A"/>
    <x v="3"/>
    <x v="0"/>
    <n v="383"/>
    <n v="76.599999999999966"/>
    <n v="306.40000000000003"/>
    <x v="9"/>
    <x v="18"/>
    <n v="122.56"/>
  </r>
  <r>
    <s v="13130619"/>
    <s v="13130619A"/>
    <x v="3"/>
    <x v="0"/>
    <n v="383"/>
    <n v="76.599999999999966"/>
    <n v="306.40000000000003"/>
    <x v="9"/>
    <x v="18"/>
    <n v="122.56"/>
  </r>
  <r>
    <s v="13130719"/>
    <s v="13130719A"/>
    <x v="3"/>
    <x v="0"/>
    <n v="383"/>
    <n v="76.599999999999966"/>
    <n v="306.40000000000003"/>
    <x v="9"/>
    <x v="18"/>
    <n v="122.56"/>
  </r>
  <r>
    <s v="13130719"/>
    <s v="13130719B"/>
    <x v="1"/>
    <x v="0"/>
    <n v="168"/>
    <n v="0"/>
    <n v="168"/>
    <x v="0"/>
    <x v="0"/>
    <n v="25.2"/>
  </r>
  <r>
    <s v="13130819"/>
    <s v="13130819A"/>
    <x v="3"/>
    <x v="0"/>
    <n v="168"/>
    <n v="33.599999999999994"/>
    <n v="134.4"/>
    <x v="0"/>
    <x v="29"/>
    <n v="75.600000000000009"/>
  </r>
  <r>
    <s v="13130819"/>
    <s v="13130819B"/>
    <x v="4"/>
    <x v="0"/>
    <n v="168"/>
    <n v="0"/>
    <n v="168"/>
    <x v="0"/>
    <x v="0"/>
    <n v="25.2"/>
  </r>
  <r>
    <s v="13130919"/>
    <s v="13130919A"/>
    <x v="3"/>
    <x v="0"/>
    <n v="210"/>
    <n v="42"/>
    <n v="168"/>
    <x v="1"/>
    <x v="20"/>
    <n v="37.799999999999997"/>
  </r>
  <r>
    <s v="13130919"/>
    <s v="13130919B"/>
    <x v="10"/>
    <x v="0"/>
    <n v="220"/>
    <n v="0"/>
    <n v="220"/>
    <x v="1"/>
    <x v="1"/>
    <n v="39.6"/>
  </r>
  <r>
    <s v="13131019"/>
    <s v="13131019A"/>
    <x v="3"/>
    <x v="0"/>
    <n v="510"/>
    <n v="102"/>
    <n v="408"/>
    <x v="6"/>
    <x v="9"/>
    <n v="163.20000000000002"/>
  </r>
  <r>
    <s v="13131119"/>
    <s v="13131119A"/>
    <x v="3"/>
    <x v="0"/>
    <n v="507"/>
    <n v="101.39999999999998"/>
    <n v="405.6"/>
    <x v="7"/>
    <x v="45"/>
    <n v="136.89000000000001"/>
  </r>
  <r>
    <s v="13131119"/>
    <s v="13131119C"/>
    <x v="8"/>
    <x v="0"/>
    <n v="447"/>
    <n v="0"/>
    <n v="447"/>
    <x v="9"/>
    <x v="17"/>
    <n v="156.44999999999999"/>
  </r>
  <r>
    <s v="13131219"/>
    <s v="13131219A"/>
    <x v="3"/>
    <x v="0"/>
    <n v="345"/>
    <n v="69"/>
    <n v="276"/>
    <x v="9"/>
    <x v="27"/>
    <n v="106.95"/>
  </r>
  <r>
    <s v="13131319"/>
    <s v="13131319A"/>
    <x v="3"/>
    <x v="0"/>
    <n v="447"/>
    <n v="89.399999999999977"/>
    <n v="357.6"/>
    <x v="9"/>
    <x v="17"/>
    <n v="156.44999999999999"/>
  </r>
  <r>
    <s v="13131419"/>
    <s v="13131419A"/>
    <x v="3"/>
    <x v="0"/>
    <n v="345"/>
    <n v="69"/>
    <n v="276"/>
    <x v="9"/>
    <x v="27"/>
    <n v="106.95"/>
  </r>
  <r>
    <s v="13131519"/>
    <s v="13131519A"/>
    <x v="3"/>
    <x v="0"/>
    <n v="345"/>
    <n v="69"/>
    <n v="276"/>
    <x v="9"/>
    <x v="27"/>
    <n v="106.95"/>
  </r>
  <r>
    <s v="13131619"/>
    <s v="13131619A"/>
    <x v="3"/>
    <x v="0"/>
    <n v="345"/>
    <n v="69"/>
    <n v="276"/>
    <x v="9"/>
    <x v="27"/>
    <n v="106.95"/>
  </r>
  <r>
    <s v="13131719"/>
    <s v="13131719A"/>
    <x v="3"/>
    <x v="0"/>
    <n v="168"/>
    <n v="33.599999999999994"/>
    <n v="134.4"/>
    <x v="0"/>
    <x v="0"/>
    <n v="25.2"/>
  </r>
  <r>
    <s v="13131719"/>
    <s v="13131719C"/>
    <x v="8"/>
    <x v="0"/>
    <n v="240"/>
    <n v="0"/>
    <n v="240"/>
    <x v="1"/>
    <x v="2"/>
    <n v="43.199999999999996"/>
  </r>
  <r>
    <s v="13131819"/>
    <s v="13131819A"/>
    <x v="3"/>
    <x v="0"/>
    <n v="192"/>
    <n v="38.399999999999977"/>
    <n v="153.60000000000002"/>
    <x v="1"/>
    <x v="21"/>
    <n v="34.56"/>
  </r>
  <r>
    <s v="13132019"/>
    <s v="13132019A"/>
    <x v="3"/>
    <x v="0"/>
    <n v="478"/>
    <n v="95.599999999999966"/>
    <n v="382.40000000000003"/>
    <x v="7"/>
    <x v="30"/>
    <n v="119.5"/>
  </r>
  <r>
    <s v="13132119"/>
    <s v="13132119A"/>
    <x v="3"/>
    <x v="0"/>
    <n v="332"/>
    <n v="66.399999999999977"/>
    <n v="265.60000000000002"/>
    <x v="8"/>
    <x v="46"/>
    <n v="99.6"/>
  </r>
  <r>
    <s v="13132219"/>
    <s v="13132219A"/>
    <x v="3"/>
    <x v="0"/>
    <n v="383"/>
    <n v="76.599999999999966"/>
    <n v="306.40000000000003"/>
    <x v="9"/>
    <x v="18"/>
    <n v="122.56"/>
  </r>
  <r>
    <s v="13132419"/>
    <s v="13132419A"/>
    <x v="3"/>
    <x v="0"/>
    <n v="345"/>
    <n v="69"/>
    <n v="276"/>
    <x v="9"/>
    <x v="27"/>
    <n v="106.95"/>
  </r>
  <r>
    <s v="13132419"/>
    <s v="13132419B"/>
    <x v="1"/>
    <x v="0"/>
    <n v="383"/>
    <n v="0"/>
    <n v="383"/>
    <x v="9"/>
    <x v="18"/>
    <n v="122.56"/>
  </r>
  <r>
    <s v="13132419"/>
    <s v="13132419C"/>
    <x v="1"/>
    <x v="0"/>
    <n v="168"/>
    <n v="25.200000000000017"/>
    <n v="142.79999999999998"/>
    <x v="0"/>
    <x v="29"/>
    <n v="75.600000000000009"/>
  </r>
  <r>
    <s v="13134419"/>
    <s v="13134419A"/>
    <x v="3"/>
    <x v="0"/>
    <n v="172"/>
    <n v="34.400000000000006"/>
    <n v="137.6"/>
    <x v="0"/>
    <x v="19"/>
    <n v="65.36"/>
  </r>
  <r>
    <s v="13991319"/>
    <s v="13991319A"/>
    <x v="3"/>
    <x v="0"/>
    <n v="258"/>
    <n v="51.599999999999994"/>
    <n v="206.4"/>
    <x v="2"/>
    <x v="25"/>
    <n v="72.240000000000009"/>
  </r>
  <r>
    <s v="13992219"/>
    <s v="13992219A"/>
    <x v="3"/>
    <x v="0"/>
    <n v="889"/>
    <n v="177.79999999999995"/>
    <n v="711.2"/>
    <x v="3"/>
    <x v="47"/>
    <n v="222.25"/>
  </r>
  <r>
    <s v="13992319"/>
    <s v="13992319A"/>
    <x v="3"/>
    <x v="0"/>
    <n v="1491"/>
    <n v="298.20000000000005"/>
    <n v="1192.8"/>
    <x v="4"/>
    <x v="6"/>
    <n v="506.94000000000005"/>
  </r>
  <r>
    <s v="13992819"/>
    <s v="13992819A"/>
    <x v="3"/>
    <x v="0"/>
    <n v="1101"/>
    <n v="220.19999999999993"/>
    <n v="880.80000000000007"/>
    <x v="4"/>
    <x v="7"/>
    <n v="396.36"/>
  </r>
  <r>
    <s v="39010119"/>
    <s v="39010119A"/>
    <x v="3"/>
    <x v="0"/>
    <n v="267"/>
    <n v="53.399999999999977"/>
    <n v="213.60000000000002"/>
    <x v="8"/>
    <x v="31"/>
    <n v="90.78"/>
  </r>
  <r>
    <s v="39010119"/>
    <s v="39010119C"/>
    <x v="6"/>
    <x v="0"/>
    <n v="168"/>
    <n v="0"/>
    <n v="168"/>
    <x v="0"/>
    <x v="0"/>
    <n v="25.2"/>
  </r>
  <r>
    <s v="39010119"/>
    <s v="39010119D"/>
    <x v="6"/>
    <x v="0"/>
    <n v="172"/>
    <n v="0"/>
    <n v="172"/>
    <x v="0"/>
    <x v="19"/>
    <n v="65.36"/>
  </r>
  <r>
    <s v="39010119"/>
    <s v="39010119E"/>
    <x v="8"/>
    <x v="0"/>
    <n v="168"/>
    <n v="0"/>
    <n v="168"/>
    <x v="0"/>
    <x v="0"/>
    <n v="25.2"/>
  </r>
  <r>
    <s v="39010219"/>
    <s v="39010219A"/>
    <x v="3"/>
    <x v="0"/>
    <n v="168"/>
    <n v="33.599999999999994"/>
    <n v="134.4"/>
    <x v="0"/>
    <x v="0"/>
    <n v="25.2"/>
  </r>
  <r>
    <s v="39010319"/>
    <s v="39010319A"/>
    <x v="3"/>
    <x v="0"/>
    <n v="144"/>
    <n v="28.799999999999997"/>
    <n v="115.2"/>
    <x v="0"/>
    <x v="28"/>
    <n v="66.240000000000009"/>
  </r>
  <r>
    <s v="39010419"/>
    <s v="39010419A"/>
    <x v="3"/>
    <x v="0"/>
    <n v="168"/>
    <n v="33.599999999999994"/>
    <n v="134.4"/>
    <x v="0"/>
    <x v="0"/>
    <n v="25.2"/>
  </r>
  <r>
    <s v="39010519"/>
    <s v="39010519A"/>
    <x v="3"/>
    <x v="0"/>
    <n v="205"/>
    <n v="41"/>
    <n v="164"/>
    <x v="1"/>
    <x v="22"/>
    <n v="36.9"/>
  </r>
  <r>
    <s v="39010619"/>
    <s v="39010619A"/>
    <x v="3"/>
    <x v="0"/>
    <n v="210"/>
    <n v="42"/>
    <n v="168"/>
    <x v="1"/>
    <x v="20"/>
    <n v="37.799999999999997"/>
  </r>
  <r>
    <s v="39010719"/>
    <s v="39010719A"/>
    <x v="3"/>
    <x v="0"/>
    <n v="327"/>
    <n v="65.399999999999977"/>
    <n v="261.60000000000002"/>
    <x v="2"/>
    <x v="23"/>
    <n v="94.83"/>
  </r>
  <r>
    <s v="39013019"/>
    <s v="39013019A"/>
    <x v="3"/>
    <x v="0"/>
    <n v="447"/>
    <n v="89.399999999999977"/>
    <n v="357.6"/>
    <x v="9"/>
    <x v="17"/>
    <n v="156.44999999999999"/>
  </r>
  <r>
    <s v="48014119"/>
    <s v="48014119A"/>
    <x v="3"/>
    <x v="0"/>
    <n v="168"/>
    <n v="33.599999999999994"/>
    <n v="134.4"/>
    <x v="0"/>
    <x v="29"/>
    <n v="75.600000000000009"/>
  </r>
  <r>
    <s v="48014119"/>
    <s v="48014119B"/>
    <x v="8"/>
    <x v="0"/>
    <n v="210"/>
    <n v="0"/>
    <n v="210"/>
    <x v="1"/>
    <x v="20"/>
    <n v="37.799999999999997"/>
  </r>
  <r>
    <s v="48010119"/>
    <s v="48010119A"/>
    <x v="3"/>
    <x v="0"/>
    <n v="336"/>
    <n v="67.199999999999989"/>
    <n v="268.8"/>
    <x v="8"/>
    <x v="43"/>
    <n v="120.96"/>
  </r>
  <r>
    <s v="48010219"/>
    <s v="48010219A"/>
    <x v="3"/>
    <x v="0"/>
    <n v="345"/>
    <n v="69"/>
    <n v="276"/>
    <x v="9"/>
    <x v="27"/>
    <n v="106.95"/>
  </r>
  <r>
    <s v="48010319"/>
    <s v="48010319A"/>
    <x v="3"/>
    <x v="0"/>
    <n v="168"/>
    <n v="33.599999999999994"/>
    <n v="134.4"/>
    <x v="0"/>
    <x v="0"/>
    <n v="25.2"/>
  </r>
  <r>
    <s v="48010319"/>
    <s v="48010319B"/>
    <x v="7"/>
    <x v="0"/>
    <n v="144"/>
    <n v="0"/>
    <n v="144"/>
    <x v="0"/>
    <x v="28"/>
    <n v="66.240000000000009"/>
  </r>
  <r>
    <s v="48010419"/>
    <s v="48010419A"/>
    <x v="3"/>
    <x v="0"/>
    <n v="240"/>
    <n v="48"/>
    <n v="192"/>
    <x v="1"/>
    <x v="2"/>
    <n v="43.199999999999996"/>
  </r>
  <r>
    <s v="48010519"/>
    <s v="48010519A"/>
    <x v="3"/>
    <x v="0"/>
    <n v="210"/>
    <n v="42"/>
    <n v="168"/>
    <x v="1"/>
    <x v="20"/>
    <n v="37.799999999999997"/>
  </r>
  <r>
    <s v="48010619"/>
    <s v="48010619A"/>
    <x v="3"/>
    <x v="0"/>
    <n v="205"/>
    <n v="41"/>
    <n v="164"/>
    <x v="1"/>
    <x v="22"/>
    <n v="36.9"/>
  </r>
  <r>
    <s v="48010719"/>
    <s v="48010719A"/>
    <x v="3"/>
    <x v="0"/>
    <n v="192"/>
    <n v="38.399999999999977"/>
    <n v="153.60000000000002"/>
    <x v="1"/>
    <x v="21"/>
    <n v="34.56"/>
  </r>
  <r>
    <s v="48010719"/>
    <s v="48010719B"/>
    <x v="0"/>
    <x v="0"/>
    <n v="313"/>
    <n v="0"/>
    <n v="313"/>
    <x v="2"/>
    <x v="3"/>
    <n v="93.899999999999991"/>
  </r>
  <r>
    <s v="48010819"/>
    <s v="48010819A"/>
    <x v="3"/>
    <x v="0"/>
    <n v="258"/>
    <n v="51.599999999999994"/>
    <n v="206.4"/>
    <x v="2"/>
    <x v="25"/>
    <n v="72.240000000000009"/>
  </r>
  <r>
    <s v="48010919"/>
    <s v="48010919A"/>
    <x v="3"/>
    <x v="0"/>
    <n v="327"/>
    <n v="65.399999999999977"/>
    <n v="261.60000000000002"/>
    <x v="2"/>
    <x v="23"/>
    <n v="94.83"/>
  </r>
  <r>
    <s v="48011019"/>
    <s v="48011019A"/>
    <x v="3"/>
    <x v="0"/>
    <n v="317"/>
    <n v="63.399999999999977"/>
    <n v="253.60000000000002"/>
    <x v="8"/>
    <x v="42"/>
    <n v="98.27"/>
  </r>
  <r>
    <s v="48011119"/>
    <s v="48011119A"/>
    <x v="3"/>
    <x v="0"/>
    <n v="345"/>
    <n v="69"/>
    <n v="276"/>
    <x v="9"/>
    <x v="27"/>
    <n v="106.95"/>
  </r>
  <r>
    <s v="48011119"/>
    <s v="48011119B"/>
    <x v="4"/>
    <x v="0"/>
    <n v="172"/>
    <n v="0"/>
    <n v="172"/>
    <x v="0"/>
    <x v="19"/>
    <n v="65.36"/>
  </r>
  <r>
    <s v="48011219"/>
    <s v="48011219A"/>
    <x v="3"/>
    <x v="0"/>
    <n v="168"/>
    <n v="33.599999999999994"/>
    <n v="134.4"/>
    <x v="0"/>
    <x v="29"/>
    <n v="75.600000000000009"/>
  </r>
  <r>
    <s v="48011319"/>
    <s v="48011319A"/>
    <x v="3"/>
    <x v="0"/>
    <n v="168"/>
    <n v="33.599999999999994"/>
    <n v="134.4"/>
    <x v="0"/>
    <x v="0"/>
    <n v="25.2"/>
  </r>
  <r>
    <s v="48011419"/>
    <s v="48011419A"/>
    <x v="3"/>
    <x v="0"/>
    <n v="240"/>
    <n v="48"/>
    <n v="192"/>
    <x v="1"/>
    <x v="2"/>
    <n v="43.199999999999996"/>
  </r>
  <r>
    <s v="48011519"/>
    <s v="48011519A"/>
    <x v="3"/>
    <x v="0"/>
    <n v="205"/>
    <n v="41"/>
    <n v="164"/>
    <x v="1"/>
    <x v="22"/>
    <n v="36.9"/>
  </r>
  <r>
    <s v="48011519"/>
    <s v="48011519B"/>
    <x v="8"/>
    <x v="0"/>
    <n v="210"/>
    <n v="0"/>
    <n v="210"/>
    <x v="1"/>
    <x v="20"/>
    <n v="37.799999999999997"/>
  </r>
  <r>
    <s v="48011519"/>
    <s v="48011519C"/>
    <x v="7"/>
    <x v="0"/>
    <n v="327"/>
    <n v="0"/>
    <n v="327"/>
    <x v="2"/>
    <x v="23"/>
    <n v="94.83"/>
  </r>
  <r>
    <s v="48011519"/>
    <s v="48011519D"/>
    <x v="5"/>
    <x v="0"/>
    <n v="313"/>
    <n v="0"/>
    <n v="313"/>
    <x v="2"/>
    <x v="3"/>
    <n v="93.899999999999991"/>
  </r>
  <r>
    <s v="48011519"/>
    <s v="48011519E"/>
    <x v="5"/>
    <x v="0"/>
    <n v="255"/>
    <n v="0"/>
    <n v="255"/>
    <x v="2"/>
    <x v="24"/>
    <n v="66.3"/>
  </r>
  <r>
    <s v="48011519"/>
    <s v="48011519F"/>
    <x v="8"/>
    <x v="0"/>
    <n v="313"/>
    <n v="0"/>
    <n v="313"/>
    <x v="2"/>
    <x v="3"/>
    <n v="93.899999999999991"/>
  </r>
  <r>
    <s v="48011519"/>
    <s v="48011519G"/>
    <x v="6"/>
    <x v="0"/>
    <n v="255"/>
    <n v="0"/>
    <n v="255"/>
    <x v="2"/>
    <x v="24"/>
    <n v="66.3"/>
  </r>
  <r>
    <s v="48011619"/>
    <s v="48011619A"/>
    <x v="3"/>
    <x v="0"/>
    <n v="327"/>
    <n v="65.399999999999977"/>
    <n v="261.60000000000002"/>
    <x v="2"/>
    <x v="23"/>
    <n v="94.83"/>
  </r>
  <r>
    <s v="48011719"/>
    <s v="48011719A"/>
    <x v="3"/>
    <x v="0"/>
    <n v="313"/>
    <n v="62.599999999999994"/>
    <n v="250.4"/>
    <x v="2"/>
    <x v="3"/>
    <n v="93.899999999999991"/>
  </r>
  <r>
    <s v="48011819"/>
    <s v="48011819A"/>
    <x v="3"/>
    <x v="0"/>
    <n v="258"/>
    <n v="51.599999999999994"/>
    <n v="206.4"/>
    <x v="2"/>
    <x v="25"/>
    <n v="72.240000000000009"/>
  </r>
  <r>
    <s v="48011919"/>
    <s v="48011919A"/>
    <x v="3"/>
    <x v="0"/>
    <n v="313"/>
    <n v="62.599999999999994"/>
    <n v="250.4"/>
    <x v="2"/>
    <x v="3"/>
    <n v="93.899999999999991"/>
  </r>
  <r>
    <s v="48012019"/>
    <s v="48012019A"/>
    <x v="3"/>
    <x v="0"/>
    <n v="336"/>
    <n v="67.199999999999989"/>
    <n v="268.8"/>
    <x v="8"/>
    <x v="43"/>
    <n v="120.96"/>
  </r>
  <r>
    <s v="48012119"/>
    <s v="48012119A"/>
    <x v="3"/>
    <x v="0"/>
    <n v="345"/>
    <n v="69"/>
    <n v="276"/>
    <x v="9"/>
    <x v="27"/>
    <n v="106.95"/>
  </r>
  <r>
    <s v="48012219"/>
    <s v="48012219A"/>
    <x v="3"/>
    <x v="0"/>
    <n v="144"/>
    <n v="28.799999999999997"/>
    <n v="115.2"/>
    <x v="0"/>
    <x v="28"/>
    <n v="66.240000000000009"/>
  </r>
  <r>
    <s v="48012219"/>
    <s v="48012219B"/>
    <x v="0"/>
    <x v="0"/>
    <n v="192"/>
    <n v="28.800000000000011"/>
    <n v="163.19999999999999"/>
    <x v="1"/>
    <x v="21"/>
    <n v="34.56"/>
  </r>
  <r>
    <s v="48012319"/>
    <s v="48012319A"/>
    <x v="3"/>
    <x v="0"/>
    <n v="220"/>
    <n v="44"/>
    <n v="176"/>
    <x v="1"/>
    <x v="1"/>
    <n v="39.6"/>
  </r>
  <r>
    <s v="48012419"/>
    <s v="48012419A"/>
    <x v="3"/>
    <x v="0"/>
    <n v="192"/>
    <n v="38.399999999999977"/>
    <n v="153.60000000000002"/>
    <x v="1"/>
    <x v="21"/>
    <n v="34.56"/>
  </r>
  <r>
    <s v="48012519"/>
    <s v="48012519A"/>
    <x v="3"/>
    <x v="0"/>
    <n v="192"/>
    <n v="38.399999999999977"/>
    <n v="153.60000000000002"/>
    <x v="1"/>
    <x v="21"/>
    <n v="34.56"/>
  </r>
  <r>
    <s v="48012619"/>
    <s v="48012619A"/>
    <x v="3"/>
    <x v="0"/>
    <n v="255"/>
    <n v="51"/>
    <n v="204"/>
    <x v="2"/>
    <x v="24"/>
    <n v="66.3"/>
  </r>
  <r>
    <s v="48012719"/>
    <s v="48012719A"/>
    <x v="3"/>
    <x v="0"/>
    <n v="313"/>
    <n v="62.599999999999994"/>
    <n v="250.4"/>
    <x v="2"/>
    <x v="3"/>
    <n v="93.899999999999991"/>
  </r>
  <r>
    <s v="48012819"/>
    <s v="48012819A"/>
    <x v="3"/>
    <x v="0"/>
    <n v="255"/>
    <n v="51"/>
    <n v="204"/>
    <x v="2"/>
    <x v="24"/>
    <n v="66.3"/>
  </r>
  <r>
    <s v="48012919"/>
    <s v="48012919A"/>
    <x v="3"/>
    <x v="0"/>
    <n v="951"/>
    <n v="190.19999999999993"/>
    <n v="760.80000000000007"/>
    <x v="3"/>
    <x v="4"/>
    <n v="247.26000000000002"/>
  </r>
  <r>
    <s v="48012919"/>
    <s v="48012919B"/>
    <x v="9"/>
    <x v="0"/>
    <n v="992"/>
    <n v="148.80000000000007"/>
    <n v="843.19999999999993"/>
    <x v="3"/>
    <x v="48"/>
    <n v="277.76000000000005"/>
  </r>
  <r>
    <s v="48012919"/>
    <s v="48012919C"/>
    <x v="2"/>
    <x v="0"/>
    <n v="1576"/>
    <n v="0"/>
    <n v="1576"/>
    <x v="4"/>
    <x v="49"/>
    <n v="520.08000000000004"/>
  </r>
  <r>
    <s v="48012919"/>
    <s v="48012919D"/>
    <x v="7"/>
    <x v="0"/>
    <n v="1576"/>
    <n v="0"/>
    <n v="1576"/>
    <x v="4"/>
    <x v="49"/>
    <n v="520.08000000000004"/>
  </r>
  <r>
    <s v="48012919"/>
    <s v="48012919E"/>
    <x v="7"/>
    <x v="0"/>
    <n v="948"/>
    <n v="0"/>
    <n v="948"/>
    <x v="4"/>
    <x v="5"/>
    <n v="303.36"/>
  </r>
  <r>
    <s v="48013019"/>
    <s v="48013019A"/>
    <x v="3"/>
    <x v="0"/>
    <n v="447"/>
    <n v="89.399999999999977"/>
    <n v="357.6"/>
    <x v="9"/>
    <x v="17"/>
    <n v="156.44999999999999"/>
  </r>
  <r>
    <s v="48013119"/>
    <s v="48013119A"/>
    <x v="3"/>
    <x v="0"/>
    <n v="172"/>
    <n v="34.400000000000006"/>
    <n v="137.6"/>
    <x v="0"/>
    <x v="19"/>
    <n v="65.36"/>
  </r>
  <r>
    <s v="48013219"/>
    <s v="48013219A"/>
    <x v="3"/>
    <x v="0"/>
    <n v="220"/>
    <n v="44"/>
    <n v="176"/>
    <x v="1"/>
    <x v="1"/>
    <n v="39.6"/>
  </r>
  <r>
    <s v="48013319"/>
    <s v="48013319A"/>
    <x v="3"/>
    <x v="0"/>
    <n v="220"/>
    <n v="44"/>
    <n v="176"/>
    <x v="1"/>
    <x v="1"/>
    <n v="39.6"/>
  </r>
  <r>
    <s v="48013319"/>
    <s v="48013319B"/>
    <x v="9"/>
    <x v="0"/>
    <n v="220"/>
    <n v="33"/>
    <n v="187"/>
    <x v="1"/>
    <x v="1"/>
    <n v="39.6"/>
  </r>
  <r>
    <s v="48013419"/>
    <s v="48013419A"/>
    <x v="3"/>
    <x v="0"/>
    <n v="327"/>
    <n v="65.399999999999977"/>
    <n v="261.60000000000002"/>
    <x v="2"/>
    <x v="23"/>
    <n v="94.83"/>
  </r>
  <r>
    <s v="48013519"/>
    <s v="48013519A"/>
    <x v="3"/>
    <x v="0"/>
    <n v="327"/>
    <n v="65.399999999999977"/>
    <n v="261.60000000000002"/>
    <x v="2"/>
    <x v="23"/>
    <n v="94.83"/>
  </r>
  <r>
    <s v="48013619"/>
    <s v="48013619A"/>
    <x v="3"/>
    <x v="0"/>
    <n v="327"/>
    <n v="65.399999999999977"/>
    <n v="261.60000000000002"/>
    <x v="2"/>
    <x v="23"/>
    <n v="94.83"/>
  </r>
  <r>
    <s v="48013719"/>
    <s v="48013719A"/>
    <x v="3"/>
    <x v="0"/>
    <n v="313"/>
    <n v="62.599999999999994"/>
    <n v="250.4"/>
    <x v="2"/>
    <x v="3"/>
    <n v="93.899999999999991"/>
  </r>
  <r>
    <s v="48013819"/>
    <s v="48013819A"/>
    <x v="3"/>
    <x v="0"/>
    <n v="951"/>
    <n v="190.19999999999993"/>
    <n v="760.80000000000007"/>
    <x v="3"/>
    <x v="4"/>
    <n v="247.26000000000002"/>
  </r>
  <r>
    <s v="48013919"/>
    <s v="48013919A"/>
    <x v="3"/>
    <x v="0"/>
    <n v="526"/>
    <n v="105.19999999999999"/>
    <n v="420.8"/>
    <x v="3"/>
    <x v="33"/>
    <n v="210.4"/>
  </r>
  <r>
    <s v="48013919"/>
    <s v="48013919B"/>
    <x v="7"/>
    <x v="0"/>
    <n v="1101"/>
    <n v="0"/>
    <n v="1101"/>
    <x v="4"/>
    <x v="7"/>
    <n v="396.36"/>
  </r>
  <r>
    <s v="48014019"/>
    <s v="48014019A"/>
    <x v="3"/>
    <x v="0"/>
    <n v="447"/>
    <n v="89.399999999999977"/>
    <n v="357.6"/>
    <x v="9"/>
    <x v="17"/>
    <n v="156.44999999999999"/>
  </r>
  <r>
    <s v="48014219"/>
    <s v="48014219A"/>
    <x v="3"/>
    <x v="0"/>
    <n v="144"/>
    <n v="28.799999999999997"/>
    <n v="115.2"/>
    <x v="0"/>
    <x v="28"/>
    <n v="66.240000000000009"/>
  </r>
  <r>
    <s v="48014319"/>
    <s v="48014319A"/>
    <x v="3"/>
    <x v="0"/>
    <n v="192"/>
    <n v="38.399999999999977"/>
    <n v="153.60000000000002"/>
    <x v="1"/>
    <x v="21"/>
    <n v="34.56"/>
  </r>
  <r>
    <s v="48014319"/>
    <s v="48014319B"/>
    <x v="1"/>
    <x v="0"/>
    <n v="313"/>
    <n v="0"/>
    <n v="313"/>
    <x v="2"/>
    <x v="3"/>
    <n v="93.899999999999991"/>
  </r>
  <r>
    <s v="48014419"/>
    <s v="48014419A"/>
    <x v="11"/>
    <x v="1"/>
    <n v="327"/>
    <n v="65.399999999999977"/>
    <n v="261.60000000000002"/>
    <x v="2"/>
    <x v="23"/>
    <n v="94.83"/>
  </r>
  <r>
    <s v="48014519"/>
    <s v="48014519A"/>
    <x v="11"/>
    <x v="1"/>
    <n v="258"/>
    <n v="51.599999999999994"/>
    <n v="206.4"/>
    <x v="2"/>
    <x v="25"/>
    <n v="72.240000000000009"/>
  </r>
  <r>
    <s v="48014619"/>
    <s v="48014619A"/>
    <x v="11"/>
    <x v="1"/>
    <n v="313"/>
    <n v="62.599999999999994"/>
    <n v="250.4"/>
    <x v="2"/>
    <x v="3"/>
    <n v="93.899999999999991"/>
  </r>
  <r>
    <s v="48014719"/>
    <s v="48014719A"/>
    <x v="11"/>
    <x v="1"/>
    <n v="990"/>
    <n v="198"/>
    <n v="792"/>
    <x v="3"/>
    <x v="39"/>
    <n v="316.8"/>
  </r>
  <r>
    <s v="48014819"/>
    <s v="48014819A"/>
    <x v="11"/>
    <x v="1"/>
    <n v="526"/>
    <n v="105.19999999999999"/>
    <n v="420.8"/>
    <x v="3"/>
    <x v="33"/>
    <n v="210.4"/>
  </r>
  <r>
    <s v="48014919"/>
    <s v="48014919A"/>
    <x v="11"/>
    <x v="1"/>
    <n v="1491"/>
    <n v="298.20000000000005"/>
    <n v="1192.8"/>
    <x v="4"/>
    <x v="6"/>
    <n v="506.94000000000005"/>
  </r>
  <r>
    <s v="48015019"/>
    <s v="48015019A"/>
    <x v="11"/>
    <x v="1"/>
    <n v="383"/>
    <n v="76.599999999999966"/>
    <n v="306.40000000000003"/>
    <x v="9"/>
    <x v="18"/>
    <n v="122.56"/>
  </r>
  <r>
    <s v="48015119"/>
    <s v="48015119A"/>
    <x v="11"/>
    <x v="1"/>
    <n v="168"/>
    <n v="33.599999999999994"/>
    <n v="134.4"/>
    <x v="0"/>
    <x v="0"/>
    <n v="25.2"/>
  </r>
  <r>
    <s v="48015219"/>
    <s v="48015219A"/>
    <x v="11"/>
    <x v="1"/>
    <n v="210"/>
    <n v="42"/>
    <n v="168"/>
    <x v="1"/>
    <x v="20"/>
    <n v="37.799999999999997"/>
  </r>
  <r>
    <s v="48015319"/>
    <s v="48015319A"/>
    <x v="11"/>
    <x v="1"/>
    <n v="327"/>
    <n v="65.399999999999977"/>
    <n v="261.60000000000002"/>
    <x v="2"/>
    <x v="23"/>
    <n v="94.83"/>
  </r>
  <r>
    <s v="48015419"/>
    <s v="48015419A"/>
    <x v="11"/>
    <x v="1"/>
    <n v="255"/>
    <n v="51"/>
    <n v="204"/>
    <x v="2"/>
    <x v="24"/>
    <n v="66.3"/>
  </r>
  <r>
    <s v="48015519"/>
    <s v="48015519A"/>
    <x v="11"/>
    <x v="1"/>
    <n v="258"/>
    <n v="51.599999999999994"/>
    <n v="206.4"/>
    <x v="2"/>
    <x v="25"/>
    <n v="72.240000000000009"/>
  </r>
  <r>
    <s v="48015619"/>
    <s v="48015619A"/>
    <x v="11"/>
    <x v="1"/>
    <n v="992"/>
    <n v="198.39999999999998"/>
    <n v="793.6"/>
    <x v="3"/>
    <x v="40"/>
    <n v="307.52"/>
  </r>
  <r>
    <s v="48015719"/>
    <s v="48015719A"/>
    <x v="11"/>
    <x v="1"/>
    <n v="1086"/>
    <n v="217.19999999999993"/>
    <n v="868.80000000000007"/>
    <x v="3"/>
    <x v="50"/>
    <n v="293.22000000000003"/>
  </r>
  <r>
    <s v="48015819"/>
    <s v="48015819A"/>
    <x v="11"/>
    <x v="1"/>
    <n v="1491"/>
    <n v="298.20000000000005"/>
    <n v="1192.8"/>
    <x v="4"/>
    <x v="6"/>
    <n v="506.94000000000005"/>
  </r>
  <r>
    <s v="48015919"/>
    <s v="48015919A"/>
    <x v="11"/>
    <x v="1"/>
    <n v="1101"/>
    <n v="220.19999999999993"/>
    <n v="880.80000000000007"/>
    <x v="4"/>
    <x v="7"/>
    <n v="396.36"/>
  </r>
  <r>
    <s v="48016019"/>
    <s v="48016019A"/>
    <x v="11"/>
    <x v="1"/>
    <n v="144"/>
    <n v="28.799999999999997"/>
    <n v="115.2"/>
    <x v="0"/>
    <x v="28"/>
    <n v="66.240000000000009"/>
  </r>
  <r>
    <s v="48016119"/>
    <s v="48016119A"/>
    <x v="11"/>
    <x v="1"/>
    <n v="220"/>
    <n v="44"/>
    <n v="176"/>
    <x v="1"/>
    <x v="1"/>
    <n v="39.6"/>
  </r>
  <r>
    <s v="48016219"/>
    <s v="48016219A"/>
    <x v="11"/>
    <x v="1"/>
    <n v="313"/>
    <n v="62.599999999999994"/>
    <n v="250.4"/>
    <x v="2"/>
    <x v="3"/>
    <n v="93.899999999999991"/>
  </r>
  <r>
    <s v="63030819"/>
    <s v="63030819A"/>
    <x v="11"/>
    <x v="1"/>
    <n v="327"/>
    <n v="65.399999999999977"/>
    <n v="261.60000000000002"/>
    <x v="2"/>
    <x v="23"/>
    <n v="94.83"/>
  </r>
  <r>
    <s v="63030919"/>
    <s v="63030919A"/>
    <x v="11"/>
    <x v="1"/>
    <n v="327"/>
    <n v="65.399999999999977"/>
    <n v="261.60000000000002"/>
    <x v="2"/>
    <x v="23"/>
    <n v="94.83"/>
  </r>
  <r>
    <s v="63031019"/>
    <s v="63031019A"/>
    <x v="11"/>
    <x v="1"/>
    <n v="440"/>
    <n v="88"/>
    <n v="352"/>
    <x v="7"/>
    <x v="13"/>
    <n v="136.4"/>
  </r>
  <r>
    <s v="63031119"/>
    <s v="63031119A"/>
    <x v="11"/>
    <x v="1"/>
    <n v="187"/>
    <n v="37.400000000000006"/>
    <n v="149.6"/>
    <x v="8"/>
    <x v="51"/>
    <n v="59.84"/>
  </r>
  <r>
    <s v="63031219"/>
    <s v="63031219A"/>
    <x v="11"/>
    <x v="1"/>
    <n v="447"/>
    <n v="89.399999999999977"/>
    <n v="357.6"/>
    <x v="9"/>
    <x v="17"/>
    <n v="156.44999999999999"/>
  </r>
  <r>
    <s v="79014819"/>
    <s v="79014819A"/>
    <x v="11"/>
    <x v="1"/>
    <n v="990"/>
    <n v="198"/>
    <n v="792"/>
    <x v="3"/>
    <x v="39"/>
    <n v="316.8"/>
  </r>
  <r>
    <s v="79014919"/>
    <s v="79014919A"/>
    <x v="11"/>
    <x v="1"/>
    <n v="1491"/>
    <n v="298.20000000000005"/>
    <n v="1192.8"/>
    <x v="4"/>
    <x v="6"/>
    <n v="506.94000000000005"/>
  </r>
  <r>
    <s v="79017919"/>
    <s v="79017919A"/>
    <x v="11"/>
    <x v="1"/>
    <n v="510"/>
    <n v="102"/>
    <n v="408"/>
    <x v="6"/>
    <x v="9"/>
    <n v="163.20000000000002"/>
  </r>
  <r>
    <s v="99010519"/>
    <s v="99010519A"/>
    <x v="11"/>
    <x v="1"/>
    <n v="258"/>
    <n v="51.599999999999994"/>
    <n v="206.4"/>
    <x v="2"/>
    <x v="25"/>
    <n v="72.240000000000009"/>
  </r>
  <r>
    <s v="99010619"/>
    <s v="99010619A"/>
    <x v="11"/>
    <x v="1"/>
    <n v="474"/>
    <n v="94.799999999999955"/>
    <n v="379.20000000000005"/>
    <x v="3"/>
    <x v="52"/>
    <n v="175.38"/>
  </r>
  <r>
    <s v="99011019"/>
    <s v="99011019A"/>
    <x v="11"/>
    <x v="1"/>
    <n v="168"/>
    <n v="33.599999999999994"/>
    <n v="134.4"/>
    <x v="0"/>
    <x v="0"/>
    <n v="25.2"/>
  </r>
  <r>
    <s v="99011119"/>
    <s v="99011119A"/>
    <x v="11"/>
    <x v="1"/>
    <n v="240"/>
    <n v="48"/>
    <n v="192"/>
    <x v="1"/>
    <x v="2"/>
    <n v="43.199999999999996"/>
  </r>
  <r>
    <s v="99060119"/>
    <s v="99060119A"/>
    <x v="11"/>
    <x v="1"/>
    <n v="255"/>
    <n v="51"/>
    <n v="204"/>
    <x v="2"/>
    <x v="24"/>
    <n v="66.3"/>
  </r>
  <r>
    <s v="99060219"/>
    <s v="99060219A"/>
    <x v="11"/>
    <x v="1"/>
    <n v="889"/>
    <n v="177.79999999999995"/>
    <n v="711.2"/>
    <x v="3"/>
    <x v="47"/>
    <n v="222.25"/>
  </r>
  <r>
    <s v="33010119"/>
    <s v="33010119A"/>
    <x v="11"/>
    <x v="1"/>
    <n v="636"/>
    <n v="127.19999999999999"/>
    <n v="508.8"/>
    <x v="6"/>
    <x v="34"/>
    <n v="216.24"/>
  </r>
  <r>
    <s v="33010219"/>
    <s v="33010219A"/>
    <x v="11"/>
    <x v="1"/>
    <n v="492"/>
    <n v="98.399999999999977"/>
    <n v="393.6"/>
    <x v="7"/>
    <x v="53"/>
    <n v="137.76000000000002"/>
  </r>
  <r>
    <s v="33010319"/>
    <s v="33010319A"/>
    <x v="11"/>
    <x v="1"/>
    <n v="261"/>
    <n v="52.199999999999989"/>
    <n v="208.8"/>
    <x v="8"/>
    <x v="54"/>
    <n v="78.3"/>
  </r>
  <r>
    <s v="33010419"/>
    <s v="33010419A"/>
    <x v="11"/>
    <x v="1"/>
    <n v="278"/>
    <n v="55.599999999999994"/>
    <n v="222.4"/>
    <x v="8"/>
    <x v="55"/>
    <n v="88.960000000000008"/>
  </r>
  <r>
    <s v="33010519"/>
    <s v="33010519A"/>
    <x v="11"/>
    <x v="1"/>
    <n v="383"/>
    <n v="76.599999999999966"/>
    <n v="306.40000000000003"/>
    <x v="9"/>
    <x v="18"/>
    <n v="122.56"/>
  </r>
  <r>
    <s v="33010619"/>
    <s v="33010619A"/>
    <x v="11"/>
    <x v="1"/>
    <n v="447"/>
    <n v="89.399999999999977"/>
    <n v="357.6"/>
    <x v="9"/>
    <x v="17"/>
    <n v="156.44999999999999"/>
  </r>
  <r>
    <s v="33010719"/>
    <s v="33010719A"/>
    <x v="11"/>
    <x v="1"/>
    <n v="345"/>
    <n v="69"/>
    <n v="276"/>
    <x v="9"/>
    <x v="27"/>
    <n v="106.95"/>
  </r>
  <r>
    <s v="33010819"/>
    <s v="33010819A"/>
    <x v="11"/>
    <x v="1"/>
    <n v="447"/>
    <n v="89.399999999999977"/>
    <n v="357.6"/>
    <x v="9"/>
    <x v="17"/>
    <n v="156.44999999999999"/>
  </r>
  <r>
    <s v="33010919"/>
    <s v="33010919A"/>
    <x v="11"/>
    <x v="1"/>
    <n v="144"/>
    <n v="28.799999999999997"/>
    <n v="115.2"/>
    <x v="0"/>
    <x v="28"/>
    <n v="66.240000000000009"/>
  </r>
  <r>
    <s v="33011019"/>
    <s v="33011019A"/>
    <x v="11"/>
    <x v="1"/>
    <n v="579"/>
    <n v="115.79999999999995"/>
    <n v="463.20000000000005"/>
    <x v="6"/>
    <x v="35"/>
    <n v="167.91"/>
  </r>
  <r>
    <s v="33011119"/>
    <s v="33011119A"/>
    <x v="11"/>
    <x v="1"/>
    <n v="492"/>
    <n v="98.399999999999977"/>
    <n v="393.6"/>
    <x v="7"/>
    <x v="53"/>
    <n v="137.76000000000002"/>
  </r>
  <r>
    <s v="33011219"/>
    <s v="33011219A"/>
    <x v="11"/>
    <x v="1"/>
    <n v="168"/>
    <n v="33.599999999999994"/>
    <n v="134.4"/>
    <x v="8"/>
    <x v="56"/>
    <n v="60.48"/>
  </r>
  <r>
    <s v="33011319"/>
    <s v="33011319A"/>
    <x v="11"/>
    <x v="1"/>
    <n v="367"/>
    <n v="73.399999999999977"/>
    <n v="293.60000000000002"/>
    <x v="8"/>
    <x v="57"/>
    <n v="110.1"/>
  </r>
  <r>
    <s v="33011419"/>
    <s v="33011419A"/>
    <x v="11"/>
    <x v="1"/>
    <n v="345"/>
    <n v="69"/>
    <n v="276"/>
    <x v="9"/>
    <x v="27"/>
    <n v="106.95"/>
  </r>
  <r>
    <s v="33011519"/>
    <s v="33011519A"/>
    <x v="11"/>
    <x v="1"/>
    <n v="345"/>
    <n v="69"/>
    <n v="276"/>
    <x v="9"/>
    <x v="27"/>
    <n v="106.95"/>
  </r>
  <r>
    <s v="33011619"/>
    <s v="33011619A"/>
    <x v="11"/>
    <x v="1"/>
    <n v="345"/>
    <n v="69"/>
    <n v="276"/>
    <x v="9"/>
    <x v="27"/>
    <n v="106.95"/>
  </r>
  <r>
    <s v="33011719"/>
    <s v="33011719A"/>
    <x v="11"/>
    <x v="1"/>
    <n v="345"/>
    <n v="69"/>
    <n v="276"/>
    <x v="9"/>
    <x v="27"/>
    <n v="106.95"/>
  </r>
  <r>
    <s v="33011819"/>
    <s v="33011819A"/>
    <x v="11"/>
    <x v="1"/>
    <n v="168"/>
    <n v="33.599999999999994"/>
    <n v="134.4"/>
    <x v="0"/>
    <x v="29"/>
    <n v="75.600000000000009"/>
  </r>
  <r>
    <s v="33011919"/>
    <s v="33011919A"/>
    <x v="11"/>
    <x v="1"/>
    <n v="168"/>
    <n v="33.599999999999994"/>
    <n v="134.4"/>
    <x v="0"/>
    <x v="29"/>
    <n v="75.600000000000009"/>
  </r>
  <r>
    <s v="33012019"/>
    <s v="33012019A"/>
    <x v="11"/>
    <x v="1"/>
    <n v="510"/>
    <n v="102"/>
    <n v="408"/>
    <x v="6"/>
    <x v="9"/>
    <n v="163.20000000000002"/>
  </r>
  <r>
    <s v="33012119"/>
    <s v="33012119A"/>
    <x v="11"/>
    <x v="1"/>
    <n v="440"/>
    <n v="88"/>
    <n v="352"/>
    <x v="7"/>
    <x v="13"/>
    <n v="136.4"/>
  </r>
  <r>
    <s v="33012219"/>
    <s v="33012219A"/>
    <x v="11"/>
    <x v="1"/>
    <n v="228"/>
    <n v="45.599999999999994"/>
    <n v="182.4"/>
    <x v="8"/>
    <x v="58"/>
    <n v="79.8"/>
  </r>
  <r>
    <s v="33012319"/>
    <s v="33012319A"/>
    <x v="11"/>
    <x v="1"/>
    <n v="383"/>
    <n v="76.599999999999966"/>
    <n v="306.40000000000003"/>
    <x v="9"/>
    <x v="18"/>
    <n v="122.56"/>
  </r>
  <r>
    <s v="33012419"/>
    <s v="33012419A"/>
    <x v="11"/>
    <x v="1"/>
    <n v="447"/>
    <n v="89.399999999999977"/>
    <n v="357.6"/>
    <x v="9"/>
    <x v="17"/>
    <n v="156.44999999999999"/>
  </r>
  <r>
    <s v="33012519"/>
    <s v="33012519A"/>
    <x v="11"/>
    <x v="1"/>
    <n v="447"/>
    <n v="89.399999999999977"/>
    <n v="357.6"/>
    <x v="9"/>
    <x v="17"/>
    <n v="156.44999999999999"/>
  </r>
  <r>
    <s v="33012619"/>
    <s v="33012619A"/>
    <x v="11"/>
    <x v="1"/>
    <n v="383"/>
    <n v="76.599999999999966"/>
    <n v="306.40000000000003"/>
    <x v="9"/>
    <x v="18"/>
    <n v="122.56"/>
  </r>
  <r>
    <s v="33013019"/>
    <s v="33013019A"/>
    <x v="11"/>
    <x v="1"/>
    <n v="540"/>
    <n v="108"/>
    <n v="432"/>
    <x v="7"/>
    <x v="59"/>
    <n v="167.4"/>
  </r>
  <r>
    <s v="33013119"/>
    <s v="33013119A"/>
    <x v="11"/>
    <x v="1"/>
    <n v="267"/>
    <n v="53.399999999999977"/>
    <n v="213.60000000000002"/>
    <x v="8"/>
    <x v="31"/>
    <n v="90.78"/>
  </r>
  <r>
    <s v="33013219"/>
    <s v="33013219A"/>
    <x v="11"/>
    <x v="1"/>
    <n v="345"/>
    <n v="69"/>
    <n v="276"/>
    <x v="9"/>
    <x v="27"/>
    <n v="106.95"/>
  </r>
  <r>
    <s v="33013319"/>
    <s v="33013319A"/>
    <x v="11"/>
    <x v="1"/>
    <n v="345"/>
    <n v="69"/>
    <n v="276"/>
    <x v="9"/>
    <x v="27"/>
    <n v="106.95"/>
  </r>
  <r>
    <s v="33014019"/>
    <s v="33014019A"/>
    <x v="11"/>
    <x v="1"/>
    <n v="447"/>
    <n v="89.399999999999977"/>
    <n v="357.6"/>
    <x v="9"/>
    <x v="17"/>
    <n v="156.44999999999999"/>
  </r>
  <r>
    <s v="33014119"/>
    <s v="33014119A"/>
    <x v="11"/>
    <x v="1"/>
    <n v="447"/>
    <n v="89.399999999999977"/>
    <n v="357.6"/>
    <x v="9"/>
    <x v="17"/>
    <n v="156.44999999999999"/>
  </r>
  <r>
    <s v="33014219"/>
    <s v="33014219A"/>
    <x v="11"/>
    <x v="1"/>
    <n v="447"/>
    <n v="89.399999999999977"/>
    <n v="357.6"/>
    <x v="9"/>
    <x v="17"/>
    <n v="156.44999999999999"/>
  </r>
  <r>
    <s v="33014319"/>
    <s v="33014319A"/>
    <x v="11"/>
    <x v="1"/>
    <n v="383"/>
    <n v="76.599999999999966"/>
    <n v="306.40000000000003"/>
    <x v="9"/>
    <x v="18"/>
    <n v="122.56"/>
  </r>
  <r>
    <s v="33014419"/>
    <s v="33014419A"/>
    <x v="11"/>
    <x v="1"/>
    <n v="345"/>
    <n v="69"/>
    <n v="276"/>
    <x v="9"/>
    <x v="27"/>
    <n v="106.95"/>
  </r>
  <r>
    <s v="33014519"/>
    <s v="33014519A"/>
    <x v="11"/>
    <x v="1"/>
    <n v="172"/>
    <n v="34.400000000000006"/>
    <n v="137.6"/>
    <x v="0"/>
    <x v="19"/>
    <n v="65.36"/>
  </r>
  <r>
    <s v="33014619"/>
    <s v="33014619A"/>
    <x v="11"/>
    <x v="1"/>
    <n v="168"/>
    <n v="33.599999999999994"/>
    <n v="134.4"/>
    <x v="0"/>
    <x v="29"/>
    <n v="75.600000000000009"/>
  </r>
  <r>
    <s v="33014719"/>
    <s v="33014719A"/>
    <x v="11"/>
    <x v="1"/>
    <n v="220"/>
    <n v="44"/>
    <n v="176"/>
    <x v="1"/>
    <x v="1"/>
    <n v="39.6"/>
  </r>
  <r>
    <s v="33014819"/>
    <s v="33014819A"/>
    <x v="11"/>
    <x v="1"/>
    <n v="240"/>
    <n v="48"/>
    <n v="192"/>
    <x v="1"/>
    <x v="2"/>
    <n v="43.199999999999996"/>
  </r>
  <r>
    <s v="33014919"/>
    <s v="33014919A"/>
    <x v="11"/>
    <x v="1"/>
    <n v="210"/>
    <n v="42"/>
    <n v="168"/>
    <x v="1"/>
    <x v="20"/>
    <n v="37.799999999999997"/>
  </r>
  <r>
    <s v="33015019"/>
    <s v="33015019A"/>
    <x v="11"/>
    <x v="1"/>
    <n v="538"/>
    <n v="107.59999999999997"/>
    <n v="430.40000000000003"/>
    <x v="7"/>
    <x v="60"/>
    <n v="129.12"/>
  </r>
  <r>
    <s v="33015119"/>
    <s v="33015119A"/>
    <x v="11"/>
    <x v="1"/>
    <n v="187"/>
    <n v="37.400000000000006"/>
    <n v="149.6"/>
    <x v="8"/>
    <x v="51"/>
    <n v="59.84"/>
  </r>
  <r>
    <s v="33015219"/>
    <s v="33015219A"/>
    <x v="11"/>
    <x v="1"/>
    <n v="383"/>
    <n v="76.599999999999966"/>
    <n v="306.40000000000003"/>
    <x v="9"/>
    <x v="18"/>
    <n v="122.56"/>
  </r>
  <r>
    <s v="33016019"/>
    <s v="33016019A"/>
    <x v="11"/>
    <x v="1"/>
    <n v="592"/>
    <n v="118.39999999999998"/>
    <n v="473.6"/>
    <x v="7"/>
    <x v="14"/>
    <n v="165.76000000000002"/>
  </r>
  <r>
    <s v="33016119"/>
    <s v="33016119A"/>
    <x v="11"/>
    <x v="1"/>
    <n v="332"/>
    <n v="66.399999999999977"/>
    <n v="265.60000000000002"/>
    <x v="8"/>
    <x v="46"/>
    <n v="99.6"/>
  </r>
  <r>
    <s v="33016219"/>
    <s v="33016219A"/>
    <x v="11"/>
    <x v="1"/>
    <n v="345"/>
    <n v="69"/>
    <n v="276"/>
    <x v="9"/>
    <x v="27"/>
    <n v="106.95"/>
  </r>
  <r>
    <s v="33016319"/>
    <s v="33016319A"/>
    <x v="11"/>
    <x v="1"/>
    <n v="168"/>
    <n v="33.599999999999994"/>
    <n v="134.4"/>
    <x v="0"/>
    <x v="0"/>
    <n v="25.2"/>
  </r>
  <r>
    <s v="33016419"/>
    <s v="33016419A"/>
    <x v="11"/>
    <x v="1"/>
    <n v="168"/>
    <n v="33.599999999999994"/>
    <n v="134.4"/>
    <x v="0"/>
    <x v="0"/>
    <n v="25.2"/>
  </r>
  <r>
    <s v="33016519"/>
    <s v="33016519A"/>
    <x v="11"/>
    <x v="1"/>
    <n v="210"/>
    <n v="42"/>
    <n v="168"/>
    <x v="1"/>
    <x v="20"/>
    <n v="37.799999999999997"/>
  </r>
  <r>
    <s v="33016619"/>
    <s v="33016619A"/>
    <x v="11"/>
    <x v="1"/>
    <n v="210"/>
    <n v="42"/>
    <n v="168"/>
    <x v="1"/>
    <x v="20"/>
    <n v="37.799999999999997"/>
  </r>
  <r>
    <s v="33100119"/>
    <s v="33100119A"/>
    <x v="11"/>
    <x v="1"/>
    <n v="510"/>
    <n v="102"/>
    <n v="408"/>
    <x v="6"/>
    <x v="9"/>
    <n v="163.20000000000002"/>
  </r>
  <r>
    <s v="33999119"/>
    <s v="33999119A"/>
    <x v="11"/>
    <x v="1"/>
    <n v="1491"/>
    <n v="298.20000000000005"/>
    <n v="1192.8"/>
    <x v="4"/>
    <x v="6"/>
    <n v="506.94000000000005"/>
  </r>
  <r>
    <s v="80010419"/>
    <s v="80010419A"/>
    <x v="11"/>
    <x v="1"/>
    <n v="538"/>
    <n v="107.59999999999997"/>
    <n v="430.40000000000003"/>
    <x v="7"/>
    <x v="11"/>
    <n v="145.26000000000002"/>
  </r>
  <r>
    <s v="80010519"/>
    <s v="80010519A"/>
    <x v="11"/>
    <x v="1"/>
    <n v="267"/>
    <n v="53.399999999999977"/>
    <n v="213.60000000000002"/>
    <x v="8"/>
    <x v="31"/>
    <n v="90.78"/>
  </r>
  <r>
    <s v="80010619"/>
    <s v="80010619A"/>
    <x v="11"/>
    <x v="1"/>
    <n v="345"/>
    <n v="69"/>
    <n v="276"/>
    <x v="9"/>
    <x v="27"/>
    <n v="106.95"/>
  </r>
  <r>
    <s v="80010719"/>
    <s v="80010719A"/>
    <x v="11"/>
    <x v="1"/>
    <n v="168"/>
    <n v="33.599999999999994"/>
    <n v="134.4"/>
    <x v="0"/>
    <x v="0"/>
    <n v="25.2"/>
  </r>
  <r>
    <s v="80010819"/>
    <s v="80010819A"/>
    <x v="11"/>
    <x v="1"/>
    <n v="168"/>
    <n v="33.599999999999994"/>
    <n v="134.4"/>
    <x v="0"/>
    <x v="0"/>
    <n v="25.2"/>
  </r>
  <r>
    <s v="80010819"/>
    <s v="80010819B"/>
    <x v="4"/>
    <x v="0"/>
    <n v="220"/>
    <n v="0"/>
    <n v="220"/>
    <x v="1"/>
    <x v="1"/>
    <n v="39.6"/>
  </r>
  <r>
    <s v="80010919"/>
    <s v="80010919A"/>
    <x v="11"/>
    <x v="1"/>
    <n v="210"/>
    <n v="42"/>
    <n v="168"/>
    <x v="1"/>
    <x v="20"/>
    <n v="37.799999999999997"/>
  </r>
  <r>
    <s v="80010919"/>
    <s v="80010919B"/>
    <x v="3"/>
    <x v="0"/>
    <n v="240"/>
    <n v="48"/>
    <n v="192"/>
    <x v="1"/>
    <x v="2"/>
    <n v="43.199999999999996"/>
  </r>
  <r>
    <s v="80011019"/>
    <s v="80011019A"/>
    <x v="11"/>
    <x v="1"/>
    <n v="507"/>
    <n v="101.39999999999998"/>
    <n v="405.6"/>
    <x v="7"/>
    <x v="45"/>
    <n v="136.89000000000001"/>
  </r>
  <r>
    <s v="80011019"/>
    <s v="80011019B"/>
    <x v="11"/>
    <x v="0"/>
    <n v="293"/>
    <n v="0"/>
    <n v="293"/>
    <x v="8"/>
    <x v="44"/>
    <n v="90.83"/>
  </r>
  <r>
    <s v="80011119"/>
    <s v="80011119A"/>
    <x v="11"/>
    <x v="1"/>
    <n v="447"/>
    <n v="89.399999999999977"/>
    <n v="357.6"/>
    <x v="9"/>
    <x v="17"/>
    <n v="156.44999999999999"/>
  </r>
  <r>
    <s v="80011119"/>
    <s v="80011119B"/>
    <x v="11"/>
    <x v="1"/>
    <n v="447"/>
    <n v="89.399999999999977"/>
    <n v="357.6"/>
    <x v="9"/>
    <x v="17"/>
    <n v="156.44999999999999"/>
  </r>
  <r>
    <s v="80011219"/>
    <s v="80011219A"/>
    <x v="11"/>
    <x v="1"/>
    <n v="447"/>
    <n v="89.399999999999977"/>
    <n v="357.6"/>
    <x v="9"/>
    <x v="17"/>
    <n v="156.44999999999999"/>
  </r>
  <r>
    <s v="80011319"/>
    <s v="80011319A"/>
    <x v="11"/>
    <x v="1"/>
    <n v="345"/>
    <n v="69"/>
    <n v="276"/>
    <x v="9"/>
    <x v="27"/>
    <n v="106.95"/>
  </r>
  <r>
    <s v="80011319"/>
    <s v="80011319B"/>
    <x v="11"/>
    <x v="0"/>
    <n v="447"/>
    <n v="0"/>
    <n v="447"/>
    <x v="9"/>
    <x v="17"/>
    <n v="156.44999999999999"/>
  </r>
  <r>
    <s v="80011419"/>
    <s v="80011419A"/>
    <x v="11"/>
    <x v="1"/>
    <n v="447"/>
    <n v="89.399999999999977"/>
    <n v="357.6"/>
    <x v="9"/>
    <x v="17"/>
    <n v="156.44999999999999"/>
  </r>
  <r>
    <s v="80011419"/>
    <s v="80011419B"/>
    <x v="9"/>
    <x v="0"/>
    <n v="383"/>
    <n v="57.449999999999989"/>
    <n v="325.55"/>
    <x v="9"/>
    <x v="18"/>
    <n v="122.56"/>
  </r>
  <r>
    <s v="80011519"/>
    <s v="80011519A"/>
    <x v="11"/>
    <x v="1"/>
    <n v="144"/>
    <n v="28.799999999999997"/>
    <n v="115.2"/>
    <x v="0"/>
    <x v="28"/>
    <n v="66.240000000000009"/>
  </r>
  <r>
    <s v="80011519"/>
    <s v="80011519B"/>
    <x v="8"/>
    <x v="0"/>
    <n v="168"/>
    <n v="0"/>
    <n v="168"/>
    <x v="0"/>
    <x v="0"/>
    <n v="25.2"/>
  </r>
  <r>
    <s v="80011619"/>
    <s v="80011619A"/>
    <x v="11"/>
    <x v="1"/>
    <n v="168"/>
    <n v="33.599999999999994"/>
    <n v="134.4"/>
    <x v="0"/>
    <x v="29"/>
    <n v="75.600000000000009"/>
  </r>
  <r>
    <s v="80011619"/>
    <s v="80011619B"/>
    <x v="2"/>
    <x v="0"/>
    <n v="144"/>
    <n v="0"/>
    <n v="144"/>
    <x v="0"/>
    <x v="28"/>
    <n v="66.240000000000009"/>
  </r>
  <r>
    <s v="80011719"/>
    <s v="80011719A"/>
    <x v="11"/>
    <x v="1"/>
    <n v="210"/>
    <n v="42"/>
    <n v="168"/>
    <x v="1"/>
    <x v="20"/>
    <n v="37.799999999999997"/>
  </r>
  <r>
    <s v="80011719"/>
    <s v="80011719B"/>
    <x v="1"/>
    <x v="0"/>
    <n v="220"/>
    <n v="0"/>
    <n v="220"/>
    <x v="1"/>
    <x v="1"/>
    <n v="39.6"/>
  </r>
  <r>
    <s v="80011819"/>
    <s v="80011819A"/>
    <x v="11"/>
    <x v="1"/>
    <n v="240"/>
    <n v="48"/>
    <n v="192"/>
    <x v="1"/>
    <x v="2"/>
    <n v="43.199999999999996"/>
  </r>
  <r>
    <s v="80011819"/>
    <s v="80011819B"/>
    <x v="4"/>
    <x v="0"/>
    <n v="210"/>
    <n v="0"/>
    <n v="210"/>
    <x v="1"/>
    <x v="20"/>
    <n v="37.799999999999997"/>
  </r>
  <r>
    <s v="80011819"/>
    <s v="80011819C"/>
    <x v="5"/>
    <x v="0"/>
    <n v="240"/>
    <n v="0"/>
    <n v="240"/>
    <x v="1"/>
    <x v="2"/>
    <n v="43.199999999999996"/>
  </r>
  <r>
    <s v="80011819"/>
    <s v="80011819D"/>
    <x v="2"/>
    <x v="0"/>
    <n v="192"/>
    <n v="0"/>
    <n v="192"/>
    <x v="1"/>
    <x v="21"/>
    <n v="34.56"/>
  </r>
  <r>
    <s v="80011819"/>
    <s v="80011819E"/>
    <x v="5"/>
    <x v="0"/>
    <n v="220"/>
    <n v="0"/>
    <n v="220"/>
    <x v="1"/>
    <x v="1"/>
    <n v="39.6"/>
  </r>
  <r>
    <s v="80011819"/>
    <s v="80011819F"/>
    <x v="8"/>
    <x v="0"/>
    <n v="240"/>
    <n v="0"/>
    <n v="240"/>
    <x v="1"/>
    <x v="2"/>
    <n v="43.199999999999996"/>
  </r>
  <r>
    <s v="80011919"/>
    <s v="80011919A"/>
    <x v="11"/>
    <x v="1"/>
    <n v="210"/>
    <n v="42"/>
    <n v="168"/>
    <x v="1"/>
    <x v="20"/>
    <n v="37.799999999999997"/>
  </r>
  <r>
    <s v="80012019"/>
    <s v="80012019A"/>
    <x v="11"/>
    <x v="1"/>
    <n v="538"/>
    <n v="107.59999999999997"/>
    <n v="430.40000000000003"/>
    <x v="7"/>
    <x v="60"/>
    <n v="129.12"/>
  </r>
  <r>
    <s v="80012019"/>
    <s v="80012019B"/>
    <x v="9"/>
    <x v="0"/>
    <n v="317"/>
    <n v="47.550000000000011"/>
    <n v="269.45"/>
    <x v="8"/>
    <x v="42"/>
    <n v="98.27"/>
  </r>
  <r>
    <s v="80012019"/>
    <s v="80012019C"/>
    <x v="9"/>
    <x v="0"/>
    <n v="345"/>
    <n v="51.75"/>
    <n v="293.25"/>
    <x v="9"/>
    <x v="27"/>
    <n v="106.95"/>
  </r>
  <r>
    <s v="80012019"/>
    <s v="80012019D"/>
    <x v="9"/>
    <x v="0"/>
    <n v="383"/>
    <n v="57.449999999999989"/>
    <n v="325.55"/>
    <x v="9"/>
    <x v="18"/>
    <n v="122.56"/>
  </r>
  <r>
    <s v="80012019"/>
    <s v="80012019E"/>
    <x v="9"/>
    <x v="0"/>
    <n v="383"/>
    <n v="57.449999999999989"/>
    <n v="325.55"/>
    <x v="9"/>
    <x v="18"/>
    <n v="122.56"/>
  </r>
  <r>
    <s v="80012119"/>
    <s v="80012119A"/>
    <x v="11"/>
    <x v="1"/>
    <n v="345"/>
    <n v="69"/>
    <n v="276"/>
    <x v="9"/>
    <x v="27"/>
    <n v="106.95"/>
  </r>
  <r>
    <s v="80012219"/>
    <s v="80012219A"/>
    <x v="11"/>
    <x v="1"/>
    <n v="383"/>
    <n v="76.599999999999966"/>
    <n v="306.40000000000003"/>
    <x v="9"/>
    <x v="18"/>
    <n v="122.56"/>
  </r>
  <r>
    <s v="80012219"/>
    <s v="80012219B"/>
    <x v="0"/>
    <x v="0"/>
    <n v="383"/>
    <n v="0"/>
    <n v="383"/>
    <x v="9"/>
    <x v="18"/>
    <n v="122.56"/>
  </r>
  <r>
    <s v="80012219"/>
    <s v="80012219C"/>
    <x v="7"/>
    <x v="0"/>
    <n v="345"/>
    <n v="0"/>
    <n v="345"/>
    <x v="9"/>
    <x v="27"/>
    <n v="106.95"/>
  </r>
  <r>
    <s v="80012319"/>
    <s v="80012319A"/>
    <x v="11"/>
    <x v="1"/>
    <n v="345"/>
    <n v="69"/>
    <n v="276"/>
    <x v="9"/>
    <x v="27"/>
    <n v="106.95"/>
  </r>
  <r>
    <s v="80012319"/>
    <s v="80012319B"/>
    <x v="10"/>
    <x v="0"/>
    <n v="383"/>
    <n v="0"/>
    <n v="383"/>
    <x v="9"/>
    <x v="18"/>
    <n v="122.56"/>
  </r>
  <r>
    <s v="80012319"/>
    <s v="80012319C"/>
    <x v="3"/>
    <x v="0"/>
    <n v="144"/>
    <n v="0"/>
    <n v="144"/>
    <x v="0"/>
    <x v="28"/>
    <n v="66.240000000000009"/>
  </r>
  <r>
    <s v="80012319"/>
    <s v="80012319D"/>
    <x v="1"/>
    <x v="0"/>
    <n v="168"/>
    <n v="0"/>
    <n v="168"/>
    <x v="0"/>
    <x v="29"/>
    <n v="75.600000000000009"/>
  </r>
  <r>
    <s v="80012419"/>
    <s v="80012419A"/>
    <x v="11"/>
    <x v="1"/>
    <n v="168"/>
    <n v="33.599999999999994"/>
    <n v="134.4"/>
    <x v="0"/>
    <x v="0"/>
    <n v="25.2"/>
  </r>
  <r>
    <s v="80012419"/>
    <s v="80012419B"/>
    <x v="9"/>
    <x v="0"/>
    <n v="172"/>
    <n v="25.800000000000011"/>
    <n v="146.19999999999999"/>
    <x v="0"/>
    <x v="19"/>
    <n v="65.36"/>
  </r>
  <r>
    <s v="80012519"/>
    <s v="80012519A"/>
    <x v="11"/>
    <x v="1"/>
    <n v="144"/>
    <n v="28.799999999999997"/>
    <n v="115.2"/>
    <x v="0"/>
    <x v="28"/>
    <n v="66.240000000000009"/>
  </r>
  <r>
    <s v="80012519"/>
    <s v="80012519B"/>
    <x v="11"/>
    <x v="0"/>
    <n v="144"/>
    <n v="0"/>
    <n v="144"/>
    <x v="0"/>
    <x v="28"/>
    <n v="66.240000000000009"/>
  </r>
  <r>
    <s v="80012519"/>
    <s v="80012519C"/>
    <x v="7"/>
    <x v="0"/>
    <n v="240"/>
    <n v="0"/>
    <n v="240"/>
    <x v="1"/>
    <x v="2"/>
    <n v="43.199999999999996"/>
  </r>
  <r>
    <s v="80012519"/>
    <s v="80012519D"/>
    <x v="4"/>
    <x v="0"/>
    <n v="192"/>
    <n v="0"/>
    <n v="192"/>
    <x v="1"/>
    <x v="21"/>
    <n v="34.56"/>
  </r>
  <r>
    <s v="80012619"/>
    <s v="80012619A"/>
    <x v="11"/>
    <x v="1"/>
    <n v="220"/>
    <n v="44"/>
    <n v="176"/>
    <x v="1"/>
    <x v="1"/>
    <n v="39.6"/>
  </r>
  <r>
    <s v="80012719"/>
    <s v="80012719A"/>
    <x v="11"/>
    <x v="1"/>
    <n v="210"/>
    <n v="42"/>
    <n v="168"/>
    <x v="1"/>
    <x v="20"/>
    <n v="37.799999999999997"/>
  </r>
  <r>
    <s v="80012719"/>
    <s v="80012719B"/>
    <x v="3"/>
    <x v="0"/>
    <n v="205"/>
    <n v="0"/>
    <n v="205"/>
    <x v="1"/>
    <x v="22"/>
    <n v="36.9"/>
  </r>
  <r>
    <s v="80012719"/>
    <s v="80012719C"/>
    <x v="7"/>
    <x v="0"/>
    <n v="240"/>
    <n v="0"/>
    <n v="240"/>
    <x v="1"/>
    <x v="2"/>
    <n v="43.199999999999996"/>
  </r>
  <r>
    <s v="80012719"/>
    <s v="80012719D"/>
    <x v="1"/>
    <x v="0"/>
    <n v="205"/>
    <n v="0"/>
    <n v="205"/>
    <x v="1"/>
    <x v="22"/>
    <n v="36.9"/>
  </r>
  <r>
    <s v="80012719"/>
    <s v="80012719E"/>
    <x v="9"/>
    <x v="0"/>
    <n v="240"/>
    <n v="36"/>
    <n v="204"/>
    <x v="1"/>
    <x v="2"/>
    <n v="43.199999999999996"/>
  </r>
  <r>
    <s v="80012719"/>
    <s v="80012719F"/>
    <x v="1"/>
    <x v="0"/>
    <n v="205"/>
    <n v="30.75"/>
    <n v="174.25"/>
    <x v="1"/>
    <x v="22"/>
    <n v="36.9"/>
  </r>
  <r>
    <s v="80012819"/>
    <s v="80012819A"/>
    <x v="11"/>
    <x v="1"/>
    <n v="240"/>
    <n v="48"/>
    <n v="192"/>
    <x v="1"/>
    <x v="2"/>
    <n v="43.199999999999996"/>
  </r>
  <r>
    <s v="80012919"/>
    <s v="80012919A"/>
    <x v="11"/>
    <x v="1"/>
    <n v="220"/>
    <n v="44"/>
    <n v="176"/>
    <x v="1"/>
    <x v="1"/>
    <n v="39.6"/>
  </r>
  <r>
    <s v="80013019"/>
    <s v="80013019A"/>
    <x v="11"/>
    <x v="1"/>
    <n v="440"/>
    <n v="88"/>
    <n v="352"/>
    <x v="7"/>
    <x v="13"/>
    <n v="136.4"/>
  </r>
  <r>
    <s v="80013019"/>
    <s v="80013019B"/>
    <x v="11"/>
    <x v="0"/>
    <n v="261"/>
    <n v="0"/>
    <n v="261"/>
    <x v="8"/>
    <x v="54"/>
    <n v="78.3"/>
  </r>
  <r>
    <s v="80013019"/>
    <s v="80013019C"/>
    <x v="4"/>
    <x v="0"/>
    <n v="447"/>
    <n v="0"/>
    <n v="447"/>
    <x v="9"/>
    <x v="17"/>
    <n v="156.44999999999999"/>
  </r>
  <r>
    <s v="80013019"/>
    <s v="80013019D"/>
    <x v="8"/>
    <x v="0"/>
    <n v="383"/>
    <n v="0"/>
    <n v="383"/>
    <x v="9"/>
    <x v="18"/>
    <n v="122.56"/>
  </r>
  <r>
    <s v="80013119"/>
    <s v="80013119A"/>
    <x v="11"/>
    <x v="1"/>
    <n v="447"/>
    <n v="89.399999999999977"/>
    <n v="357.6"/>
    <x v="9"/>
    <x v="17"/>
    <n v="156.44999999999999"/>
  </r>
  <r>
    <s v="80013219"/>
    <s v="80013219A"/>
    <x v="11"/>
    <x v="1"/>
    <n v="383"/>
    <n v="76.599999999999966"/>
    <n v="306.40000000000003"/>
    <x v="9"/>
    <x v="18"/>
    <n v="122.56"/>
  </r>
  <r>
    <s v="80013219"/>
    <s v="80013219B"/>
    <x v="11"/>
    <x v="0"/>
    <n v="345"/>
    <n v="0"/>
    <n v="345"/>
    <x v="9"/>
    <x v="27"/>
    <n v="106.95"/>
  </r>
  <r>
    <s v="80013319"/>
    <s v="80013319A"/>
    <x v="11"/>
    <x v="1"/>
    <n v="172"/>
    <n v="34.400000000000006"/>
    <n v="137.6"/>
    <x v="0"/>
    <x v="19"/>
    <n v="65.36"/>
  </r>
  <r>
    <s v="80013419"/>
    <s v="80013419A"/>
    <x v="11"/>
    <x v="1"/>
    <n v="172"/>
    <n v="34.400000000000006"/>
    <n v="137.6"/>
    <x v="0"/>
    <x v="19"/>
    <n v="65.36"/>
  </r>
  <r>
    <s v="80013519"/>
    <s v="80013519A"/>
    <x v="11"/>
    <x v="1"/>
    <n v="168"/>
    <n v="33.599999999999994"/>
    <n v="134.4"/>
    <x v="0"/>
    <x v="0"/>
    <n v="25.2"/>
  </r>
  <r>
    <s v="80013619"/>
    <s v="80013619A"/>
    <x v="11"/>
    <x v="1"/>
    <n v="210"/>
    <n v="42"/>
    <n v="168"/>
    <x v="1"/>
    <x v="20"/>
    <n v="37.799999999999997"/>
  </r>
  <r>
    <s v="80013719"/>
    <s v="80013719A"/>
    <x v="11"/>
    <x v="1"/>
    <n v="210"/>
    <n v="42"/>
    <n v="168"/>
    <x v="1"/>
    <x v="20"/>
    <n v="37.799999999999997"/>
  </r>
  <r>
    <s v="80013819"/>
    <s v="80013819A"/>
    <x v="11"/>
    <x v="1"/>
    <n v="258"/>
    <n v="51.599999999999994"/>
    <n v="206.4"/>
    <x v="2"/>
    <x v="25"/>
    <n v="72.240000000000009"/>
  </r>
  <r>
    <s v="80014019"/>
    <s v="80014019A"/>
    <x v="11"/>
    <x v="1"/>
    <n v="523"/>
    <n v="104.59999999999997"/>
    <n v="418.40000000000003"/>
    <x v="7"/>
    <x v="10"/>
    <n v="156.9"/>
  </r>
  <r>
    <s v="80014019"/>
    <s v="80014019B"/>
    <x v="6"/>
    <x v="0"/>
    <n v="295"/>
    <n v="0"/>
    <n v="295"/>
    <x v="8"/>
    <x v="61"/>
    <n v="97.350000000000009"/>
  </r>
  <r>
    <s v="80014019"/>
    <s v="80014019C"/>
    <x v="5"/>
    <x v="0"/>
    <n v="447"/>
    <n v="0"/>
    <n v="447"/>
    <x v="9"/>
    <x v="17"/>
    <n v="156.44999999999999"/>
  </r>
  <r>
    <s v="82022319"/>
    <s v="82022319A"/>
    <x v="11"/>
    <x v="1"/>
    <n v="383"/>
    <n v="76.599999999999966"/>
    <n v="306.40000000000003"/>
    <x v="9"/>
    <x v="18"/>
    <n v="122.56"/>
  </r>
  <r>
    <s v="82022419"/>
    <s v="82022419A"/>
    <x v="11"/>
    <x v="1"/>
    <n v="172"/>
    <n v="34.400000000000006"/>
    <n v="137.6"/>
    <x v="0"/>
    <x v="19"/>
    <n v="65.36"/>
  </r>
  <r>
    <s v="82022419"/>
    <s v="82022419B"/>
    <x v="2"/>
    <x v="0"/>
    <n v="205"/>
    <n v="0"/>
    <n v="205"/>
    <x v="1"/>
    <x v="22"/>
    <n v="36.9"/>
  </r>
  <r>
    <s v="82022419"/>
    <s v="82022419C"/>
    <x v="5"/>
    <x v="0"/>
    <n v="205"/>
    <n v="0"/>
    <n v="205"/>
    <x v="1"/>
    <x v="22"/>
    <n v="36.9"/>
  </r>
  <r>
    <s v="62100119"/>
    <s v="62100119A"/>
    <x v="11"/>
    <x v="1"/>
    <n v="488"/>
    <n v="97.599999999999966"/>
    <n v="390.40000000000003"/>
    <x v="7"/>
    <x v="12"/>
    <n v="156.16"/>
  </r>
  <r>
    <s v="62111519"/>
    <s v="62111519A"/>
    <x v="11"/>
    <x v="1"/>
    <n v="447"/>
    <n v="89.399999999999977"/>
    <n v="357.6"/>
    <x v="9"/>
    <x v="17"/>
    <n v="156.44999999999999"/>
  </r>
  <r>
    <s v="62111519"/>
    <s v="62111519B"/>
    <x v="0"/>
    <x v="0"/>
    <n v="168"/>
    <n v="0"/>
    <n v="168"/>
    <x v="0"/>
    <x v="29"/>
    <n v="75.600000000000009"/>
  </r>
  <r>
    <s v="62111519"/>
    <s v="62111519C"/>
    <x v="7"/>
    <x v="0"/>
    <n v="205"/>
    <n v="0"/>
    <n v="205"/>
    <x v="1"/>
    <x v="22"/>
    <n v="36.9"/>
  </r>
  <r>
    <s v="82010319"/>
    <s v="82010319A"/>
    <x v="11"/>
    <x v="1"/>
    <n v="283"/>
    <n v="56.599999999999994"/>
    <n v="226.4"/>
    <x v="8"/>
    <x v="62"/>
    <n v="82.07"/>
  </r>
  <r>
    <s v="82010419"/>
    <s v="82010419A"/>
    <x v="11"/>
    <x v="1"/>
    <n v="345"/>
    <n v="69"/>
    <n v="276"/>
    <x v="9"/>
    <x v="27"/>
    <n v="106.95"/>
  </r>
  <r>
    <s v="82010419"/>
    <s v="82010419C"/>
    <x v="11"/>
    <x v="0"/>
    <n v="172"/>
    <n v="0"/>
    <n v="172"/>
    <x v="0"/>
    <x v="19"/>
    <n v="65.36"/>
  </r>
  <r>
    <s v="82010419"/>
    <s v="82010419D"/>
    <x v="4"/>
    <x v="0"/>
    <n v="172"/>
    <n v="0"/>
    <n v="172"/>
    <x v="0"/>
    <x v="19"/>
    <n v="65.36"/>
  </r>
  <r>
    <s v="82010419"/>
    <s v="82010419E"/>
    <x v="8"/>
    <x v="0"/>
    <n v="172"/>
    <n v="0"/>
    <n v="172"/>
    <x v="0"/>
    <x v="19"/>
    <n v="65.36"/>
  </r>
  <r>
    <s v="82010519"/>
    <s v="82010519A"/>
    <x v="11"/>
    <x v="1"/>
    <n v="168"/>
    <n v="33.599999999999994"/>
    <n v="134.4"/>
    <x v="0"/>
    <x v="0"/>
    <n v="25.2"/>
  </r>
  <r>
    <s v="82010619"/>
    <s v="82010619A"/>
    <x v="11"/>
    <x v="1"/>
    <n v="172"/>
    <n v="34.400000000000006"/>
    <n v="137.6"/>
    <x v="0"/>
    <x v="19"/>
    <n v="65.36"/>
  </r>
  <r>
    <s v="82010719"/>
    <s v="82010719A"/>
    <x v="11"/>
    <x v="1"/>
    <n v="240"/>
    <n v="48"/>
    <n v="192"/>
    <x v="1"/>
    <x v="2"/>
    <n v="43.199999999999996"/>
  </r>
  <r>
    <s v="82010719"/>
    <s v="82010719B"/>
    <x v="8"/>
    <x v="0"/>
    <n v="240"/>
    <n v="0"/>
    <n v="240"/>
    <x v="1"/>
    <x v="2"/>
    <n v="43.199999999999996"/>
  </r>
  <r>
    <s v="82010719"/>
    <s v="82010719C"/>
    <x v="4"/>
    <x v="0"/>
    <n v="240"/>
    <n v="0"/>
    <n v="240"/>
    <x v="1"/>
    <x v="2"/>
    <n v="43.199999999999996"/>
  </r>
  <r>
    <s v="82010719"/>
    <s v="82010719D"/>
    <x v="2"/>
    <x v="0"/>
    <n v="205"/>
    <n v="0"/>
    <n v="205"/>
    <x v="1"/>
    <x v="22"/>
    <n v="36.9"/>
  </r>
  <r>
    <s v="82010819"/>
    <s v="82010819A"/>
    <x v="11"/>
    <x v="1"/>
    <n v="205"/>
    <n v="41"/>
    <n v="164"/>
    <x v="1"/>
    <x v="22"/>
    <n v="36.9"/>
  </r>
  <r>
    <s v="82010919"/>
    <s v="82010919A"/>
    <x v="11"/>
    <x v="1"/>
    <n v="192"/>
    <n v="38.399999999999977"/>
    <n v="153.60000000000002"/>
    <x v="1"/>
    <x v="21"/>
    <n v="34.56"/>
  </r>
  <r>
    <s v="82011119"/>
    <s v="82011119A"/>
    <x v="11"/>
    <x v="1"/>
    <n v="440"/>
    <n v="88"/>
    <n v="352"/>
    <x v="7"/>
    <x v="13"/>
    <n v="136.4"/>
  </r>
  <r>
    <s v="82011219"/>
    <s v="82011219A"/>
    <x v="11"/>
    <x v="1"/>
    <n v="345"/>
    <n v="69"/>
    <n v="276"/>
    <x v="9"/>
    <x v="27"/>
    <n v="106.95"/>
  </r>
  <r>
    <s v="82011319"/>
    <s v="82011319A"/>
    <x v="11"/>
    <x v="1"/>
    <n v="383"/>
    <n v="76.599999999999966"/>
    <n v="306.40000000000003"/>
    <x v="9"/>
    <x v="18"/>
    <n v="122.56"/>
  </r>
  <r>
    <s v="82011619"/>
    <s v="82011619A"/>
    <x v="11"/>
    <x v="1"/>
    <n v="168"/>
    <n v="33.599999999999994"/>
    <n v="134.4"/>
    <x v="0"/>
    <x v="29"/>
    <n v="75.600000000000009"/>
  </r>
  <r>
    <s v="82011619"/>
    <s v="82011619B"/>
    <x v="8"/>
    <x v="0"/>
    <n v="168"/>
    <n v="0"/>
    <n v="168"/>
    <x v="0"/>
    <x v="0"/>
    <n v="25.2"/>
  </r>
  <r>
    <s v="82011719"/>
    <s v="82011719A"/>
    <x v="11"/>
    <x v="1"/>
    <n v="210"/>
    <n v="42"/>
    <n v="168"/>
    <x v="1"/>
    <x v="20"/>
    <n v="37.799999999999997"/>
  </r>
  <r>
    <s v="82011719"/>
    <s v="82011719B"/>
    <x v="1"/>
    <x v="0"/>
    <n v="192"/>
    <n v="28.800000000000011"/>
    <n v="163.19999999999999"/>
    <x v="1"/>
    <x v="21"/>
    <n v="34.56"/>
  </r>
  <r>
    <s v="82011819"/>
    <s v="82011819A"/>
    <x v="11"/>
    <x v="1"/>
    <n v="258"/>
    <n v="51.599999999999994"/>
    <n v="206.4"/>
    <x v="2"/>
    <x v="25"/>
    <n v="72.240000000000009"/>
  </r>
  <r>
    <s v="82011819"/>
    <s v="82011819B"/>
    <x v="8"/>
    <x v="0"/>
    <n v="255"/>
    <n v="0"/>
    <n v="255"/>
    <x v="2"/>
    <x v="24"/>
    <n v="66.3"/>
  </r>
  <r>
    <s v="82011919"/>
    <s v="82011919A"/>
    <x v="11"/>
    <x v="1"/>
    <n v="258"/>
    <n v="51.599999999999994"/>
    <n v="206.4"/>
    <x v="2"/>
    <x v="25"/>
    <n v="72.240000000000009"/>
  </r>
  <r>
    <s v="82012019"/>
    <s v="82012019A"/>
    <x v="11"/>
    <x v="1"/>
    <n v="488"/>
    <n v="97.599999999999966"/>
    <n v="390.40000000000003"/>
    <x v="7"/>
    <x v="12"/>
    <n v="156.16"/>
  </r>
  <r>
    <s v="82012019"/>
    <s v="82012019B"/>
    <x v="2"/>
    <x v="0"/>
    <n v="228"/>
    <n v="0"/>
    <n v="228"/>
    <x v="8"/>
    <x v="58"/>
    <n v="79.8"/>
  </r>
  <r>
    <s v="82012019"/>
    <s v="82012019C"/>
    <x v="2"/>
    <x v="0"/>
    <n v="345"/>
    <n v="0"/>
    <n v="345"/>
    <x v="9"/>
    <x v="27"/>
    <n v="106.95"/>
  </r>
  <r>
    <s v="82012119"/>
    <s v="82012119A"/>
    <x v="11"/>
    <x v="1"/>
    <n v="447"/>
    <n v="89.399999999999977"/>
    <n v="357.6"/>
    <x v="9"/>
    <x v="17"/>
    <n v="156.44999999999999"/>
  </r>
  <r>
    <s v="82012219"/>
    <s v="82012219A"/>
    <x v="11"/>
    <x v="1"/>
    <n v="447"/>
    <n v="89.399999999999977"/>
    <n v="357.6"/>
    <x v="9"/>
    <x v="17"/>
    <n v="156.44999999999999"/>
  </r>
  <r>
    <s v="82012319"/>
    <s v="82012319A"/>
    <x v="11"/>
    <x v="1"/>
    <n v="172"/>
    <n v="34.400000000000006"/>
    <n v="137.6"/>
    <x v="0"/>
    <x v="19"/>
    <n v="65.36"/>
  </r>
  <r>
    <s v="82012419"/>
    <s v="82012419A"/>
    <x v="11"/>
    <x v="1"/>
    <n v="168"/>
    <n v="33.599999999999994"/>
    <n v="134.4"/>
    <x v="0"/>
    <x v="29"/>
    <n v="75.600000000000009"/>
  </r>
  <r>
    <s v="82012519"/>
    <s v="82012519A"/>
    <x v="11"/>
    <x v="1"/>
    <n v="192"/>
    <n v="38.399999999999977"/>
    <n v="153.60000000000002"/>
    <x v="1"/>
    <x v="21"/>
    <n v="34.56"/>
  </r>
  <r>
    <s v="82012619"/>
    <s v="82012619A"/>
    <x v="11"/>
    <x v="1"/>
    <n v="192"/>
    <n v="38.399999999999977"/>
    <n v="153.60000000000002"/>
    <x v="1"/>
    <x v="21"/>
    <n v="34.56"/>
  </r>
  <r>
    <s v="82012719"/>
    <s v="82012719A"/>
    <x v="11"/>
    <x v="1"/>
    <n v="210"/>
    <n v="42"/>
    <n v="168"/>
    <x v="1"/>
    <x v="20"/>
    <n v="37.799999999999997"/>
  </r>
  <r>
    <s v="82012819"/>
    <s v="82012819A"/>
    <x v="11"/>
    <x v="1"/>
    <n v="255"/>
    <n v="51"/>
    <n v="204"/>
    <x v="2"/>
    <x v="24"/>
    <n v="66.3"/>
  </r>
  <r>
    <s v="82012919"/>
    <s v="82012919A"/>
    <x v="11"/>
    <x v="1"/>
    <n v="313"/>
    <n v="62.599999999999994"/>
    <n v="250.4"/>
    <x v="2"/>
    <x v="3"/>
    <n v="93.899999999999991"/>
  </r>
  <r>
    <s v="82013019"/>
    <s v="82013019A"/>
    <x v="11"/>
    <x v="1"/>
    <n v="312"/>
    <n v="62.399999999999977"/>
    <n v="249.60000000000002"/>
    <x v="8"/>
    <x v="16"/>
    <n v="99.84"/>
  </r>
  <r>
    <s v="82013119"/>
    <s v="82013119A"/>
    <x v="11"/>
    <x v="1"/>
    <n v="383"/>
    <n v="76.599999999999966"/>
    <n v="306.40000000000003"/>
    <x v="9"/>
    <x v="18"/>
    <n v="122.56"/>
  </r>
  <r>
    <s v="82013219"/>
    <s v="82013219A"/>
    <x v="11"/>
    <x v="1"/>
    <n v="168"/>
    <n v="33.599999999999994"/>
    <n v="134.4"/>
    <x v="0"/>
    <x v="0"/>
    <n v="25.2"/>
  </r>
  <r>
    <s v="82013319"/>
    <s v="82013319A"/>
    <x v="11"/>
    <x v="1"/>
    <n v="168"/>
    <n v="33.599999999999994"/>
    <n v="134.4"/>
    <x v="0"/>
    <x v="0"/>
    <n v="25.2"/>
  </r>
  <r>
    <s v="82013419"/>
    <s v="82013419A"/>
    <x v="11"/>
    <x v="1"/>
    <n v="210"/>
    <n v="42"/>
    <n v="168"/>
    <x v="1"/>
    <x v="20"/>
    <n v="37.799999999999997"/>
  </r>
  <r>
    <s v="82013519"/>
    <s v="82013519A"/>
    <x v="11"/>
    <x v="1"/>
    <n v="210"/>
    <n v="42"/>
    <n v="168"/>
    <x v="1"/>
    <x v="20"/>
    <n v="37.799999999999997"/>
  </r>
  <r>
    <s v="82013619"/>
    <s v="82013619A"/>
    <x v="11"/>
    <x v="1"/>
    <n v="240"/>
    <n v="48"/>
    <n v="192"/>
    <x v="1"/>
    <x v="2"/>
    <n v="43.199999999999996"/>
  </r>
  <r>
    <s v="82013719"/>
    <s v="82013719A"/>
    <x v="11"/>
    <x v="1"/>
    <n v="255"/>
    <n v="51"/>
    <n v="204"/>
    <x v="2"/>
    <x v="24"/>
    <n v="66.3"/>
  </r>
  <r>
    <s v="82013819"/>
    <s v="82013819A"/>
    <x v="11"/>
    <x v="1"/>
    <n v="255"/>
    <n v="51"/>
    <n v="204"/>
    <x v="2"/>
    <x v="24"/>
    <n v="66.3"/>
  </r>
  <r>
    <s v="82013919"/>
    <s v="82013919A"/>
    <x v="11"/>
    <x v="1"/>
    <n v="258"/>
    <n v="51.599999999999994"/>
    <n v="206.4"/>
    <x v="2"/>
    <x v="25"/>
    <n v="72.240000000000009"/>
  </r>
  <r>
    <s v="82014019"/>
    <s v="82014019A"/>
    <x v="11"/>
    <x v="1"/>
    <n v="367"/>
    <n v="73.399999999999977"/>
    <n v="293.60000000000002"/>
    <x v="8"/>
    <x v="57"/>
    <n v="110.1"/>
  </r>
  <r>
    <s v="82014119"/>
    <s v="82014119A"/>
    <x v="11"/>
    <x v="1"/>
    <n v="447"/>
    <n v="89.399999999999977"/>
    <n v="357.6"/>
    <x v="9"/>
    <x v="17"/>
    <n v="156.44999999999999"/>
  </r>
  <r>
    <s v="82014219"/>
    <s v="82014219A"/>
    <x v="11"/>
    <x v="1"/>
    <n v="144"/>
    <n v="28.799999999999997"/>
    <n v="115.2"/>
    <x v="0"/>
    <x v="28"/>
    <n v="66.240000000000009"/>
  </r>
  <r>
    <s v="82014319"/>
    <s v="82014319A"/>
    <x v="11"/>
    <x v="1"/>
    <n v="210"/>
    <n v="42"/>
    <n v="168"/>
    <x v="1"/>
    <x v="20"/>
    <n v="37.799999999999997"/>
  </r>
  <r>
    <s v="82014419"/>
    <s v="82014419A"/>
    <x v="11"/>
    <x v="1"/>
    <n v="192"/>
    <n v="38.399999999999977"/>
    <n v="153.60000000000002"/>
    <x v="1"/>
    <x v="21"/>
    <n v="34.56"/>
  </r>
  <r>
    <s v="82014519"/>
    <s v="82014519A"/>
    <x v="11"/>
    <x v="1"/>
    <n v="220"/>
    <n v="44"/>
    <n v="176"/>
    <x v="1"/>
    <x v="1"/>
    <n v="39.6"/>
  </r>
  <r>
    <s v="82014619"/>
    <s v="82014619A"/>
    <x v="11"/>
    <x v="1"/>
    <n v="258"/>
    <n v="51.599999999999994"/>
    <n v="206.4"/>
    <x v="2"/>
    <x v="25"/>
    <n v="72.240000000000009"/>
  </r>
  <r>
    <s v="82014719"/>
    <s v="82014719A"/>
    <x v="11"/>
    <x v="1"/>
    <n v="313"/>
    <n v="62.599999999999994"/>
    <n v="250.4"/>
    <x v="2"/>
    <x v="3"/>
    <n v="93.899999999999991"/>
  </r>
  <r>
    <s v="82014819"/>
    <s v="82014819A"/>
    <x v="11"/>
    <x v="1"/>
    <n v="255"/>
    <n v="51"/>
    <n v="204"/>
    <x v="2"/>
    <x v="24"/>
    <n v="66.3"/>
  </r>
  <r>
    <s v="82014919"/>
    <s v="82014919A"/>
    <x v="11"/>
    <x v="1"/>
    <n v="474"/>
    <n v="94.799999999999955"/>
    <n v="379.20000000000005"/>
    <x v="3"/>
    <x v="52"/>
    <n v="175.38"/>
  </r>
  <r>
    <s v="82015019"/>
    <s v="82015019A"/>
    <x v="11"/>
    <x v="1"/>
    <n v="345"/>
    <n v="69"/>
    <n v="276"/>
    <x v="9"/>
    <x v="27"/>
    <n v="106.95"/>
  </r>
  <r>
    <s v="82015119"/>
    <s v="82015119A"/>
    <x v="11"/>
    <x v="1"/>
    <n v="168"/>
    <n v="33.599999999999994"/>
    <n v="134.4"/>
    <x v="0"/>
    <x v="29"/>
    <n v="75.600000000000009"/>
  </r>
  <r>
    <s v="82015219"/>
    <s v="82015219A"/>
    <x v="11"/>
    <x v="1"/>
    <n v="192"/>
    <n v="38.399999999999977"/>
    <n v="153.60000000000002"/>
    <x v="1"/>
    <x v="21"/>
    <n v="34.56"/>
  </r>
  <r>
    <s v="82015319"/>
    <s v="82015319A"/>
    <x v="11"/>
    <x v="1"/>
    <n v="205"/>
    <n v="41"/>
    <n v="164"/>
    <x v="1"/>
    <x v="22"/>
    <n v="36.9"/>
  </r>
  <r>
    <s v="82015419"/>
    <s v="82015419A"/>
    <x v="11"/>
    <x v="1"/>
    <n v="210"/>
    <n v="42"/>
    <n v="168"/>
    <x v="1"/>
    <x v="20"/>
    <n v="37.799999999999997"/>
  </r>
  <r>
    <s v="82015519"/>
    <s v="82015519A"/>
    <x v="11"/>
    <x v="1"/>
    <n v="327"/>
    <n v="65.399999999999977"/>
    <n v="261.60000000000002"/>
    <x v="2"/>
    <x v="23"/>
    <n v="94.83"/>
  </r>
  <r>
    <s v="82015719"/>
    <s v="82015719A"/>
    <x v="11"/>
    <x v="1"/>
    <n v="258"/>
    <n v="51.599999999999994"/>
    <n v="206.4"/>
    <x v="2"/>
    <x v="25"/>
    <n v="72.240000000000009"/>
  </r>
  <r>
    <s v="82020119"/>
    <s v="82020119A"/>
    <x v="11"/>
    <x v="1"/>
    <n v="492"/>
    <n v="98.399999999999977"/>
    <n v="393.6"/>
    <x v="7"/>
    <x v="53"/>
    <n v="137.76000000000002"/>
  </r>
  <r>
    <s v="82020219"/>
    <s v="82020219A"/>
    <x v="11"/>
    <x v="1"/>
    <n v="336"/>
    <n v="67.199999999999989"/>
    <n v="268.8"/>
    <x v="8"/>
    <x v="43"/>
    <n v="120.96"/>
  </r>
  <r>
    <s v="82020319"/>
    <s v="82020319A"/>
    <x v="11"/>
    <x v="1"/>
    <n v="383"/>
    <n v="76.599999999999966"/>
    <n v="306.40000000000003"/>
    <x v="9"/>
    <x v="18"/>
    <n v="122.56"/>
  </r>
  <r>
    <s v="82020519"/>
    <s v="82020519A"/>
    <x v="11"/>
    <x v="1"/>
    <n v="168"/>
    <n v="33.599999999999994"/>
    <n v="134.4"/>
    <x v="0"/>
    <x v="0"/>
    <n v="25.2"/>
  </r>
  <r>
    <s v="82020619"/>
    <s v="82020619A"/>
    <x v="11"/>
    <x v="1"/>
    <n v="172"/>
    <n v="34.400000000000006"/>
    <n v="137.6"/>
    <x v="0"/>
    <x v="19"/>
    <n v="65.36"/>
  </r>
  <r>
    <s v="82030119"/>
    <s v="82030119A"/>
    <x v="11"/>
    <x v="1"/>
    <n v="228"/>
    <n v="45.599999999999994"/>
    <n v="182.4"/>
    <x v="8"/>
    <x v="58"/>
    <n v="79.8"/>
  </r>
  <r>
    <s v="26999919"/>
    <s v="26999919A"/>
    <x v="11"/>
    <x v="1"/>
    <n v="1576"/>
    <n v="315.19999999999982"/>
    <n v="1260.8000000000002"/>
    <x v="4"/>
    <x v="49"/>
    <n v="520.08000000000004"/>
  </r>
  <r>
    <s v="62010119"/>
    <s v="62010119A"/>
    <x v="11"/>
    <x v="1"/>
    <n v="507"/>
    <n v="101.39999999999998"/>
    <n v="405.6"/>
    <x v="7"/>
    <x v="45"/>
    <n v="136.89000000000001"/>
  </r>
  <r>
    <s v="62010219"/>
    <s v="62010219A"/>
    <x v="11"/>
    <x v="1"/>
    <n v="332"/>
    <n v="66.399999999999977"/>
    <n v="265.60000000000002"/>
    <x v="8"/>
    <x v="46"/>
    <n v="99.6"/>
  </r>
  <r>
    <s v="62010319"/>
    <s v="62010319A"/>
    <x v="11"/>
    <x v="1"/>
    <n v="447"/>
    <n v="89.399999999999977"/>
    <n v="357.6"/>
    <x v="9"/>
    <x v="17"/>
    <n v="156.44999999999999"/>
  </r>
  <r>
    <s v="62010419"/>
    <s v="62010419A"/>
    <x v="11"/>
    <x v="1"/>
    <n v="345"/>
    <n v="69"/>
    <n v="276"/>
    <x v="9"/>
    <x v="27"/>
    <n v="106.95"/>
  </r>
  <r>
    <s v="62010519"/>
    <s v="62010519A"/>
    <x v="11"/>
    <x v="1"/>
    <n v="345"/>
    <n v="69"/>
    <n v="276"/>
    <x v="9"/>
    <x v="27"/>
    <n v="106.95"/>
  </r>
  <r>
    <s v="62010619"/>
    <s v="62010619A"/>
    <x v="11"/>
    <x v="1"/>
    <n v="383"/>
    <n v="76.599999999999966"/>
    <n v="306.40000000000003"/>
    <x v="9"/>
    <x v="18"/>
    <n v="122.56"/>
  </r>
  <r>
    <s v="62010719"/>
    <s v="62010719A"/>
    <x v="11"/>
    <x v="1"/>
    <n v="168"/>
    <n v="33.599999999999994"/>
    <n v="134.4"/>
    <x v="0"/>
    <x v="0"/>
    <n v="25.2"/>
  </r>
  <r>
    <s v="62010819"/>
    <s v="62010819A"/>
    <x v="11"/>
    <x v="1"/>
    <n v="168"/>
    <n v="33.599999999999994"/>
    <n v="134.4"/>
    <x v="0"/>
    <x v="0"/>
    <n v="25.2"/>
  </r>
  <r>
    <s v="62010919"/>
    <s v="62010919A"/>
    <x v="11"/>
    <x v="1"/>
    <n v="210"/>
    <n v="42"/>
    <n v="168"/>
    <x v="1"/>
    <x v="20"/>
    <n v="37.799999999999997"/>
  </r>
  <r>
    <s v="62011019"/>
    <s v="62011019A"/>
    <x v="11"/>
    <x v="1"/>
    <n v="592"/>
    <n v="118.39999999999998"/>
    <n v="473.6"/>
    <x v="7"/>
    <x v="14"/>
    <n v="165.76000000000002"/>
  </r>
  <r>
    <s v="55011219"/>
    <s v="55011219A"/>
    <x v="8"/>
    <x v="1"/>
    <n v="283"/>
    <n v="56.599999999999994"/>
    <n v="226.4"/>
    <x v="8"/>
    <x v="62"/>
    <n v="82.07"/>
  </r>
  <r>
    <s v="55011319"/>
    <s v="55011319A"/>
    <x v="8"/>
    <x v="1"/>
    <n v="447"/>
    <n v="89.399999999999977"/>
    <n v="357.6"/>
    <x v="9"/>
    <x v="17"/>
    <n v="156.44999999999999"/>
  </r>
  <r>
    <s v="55011419"/>
    <s v="55011419A"/>
    <x v="8"/>
    <x v="1"/>
    <n v="168"/>
    <n v="33.599999999999994"/>
    <n v="134.4"/>
    <x v="0"/>
    <x v="0"/>
    <n v="25.2"/>
  </r>
  <r>
    <s v="55011519"/>
    <s v="55011519A"/>
    <x v="8"/>
    <x v="1"/>
    <n v="172"/>
    <n v="34.400000000000006"/>
    <n v="137.6"/>
    <x v="0"/>
    <x v="19"/>
    <n v="65.36"/>
  </r>
  <r>
    <s v="55011619"/>
    <s v="55011619A"/>
    <x v="8"/>
    <x v="1"/>
    <n v="240"/>
    <n v="48"/>
    <n v="192"/>
    <x v="1"/>
    <x v="2"/>
    <n v="43.199999999999996"/>
  </r>
  <r>
    <s v="55011719"/>
    <s v="55011719A"/>
    <x v="8"/>
    <x v="1"/>
    <n v="220"/>
    <n v="44"/>
    <n v="176"/>
    <x v="1"/>
    <x v="1"/>
    <n v="39.6"/>
  </r>
  <r>
    <s v="55011819"/>
    <s v="55011819A"/>
    <x v="8"/>
    <x v="1"/>
    <n v="192"/>
    <n v="38.399999999999977"/>
    <n v="153.60000000000002"/>
    <x v="1"/>
    <x v="21"/>
    <n v="34.56"/>
  </r>
  <r>
    <s v="55011919"/>
    <s v="55011919A"/>
    <x v="8"/>
    <x v="1"/>
    <n v="258"/>
    <n v="51.599999999999994"/>
    <n v="206.4"/>
    <x v="2"/>
    <x v="25"/>
    <n v="72.240000000000009"/>
  </r>
  <r>
    <s v="55012019"/>
    <s v="55012019A"/>
    <x v="8"/>
    <x v="1"/>
    <n v="540"/>
    <n v="108"/>
    <n v="432"/>
    <x v="7"/>
    <x v="59"/>
    <n v="167.4"/>
  </r>
  <r>
    <s v="55012119"/>
    <s v="55012119A"/>
    <x v="8"/>
    <x v="1"/>
    <n v="228"/>
    <n v="45.599999999999994"/>
    <n v="182.4"/>
    <x v="8"/>
    <x v="58"/>
    <n v="79.8"/>
  </r>
  <r>
    <s v="55012219"/>
    <s v="55012219A"/>
    <x v="8"/>
    <x v="1"/>
    <n v="345"/>
    <n v="69"/>
    <n v="276"/>
    <x v="9"/>
    <x v="27"/>
    <n v="106.95"/>
  </r>
  <r>
    <s v="55012319"/>
    <s v="55012319A"/>
    <x v="8"/>
    <x v="1"/>
    <n v="172"/>
    <n v="34.400000000000006"/>
    <n v="137.6"/>
    <x v="0"/>
    <x v="19"/>
    <n v="65.36"/>
  </r>
  <r>
    <s v="55012419"/>
    <s v="55012419A"/>
    <x v="8"/>
    <x v="1"/>
    <n v="172"/>
    <n v="34.400000000000006"/>
    <n v="137.6"/>
    <x v="0"/>
    <x v="19"/>
    <n v="65.36"/>
  </r>
  <r>
    <s v="55012519"/>
    <s v="55012519A"/>
    <x v="8"/>
    <x v="1"/>
    <n v="192"/>
    <n v="38.399999999999977"/>
    <n v="153.60000000000002"/>
    <x v="1"/>
    <x v="21"/>
    <n v="34.56"/>
  </r>
  <r>
    <s v="55012619"/>
    <s v="55012619A"/>
    <x v="8"/>
    <x v="1"/>
    <n v="205"/>
    <n v="41"/>
    <n v="164"/>
    <x v="1"/>
    <x v="22"/>
    <n v="36.9"/>
  </r>
  <r>
    <s v="55012719"/>
    <s v="55012719A"/>
    <x v="8"/>
    <x v="1"/>
    <n v="205"/>
    <n v="41"/>
    <n v="164"/>
    <x v="1"/>
    <x v="22"/>
    <n v="36.9"/>
  </r>
  <r>
    <s v="55012819"/>
    <s v="55012819A"/>
    <x v="8"/>
    <x v="1"/>
    <n v="327"/>
    <n v="65.399999999999977"/>
    <n v="261.60000000000002"/>
    <x v="2"/>
    <x v="23"/>
    <n v="94.83"/>
  </r>
  <r>
    <s v="55012919"/>
    <s v="55012919A"/>
    <x v="8"/>
    <x v="1"/>
    <n v="313"/>
    <n v="62.599999999999994"/>
    <n v="250.4"/>
    <x v="2"/>
    <x v="3"/>
    <n v="93.899999999999991"/>
  </r>
  <r>
    <s v="55013019"/>
    <s v="55013019A"/>
    <x v="8"/>
    <x v="1"/>
    <n v="261"/>
    <n v="52.199999999999989"/>
    <n v="208.8"/>
    <x v="8"/>
    <x v="54"/>
    <n v="78.3"/>
  </r>
  <r>
    <s v="55013119"/>
    <s v="55013119A"/>
    <x v="8"/>
    <x v="1"/>
    <n v="383"/>
    <n v="76.599999999999966"/>
    <n v="306.40000000000003"/>
    <x v="9"/>
    <x v="18"/>
    <n v="122.56"/>
  </r>
  <r>
    <s v="55013219"/>
    <s v="55013219A"/>
    <x v="8"/>
    <x v="1"/>
    <n v="168"/>
    <n v="33.599999999999994"/>
    <n v="134.4"/>
    <x v="0"/>
    <x v="29"/>
    <n v="75.600000000000009"/>
  </r>
  <r>
    <s v="55013319"/>
    <s v="55013319A"/>
    <x v="8"/>
    <x v="1"/>
    <n v="144"/>
    <n v="28.799999999999997"/>
    <n v="115.2"/>
    <x v="0"/>
    <x v="28"/>
    <n v="66.240000000000009"/>
  </r>
  <r>
    <s v="55013419"/>
    <s v="55013419A"/>
    <x v="8"/>
    <x v="1"/>
    <n v="220"/>
    <n v="44"/>
    <n v="176"/>
    <x v="1"/>
    <x v="1"/>
    <n v="39.6"/>
  </r>
  <r>
    <s v="55013519"/>
    <s v="55013519A"/>
    <x v="8"/>
    <x v="1"/>
    <n v="210"/>
    <n v="42"/>
    <n v="168"/>
    <x v="1"/>
    <x v="20"/>
    <n v="37.799999999999997"/>
  </r>
  <r>
    <s v="55013619"/>
    <s v="55013619A"/>
    <x v="8"/>
    <x v="1"/>
    <n v="192"/>
    <n v="38.399999999999977"/>
    <n v="153.60000000000002"/>
    <x v="1"/>
    <x v="21"/>
    <n v="34.56"/>
  </r>
  <r>
    <s v="55013719"/>
    <s v="55013719A"/>
    <x v="8"/>
    <x v="1"/>
    <n v="327"/>
    <n v="65.399999999999977"/>
    <n v="261.60000000000002"/>
    <x v="2"/>
    <x v="23"/>
    <n v="94.83"/>
  </r>
  <r>
    <s v="55013819"/>
    <s v="55013819A"/>
    <x v="8"/>
    <x v="1"/>
    <n v="313"/>
    <n v="62.599999999999994"/>
    <n v="250.4"/>
    <x v="2"/>
    <x v="3"/>
    <n v="93.899999999999991"/>
  </r>
  <r>
    <s v="55013919"/>
    <s v="55013919A"/>
    <x v="8"/>
    <x v="1"/>
    <n v="313"/>
    <n v="62.599999999999994"/>
    <n v="250.4"/>
    <x v="2"/>
    <x v="3"/>
    <n v="93.899999999999991"/>
  </r>
  <r>
    <s v="55014019"/>
    <s v="55014019A"/>
    <x v="8"/>
    <x v="1"/>
    <n v="336"/>
    <n v="67.199999999999989"/>
    <n v="268.8"/>
    <x v="8"/>
    <x v="43"/>
    <n v="120.96"/>
  </r>
  <r>
    <s v="55014119"/>
    <s v="55014119A"/>
    <x v="8"/>
    <x v="1"/>
    <n v="383"/>
    <n v="76.599999999999966"/>
    <n v="306.40000000000003"/>
    <x v="9"/>
    <x v="18"/>
    <n v="122.56"/>
  </r>
  <r>
    <s v="55014219"/>
    <s v="55014219A"/>
    <x v="8"/>
    <x v="1"/>
    <n v="168"/>
    <n v="33.599999999999994"/>
    <n v="134.4"/>
    <x v="0"/>
    <x v="29"/>
    <n v="75.600000000000009"/>
  </r>
  <r>
    <s v="55014319"/>
    <s v="55014319A"/>
    <x v="8"/>
    <x v="1"/>
    <n v="210"/>
    <n v="42"/>
    <n v="168"/>
    <x v="1"/>
    <x v="20"/>
    <n v="37.799999999999997"/>
  </r>
  <r>
    <s v="55014419"/>
    <s v="55014419A"/>
    <x v="8"/>
    <x v="1"/>
    <n v="220"/>
    <n v="44"/>
    <n v="176"/>
    <x v="1"/>
    <x v="1"/>
    <n v="39.6"/>
  </r>
  <r>
    <s v="55014519"/>
    <s v="55014519A"/>
    <x v="8"/>
    <x v="1"/>
    <n v="192"/>
    <n v="38.399999999999977"/>
    <n v="153.60000000000002"/>
    <x v="1"/>
    <x v="21"/>
    <n v="34.56"/>
  </r>
  <r>
    <s v="55014619"/>
    <s v="55014619A"/>
    <x v="8"/>
    <x v="1"/>
    <n v="327"/>
    <n v="65.399999999999977"/>
    <n v="261.60000000000002"/>
    <x v="2"/>
    <x v="23"/>
    <n v="94.83"/>
  </r>
  <r>
    <s v="55014719"/>
    <s v="55014719A"/>
    <x v="8"/>
    <x v="1"/>
    <n v="255"/>
    <n v="51"/>
    <n v="204"/>
    <x v="2"/>
    <x v="24"/>
    <n v="66.3"/>
  </r>
  <r>
    <s v="55014819"/>
    <s v="55014819A"/>
    <x v="8"/>
    <x v="1"/>
    <n v="327"/>
    <n v="65.399999999999977"/>
    <n v="261.60000000000002"/>
    <x v="2"/>
    <x v="23"/>
    <n v="94.83"/>
  </r>
  <r>
    <s v="55016019"/>
    <s v="55016019A"/>
    <x v="8"/>
    <x v="1"/>
    <n v="447"/>
    <n v="89.399999999999977"/>
    <n v="357.6"/>
    <x v="9"/>
    <x v="17"/>
    <n v="156.44999999999999"/>
  </r>
  <r>
    <s v="55016119"/>
    <s v="55016119A"/>
    <x v="8"/>
    <x v="1"/>
    <n v="172"/>
    <n v="34.400000000000006"/>
    <n v="137.6"/>
    <x v="0"/>
    <x v="19"/>
    <n v="65.36"/>
  </r>
  <r>
    <s v="55016219"/>
    <s v="55016219A"/>
    <x v="8"/>
    <x v="1"/>
    <n v="205"/>
    <n v="41"/>
    <n v="164"/>
    <x v="1"/>
    <x v="22"/>
    <n v="36.9"/>
  </r>
  <r>
    <s v="55016319"/>
    <s v="55016319A"/>
    <x v="8"/>
    <x v="1"/>
    <n v="205"/>
    <n v="41"/>
    <n v="164"/>
    <x v="1"/>
    <x v="22"/>
    <n v="36.9"/>
  </r>
  <r>
    <s v="55016419"/>
    <s v="55016419A"/>
    <x v="8"/>
    <x v="1"/>
    <n v="255"/>
    <n v="51"/>
    <n v="204"/>
    <x v="2"/>
    <x v="24"/>
    <n v="66.3"/>
  </r>
  <r>
    <s v="45080119"/>
    <s v="45080119A"/>
    <x v="8"/>
    <x v="1"/>
    <n v="447"/>
    <n v="89.399999999999977"/>
    <n v="357.6"/>
    <x v="9"/>
    <x v="17"/>
    <n v="156.44999999999999"/>
  </r>
  <r>
    <s v="45300119"/>
    <s v="45300119A"/>
    <x v="8"/>
    <x v="1"/>
    <n v="488"/>
    <n v="97.599999999999966"/>
    <n v="390.40000000000003"/>
    <x v="7"/>
    <x v="12"/>
    <n v="156.16"/>
  </r>
  <r>
    <s v="45500119"/>
    <s v="45500119A"/>
    <x v="8"/>
    <x v="1"/>
    <n v="336"/>
    <n v="67.199999999999989"/>
    <n v="268.8"/>
    <x v="8"/>
    <x v="43"/>
    <n v="120.96"/>
  </r>
  <r>
    <s v="45500219"/>
    <s v="45500219A"/>
    <x v="8"/>
    <x v="1"/>
    <n v="447"/>
    <n v="89.399999999999977"/>
    <n v="357.6"/>
    <x v="9"/>
    <x v="17"/>
    <n v="156.44999999999999"/>
  </r>
  <r>
    <s v="45500319"/>
    <s v="45500319A"/>
    <x v="8"/>
    <x v="1"/>
    <n v="144"/>
    <n v="28.799999999999997"/>
    <n v="115.2"/>
    <x v="0"/>
    <x v="28"/>
    <n v="66.240000000000009"/>
  </r>
  <r>
    <s v="45500419"/>
    <s v="45500419A"/>
    <x v="8"/>
    <x v="1"/>
    <n v="220"/>
    <n v="44"/>
    <n v="176"/>
    <x v="1"/>
    <x v="1"/>
    <n v="39.6"/>
  </r>
  <r>
    <s v="45500519"/>
    <s v="45500519A"/>
    <x v="8"/>
    <x v="1"/>
    <n v="192"/>
    <n v="38.399999999999977"/>
    <n v="153.60000000000002"/>
    <x v="1"/>
    <x v="21"/>
    <n v="34.56"/>
  </r>
  <r>
    <s v="45500619"/>
    <s v="45500619A"/>
    <x v="8"/>
    <x v="1"/>
    <n v="240"/>
    <n v="0"/>
    <n v="240"/>
    <x v="1"/>
    <x v="2"/>
    <n v="43.199999999999996"/>
  </r>
  <r>
    <s v="45500719"/>
    <s v="45500719A"/>
    <x v="8"/>
    <x v="1"/>
    <n v="313"/>
    <n v="0"/>
    <n v="313"/>
    <x v="2"/>
    <x v="3"/>
    <n v="93.899999999999991"/>
  </r>
  <r>
    <s v="45500819"/>
    <s v="45500819A"/>
    <x v="8"/>
    <x v="1"/>
    <n v="327"/>
    <n v="0"/>
    <n v="327"/>
    <x v="2"/>
    <x v="23"/>
    <n v="94.83"/>
  </r>
  <r>
    <s v="45500919"/>
    <s v="45500919A"/>
    <x v="8"/>
    <x v="1"/>
    <n v="327"/>
    <n v="0"/>
    <n v="327"/>
    <x v="2"/>
    <x v="23"/>
    <n v="94.83"/>
  </r>
  <r>
    <s v="45501019"/>
    <s v="45501019A"/>
    <x v="8"/>
    <x v="1"/>
    <n v="336"/>
    <n v="0"/>
    <n v="336"/>
    <x v="8"/>
    <x v="43"/>
    <n v="120.96"/>
  </r>
  <r>
    <s v="45501119"/>
    <s v="45501119A"/>
    <x v="8"/>
    <x v="1"/>
    <n v="345"/>
    <n v="0"/>
    <n v="345"/>
    <x v="9"/>
    <x v="27"/>
    <n v="106.95"/>
  </r>
  <r>
    <s v="45501219"/>
    <s v="45501219A"/>
    <x v="8"/>
    <x v="1"/>
    <n v="172"/>
    <n v="0"/>
    <n v="172"/>
    <x v="0"/>
    <x v="19"/>
    <n v="65.36"/>
  </r>
  <r>
    <s v="45501319"/>
    <s v="45501319A"/>
    <x v="8"/>
    <x v="1"/>
    <n v="240"/>
    <n v="0"/>
    <n v="240"/>
    <x v="1"/>
    <x v="2"/>
    <n v="43.199999999999996"/>
  </r>
  <r>
    <s v="45501419"/>
    <s v="45501419A"/>
    <x v="8"/>
    <x v="1"/>
    <n v="240"/>
    <n v="0"/>
    <n v="240"/>
    <x v="1"/>
    <x v="2"/>
    <n v="43.199999999999996"/>
  </r>
  <r>
    <s v="45501519"/>
    <s v="45501519A"/>
    <x v="8"/>
    <x v="1"/>
    <n v="220"/>
    <n v="0"/>
    <n v="220"/>
    <x v="1"/>
    <x v="1"/>
    <n v="39.6"/>
  </r>
  <r>
    <s v="45501619"/>
    <s v="45501619A"/>
    <x v="8"/>
    <x v="1"/>
    <n v="255"/>
    <n v="0"/>
    <n v="255"/>
    <x v="2"/>
    <x v="24"/>
    <n v="66.3"/>
  </r>
  <r>
    <s v="45501719"/>
    <s v="45501719A"/>
    <x v="8"/>
    <x v="1"/>
    <n v="258"/>
    <n v="0"/>
    <n v="258"/>
    <x v="2"/>
    <x v="25"/>
    <n v="72.240000000000009"/>
  </r>
  <r>
    <s v="45501919"/>
    <s v="45501919A"/>
    <x v="8"/>
    <x v="1"/>
    <n v="313"/>
    <n v="0"/>
    <n v="313"/>
    <x v="2"/>
    <x v="3"/>
    <n v="93.899999999999991"/>
  </r>
  <r>
    <s v="45502019"/>
    <s v="45502019A"/>
    <x v="8"/>
    <x v="1"/>
    <n v="383"/>
    <n v="0"/>
    <n v="383"/>
    <x v="9"/>
    <x v="18"/>
    <n v="122.56"/>
  </r>
  <r>
    <s v="45502119"/>
    <s v="45502119A"/>
    <x v="8"/>
    <x v="1"/>
    <n v="168"/>
    <n v="0"/>
    <n v="168"/>
    <x v="0"/>
    <x v="29"/>
    <n v="75.600000000000009"/>
  </r>
  <r>
    <s v="45502219"/>
    <s v="45502219A"/>
    <x v="8"/>
    <x v="1"/>
    <n v="210"/>
    <n v="0"/>
    <n v="210"/>
    <x v="1"/>
    <x v="20"/>
    <n v="37.799999999999997"/>
  </r>
  <r>
    <s v="45502319"/>
    <s v="45502319A"/>
    <x v="8"/>
    <x v="1"/>
    <n v="205"/>
    <n v="0"/>
    <n v="205"/>
    <x v="1"/>
    <x v="22"/>
    <n v="36.9"/>
  </r>
  <r>
    <s v="45502419"/>
    <s v="45502419A"/>
    <x v="8"/>
    <x v="1"/>
    <n v="210"/>
    <n v="0"/>
    <n v="210"/>
    <x v="1"/>
    <x v="20"/>
    <n v="37.799999999999997"/>
  </r>
  <r>
    <s v="45502519"/>
    <s v="45502519A"/>
    <x v="8"/>
    <x v="1"/>
    <n v="313"/>
    <n v="0"/>
    <n v="313"/>
    <x v="2"/>
    <x v="3"/>
    <n v="93.899999999999991"/>
  </r>
  <r>
    <s v="45502619"/>
    <s v="45502619A"/>
    <x v="8"/>
    <x v="1"/>
    <n v="258"/>
    <n v="0"/>
    <n v="258"/>
    <x v="2"/>
    <x v="25"/>
    <n v="72.240000000000009"/>
  </r>
  <r>
    <s v="45502719"/>
    <s v="45502719A"/>
    <x v="8"/>
    <x v="1"/>
    <n v="313"/>
    <n v="0"/>
    <n v="313"/>
    <x v="2"/>
    <x v="3"/>
    <n v="93.899999999999991"/>
  </r>
  <r>
    <s v="45502819"/>
    <s v="45502819A"/>
    <x v="8"/>
    <x v="1"/>
    <n v="526"/>
    <n v="0"/>
    <n v="526"/>
    <x v="3"/>
    <x v="33"/>
    <n v="210.4"/>
  </r>
  <r>
    <s v="45502919"/>
    <s v="45502919A"/>
    <x v="8"/>
    <x v="1"/>
    <n v="951"/>
    <n v="0"/>
    <n v="951"/>
    <x v="3"/>
    <x v="4"/>
    <n v="247.26000000000002"/>
  </r>
  <r>
    <s v="45503019"/>
    <s v="45503019A"/>
    <x v="8"/>
    <x v="1"/>
    <n v="383"/>
    <n v="0"/>
    <n v="383"/>
    <x v="9"/>
    <x v="18"/>
    <n v="122.56"/>
  </r>
  <r>
    <s v="45503119"/>
    <s v="45503119A"/>
    <x v="8"/>
    <x v="1"/>
    <n v="172"/>
    <n v="0"/>
    <n v="172"/>
    <x v="0"/>
    <x v="19"/>
    <n v="65.36"/>
  </r>
  <r>
    <s v="45503219"/>
    <s v="45503219A"/>
    <x v="8"/>
    <x v="1"/>
    <n v="210"/>
    <n v="0"/>
    <n v="210"/>
    <x v="1"/>
    <x v="20"/>
    <n v="37.799999999999997"/>
  </r>
  <r>
    <s v="45503319"/>
    <s v="45503319A"/>
    <x v="8"/>
    <x v="1"/>
    <n v="192"/>
    <n v="0"/>
    <n v="192"/>
    <x v="1"/>
    <x v="21"/>
    <n v="34.56"/>
  </r>
  <r>
    <s v="45503419"/>
    <s v="45503419A"/>
    <x v="8"/>
    <x v="1"/>
    <n v="313"/>
    <n v="0"/>
    <n v="313"/>
    <x v="2"/>
    <x v="3"/>
    <n v="93.899999999999991"/>
  </r>
  <r>
    <s v="45503519"/>
    <s v="45503519A"/>
    <x v="8"/>
    <x v="1"/>
    <n v="313"/>
    <n v="0"/>
    <n v="313"/>
    <x v="2"/>
    <x v="3"/>
    <n v="93.899999999999991"/>
  </r>
  <r>
    <s v="45503619"/>
    <s v="45503619A"/>
    <x v="8"/>
    <x v="1"/>
    <n v="258"/>
    <n v="0"/>
    <n v="258"/>
    <x v="2"/>
    <x v="25"/>
    <n v="72.240000000000009"/>
  </r>
  <r>
    <s v="45503719"/>
    <s v="45503719A"/>
    <x v="8"/>
    <x v="1"/>
    <n v="474"/>
    <n v="0"/>
    <n v="474"/>
    <x v="3"/>
    <x v="52"/>
    <n v="175.38"/>
  </r>
  <r>
    <s v="45503819"/>
    <s v="45503819A"/>
    <x v="8"/>
    <x v="1"/>
    <n v="1086"/>
    <n v="0"/>
    <n v="1086"/>
    <x v="3"/>
    <x v="50"/>
    <n v="293.22000000000003"/>
  </r>
  <r>
    <s v="45503919"/>
    <s v="45503919A"/>
    <x v="8"/>
    <x v="1"/>
    <n v="1101"/>
    <n v="0"/>
    <n v="1101"/>
    <x v="4"/>
    <x v="7"/>
    <n v="396.36"/>
  </r>
  <r>
    <s v="45504019"/>
    <s v="45504019A"/>
    <x v="4"/>
    <x v="1"/>
    <n v="345"/>
    <n v="0"/>
    <n v="345"/>
    <x v="9"/>
    <x v="27"/>
    <n v="106.95"/>
  </r>
  <r>
    <s v="45504119"/>
    <s v="45504119A"/>
    <x v="4"/>
    <x v="1"/>
    <n v="168"/>
    <n v="0"/>
    <n v="168"/>
    <x v="0"/>
    <x v="29"/>
    <n v="75.600000000000009"/>
  </r>
  <r>
    <s v="45504219"/>
    <s v="45504219A"/>
    <x v="4"/>
    <x v="1"/>
    <n v="220"/>
    <n v="0"/>
    <n v="220"/>
    <x v="1"/>
    <x v="1"/>
    <n v="39.6"/>
  </r>
  <r>
    <s v="45509819"/>
    <s v="45509819A"/>
    <x v="4"/>
    <x v="1"/>
    <n v="1576"/>
    <n v="0"/>
    <n v="1576"/>
    <x v="4"/>
    <x v="49"/>
    <n v="520.08000000000004"/>
  </r>
  <r>
    <s v="45509919"/>
    <s v="45509919A"/>
    <x v="4"/>
    <x v="1"/>
    <n v="636"/>
    <n v="0"/>
    <n v="636"/>
    <x v="6"/>
    <x v="34"/>
    <n v="216.24"/>
  </r>
  <r>
    <s v="45010119"/>
    <s v="45010119A"/>
    <x v="4"/>
    <x v="1"/>
    <n v="488"/>
    <n v="0"/>
    <n v="488"/>
    <x v="7"/>
    <x v="12"/>
    <n v="156.16"/>
  </r>
  <r>
    <s v="45010219"/>
    <s v="45010219A"/>
    <x v="4"/>
    <x v="1"/>
    <n v="228"/>
    <n v="0"/>
    <n v="228"/>
    <x v="8"/>
    <x v="58"/>
    <n v="79.8"/>
  </r>
  <r>
    <s v="45010319"/>
    <s v="45010319A"/>
    <x v="4"/>
    <x v="1"/>
    <n v="447"/>
    <n v="0"/>
    <n v="447"/>
    <x v="9"/>
    <x v="17"/>
    <n v="156.44999999999999"/>
  </r>
  <r>
    <s v="45010419"/>
    <s v="45010419A"/>
    <x v="4"/>
    <x v="1"/>
    <n v="383"/>
    <n v="0"/>
    <n v="383"/>
    <x v="9"/>
    <x v="18"/>
    <n v="122.56"/>
  </r>
  <r>
    <s v="45010519"/>
    <s v="45010519A"/>
    <x v="4"/>
    <x v="1"/>
    <n v="447"/>
    <n v="0"/>
    <n v="447"/>
    <x v="9"/>
    <x v="17"/>
    <n v="156.44999999999999"/>
  </r>
  <r>
    <s v="45011119"/>
    <s v="45011119A"/>
    <x v="4"/>
    <x v="1"/>
    <n v="506"/>
    <n v="0"/>
    <n v="506"/>
    <x v="7"/>
    <x v="15"/>
    <n v="146.73999999999998"/>
  </r>
  <r>
    <s v="45011219"/>
    <s v="45011219A"/>
    <x v="4"/>
    <x v="1"/>
    <n v="284"/>
    <n v="0"/>
    <n v="284"/>
    <x v="8"/>
    <x v="26"/>
    <n v="76.680000000000007"/>
  </r>
  <r>
    <s v="45011319"/>
    <s v="45011319A"/>
    <x v="4"/>
    <x v="1"/>
    <n v="345"/>
    <n v="0"/>
    <n v="345"/>
    <x v="9"/>
    <x v="27"/>
    <n v="106.95"/>
  </r>
  <r>
    <s v="45011419"/>
    <s v="45011419A"/>
    <x v="4"/>
    <x v="1"/>
    <n v="345"/>
    <n v="0"/>
    <n v="345"/>
    <x v="9"/>
    <x v="27"/>
    <n v="106.95"/>
  </r>
  <r>
    <s v="45011519"/>
    <s v="45011519A"/>
    <x v="4"/>
    <x v="1"/>
    <n v="168"/>
    <n v="0"/>
    <n v="168"/>
    <x v="0"/>
    <x v="29"/>
    <n v="75.600000000000009"/>
  </r>
  <r>
    <s v="45011619"/>
    <s v="45011619A"/>
    <x v="4"/>
    <x v="1"/>
    <n v="168"/>
    <n v="0"/>
    <n v="168"/>
    <x v="0"/>
    <x v="29"/>
    <n v="75.600000000000009"/>
  </r>
  <r>
    <s v="45012019"/>
    <s v="45012019A"/>
    <x v="4"/>
    <x v="1"/>
    <n v="539"/>
    <n v="0"/>
    <n v="539"/>
    <x v="7"/>
    <x v="63"/>
    <n v="156.31"/>
  </r>
  <r>
    <s v="45012119"/>
    <s v="45012119A"/>
    <x v="4"/>
    <x v="1"/>
    <n v="278"/>
    <n v="0"/>
    <n v="278"/>
    <x v="8"/>
    <x v="55"/>
    <n v="88.960000000000008"/>
  </r>
  <r>
    <s v="45012219"/>
    <s v="45012219A"/>
    <x v="4"/>
    <x v="1"/>
    <n v="447"/>
    <n v="0"/>
    <n v="447"/>
    <x v="9"/>
    <x v="17"/>
    <n v="156.44999999999999"/>
  </r>
  <r>
    <s v="45020119"/>
    <s v="45020119A"/>
    <x v="4"/>
    <x v="1"/>
    <n v="538"/>
    <n v="0"/>
    <n v="538"/>
    <x v="7"/>
    <x v="11"/>
    <n v="145.26000000000002"/>
  </r>
  <r>
    <s v="45020219"/>
    <s v="45020219A"/>
    <x v="4"/>
    <x v="1"/>
    <n v="267"/>
    <n v="0"/>
    <n v="267"/>
    <x v="8"/>
    <x v="31"/>
    <n v="90.78"/>
  </r>
  <r>
    <s v="45020319"/>
    <s v="45020319A"/>
    <x v="4"/>
    <x v="1"/>
    <n v="345"/>
    <n v="0"/>
    <n v="345"/>
    <x v="9"/>
    <x v="27"/>
    <n v="106.95"/>
  </r>
  <r>
    <s v="45020419"/>
    <s v="45020419A"/>
    <x v="4"/>
    <x v="1"/>
    <n v="383"/>
    <n v="0"/>
    <n v="383"/>
    <x v="9"/>
    <x v="18"/>
    <n v="122.56"/>
  </r>
  <r>
    <s v="45020519"/>
    <s v="45020519A"/>
    <x v="4"/>
    <x v="1"/>
    <n v="168"/>
    <n v="0"/>
    <n v="168"/>
    <x v="0"/>
    <x v="0"/>
    <n v="25.2"/>
  </r>
  <r>
    <s v="45021119"/>
    <s v="45021119A"/>
    <x v="4"/>
    <x v="1"/>
    <n v="478"/>
    <n v="0"/>
    <n v="478"/>
    <x v="7"/>
    <x v="30"/>
    <n v="119.5"/>
  </r>
  <r>
    <s v="45021219"/>
    <s v="45021219A"/>
    <x v="4"/>
    <x v="1"/>
    <n v="278"/>
    <n v="0"/>
    <n v="278"/>
    <x v="8"/>
    <x v="55"/>
    <n v="88.960000000000008"/>
  </r>
  <r>
    <s v="45021319"/>
    <s v="45021319A"/>
    <x v="4"/>
    <x v="1"/>
    <n v="383"/>
    <n v="0"/>
    <n v="383"/>
    <x v="9"/>
    <x v="18"/>
    <n v="122.56"/>
  </r>
  <r>
    <s v="45022119"/>
    <s v="45022119A"/>
    <x v="4"/>
    <x v="1"/>
    <n v="172"/>
    <n v="0"/>
    <n v="172"/>
    <x v="0"/>
    <x v="19"/>
    <n v="65.36"/>
  </r>
  <r>
    <s v="45022219"/>
    <s v="45022219A"/>
    <x v="4"/>
    <x v="1"/>
    <n v="144"/>
    <n v="0"/>
    <n v="144"/>
    <x v="0"/>
    <x v="28"/>
    <n v="66.240000000000009"/>
  </r>
  <r>
    <s v="45022319"/>
    <s v="45022319A"/>
    <x v="4"/>
    <x v="1"/>
    <n v="172"/>
    <n v="0"/>
    <n v="172"/>
    <x v="0"/>
    <x v="19"/>
    <n v="65.36"/>
  </r>
  <r>
    <s v="45023119"/>
    <s v="45023119A"/>
    <x v="4"/>
    <x v="1"/>
    <n v="284"/>
    <n v="0"/>
    <n v="284"/>
    <x v="8"/>
    <x v="26"/>
    <n v="76.680000000000007"/>
  </r>
  <r>
    <s v="45030119"/>
    <s v="45030119A"/>
    <x v="4"/>
    <x v="1"/>
    <n v="488"/>
    <n v="0"/>
    <n v="488"/>
    <x v="7"/>
    <x v="12"/>
    <n v="156.16"/>
  </r>
  <r>
    <s v="45030319"/>
    <s v="45030319A"/>
    <x v="4"/>
    <x v="1"/>
    <n v="295"/>
    <n v="0"/>
    <n v="295"/>
    <x v="8"/>
    <x v="61"/>
    <n v="97.350000000000009"/>
  </r>
  <r>
    <s v="45030419"/>
    <s v="45030419A"/>
    <x v="4"/>
    <x v="1"/>
    <n v="345"/>
    <n v="0"/>
    <n v="345"/>
    <x v="9"/>
    <x v="27"/>
    <n v="106.95"/>
  </r>
  <r>
    <s v="45030519"/>
    <s v="45030519A"/>
    <x v="4"/>
    <x v="1"/>
    <n v="172"/>
    <n v="0"/>
    <n v="172"/>
    <x v="0"/>
    <x v="19"/>
    <n v="65.36"/>
  </r>
  <r>
    <s v="45040119"/>
    <s v="45040119A"/>
    <x v="4"/>
    <x v="1"/>
    <n v="283"/>
    <n v="0"/>
    <n v="283"/>
    <x v="8"/>
    <x v="62"/>
    <n v="82.07"/>
  </r>
  <r>
    <s v="45040219"/>
    <s v="45040219A"/>
    <x v="4"/>
    <x v="1"/>
    <n v="383"/>
    <n v="0"/>
    <n v="383"/>
    <x v="9"/>
    <x v="18"/>
    <n v="122.56"/>
  </r>
  <r>
    <s v="45040319"/>
    <s v="45040319A"/>
    <x v="4"/>
    <x v="1"/>
    <n v="144"/>
    <n v="0"/>
    <n v="144"/>
    <x v="0"/>
    <x v="28"/>
    <n v="66.240000000000009"/>
  </r>
  <r>
    <s v="45040419"/>
    <s v="45040419A"/>
    <x v="4"/>
    <x v="1"/>
    <n v="168"/>
    <n v="0"/>
    <n v="168"/>
    <x v="0"/>
    <x v="29"/>
    <n v="75.600000000000009"/>
  </r>
  <r>
    <s v="45040819"/>
    <s v="45040819A"/>
    <x v="4"/>
    <x v="1"/>
    <n v="220"/>
    <n v="0"/>
    <n v="220"/>
    <x v="1"/>
    <x v="1"/>
    <n v="39.6"/>
  </r>
  <r>
    <s v="45040919"/>
    <s v="45040919A"/>
    <x v="4"/>
    <x v="1"/>
    <n v="220"/>
    <n v="0"/>
    <n v="220"/>
    <x v="1"/>
    <x v="1"/>
    <n v="39.6"/>
  </r>
  <r>
    <s v="45041019"/>
    <s v="45041019A"/>
    <x v="4"/>
    <x v="1"/>
    <n v="295"/>
    <n v="0"/>
    <n v="295"/>
    <x v="8"/>
    <x v="61"/>
    <n v="97.350000000000009"/>
  </r>
  <r>
    <s v="45041119"/>
    <s v="45041119A"/>
    <x v="4"/>
    <x v="1"/>
    <n v="383"/>
    <n v="0"/>
    <n v="383"/>
    <x v="9"/>
    <x v="18"/>
    <n v="122.56"/>
  </r>
  <r>
    <s v="45041219"/>
    <s v="45041219A"/>
    <x v="4"/>
    <x v="1"/>
    <n v="144"/>
    <n v="0"/>
    <n v="144"/>
    <x v="0"/>
    <x v="28"/>
    <n v="66.240000000000009"/>
  </r>
  <r>
    <s v="45041319"/>
    <s v="45041319A"/>
    <x v="4"/>
    <x v="1"/>
    <n v="172"/>
    <n v="0"/>
    <n v="172"/>
    <x v="0"/>
    <x v="19"/>
    <n v="65.36"/>
  </r>
  <r>
    <s v="45041419"/>
    <s v="45041419A"/>
    <x v="4"/>
    <x v="1"/>
    <n v="240"/>
    <n v="0"/>
    <n v="240"/>
    <x v="1"/>
    <x v="2"/>
    <n v="43.199999999999996"/>
  </r>
  <r>
    <s v="45042119"/>
    <s v="45042119A"/>
    <x v="4"/>
    <x v="1"/>
    <n v="240"/>
    <n v="0"/>
    <n v="240"/>
    <x v="1"/>
    <x v="2"/>
    <n v="43.199999999999996"/>
  </r>
  <r>
    <s v="45042219"/>
    <s v="45042219A"/>
    <x v="4"/>
    <x v="1"/>
    <n v="220"/>
    <n v="0"/>
    <n v="220"/>
    <x v="1"/>
    <x v="1"/>
    <n v="39.6"/>
  </r>
  <r>
    <s v="45042319"/>
    <s v="45042319A"/>
    <x v="4"/>
    <x v="1"/>
    <n v="220"/>
    <n v="0"/>
    <n v="220"/>
    <x v="1"/>
    <x v="1"/>
    <n v="39.6"/>
  </r>
  <r>
    <s v="45043119"/>
    <s v="45043119A"/>
    <x v="4"/>
    <x v="1"/>
    <n v="240"/>
    <n v="0"/>
    <n v="240"/>
    <x v="1"/>
    <x v="2"/>
    <n v="43.199999999999996"/>
  </r>
  <r>
    <s v="45043219"/>
    <s v="45043219A"/>
    <x v="4"/>
    <x v="1"/>
    <n v="240"/>
    <n v="0"/>
    <n v="240"/>
    <x v="1"/>
    <x v="2"/>
    <n v="43.199999999999996"/>
  </r>
  <r>
    <s v="45043319"/>
    <s v="45043319A"/>
    <x v="4"/>
    <x v="1"/>
    <n v="192"/>
    <n v="0"/>
    <n v="192"/>
    <x v="1"/>
    <x v="21"/>
    <n v="34.56"/>
  </r>
  <r>
    <s v="45048819"/>
    <s v="45048819A"/>
    <x v="4"/>
    <x v="1"/>
    <n v="990"/>
    <n v="0"/>
    <n v="990"/>
    <x v="3"/>
    <x v="39"/>
    <n v="316.8"/>
  </r>
  <r>
    <s v="45050119"/>
    <s v="45050119A"/>
    <x v="4"/>
    <x v="1"/>
    <n v="283"/>
    <n v="0"/>
    <n v="283"/>
    <x v="8"/>
    <x v="62"/>
    <n v="82.07"/>
  </r>
  <r>
    <s v="45050219"/>
    <s v="45050219A"/>
    <x v="4"/>
    <x v="1"/>
    <n v="383"/>
    <n v="0"/>
    <n v="383"/>
    <x v="9"/>
    <x v="18"/>
    <n v="122.56"/>
  </r>
  <r>
    <s v="45050319"/>
    <s v="45050319A"/>
    <x v="4"/>
    <x v="1"/>
    <n v="172"/>
    <n v="0"/>
    <n v="172"/>
    <x v="0"/>
    <x v="19"/>
    <n v="65.36"/>
  </r>
  <r>
    <s v="45050419"/>
    <s v="45050419A"/>
    <x v="4"/>
    <x v="1"/>
    <n v="210"/>
    <n v="0"/>
    <n v="210"/>
    <x v="1"/>
    <x v="20"/>
    <n v="37.799999999999997"/>
  </r>
  <r>
    <s v="45050519"/>
    <s v="45050519A"/>
    <x v="4"/>
    <x v="1"/>
    <n v="240"/>
    <n v="0"/>
    <n v="240"/>
    <x v="1"/>
    <x v="2"/>
    <n v="43.199999999999996"/>
  </r>
  <r>
    <s v="45050619"/>
    <s v="45050619A"/>
    <x v="4"/>
    <x v="1"/>
    <n v="192"/>
    <n v="0"/>
    <n v="192"/>
    <x v="1"/>
    <x v="21"/>
    <n v="34.56"/>
  </r>
  <r>
    <s v="45050719"/>
    <s v="45050719A"/>
    <x v="4"/>
    <x v="1"/>
    <n v="255"/>
    <n v="0"/>
    <n v="255"/>
    <x v="2"/>
    <x v="24"/>
    <n v="66.3"/>
  </r>
  <r>
    <s v="45060119"/>
    <s v="45060119A"/>
    <x v="4"/>
    <x v="1"/>
    <n v="383"/>
    <n v="0"/>
    <n v="383"/>
    <x v="9"/>
    <x v="18"/>
    <n v="122.56"/>
  </r>
  <r>
    <s v="45060319"/>
    <s v="45060319A"/>
    <x v="4"/>
    <x v="1"/>
    <n v="168"/>
    <n v="0"/>
    <n v="168"/>
    <x v="0"/>
    <x v="0"/>
    <n v="25.2"/>
  </r>
  <r>
    <s v="45060419"/>
    <s v="45060419A"/>
    <x v="4"/>
    <x v="1"/>
    <n v="220"/>
    <n v="0"/>
    <n v="220"/>
    <x v="1"/>
    <x v="1"/>
    <n v="39.6"/>
  </r>
  <r>
    <s v="45060519"/>
    <s v="45060519A"/>
    <x v="4"/>
    <x v="1"/>
    <n v="210"/>
    <n v="0"/>
    <n v="210"/>
    <x v="1"/>
    <x v="20"/>
    <n v="37.799999999999997"/>
  </r>
  <r>
    <s v="45070119"/>
    <s v="45070119A"/>
    <x v="4"/>
    <x v="1"/>
    <n v="345"/>
    <n v="0"/>
    <n v="345"/>
    <x v="9"/>
    <x v="27"/>
    <n v="106.95"/>
  </r>
  <r>
    <s v="45070219"/>
    <s v="45070219A"/>
    <x v="4"/>
    <x v="1"/>
    <n v="172"/>
    <n v="0"/>
    <n v="172"/>
    <x v="0"/>
    <x v="19"/>
    <n v="65.36"/>
  </r>
  <r>
    <s v="45070319"/>
    <s v="45070319A"/>
    <x v="4"/>
    <x v="1"/>
    <n v="205"/>
    <n v="0"/>
    <n v="205"/>
    <x v="1"/>
    <x v="22"/>
    <n v="36.9"/>
  </r>
  <r>
    <s v="45070419"/>
    <s v="45070419A"/>
    <x v="4"/>
    <x v="1"/>
    <n v="205"/>
    <n v="0"/>
    <n v="205"/>
    <x v="1"/>
    <x v="22"/>
    <n v="36.9"/>
  </r>
  <r>
    <s v="45070519"/>
    <s v="45070519A"/>
    <x v="4"/>
    <x v="1"/>
    <n v="255"/>
    <n v="0"/>
    <n v="255"/>
    <x v="2"/>
    <x v="24"/>
    <n v="66.3"/>
  </r>
  <r>
    <s v="45070619"/>
    <s v="45070619A"/>
    <x v="4"/>
    <x v="1"/>
    <n v="313"/>
    <n v="0"/>
    <n v="313"/>
    <x v="2"/>
    <x v="3"/>
    <n v="93.899999999999991"/>
  </r>
  <r>
    <s v="45070719"/>
    <s v="45070719A"/>
    <x v="4"/>
    <x v="1"/>
    <n v="313"/>
    <n v="0"/>
    <n v="313"/>
    <x v="2"/>
    <x v="3"/>
    <n v="93.899999999999991"/>
  </r>
  <r>
    <s v="45070819"/>
    <s v="45070819A"/>
    <x v="4"/>
    <x v="1"/>
    <n v="889"/>
    <n v="0"/>
    <n v="889"/>
    <x v="3"/>
    <x v="47"/>
    <n v="222.25"/>
  </r>
  <r>
    <s v="45070919"/>
    <s v="45070919A"/>
    <x v="4"/>
    <x v="1"/>
    <n v="889"/>
    <n v="0"/>
    <n v="889"/>
    <x v="3"/>
    <x v="47"/>
    <n v="222.25"/>
  </r>
  <r>
    <s v="45071019"/>
    <s v="45071019A"/>
    <x v="4"/>
    <x v="1"/>
    <n v="447"/>
    <n v="0"/>
    <n v="447"/>
    <x v="9"/>
    <x v="17"/>
    <n v="156.44999999999999"/>
  </r>
  <r>
    <s v="45200119"/>
    <s v="45200119A"/>
    <x v="4"/>
    <x v="1"/>
    <n v="538"/>
    <n v="0"/>
    <n v="538"/>
    <x v="7"/>
    <x v="11"/>
    <n v="145.26000000000002"/>
  </r>
  <r>
    <s v="45200219"/>
    <s v="45200219A"/>
    <x v="8"/>
    <x v="1"/>
    <n v="293"/>
    <n v="58.599999999999994"/>
    <n v="234.4"/>
    <x v="8"/>
    <x v="44"/>
    <n v="90.83"/>
  </r>
  <r>
    <s v="45200319"/>
    <s v="45200319A"/>
    <x v="8"/>
    <x v="1"/>
    <n v="383"/>
    <n v="76.599999999999966"/>
    <n v="306.40000000000003"/>
    <x v="9"/>
    <x v="18"/>
    <n v="122.56"/>
  </r>
  <r>
    <s v="45200419"/>
    <s v="45200419A"/>
    <x v="8"/>
    <x v="1"/>
    <n v="383"/>
    <n v="76.599999999999966"/>
    <n v="306.40000000000003"/>
    <x v="9"/>
    <x v="18"/>
    <n v="122.56"/>
  </r>
  <r>
    <s v="45200519"/>
    <s v="45200519A"/>
    <x v="8"/>
    <x v="1"/>
    <n v="168"/>
    <n v="33.599999999999994"/>
    <n v="134.4"/>
    <x v="0"/>
    <x v="29"/>
    <n v="75.600000000000009"/>
  </r>
  <r>
    <s v="45200619"/>
    <s v="45200619A"/>
    <x v="8"/>
    <x v="1"/>
    <n v="168"/>
    <n v="33.599999999999994"/>
    <n v="134.4"/>
    <x v="0"/>
    <x v="0"/>
    <n v="25.2"/>
  </r>
  <r>
    <s v="45200719"/>
    <s v="45200719A"/>
    <x v="8"/>
    <x v="1"/>
    <n v="205"/>
    <n v="41"/>
    <n v="164"/>
    <x v="1"/>
    <x v="22"/>
    <n v="36.9"/>
  </r>
  <r>
    <s v="45200819"/>
    <s v="45200819A"/>
    <x v="8"/>
    <x v="1"/>
    <n v="240"/>
    <n v="48"/>
    <n v="192"/>
    <x v="1"/>
    <x v="2"/>
    <n v="43.199999999999996"/>
  </r>
  <r>
    <s v="45200919"/>
    <s v="45200919A"/>
    <x v="8"/>
    <x v="1"/>
    <n v="240"/>
    <n v="48"/>
    <n v="192"/>
    <x v="1"/>
    <x v="2"/>
    <n v="43.199999999999996"/>
  </r>
  <r>
    <s v="45201019"/>
    <s v="45201019A"/>
    <x v="8"/>
    <x v="1"/>
    <n v="538"/>
    <n v="107.59999999999997"/>
    <n v="430.40000000000003"/>
    <x v="7"/>
    <x v="60"/>
    <n v="129.12"/>
  </r>
  <r>
    <s v="45201119"/>
    <s v="45201119A"/>
    <x v="8"/>
    <x v="1"/>
    <n v="317"/>
    <n v="63.399999999999977"/>
    <n v="253.60000000000002"/>
    <x v="8"/>
    <x v="42"/>
    <n v="98.27"/>
  </r>
  <r>
    <s v="45201219"/>
    <s v="45201219A"/>
    <x v="8"/>
    <x v="1"/>
    <n v="447"/>
    <n v="89.399999999999977"/>
    <n v="357.6"/>
    <x v="9"/>
    <x v="17"/>
    <n v="156.44999999999999"/>
  </r>
  <r>
    <s v="45201319"/>
    <s v="45201319A"/>
    <x v="8"/>
    <x v="1"/>
    <n v="383"/>
    <n v="76.599999999999966"/>
    <n v="306.40000000000003"/>
    <x v="9"/>
    <x v="18"/>
    <n v="122.56"/>
  </r>
  <r>
    <s v="45201419"/>
    <s v="45201419A"/>
    <x v="8"/>
    <x v="1"/>
    <n v="168"/>
    <n v="33.599999999999994"/>
    <n v="134.4"/>
    <x v="0"/>
    <x v="0"/>
    <n v="25.2"/>
  </r>
  <r>
    <s v="45201519"/>
    <s v="45201519A"/>
    <x v="8"/>
    <x v="1"/>
    <n v="144"/>
    <n v="28.799999999999997"/>
    <n v="115.2"/>
    <x v="0"/>
    <x v="28"/>
    <n v="66.240000000000009"/>
  </r>
  <r>
    <s v="45201619"/>
    <s v="45201619A"/>
    <x v="8"/>
    <x v="1"/>
    <n v="220"/>
    <n v="44"/>
    <n v="176"/>
    <x v="1"/>
    <x v="1"/>
    <n v="39.6"/>
  </r>
  <r>
    <s v="45201719"/>
    <s v="45201719A"/>
    <x v="8"/>
    <x v="1"/>
    <n v="210"/>
    <n v="42"/>
    <n v="168"/>
    <x v="1"/>
    <x v="20"/>
    <n v="37.799999999999997"/>
  </r>
  <r>
    <s v="45201819"/>
    <s v="45201819A"/>
    <x v="8"/>
    <x v="1"/>
    <n v="220"/>
    <n v="44"/>
    <n v="176"/>
    <x v="1"/>
    <x v="1"/>
    <n v="39.6"/>
  </r>
  <r>
    <s v="45201919"/>
    <s v="45201919A"/>
    <x v="8"/>
    <x v="1"/>
    <n v="255"/>
    <n v="51"/>
    <n v="204"/>
    <x v="2"/>
    <x v="24"/>
    <n v="66.3"/>
  </r>
  <r>
    <s v="45202019"/>
    <s v="45202019A"/>
    <x v="8"/>
    <x v="1"/>
    <n v="492"/>
    <n v="98.399999999999977"/>
    <n v="393.6"/>
    <x v="7"/>
    <x v="53"/>
    <n v="137.76000000000002"/>
  </r>
  <r>
    <s v="45202119"/>
    <s v="45202119A"/>
    <x v="8"/>
    <x v="1"/>
    <n v="168"/>
    <n v="33.599999999999994"/>
    <n v="134.4"/>
    <x v="8"/>
    <x v="56"/>
    <n v="60.48"/>
  </r>
  <r>
    <s v="45202219"/>
    <s v="45202219A"/>
    <x v="8"/>
    <x v="1"/>
    <n v="345"/>
    <n v="69"/>
    <n v="276"/>
    <x v="9"/>
    <x v="27"/>
    <n v="106.95"/>
  </r>
  <r>
    <s v="45202319"/>
    <s v="45202319A"/>
    <x v="8"/>
    <x v="1"/>
    <n v="144"/>
    <n v="28.799999999999997"/>
    <n v="115.2"/>
    <x v="0"/>
    <x v="28"/>
    <n v="66.240000000000009"/>
  </r>
  <r>
    <s v="45202419"/>
    <s v="45202419A"/>
    <x v="8"/>
    <x v="1"/>
    <n v="172"/>
    <n v="34.400000000000006"/>
    <n v="137.6"/>
    <x v="0"/>
    <x v="19"/>
    <n v="65.36"/>
  </r>
  <r>
    <s v="45202519"/>
    <s v="45202519A"/>
    <x v="8"/>
    <x v="1"/>
    <n v="210"/>
    <n v="42"/>
    <n v="168"/>
    <x v="1"/>
    <x v="20"/>
    <n v="37.799999999999997"/>
  </r>
  <r>
    <s v="45202619"/>
    <s v="45202619A"/>
    <x v="8"/>
    <x v="1"/>
    <n v="240"/>
    <n v="48"/>
    <n v="192"/>
    <x v="1"/>
    <x v="2"/>
    <n v="43.199999999999996"/>
  </r>
  <r>
    <s v="45202719"/>
    <s v="45202719A"/>
    <x v="4"/>
    <x v="1"/>
    <n v="205"/>
    <n v="0"/>
    <n v="205"/>
    <x v="1"/>
    <x v="22"/>
    <n v="36.9"/>
  </r>
  <r>
    <s v="45202819"/>
    <s v="45202819A"/>
    <x v="4"/>
    <x v="1"/>
    <n v="258"/>
    <n v="0"/>
    <n v="258"/>
    <x v="2"/>
    <x v="25"/>
    <n v="72.240000000000009"/>
  </r>
  <r>
    <s v="45202919"/>
    <s v="45202919A"/>
    <x v="4"/>
    <x v="1"/>
    <n v="258"/>
    <n v="0"/>
    <n v="258"/>
    <x v="2"/>
    <x v="25"/>
    <n v="72.240000000000009"/>
  </r>
  <r>
    <s v="45203019"/>
    <s v="45203019A"/>
    <x v="4"/>
    <x v="1"/>
    <n v="367"/>
    <n v="0"/>
    <n v="367"/>
    <x v="8"/>
    <x v="57"/>
    <n v="110.1"/>
  </r>
  <r>
    <s v="45203119"/>
    <s v="45203119A"/>
    <x v="4"/>
    <x v="1"/>
    <n v="345"/>
    <n v="0"/>
    <n v="345"/>
    <x v="9"/>
    <x v="27"/>
    <n v="106.95"/>
  </r>
  <r>
    <s v="45203219"/>
    <s v="45203219A"/>
    <x v="4"/>
    <x v="1"/>
    <n v="144"/>
    <n v="0"/>
    <n v="144"/>
    <x v="0"/>
    <x v="28"/>
    <n v="66.240000000000009"/>
  </r>
  <r>
    <s v="45203319"/>
    <s v="45203319A"/>
    <x v="4"/>
    <x v="1"/>
    <n v="172"/>
    <n v="0"/>
    <n v="172"/>
    <x v="0"/>
    <x v="19"/>
    <n v="65.36"/>
  </r>
  <r>
    <s v="45203419"/>
    <s v="45203419A"/>
    <x v="4"/>
    <x v="1"/>
    <n v="210"/>
    <n v="0"/>
    <n v="210"/>
    <x v="1"/>
    <x v="20"/>
    <n v="37.799999999999997"/>
  </r>
  <r>
    <s v="45203619"/>
    <s v="45203619A"/>
    <x v="4"/>
    <x v="1"/>
    <n v="210"/>
    <n v="0"/>
    <n v="210"/>
    <x v="1"/>
    <x v="20"/>
    <n v="37.799999999999997"/>
  </r>
  <r>
    <s v="45203719"/>
    <s v="45203719A"/>
    <x v="4"/>
    <x v="1"/>
    <n v="240"/>
    <n v="0"/>
    <n v="240"/>
    <x v="1"/>
    <x v="2"/>
    <n v="43.199999999999996"/>
  </r>
  <r>
    <s v="45203819"/>
    <s v="45203819A"/>
    <x v="4"/>
    <x v="1"/>
    <n v="255"/>
    <n v="0"/>
    <n v="255"/>
    <x v="2"/>
    <x v="24"/>
    <n v="66.3"/>
  </r>
  <r>
    <s v="45203919"/>
    <s v="45203919A"/>
    <x v="4"/>
    <x v="1"/>
    <n v="327"/>
    <n v="0"/>
    <n v="327"/>
    <x v="2"/>
    <x v="23"/>
    <n v="94.83"/>
  </r>
  <r>
    <s v="45204019"/>
    <s v="45204019A"/>
    <x v="4"/>
    <x v="1"/>
    <n v="261"/>
    <n v="0"/>
    <n v="261"/>
    <x v="8"/>
    <x v="54"/>
    <n v="78.3"/>
  </r>
  <r>
    <s v="45204119"/>
    <s v="45204119A"/>
    <x v="4"/>
    <x v="1"/>
    <n v="345"/>
    <n v="0"/>
    <n v="345"/>
    <x v="9"/>
    <x v="27"/>
    <n v="106.95"/>
  </r>
  <r>
    <s v="45204219"/>
    <s v="45204219A"/>
    <x v="4"/>
    <x v="1"/>
    <n v="172"/>
    <n v="0"/>
    <n v="172"/>
    <x v="0"/>
    <x v="19"/>
    <n v="65.36"/>
  </r>
  <r>
    <s v="45204319"/>
    <s v="45204319A"/>
    <x v="4"/>
    <x v="1"/>
    <n v="210"/>
    <n v="0"/>
    <n v="210"/>
    <x v="1"/>
    <x v="20"/>
    <n v="37.799999999999997"/>
  </r>
  <r>
    <s v="45204519"/>
    <s v="45204519A"/>
    <x v="4"/>
    <x v="1"/>
    <n v="192"/>
    <n v="0"/>
    <n v="192"/>
    <x v="1"/>
    <x v="21"/>
    <n v="34.56"/>
  </r>
  <r>
    <s v="45204619"/>
    <s v="45204619A"/>
    <x v="4"/>
    <x v="1"/>
    <n v="220"/>
    <n v="0"/>
    <n v="220"/>
    <x v="1"/>
    <x v="1"/>
    <n v="39.6"/>
  </r>
  <r>
    <s v="45204719"/>
    <s v="45204719A"/>
    <x v="4"/>
    <x v="1"/>
    <n v="327"/>
    <n v="0"/>
    <n v="327"/>
    <x v="2"/>
    <x v="23"/>
    <n v="94.83"/>
  </r>
  <r>
    <s v="45204819"/>
    <s v="45204819A"/>
    <x v="4"/>
    <x v="1"/>
    <n v="258"/>
    <n v="0"/>
    <n v="258"/>
    <x v="2"/>
    <x v="25"/>
    <n v="72.240000000000009"/>
  </r>
  <r>
    <s v="45204919"/>
    <s v="45204919A"/>
    <x v="4"/>
    <x v="1"/>
    <n v="992"/>
    <n v="0"/>
    <n v="992"/>
    <x v="3"/>
    <x v="48"/>
    <n v="277.76000000000005"/>
  </r>
  <r>
    <s v="45205019"/>
    <s v="45205019A"/>
    <x v="4"/>
    <x v="1"/>
    <n v="447"/>
    <n v="0"/>
    <n v="447"/>
    <x v="9"/>
    <x v="17"/>
    <n v="156.44999999999999"/>
  </r>
  <r>
    <s v="45205119"/>
    <s v="45205119A"/>
    <x v="5"/>
    <x v="1"/>
    <n v="144"/>
    <n v="0"/>
    <n v="144"/>
    <x v="0"/>
    <x v="28"/>
    <n v="66.240000000000009"/>
  </r>
  <r>
    <s v="45205219"/>
    <s v="45205219A"/>
    <x v="5"/>
    <x v="1"/>
    <n v="210"/>
    <n v="0"/>
    <n v="210"/>
    <x v="1"/>
    <x v="20"/>
    <n v="37.799999999999997"/>
  </r>
  <r>
    <s v="45205319"/>
    <s v="45205319A"/>
    <x v="5"/>
    <x v="1"/>
    <n v="205"/>
    <n v="0"/>
    <n v="205"/>
    <x v="1"/>
    <x v="22"/>
    <n v="36.9"/>
  </r>
  <r>
    <s v="45205419"/>
    <s v="45205419A"/>
    <x v="5"/>
    <x v="1"/>
    <n v="205"/>
    <n v="0"/>
    <n v="205"/>
    <x v="1"/>
    <x v="22"/>
    <n v="36.9"/>
  </r>
  <r>
    <s v="45205519"/>
    <s v="45205519A"/>
    <x v="5"/>
    <x v="1"/>
    <n v="313"/>
    <n v="0"/>
    <n v="313"/>
    <x v="2"/>
    <x v="3"/>
    <n v="93.899999999999991"/>
  </r>
  <r>
    <s v="45205619"/>
    <s v="45205619A"/>
    <x v="5"/>
    <x v="1"/>
    <n v="327"/>
    <n v="0"/>
    <n v="327"/>
    <x v="2"/>
    <x v="23"/>
    <n v="94.83"/>
  </r>
  <r>
    <s v="45205719"/>
    <s v="45205719A"/>
    <x v="5"/>
    <x v="1"/>
    <n v="255"/>
    <n v="0"/>
    <n v="255"/>
    <x v="2"/>
    <x v="24"/>
    <n v="66.3"/>
  </r>
  <r>
    <s v="45205819"/>
    <s v="45205819A"/>
    <x v="5"/>
    <x v="1"/>
    <n v="1086"/>
    <n v="0"/>
    <n v="1086"/>
    <x v="3"/>
    <x v="50"/>
    <n v="293.22000000000003"/>
  </r>
  <r>
    <s v="45205919"/>
    <s v="45205919A"/>
    <x v="5"/>
    <x v="1"/>
    <n v="474"/>
    <n v="0"/>
    <n v="474"/>
    <x v="3"/>
    <x v="52"/>
    <n v="175.38"/>
  </r>
  <r>
    <s v="45206019"/>
    <s v="45206019A"/>
    <x v="5"/>
    <x v="1"/>
    <n v="447"/>
    <n v="0"/>
    <n v="447"/>
    <x v="9"/>
    <x v="17"/>
    <n v="156.44999999999999"/>
  </r>
  <r>
    <s v="45206119"/>
    <s v="45206119A"/>
    <x v="5"/>
    <x v="1"/>
    <n v="168"/>
    <n v="0"/>
    <n v="168"/>
    <x v="0"/>
    <x v="29"/>
    <n v="75.600000000000009"/>
  </r>
  <r>
    <s v="45206219"/>
    <s v="45206219A"/>
    <x v="5"/>
    <x v="1"/>
    <n v="210"/>
    <n v="0"/>
    <n v="210"/>
    <x v="1"/>
    <x v="20"/>
    <n v="37.799999999999997"/>
  </r>
  <r>
    <s v="45206319"/>
    <s v="45206319A"/>
    <x v="5"/>
    <x v="1"/>
    <n v="205"/>
    <n v="0"/>
    <n v="205"/>
    <x v="1"/>
    <x v="22"/>
    <n v="36.9"/>
  </r>
  <r>
    <s v="45206419"/>
    <s v="45206419A"/>
    <x v="5"/>
    <x v="1"/>
    <n v="255"/>
    <n v="0"/>
    <n v="255"/>
    <x v="2"/>
    <x v="24"/>
    <n v="66.3"/>
  </r>
  <r>
    <s v="45206519"/>
    <s v="45206519A"/>
    <x v="5"/>
    <x v="1"/>
    <n v="258"/>
    <n v="0"/>
    <n v="258"/>
    <x v="2"/>
    <x v="25"/>
    <n v="72.240000000000009"/>
  </r>
  <r>
    <s v="45206619"/>
    <s v="45206619A"/>
    <x v="5"/>
    <x v="1"/>
    <n v="327"/>
    <n v="0"/>
    <n v="327"/>
    <x v="2"/>
    <x v="23"/>
    <n v="94.83"/>
  </r>
  <r>
    <s v="45206719"/>
    <s v="45206719A"/>
    <x v="5"/>
    <x v="1"/>
    <n v="992"/>
    <n v="0"/>
    <n v="992"/>
    <x v="3"/>
    <x v="48"/>
    <n v="277.76000000000005"/>
  </r>
  <r>
    <s v="45206819"/>
    <s v="45206819A"/>
    <x v="5"/>
    <x v="1"/>
    <n v="889"/>
    <n v="0"/>
    <n v="889"/>
    <x v="3"/>
    <x v="47"/>
    <n v="222.25"/>
  </r>
  <r>
    <s v="45206919"/>
    <s v="45206919A"/>
    <x v="5"/>
    <x v="1"/>
    <n v="1491"/>
    <n v="0"/>
    <n v="1491"/>
    <x v="4"/>
    <x v="6"/>
    <n v="506.94000000000005"/>
  </r>
  <r>
    <s v="45207019"/>
    <s v="45207019A"/>
    <x v="5"/>
    <x v="1"/>
    <n v="383"/>
    <n v="0"/>
    <n v="383"/>
    <x v="9"/>
    <x v="18"/>
    <n v="122.56"/>
  </r>
  <r>
    <s v="45207119"/>
    <s v="45207119A"/>
    <x v="5"/>
    <x v="1"/>
    <n v="168"/>
    <n v="0"/>
    <n v="168"/>
    <x v="0"/>
    <x v="29"/>
    <n v="75.600000000000009"/>
  </r>
  <r>
    <s v="45207219"/>
    <s v="45207219A"/>
    <x v="5"/>
    <x v="1"/>
    <n v="205"/>
    <n v="0"/>
    <n v="205"/>
    <x v="1"/>
    <x v="22"/>
    <n v="36.9"/>
  </r>
  <r>
    <s v="45207319"/>
    <s v="45207319A"/>
    <x v="5"/>
    <x v="1"/>
    <n v="258"/>
    <n v="0"/>
    <n v="258"/>
    <x v="2"/>
    <x v="25"/>
    <n v="72.240000000000009"/>
  </r>
  <r>
    <s v="45207419"/>
    <s v="45207419A"/>
    <x v="5"/>
    <x v="1"/>
    <n v="255"/>
    <n v="0"/>
    <n v="255"/>
    <x v="2"/>
    <x v="24"/>
    <n v="66.3"/>
  </r>
  <r>
    <s v="45207519"/>
    <s v="45207519A"/>
    <x v="5"/>
    <x v="1"/>
    <n v="327"/>
    <n v="0"/>
    <n v="327"/>
    <x v="2"/>
    <x v="23"/>
    <n v="94.83"/>
  </r>
  <r>
    <s v="45207619"/>
    <s v="45207619A"/>
    <x v="5"/>
    <x v="1"/>
    <n v="889"/>
    <n v="0"/>
    <n v="889"/>
    <x v="3"/>
    <x v="47"/>
    <n v="222.25"/>
  </r>
  <r>
    <s v="45207719"/>
    <s v="45207719A"/>
    <x v="5"/>
    <x v="1"/>
    <n v="889"/>
    <n v="0"/>
    <n v="889"/>
    <x v="3"/>
    <x v="47"/>
    <n v="222.25"/>
  </r>
  <r>
    <s v="45207819"/>
    <s v="45207819A"/>
    <x v="5"/>
    <x v="1"/>
    <n v="948"/>
    <n v="0"/>
    <n v="948"/>
    <x v="4"/>
    <x v="5"/>
    <n v="303.36"/>
  </r>
  <r>
    <s v="45207919"/>
    <s v="45207919A"/>
    <x v="5"/>
    <x v="1"/>
    <n v="948"/>
    <n v="0"/>
    <n v="948"/>
    <x v="4"/>
    <x v="5"/>
    <n v="303.36"/>
  </r>
  <r>
    <s v="45208019"/>
    <s v="45208019A"/>
    <x v="5"/>
    <x v="1"/>
    <n v="168"/>
    <n v="0"/>
    <n v="168"/>
    <x v="0"/>
    <x v="29"/>
    <n v="75.600000000000009"/>
  </r>
  <r>
    <s v="45208119"/>
    <s v="45208119A"/>
    <x v="5"/>
    <x v="1"/>
    <n v="240"/>
    <n v="0"/>
    <n v="240"/>
    <x v="1"/>
    <x v="2"/>
    <n v="43.199999999999996"/>
  </r>
  <r>
    <s v="45208219"/>
    <s v="45208219A"/>
    <x v="5"/>
    <x v="1"/>
    <n v="313"/>
    <n v="0"/>
    <n v="313"/>
    <x v="2"/>
    <x v="3"/>
    <n v="93.899999999999991"/>
  </r>
  <r>
    <s v="45504919"/>
    <s v="45504919A"/>
    <x v="5"/>
    <x v="1"/>
    <n v="255"/>
    <n v="0"/>
    <n v="255"/>
    <x v="2"/>
    <x v="24"/>
    <n v="66.3"/>
  </r>
  <r>
    <s v="99040119"/>
    <s v="99040119A"/>
    <x v="5"/>
    <x v="1"/>
    <n v="210"/>
    <n v="0"/>
    <n v="210"/>
    <x v="1"/>
    <x v="20"/>
    <n v="37.799999999999997"/>
  </r>
  <r>
    <s v="99040219"/>
    <s v="99040219A"/>
    <x v="5"/>
    <x v="1"/>
    <n v="255"/>
    <n v="0"/>
    <n v="255"/>
    <x v="2"/>
    <x v="24"/>
    <n v="66.3"/>
  </r>
  <r>
    <s v="99040319"/>
    <s v="99040319A"/>
    <x v="5"/>
    <x v="1"/>
    <n v="805"/>
    <n v="0"/>
    <n v="805"/>
    <x v="3"/>
    <x v="32"/>
    <n v="249.55"/>
  </r>
  <r>
    <s v="99040419"/>
    <s v="99040419A"/>
    <x v="5"/>
    <x v="1"/>
    <n v="948"/>
    <n v="0"/>
    <n v="948"/>
    <x v="4"/>
    <x v="5"/>
    <n v="303.36"/>
  </r>
  <r>
    <s v="99040519"/>
    <s v="99040519A"/>
    <x v="5"/>
    <x v="1"/>
    <n v="1576"/>
    <n v="0"/>
    <n v="1576"/>
    <x v="4"/>
    <x v="49"/>
    <n v="520.08000000000004"/>
  </r>
  <r>
    <s v="99040719"/>
    <s v="99040719A"/>
    <x v="5"/>
    <x v="1"/>
    <n v="1576"/>
    <n v="0"/>
    <n v="1576"/>
    <x v="4"/>
    <x v="49"/>
    <n v="520.08000000000004"/>
  </r>
  <r>
    <s v="99040819"/>
    <s v="99040819A"/>
    <x v="5"/>
    <x v="1"/>
    <n v="1576"/>
    <n v="0"/>
    <n v="1576"/>
    <x v="4"/>
    <x v="49"/>
    <n v="520.08000000000004"/>
  </r>
  <r>
    <s v="99040919"/>
    <s v="99040919A"/>
    <x v="5"/>
    <x v="1"/>
    <n v="579"/>
    <n v="0"/>
    <n v="579"/>
    <x v="6"/>
    <x v="35"/>
    <n v="167.91"/>
  </r>
  <r>
    <s v="99055819"/>
    <s v="99055819A"/>
    <x v="5"/>
    <x v="1"/>
    <n v="554"/>
    <n v="0"/>
    <n v="554"/>
    <x v="6"/>
    <x v="64"/>
    <n v="232.67999999999998"/>
  </r>
  <r>
    <s v="99056719"/>
    <s v="99056719A"/>
    <x v="5"/>
    <x v="1"/>
    <n v="579"/>
    <n v="0"/>
    <n v="579"/>
    <x v="6"/>
    <x v="35"/>
    <n v="167.91"/>
  </r>
  <r>
    <s v="70000019"/>
    <s v="70000019A"/>
    <x v="5"/>
    <x v="1"/>
    <n v="312"/>
    <n v="0"/>
    <n v="312"/>
    <x v="5"/>
    <x v="65"/>
    <n v="78"/>
  </r>
  <r>
    <s v="70000119"/>
    <s v="70000119A"/>
    <x v="5"/>
    <x v="1"/>
    <n v="636"/>
    <n v="0"/>
    <n v="636"/>
    <x v="6"/>
    <x v="34"/>
    <n v="216.24"/>
  </r>
  <r>
    <s v="70000219"/>
    <s v="70000219A"/>
    <x v="5"/>
    <x v="1"/>
    <n v="523"/>
    <n v="0"/>
    <n v="523"/>
    <x v="7"/>
    <x v="10"/>
    <n v="156.9"/>
  </r>
  <r>
    <s v="70000319"/>
    <s v="70000319A"/>
    <x v="5"/>
    <x v="1"/>
    <n v="293"/>
    <n v="0"/>
    <n v="293"/>
    <x v="8"/>
    <x v="44"/>
    <n v="90.83"/>
  </r>
  <r>
    <s v="70000419"/>
    <s v="70000419A"/>
    <x v="5"/>
    <x v="1"/>
    <n v="168"/>
    <n v="0"/>
    <n v="168"/>
    <x v="8"/>
    <x v="56"/>
    <n v="60.48"/>
  </r>
  <r>
    <s v="70000519"/>
    <s v="70000519A"/>
    <x v="5"/>
    <x v="1"/>
    <n v="345"/>
    <n v="0"/>
    <n v="345"/>
    <x v="9"/>
    <x v="27"/>
    <n v="106.95"/>
  </r>
  <r>
    <s v="70000619"/>
    <s v="70000619A"/>
    <x v="5"/>
    <x v="1"/>
    <n v="383"/>
    <n v="0"/>
    <n v="383"/>
    <x v="9"/>
    <x v="18"/>
    <n v="122.56"/>
  </r>
  <r>
    <s v="70000719"/>
    <s v="70000719A"/>
    <x v="5"/>
    <x v="1"/>
    <n v="447"/>
    <n v="0"/>
    <n v="447"/>
    <x v="9"/>
    <x v="17"/>
    <n v="156.44999999999999"/>
  </r>
  <r>
    <s v="70000819"/>
    <s v="70000819A"/>
    <x v="5"/>
    <x v="1"/>
    <n v="447"/>
    <n v="0"/>
    <n v="447"/>
    <x v="9"/>
    <x v="17"/>
    <n v="156.44999999999999"/>
  </r>
  <r>
    <s v="70000919"/>
    <s v="70000919A"/>
    <x v="5"/>
    <x v="1"/>
    <n v="168"/>
    <n v="0"/>
    <n v="168"/>
    <x v="0"/>
    <x v="0"/>
    <n v="25.2"/>
  </r>
  <r>
    <s v="70001119"/>
    <s v="70001119A"/>
    <x v="5"/>
    <x v="1"/>
    <n v="510"/>
    <n v="0"/>
    <n v="510"/>
    <x v="6"/>
    <x v="9"/>
    <n v="163.20000000000002"/>
  </r>
  <r>
    <s v="70001219"/>
    <s v="70001219A"/>
    <x v="5"/>
    <x v="1"/>
    <n v="523"/>
    <n v="0"/>
    <n v="523"/>
    <x v="7"/>
    <x v="10"/>
    <n v="156.9"/>
  </r>
  <r>
    <s v="70001319"/>
    <s v="70001319A"/>
    <x v="5"/>
    <x v="1"/>
    <n v="312"/>
    <n v="0"/>
    <n v="312"/>
    <x v="8"/>
    <x v="16"/>
    <n v="99.84"/>
  </r>
  <r>
    <s v="70001419"/>
    <s v="70001419A"/>
    <x v="5"/>
    <x v="1"/>
    <n v="447"/>
    <n v="0"/>
    <n v="447"/>
    <x v="9"/>
    <x v="17"/>
    <n v="156.44999999999999"/>
  </r>
  <r>
    <s v="70001519"/>
    <s v="70001519A"/>
    <x v="5"/>
    <x v="1"/>
    <n v="447"/>
    <n v="0"/>
    <n v="447"/>
    <x v="9"/>
    <x v="17"/>
    <n v="156.44999999999999"/>
  </r>
  <r>
    <s v="70001619"/>
    <s v="70001619A"/>
    <x v="5"/>
    <x v="1"/>
    <n v="447"/>
    <n v="0"/>
    <n v="447"/>
    <x v="9"/>
    <x v="17"/>
    <n v="156.44999999999999"/>
  </r>
  <r>
    <s v="70001719"/>
    <s v="70001719A"/>
    <x v="5"/>
    <x v="1"/>
    <n v="447"/>
    <n v="0"/>
    <n v="447"/>
    <x v="9"/>
    <x v="17"/>
    <n v="156.44999999999999"/>
  </r>
  <r>
    <s v="70001819"/>
    <s v="70001819A"/>
    <x v="5"/>
    <x v="1"/>
    <n v="144"/>
    <n v="0"/>
    <n v="144"/>
    <x v="0"/>
    <x v="28"/>
    <n v="66.240000000000009"/>
  </r>
  <r>
    <s v="70001919"/>
    <s v="70001919A"/>
    <x v="5"/>
    <x v="1"/>
    <n v="168"/>
    <n v="0"/>
    <n v="168"/>
    <x v="0"/>
    <x v="29"/>
    <n v="75.600000000000009"/>
  </r>
  <r>
    <s v="70002019"/>
    <s v="70002019A"/>
    <x v="5"/>
    <x v="1"/>
    <n v="636"/>
    <n v="0"/>
    <n v="636"/>
    <x v="6"/>
    <x v="34"/>
    <n v="216.24"/>
  </r>
  <r>
    <s v="70010119"/>
    <s v="70010119A"/>
    <x v="5"/>
    <x v="1"/>
    <n v="539"/>
    <n v="0"/>
    <n v="539"/>
    <x v="7"/>
    <x v="63"/>
    <n v="156.31"/>
  </r>
  <r>
    <s v="70010419"/>
    <s v="70010419A"/>
    <x v="5"/>
    <x v="1"/>
    <n v="317"/>
    <n v="0"/>
    <n v="317"/>
    <x v="8"/>
    <x v="42"/>
    <n v="98.27"/>
  </r>
  <r>
    <s v="70010519"/>
    <s v="70010519A"/>
    <x v="5"/>
    <x v="1"/>
    <n v="180"/>
    <n v="0"/>
    <n v="180"/>
    <x v="8"/>
    <x v="66"/>
    <n v="61.2"/>
  </r>
  <r>
    <s v="70011219"/>
    <s v="70011219A"/>
    <x v="5"/>
    <x v="1"/>
    <n v="447"/>
    <n v="0"/>
    <n v="447"/>
    <x v="9"/>
    <x v="17"/>
    <n v="156.44999999999999"/>
  </r>
  <r>
    <s v="70011319"/>
    <s v="70011319A"/>
    <x v="5"/>
    <x v="1"/>
    <n v="383"/>
    <n v="0"/>
    <n v="383"/>
    <x v="9"/>
    <x v="18"/>
    <n v="122.56"/>
  </r>
  <r>
    <s v="70011419"/>
    <s v="70011419A"/>
    <x v="5"/>
    <x v="1"/>
    <n v="345"/>
    <n v="0"/>
    <n v="345"/>
    <x v="9"/>
    <x v="27"/>
    <n v="106.95"/>
  </r>
  <r>
    <s v="70020119"/>
    <s v="70020119A"/>
    <x v="5"/>
    <x v="1"/>
    <n v="447"/>
    <n v="0"/>
    <n v="447"/>
    <x v="9"/>
    <x v="17"/>
    <n v="156.44999999999999"/>
  </r>
  <r>
    <s v="70020219"/>
    <s v="70020219A"/>
    <x v="5"/>
    <x v="1"/>
    <n v="345"/>
    <n v="0"/>
    <n v="345"/>
    <x v="9"/>
    <x v="27"/>
    <n v="106.95"/>
  </r>
  <r>
    <s v="70020319"/>
    <s v="70020319A"/>
    <x v="5"/>
    <x v="1"/>
    <n v="345"/>
    <n v="0"/>
    <n v="345"/>
    <x v="9"/>
    <x v="27"/>
    <n v="106.95"/>
  </r>
  <r>
    <s v="70020419"/>
    <s v="70020419A"/>
    <x v="5"/>
    <x v="1"/>
    <n v="383"/>
    <n v="0"/>
    <n v="383"/>
    <x v="9"/>
    <x v="18"/>
    <n v="122.56"/>
  </r>
  <r>
    <s v="70020519"/>
    <s v="70020519A"/>
    <x v="5"/>
    <x v="1"/>
    <n v="383"/>
    <n v="0"/>
    <n v="383"/>
    <x v="9"/>
    <x v="18"/>
    <n v="122.56"/>
  </r>
  <r>
    <s v="70020619"/>
    <s v="70020619A"/>
    <x v="5"/>
    <x v="1"/>
    <n v="447"/>
    <n v="0"/>
    <n v="447"/>
    <x v="9"/>
    <x v="17"/>
    <n v="156.44999999999999"/>
  </r>
  <r>
    <s v="70020719"/>
    <s v="70020719A"/>
    <x v="5"/>
    <x v="1"/>
    <n v="144"/>
    <n v="0"/>
    <n v="144"/>
    <x v="0"/>
    <x v="28"/>
    <n v="66.240000000000009"/>
  </r>
  <r>
    <s v="70020819"/>
    <s v="70020819A"/>
    <x v="5"/>
    <x v="1"/>
    <n v="168"/>
    <n v="0"/>
    <n v="168"/>
    <x v="0"/>
    <x v="29"/>
    <n v="75.600000000000009"/>
  </r>
  <r>
    <s v="70020919"/>
    <s v="70020919A"/>
    <x v="5"/>
    <x v="1"/>
    <n v="210"/>
    <n v="0"/>
    <n v="210"/>
    <x v="1"/>
    <x v="20"/>
    <n v="37.799999999999997"/>
  </r>
  <r>
    <s v="70021019"/>
    <s v="70021019A"/>
    <x v="5"/>
    <x v="1"/>
    <n v="539"/>
    <n v="0"/>
    <n v="539"/>
    <x v="7"/>
    <x v="63"/>
    <n v="156.31"/>
  </r>
  <r>
    <s v="70030119"/>
    <s v="70030119A"/>
    <x v="5"/>
    <x v="1"/>
    <n v="187"/>
    <n v="0"/>
    <n v="187"/>
    <x v="8"/>
    <x v="51"/>
    <n v="59.84"/>
  </r>
  <r>
    <s v="70030219"/>
    <s v="70030219A"/>
    <x v="5"/>
    <x v="1"/>
    <n v="447"/>
    <n v="0"/>
    <n v="447"/>
    <x v="9"/>
    <x v="17"/>
    <n v="156.44999999999999"/>
  </r>
  <r>
    <s v="70030319"/>
    <s v="70030319A"/>
    <x v="5"/>
    <x v="1"/>
    <n v="447"/>
    <n v="0"/>
    <n v="447"/>
    <x v="9"/>
    <x v="17"/>
    <n v="156.44999999999999"/>
  </r>
  <r>
    <s v="70030419"/>
    <s v="70030419A"/>
    <x v="5"/>
    <x v="1"/>
    <n v="345"/>
    <n v="0"/>
    <n v="345"/>
    <x v="9"/>
    <x v="27"/>
    <n v="106.95"/>
  </r>
  <r>
    <s v="70030519"/>
    <s v="70030519A"/>
    <x v="5"/>
    <x v="1"/>
    <n v="383"/>
    <n v="0"/>
    <n v="383"/>
    <x v="9"/>
    <x v="18"/>
    <n v="122.56"/>
  </r>
  <r>
    <s v="70030619"/>
    <s v="70030619A"/>
    <x v="5"/>
    <x v="1"/>
    <n v="144"/>
    <n v="0"/>
    <n v="144"/>
    <x v="0"/>
    <x v="28"/>
    <n v="66.240000000000009"/>
  </r>
  <r>
    <s v="70030719"/>
    <s v="70030719A"/>
    <x v="5"/>
    <x v="1"/>
    <n v="168"/>
    <n v="0"/>
    <n v="168"/>
    <x v="0"/>
    <x v="0"/>
    <n v="25.2"/>
  </r>
  <r>
    <s v="70030819"/>
    <s v="70030819A"/>
    <x v="5"/>
    <x v="1"/>
    <n v="210"/>
    <n v="0"/>
    <n v="210"/>
    <x v="1"/>
    <x v="20"/>
    <n v="37.799999999999997"/>
  </r>
  <r>
    <s v="70030919"/>
    <s v="70030919A"/>
    <x v="5"/>
    <x v="1"/>
    <n v="210"/>
    <n v="0"/>
    <n v="210"/>
    <x v="1"/>
    <x v="20"/>
    <n v="37.799999999999997"/>
  </r>
  <r>
    <s v="70031019"/>
    <s v="70031019A"/>
    <x v="5"/>
    <x v="1"/>
    <n v="592"/>
    <n v="0"/>
    <n v="592"/>
    <x v="7"/>
    <x v="14"/>
    <n v="165.76000000000002"/>
  </r>
  <r>
    <s v="70031119"/>
    <s v="70031119A"/>
    <x v="5"/>
    <x v="1"/>
    <n v="284"/>
    <n v="0"/>
    <n v="284"/>
    <x v="8"/>
    <x v="26"/>
    <n v="76.680000000000007"/>
  </r>
  <r>
    <s v="70031219"/>
    <s v="70031219A"/>
    <x v="5"/>
    <x v="1"/>
    <n v="447"/>
    <n v="0"/>
    <n v="447"/>
    <x v="9"/>
    <x v="17"/>
    <n v="156.44999999999999"/>
  </r>
  <r>
    <s v="70031719"/>
    <s v="70031719A"/>
    <x v="5"/>
    <x v="1"/>
    <n v="345"/>
    <n v="0"/>
    <n v="345"/>
    <x v="9"/>
    <x v="27"/>
    <n v="106.95"/>
  </r>
  <r>
    <s v="70041819"/>
    <s v="70041819A"/>
    <x v="5"/>
    <x v="1"/>
    <n v="172"/>
    <n v="0"/>
    <n v="172"/>
    <x v="0"/>
    <x v="19"/>
    <n v="65.36"/>
  </r>
  <r>
    <s v="70041919"/>
    <s v="70041919A"/>
    <x v="5"/>
    <x v="1"/>
    <n v="210"/>
    <n v="0"/>
    <n v="210"/>
    <x v="1"/>
    <x v="20"/>
    <n v="37.799999999999997"/>
  </r>
  <r>
    <s v="42010119"/>
    <s v="42010119A"/>
    <x v="5"/>
    <x v="1"/>
    <n v="510"/>
    <n v="0"/>
    <n v="510"/>
    <x v="6"/>
    <x v="9"/>
    <n v="163.20000000000002"/>
  </r>
  <r>
    <s v="42010219"/>
    <s v="42010219A"/>
    <x v="5"/>
    <x v="1"/>
    <n v="538"/>
    <n v="0"/>
    <n v="538"/>
    <x v="7"/>
    <x v="60"/>
    <n v="129.12"/>
  </r>
  <r>
    <s v="42010319"/>
    <s v="42010319A"/>
    <x v="5"/>
    <x v="1"/>
    <n v="187"/>
    <n v="0"/>
    <n v="187"/>
    <x v="8"/>
    <x v="51"/>
    <n v="59.84"/>
  </r>
  <r>
    <s v="42010419"/>
    <s v="42010419A"/>
    <x v="5"/>
    <x v="1"/>
    <n v="293"/>
    <n v="0"/>
    <n v="293"/>
    <x v="8"/>
    <x v="44"/>
    <n v="90.83"/>
  </r>
  <r>
    <s v="42010519"/>
    <s v="42010519A"/>
    <x v="5"/>
    <x v="1"/>
    <n v="383"/>
    <n v="0"/>
    <n v="383"/>
    <x v="9"/>
    <x v="18"/>
    <n v="122.56"/>
  </r>
  <r>
    <s v="21000119"/>
    <s v="21000119A"/>
    <x v="5"/>
    <x v="1"/>
    <n v="436"/>
    <n v="0"/>
    <n v="436"/>
    <x v="5"/>
    <x v="67"/>
    <n v="122.08000000000001"/>
  </r>
  <r>
    <s v="21000219"/>
    <s v="21000219A"/>
    <x v="5"/>
    <x v="1"/>
    <n v="510"/>
    <n v="0"/>
    <n v="510"/>
    <x v="6"/>
    <x v="9"/>
    <n v="163.20000000000002"/>
  </r>
  <r>
    <s v="21000319"/>
    <s v="21000319A"/>
    <x v="5"/>
    <x v="1"/>
    <n v="538"/>
    <n v="0"/>
    <n v="538"/>
    <x v="7"/>
    <x v="60"/>
    <n v="129.12"/>
  </r>
  <r>
    <s v="21000419"/>
    <s v="21000419A"/>
    <x v="5"/>
    <x v="1"/>
    <n v="492"/>
    <n v="0"/>
    <n v="492"/>
    <x v="7"/>
    <x v="53"/>
    <n v="137.76000000000002"/>
  </r>
  <r>
    <s v="21001119"/>
    <s v="21001119A"/>
    <x v="5"/>
    <x v="1"/>
    <n v="538"/>
    <n v="0"/>
    <n v="538"/>
    <x v="7"/>
    <x v="60"/>
    <n v="129.12"/>
  </r>
  <r>
    <s v="21001219"/>
    <s v="21001219A"/>
    <x v="5"/>
    <x v="1"/>
    <n v="540"/>
    <n v="0"/>
    <n v="540"/>
    <x v="7"/>
    <x v="59"/>
    <n v="167.4"/>
  </r>
  <r>
    <s v="21001319"/>
    <s v="21001319A"/>
    <x v="5"/>
    <x v="1"/>
    <n v="538"/>
    <n v="0"/>
    <n v="538"/>
    <x v="7"/>
    <x v="60"/>
    <n v="129.12"/>
  </r>
  <r>
    <s v="21001419"/>
    <s v="21001419A"/>
    <x v="5"/>
    <x v="1"/>
    <n v="440"/>
    <n v="0"/>
    <n v="440"/>
    <x v="7"/>
    <x v="13"/>
    <n v="136.4"/>
  </r>
  <r>
    <s v="21001519"/>
    <s v="21001519A"/>
    <x v="5"/>
    <x v="1"/>
    <n v="440"/>
    <n v="0"/>
    <n v="440"/>
    <x v="7"/>
    <x v="13"/>
    <n v="136.4"/>
  </r>
  <r>
    <s v="21001619"/>
    <s v="21001619A"/>
    <x v="5"/>
    <x v="1"/>
    <n v="283"/>
    <n v="0"/>
    <n v="283"/>
    <x v="8"/>
    <x v="62"/>
    <n v="82.07"/>
  </r>
  <r>
    <s v="21001719"/>
    <s v="21001719A"/>
    <x v="5"/>
    <x v="1"/>
    <n v="336"/>
    <n v="0"/>
    <n v="336"/>
    <x v="8"/>
    <x v="43"/>
    <n v="120.96"/>
  </r>
  <r>
    <s v="21001819"/>
    <s v="21001819A"/>
    <x v="5"/>
    <x v="1"/>
    <n v="345"/>
    <n v="0"/>
    <n v="345"/>
    <x v="9"/>
    <x v="27"/>
    <n v="106.95"/>
  </r>
  <r>
    <s v="21001919"/>
    <s v="21001919A"/>
    <x v="5"/>
    <x v="1"/>
    <n v="383"/>
    <n v="0"/>
    <n v="383"/>
    <x v="9"/>
    <x v="18"/>
    <n v="122.56"/>
  </r>
  <r>
    <s v="21002019"/>
    <s v="21002019A"/>
    <x v="5"/>
    <x v="1"/>
    <n v="594"/>
    <n v="0"/>
    <n v="594"/>
    <x v="5"/>
    <x v="68"/>
    <n v="148.5"/>
  </r>
  <r>
    <s v="21003019"/>
    <s v="21003019A"/>
    <x v="5"/>
    <x v="1"/>
    <n v="636"/>
    <n v="0"/>
    <n v="636"/>
    <x v="6"/>
    <x v="34"/>
    <n v="216.24"/>
  </r>
  <r>
    <s v="21003119"/>
    <s v="21003119A"/>
    <x v="5"/>
    <x v="1"/>
    <n v="506"/>
    <n v="0"/>
    <n v="506"/>
    <x v="7"/>
    <x v="15"/>
    <n v="146.73999999999998"/>
  </r>
  <r>
    <s v="21003219"/>
    <s v="21003219A"/>
    <x v="5"/>
    <x v="1"/>
    <n v="440"/>
    <n v="0"/>
    <n v="440"/>
    <x v="7"/>
    <x v="13"/>
    <n v="136.4"/>
  </r>
  <r>
    <s v="21003319"/>
    <s v="21003319A"/>
    <x v="5"/>
    <x v="1"/>
    <n v="523"/>
    <n v="0"/>
    <n v="523"/>
    <x v="7"/>
    <x v="10"/>
    <n v="156.9"/>
  </r>
  <r>
    <s v="21003419"/>
    <s v="21003419A"/>
    <x v="5"/>
    <x v="1"/>
    <n v="295"/>
    <n v="0"/>
    <n v="295"/>
    <x v="8"/>
    <x v="61"/>
    <n v="97.350000000000009"/>
  </r>
  <r>
    <s v="21004019"/>
    <s v="21004019A"/>
    <x v="5"/>
    <x v="1"/>
    <n v="436"/>
    <n v="0"/>
    <n v="436"/>
    <x v="5"/>
    <x v="69"/>
    <n v="126.44"/>
  </r>
  <r>
    <s v="21005019"/>
    <s v="21005019A"/>
    <x v="5"/>
    <x v="1"/>
    <n v="636"/>
    <n v="0"/>
    <n v="636"/>
    <x v="6"/>
    <x v="34"/>
    <n v="216.24"/>
  </r>
  <r>
    <s v="21005119"/>
    <s v="21005119A"/>
    <x v="5"/>
    <x v="1"/>
    <n v="478"/>
    <n v="0"/>
    <n v="478"/>
    <x v="7"/>
    <x v="30"/>
    <n v="119.5"/>
  </r>
  <r>
    <s v="21005219"/>
    <s v="21005219A"/>
    <x v="5"/>
    <x v="1"/>
    <n v="283"/>
    <n v="0"/>
    <n v="283"/>
    <x v="8"/>
    <x v="62"/>
    <n v="82.07"/>
  </r>
  <r>
    <s v="21005319"/>
    <s v="21005319A"/>
    <x v="5"/>
    <x v="1"/>
    <n v="367"/>
    <n v="0"/>
    <n v="367"/>
    <x v="8"/>
    <x v="57"/>
    <n v="110.1"/>
  </r>
  <r>
    <s v="21005419"/>
    <s v="21005419A"/>
    <x v="5"/>
    <x v="1"/>
    <n v="345"/>
    <n v="0"/>
    <n v="345"/>
    <x v="9"/>
    <x v="27"/>
    <n v="106.95"/>
  </r>
  <r>
    <s v="21005519"/>
    <s v="21005519A"/>
    <x v="5"/>
    <x v="1"/>
    <n v="383"/>
    <n v="0"/>
    <n v="383"/>
    <x v="9"/>
    <x v="18"/>
    <n v="122.56"/>
  </r>
  <r>
    <s v="21006019"/>
    <s v="21006019A"/>
    <x v="5"/>
    <x v="1"/>
    <n v="636"/>
    <n v="0"/>
    <n v="636"/>
    <x v="6"/>
    <x v="34"/>
    <n v="216.24"/>
  </r>
  <r>
    <s v="21006119"/>
    <s v="21006119A"/>
    <x v="5"/>
    <x v="1"/>
    <n v="539"/>
    <n v="0"/>
    <n v="539"/>
    <x v="7"/>
    <x v="63"/>
    <n v="156.31"/>
  </r>
  <r>
    <s v="21006219"/>
    <s v="21006219A"/>
    <x v="5"/>
    <x v="1"/>
    <n v="312"/>
    <n v="0"/>
    <n v="312"/>
    <x v="8"/>
    <x v="16"/>
    <n v="99.84"/>
  </r>
  <r>
    <s v="21006319"/>
    <s v="21006319A"/>
    <x v="5"/>
    <x v="1"/>
    <n v="447"/>
    <n v="0"/>
    <n v="447"/>
    <x v="9"/>
    <x v="17"/>
    <n v="156.44999999999999"/>
  </r>
  <r>
    <s v="21006419"/>
    <s v="21006419A"/>
    <x v="5"/>
    <x v="1"/>
    <n v="345"/>
    <n v="0"/>
    <n v="345"/>
    <x v="9"/>
    <x v="27"/>
    <n v="106.95"/>
  </r>
  <r>
    <s v="21006519"/>
    <s v="21006519A"/>
    <x v="5"/>
    <x v="1"/>
    <n v="447"/>
    <n v="0"/>
    <n v="447"/>
    <x v="9"/>
    <x v="17"/>
    <n v="156.44999999999999"/>
  </r>
  <r>
    <s v="21007119"/>
    <s v="21007119A"/>
    <x v="2"/>
    <x v="1"/>
    <n v="507"/>
    <n v="0"/>
    <n v="507"/>
    <x v="7"/>
    <x v="45"/>
    <n v="136.89000000000001"/>
  </r>
  <r>
    <s v="21007219"/>
    <s v="21007219A"/>
    <x v="2"/>
    <x v="1"/>
    <n v="336"/>
    <n v="0"/>
    <n v="336"/>
    <x v="8"/>
    <x v="43"/>
    <n v="120.96"/>
  </r>
  <r>
    <s v="21007319"/>
    <s v="21007319A"/>
    <x v="2"/>
    <x v="1"/>
    <n v="447"/>
    <n v="0"/>
    <n v="447"/>
    <x v="9"/>
    <x v="17"/>
    <n v="156.44999999999999"/>
  </r>
  <r>
    <s v="21007419"/>
    <s v="21007419A"/>
    <x v="2"/>
    <x v="1"/>
    <n v="447"/>
    <n v="0"/>
    <n v="447"/>
    <x v="9"/>
    <x v="17"/>
    <n v="156.44999999999999"/>
  </r>
  <r>
    <s v="21008119"/>
    <s v="21008119A"/>
    <x v="2"/>
    <x v="1"/>
    <n v="523"/>
    <n v="0"/>
    <n v="523"/>
    <x v="7"/>
    <x v="10"/>
    <n v="156.9"/>
  </r>
  <r>
    <s v="21008219"/>
    <s v="21008219A"/>
    <x v="2"/>
    <x v="1"/>
    <n v="187"/>
    <n v="0"/>
    <n v="187"/>
    <x v="8"/>
    <x v="51"/>
    <n v="59.84"/>
  </r>
  <r>
    <s v="21008319"/>
    <s v="21008319A"/>
    <x v="2"/>
    <x v="1"/>
    <n v="345"/>
    <n v="0"/>
    <n v="345"/>
    <x v="9"/>
    <x v="27"/>
    <n v="106.95"/>
  </r>
  <r>
    <s v="21008419"/>
    <s v="21008419A"/>
    <x v="2"/>
    <x v="1"/>
    <n v="345"/>
    <n v="0"/>
    <n v="345"/>
    <x v="9"/>
    <x v="27"/>
    <n v="106.95"/>
  </r>
  <r>
    <s v="21008519"/>
    <s v="21008519A"/>
    <x v="2"/>
    <x v="1"/>
    <n v="144"/>
    <n v="0"/>
    <n v="144"/>
    <x v="0"/>
    <x v="28"/>
    <n v="66.240000000000009"/>
  </r>
  <r>
    <s v="21008619"/>
    <s v="21008619A"/>
    <x v="2"/>
    <x v="1"/>
    <n v="172"/>
    <n v="0"/>
    <n v="172"/>
    <x v="0"/>
    <x v="19"/>
    <n v="65.36"/>
  </r>
  <r>
    <s v="21008719"/>
    <s v="21008719A"/>
    <x v="2"/>
    <x v="1"/>
    <n v="192"/>
    <n v="0"/>
    <n v="192"/>
    <x v="1"/>
    <x v="21"/>
    <n v="34.56"/>
  </r>
  <r>
    <s v="21008819"/>
    <s v="21008819A"/>
    <x v="2"/>
    <x v="1"/>
    <n v="210"/>
    <n v="0"/>
    <n v="210"/>
    <x v="1"/>
    <x v="20"/>
    <n v="37.799999999999997"/>
  </r>
  <r>
    <s v="21008919"/>
    <s v="21008919A"/>
    <x v="2"/>
    <x v="1"/>
    <n v="210"/>
    <n v="0"/>
    <n v="210"/>
    <x v="1"/>
    <x v="20"/>
    <n v="37.799999999999997"/>
  </r>
  <r>
    <s v="21009019"/>
    <s v="21009019A"/>
    <x v="2"/>
    <x v="1"/>
    <n v="488"/>
    <n v="0"/>
    <n v="488"/>
    <x v="7"/>
    <x v="12"/>
    <n v="156.16"/>
  </r>
  <r>
    <s v="21009119"/>
    <s v="21009119A"/>
    <x v="2"/>
    <x v="1"/>
    <n v="283"/>
    <n v="0"/>
    <n v="283"/>
    <x v="8"/>
    <x v="62"/>
    <n v="82.07"/>
  </r>
  <r>
    <s v="21009219"/>
    <s v="21009219A"/>
    <x v="2"/>
    <x v="1"/>
    <n v="447"/>
    <n v="0"/>
    <n v="447"/>
    <x v="9"/>
    <x v="17"/>
    <n v="156.44999999999999"/>
  </r>
  <r>
    <s v="21009319"/>
    <s v="21009319A"/>
    <x v="2"/>
    <x v="1"/>
    <n v="383"/>
    <n v="0"/>
    <n v="383"/>
    <x v="9"/>
    <x v="18"/>
    <n v="122.56"/>
  </r>
  <r>
    <s v="21009419"/>
    <s v="21009419A"/>
    <x v="2"/>
    <x v="1"/>
    <n v="168"/>
    <n v="0"/>
    <n v="168"/>
    <x v="0"/>
    <x v="29"/>
    <n v="75.600000000000009"/>
  </r>
  <r>
    <s v="21009519"/>
    <s v="21009519A"/>
    <x v="2"/>
    <x v="1"/>
    <n v="144"/>
    <n v="0"/>
    <n v="144"/>
    <x v="0"/>
    <x v="28"/>
    <n v="66.240000000000009"/>
  </r>
  <r>
    <s v="21009619"/>
    <s v="21009619A"/>
    <x v="2"/>
    <x v="1"/>
    <n v="192"/>
    <n v="0"/>
    <n v="192"/>
    <x v="1"/>
    <x v="21"/>
    <n v="34.56"/>
  </r>
  <r>
    <s v="49010119"/>
    <s v="49010119A"/>
    <x v="2"/>
    <x v="1"/>
    <n v="332"/>
    <n v="0"/>
    <n v="332"/>
    <x v="8"/>
    <x v="46"/>
    <n v="99.6"/>
  </r>
  <r>
    <s v="49010219"/>
    <s v="49010219A"/>
    <x v="2"/>
    <x v="1"/>
    <n v="383"/>
    <n v="0"/>
    <n v="383"/>
    <x v="9"/>
    <x v="18"/>
    <n v="122.56"/>
  </r>
  <r>
    <s v="49010319"/>
    <s v="49010319A"/>
    <x v="2"/>
    <x v="1"/>
    <n v="172"/>
    <n v="0"/>
    <n v="172"/>
    <x v="0"/>
    <x v="19"/>
    <n v="65.36"/>
  </r>
  <r>
    <s v="49010419"/>
    <s v="49010419A"/>
    <x v="2"/>
    <x v="1"/>
    <n v="240"/>
    <n v="0"/>
    <n v="240"/>
    <x v="1"/>
    <x v="2"/>
    <n v="43.199999999999996"/>
  </r>
  <r>
    <s v="49010519"/>
    <s v="49010519A"/>
    <x v="2"/>
    <x v="1"/>
    <n v="210"/>
    <n v="0"/>
    <n v="210"/>
    <x v="1"/>
    <x v="20"/>
    <n v="37.799999999999997"/>
  </r>
  <r>
    <s v="49010619"/>
    <s v="49010619A"/>
    <x v="2"/>
    <x v="1"/>
    <n v="192"/>
    <n v="0"/>
    <n v="192"/>
    <x v="1"/>
    <x v="21"/>
    <n v="34.56"/>
  </r>
  <r>
    <s v="49010719"/>
    <s v="49010719A"/>
    <x v="2"/>
    <x v="1"/>
    <n v="255"/>
    <n v="0"/>
    <n v="255"/>
    <x v="2"/>
    <x v="24"/>
    <n v="66.3"/>
  </r>
  <r>
    <s v="49010819"/>
    <s v="49010819A"/>
    <x v="2"/>
    <x v="1"/>
    <n v="255"/>
    <n v="0"/>
    <n v="255"/>
    <x v="2"/>
    <x v="24"/>
    <n v="66.3"/>
  </r>
  <r>
    <s v="49010919"/>
    <s v="49010919A"/>
    <x v="2"/>
    <x v="1"/>
    <n v="313"/>
    <n v="0"/>
    <n v="313"/>
    <x v="2"/>
    <x v="3"/>
    <n v="93.899999999999991"/>
  </r>
  <r>
    <s v="49011019"/>
    <s v="49011019A"/>
    <x v="2"/>
    <x v="1"/>
    <n v="180"/>
    <n v="0"/>
    <n v="180"/>
    <x v="8"/>
    <x v="66"/>
    <n v="61.2"/>
  </r>
  <r>
    <s v="49011119"/>
    <s v="49011119A"/>
    <x v="2"/>
    <x v="1"/>
    <n v="383"/>
    <n v="0"/>
    <n v="383"/>
    <x v="9"/>
    <x v="18"/>
    <n v="122.56"/>
  </r>
  <r>
    <s v="49011219"/>
    <s v="49011219A"/>
    <x v="2"/>
    <x v="1"/>
    <n v="144"/>
    <n v="0"/>
    <n v="144"/>
    <x v="0"/>
    <x v="28"/>
    <n v="66.240000000000009"/>
  </r>
  <r>
    <s v="49011319"/>
    <s v="49011319A"/>
    <x v="2"/>
    <x v="1"/>
    <n v="192"/>
    <n v="0"/>
    <n v="192"/>
    <x v="1"/>
    <x v="21"/>
    <n v="34.56"/>
  </r>
  <r>
    <s v="34010119"/>
    <s v="34010119A"/>
    <x v="2"/>
    <x v="1"/>
    <n v="636"/>
    <n v="0"/>
    <n v="636"/>
    <x v="6"/>
    <x v="34"/>
    <n v="216.24"/>
  </r>
  <r>
    <s v="34010219"/>
    <s v="34010219A"/>
    <x v="2"/>
    <x v="1"/>
    <n v="478"/>
    <n v="0"/>
    <n v="478"/>
    <x v="7"/>
    <x v="30"/>
    <n v="119.5"/>
  </r>
  <r>
    <s v="34010319"/>
    <s v="34010319A"/>
    <x v="2"/>
    <x v="1"/>
    <n v="180"/>
    <n v="0"/>
    <n v="180"/>
    <x v="8"/>
    <x v="66"/>
    <n v="61.2"/>
  </r>
  <r>
    <s v="34011019"/>
    <s v="34011019A"/>
    <x v="2"/>
    <x v="1"/>
    <n v="636"/>
    <n v="0"/>
    <n v="636"/>
    <x v="6"/>
    <x v="34"/>
    <n v="216.24"/>
  </r>
  <r>
    <s v="34011119"/>
    <s v="34011119A"/>
    <x v="2"/>
    <x v="1"/>
    <n v="538"/>
    <n v="0"/>
    <n v="538"/>
    <x v="7"/>
    <x v="11"/>
    <n v="145.26000000000002"/>
  </r>
  <r>
    <s v="34011219"/>
    <s v="34011219A"/>
    <x v="2"/>
    <x v="1"/>
    <n v="312"/>
    <n v="0"/>
    <n v="312"/>
    <x v="8"/>
    <x v="16"/>
    <n v="99.84"/>
  </r>
  <r>
    <s v="23230019"/>
    <s v="23230019A"/>
    <x v="2"/>
    <x v="1"/>
    <n v="447"/>
    <n v="0"/>
    <n v="447"/>
    <x v="9"/>
    <x v="17"/>
    <n v="156.44999999999999"/>
  </r>
  <r>
    <s v="23230119"/>
    <s v="23230119A"/>
    <x v="2"/>
    <x v="1"/>
    <n v="345"/>
    <n v="0"/>
    <n v="345"/>
    <x v="9"/>
    <x v="27"/>
    <n v="106.95"/>
  </r>
  <r>
    <s v="23230219"/>
    <s v="23230219A"/>
    <x v="2"/>
    <x v="1"/>
    <n v="447"/>
    <n v="0"/>
    <n v="447"/>
    <x v="9"/>
    <x v="17"/>
    <n v="156.44999999999999"/>
  </r>
  <r>
    <s v="23230319"/>
    <s v="23230319A"/>
    <x v="2"/>
    <x v="1"/>
    <n v="383"/>
    <n v="0"/>
    <n v="383"/>
    <x v="9"/>
    <x v="18"/>
    <n v="122.56"/>
  </r>
  <r>
    <s v="23230419"/>
    <s v="23230419A"/>
    <x v="2"/>
    <x v="1"/>
    <n v="447"/>
    <n v="0"/>
    <n v="447"/>
    <x v="9"/>
    <x v="17"/>
    <n v="156.44999999999999"/>
  </r>
  <r>
    <s v="23230519"/>
    <s v="23230519A"/>
    <x v="2"/>
    <x v="1"/>
    <n v="345"/>
    <n v="0"/>
    <n v="345"/>
    <x v="9"/>
    <x v="27"/>
    <n v="106.95"/>
  </r>
  <r>
    <s v="23230619"/>
    <s v="23230619A"/>
    <x v="2"/>
    <x v="1"/>
    <n v="172"/>
    <n v="0"/>
    <n v="172"/>
    <x v="0"/>
    <x v="19"/>
    <n v="65.36"/>
  </r>
  <r>
    <s v="23230719"/>
    <s v="23230719A"/>
    <x v="2"/>
    <x v="1"/>
    <n v="168"/>
    <n v="0"/>
    <n v="168"/>
    <x v="0"/>
    <x v="0"/>
    <n v="25.2"/>
  </r>
  <r>
    <s v="23230819"/>
    <s v="23230819A"/>
    <x v="2"/>
    <x v="1"/>
    <n v="240"/>
    <n v="0"/>
    <n v="240"/>
    <x v="1"/>
    <x v="2"/>
    <n v="43.199999999999996"/>
  </r>
  <r>
    <s v="23230919"/>
    <s v="23230919A"/>
    <x v="2"/>
    <x v="1"/>
    <n v="220"/>
    <n v="0"/>
    <n v="220"/>
    <x v="1"/>
    <x v="1"/>
    <n v="39.6"/>
  </r>
  <r>
    <s v="23231019"/>
    <s v="23231019A"/>
    <x v="2"/>
    <x v="1"/>
    <n v="440"/>
    <n v="0"/>
    <n v="440"/>
    <x v="7"/>
    <x v="13"/>
    <n v="136.4"/>
  </r>
  <r>
    <s v="23231119"/>
    <s v="23231119A"/>
    <x v="2"/>
    <x v="1"/>
    <n v="332"/>
    <n v="0"/>
    <n v="332"/>
    <x v="8"/>
    <x v="46"/>
    <n v="99.6"/>
  </r>
  <r>
    <s v="23231219"/>
    <s v="23231219A"/>
    <x v="2"/>
    <x v="1"/>
    <n v="447"/>
    <n v="0"/>
    <n v="447"/>
    <x v="9"/>
    <x v="17"/>
    <n v="156.44999999999999"/>
  </r>
  <r>
    <s v="23231319"/>
    <s v="23231319A"/>
    <x v="2"/>
    <x v="1"/>
    <n v="383"/>
    <n v="0"/>
    <n v="383"/>
    <x v="9"/>
    <x v="18"/>
    <n v="122.56"/>
  </r>
  <r>
    <s v="23231419"/>
    <s v="23231419A"/>
    <x v="2"/>
    <x v="1"/>
    <n v="383"/>
    <n v="0"/>
    <n v="383"/>
    <x v="9"/>
    <x v="18"/>
    <n v="122.56"/>
  </r>
  <r>
    <s v="23231519"/>
    <s v="23231519A"/>
    <x v="2"/>
    <x v="1"/>
    <n v="168"/>
    <n v="0"/>
    <n v="168"/>
    <x v="0"/>
    <x v="29"/>
    <n v="75.600000000000009"/>
  </r>
  <r>
    <s v="23231619"/>
    <s v="23231619A"/>
    <x v="2"/>
    <x v="1"/>
    <n v="172"/>
    <n v="0"/>
    <n v="172"/>
    <x v="0"/>
    <x v="19"/>
    <n v="65.36"/>
  </r>
  <r>
    <s v="23231719"/>
    <s v="23231719A"/>
    <x v="2"/>
    <x v="1"/>
    <n v="220"/>
    <n v="0"/>
    <n v="220"/>
    <x v="1"/>
    <x v="1"/>
    <n v="39.6"/>
  </r>
  <r>
    <s v="23231819"/>
    <s v="23231819A"/>
    <x v="2"/>
    <x v="1"/>
    <n v="205"/>
    <n v="0"/>
    <n v="205"/>
    <x v="1"/>
    <x v="22"/>
    <n v="36.9"/>
  </r>
  <r>
    <s v="23231919"/>
    <s v="23231919A"/>
    <x v="2"/>
    <x v="1"/>
    <n v="240"/>
    <n v="0"/>
    <n v="240"/>
    <x v="1"/>
    <x v="2"/>
    <n v="43.199999999999996"/>
  </r>
  <r>
    <s v="23232019"/>
    <s v="23232019A"/>
    <x v="2"/>
    <x v="1"/>
    <n v="523"/>
    <n v="0"/>
    <n v="523"/>
    <x v="7"/>
    <x v="10"/>
    <n v="156.9"/>
  </r>
  <r>
    <s v="23232119"/>
    <s v="23232119A"/>
    <x v="2"/>
    <x v="1"/>
    <n v="332"/>
    <n v="0"/>
    <n v="332"/>
    <x v="8"/>
    <x v="46"/>
    <n v="99.6"/>
  </r>
  <r>
    <s v="23232219"/>
    <s v="23232219A"/>
    <x v="2"/>
    <x v="1"/>
    <n v="447"/>
    <n v="0"/>
    <n v="447"/>
    <x v="9"/>
    <x v="17"/>
    <n v="156.44999999999999"/>
  </r>
  <r>
    <s v="23232319"/>
    <s v="23232319A"/>
    <x v="2"/>
    <x v="1"/>
    <n v="447"/>
    <n v="0"/>
    <n v="447"/>
    <x v="9"/>
    <x v="17"/>
    <n v="156.44999999999999"/>
  </r>
  <r>
    <s v="23232419"/>
    <s v="23232419A"/>
    <x v="2"/>
    <x v="1"/>
    <n v="168"/>
    <n v="0"/>
    <n v="168"/>
    <x v="0"/>
    <x v="29"/>
    <n v="75.600000000000009"/>
  </r>
  <r>
    <s v="23232519"/>
    <s v="23232519A"/>
    <x v="2"/>
    <x v="1"/>
    <n v="144"/>
    <n v="0"/>
    <n v="144"/>
    <x v="0"/>
    <x v="28"/>
    <n v="66.240000000000009"/>
  </r>
  <r>
    <s v="23232619"/>
    <s v="23232619A"/>
    <x v="2"/>
    <x v="1"/>
    <n v="210"/>
    <n v="0"/>
    <n v="210"/>
    <x v="1"/>
    <x v="20"/>
    <n v="37.799999999999997"/>
  </r>
  <r>
    <s v="23232719"/>
    <s v="23232719A"/>
    <x v="2"/>
    <x v="1"/>
    <n v="240"/>
    <n v="0"/>
    <n v="240"/>
    <x v="1"/>
    <x v="2"/>
    <n v="43.199999999999996"/>
  </r>
  <r>
    <s v="23232819"/>
    <s v="23232819A"/>
    <x v="2"/>
    <x v="1"/>
    <n v="205"/>
    <n v="0"/>
    <n v="205"/>
    <x v="1"/>
    <x v="22"/>
    <n v="36.9"/>
  </r>
  <r>
    <s v="23232919"/>
    <s v="23232919A"/>
    <x v="2"/>
    <x v="1"/>
    <n v="258"/>
    <n v="0"/>
    <n v="258"/>
    <x v="2"/>
    <x v="25"/>
    <n v="72.240000000000009"/>
  </r>
  <r>
    <s v="23233019"/>
    <s v="23233019A"/>
    <x v="2"/>
    <x v="1"/>
    <n v="538"/>
    <n v="0"/>
    <n v="538"/>
    <x v="7"/>
    <x v="60"/>
    <n v="129.12"/>
  </r>
  <r>
    <s v="23233119"/>
    <s v="23233119A"/>
    <x v="2"/>
    <x v="1"/>
    <n v="284"/>
    <n v="0"/>
    <n v="284"/>
    <x v="8"/>
    <x v="26"/>
    <n v="76.680000000000007"/>
  </r>
  <r>
    <s v="23233219"/>
    <s v="23233219A"/>
    <x v="2"/>
    <x v="1"/>
    <n v="345"/>
    <n v="0"/>
    <n v="345"/>
    <x v="9"/>
    <x v="27"/>
    <n v="106.95"/>
  </r>
  <r>
    <s v="23233319"/>
    <s v="23233319A"/>
    <x v="2"/>
    <x v="1"/>
    <n v="168"/>
    <n v="0"/>
    <n v="168"/>
    <x v="0"/>
    <x v="0"/>
    <n v="25.2"/>
  </r>
  <r>
    <s v="23233419"/>
    <s v="23233419A"/>
    <x v="2"/>
    <x v="1"/>
    <n v="168"/>
    <n v="0"/>
    <n v="168"/>
    <x v="0"/>
    <x v="0"/>
    <n v="25.2"/>
  </r>
  <r>
    <s v="23233519"/>
    <s v="23233519A"/>
    <x v="2"/>
    <x v="1"/>
    <n v="205"/>
    <n v="0"/>
    <n v="205"/>
    <x v="1"/>
    <x v="22"/>
    <n v="36.9"/>
  </r>
  <r>
    <s v="23233619"/>
    <s v="23233619A"/>
    <x v="2"/>
    <x v="1"/>
    <n v="205"/>
    <n v="0"/>
    <n v="205"/>
    <x v="1"/>
    <x v="22"/>
    <n v="36.9"/>
  </r>
  <r>
    <s v="23233719"/>
    <s v="23233719A"/>
    <x v="2"/>
    <x v="1"/>
    <n v="192"/>
    <n v="0"/>
    <n v="192"/>
    <x v="1"/>
    <x v="21"/>
    <n v="34.56"/>
  </r>
  <r>
    <s v="23233819"/>
    <s v="23233819A"/>
    <x v="2"/>
    <x v="1"/>
    <n v="258"/>
    <n v="0"/>
    <n v="258"/>
    <x v="2"/>
    <x v="25"/>
    <n v="72.240000000000009"/>
  </r>
  <r>
    <s v="23233919"/>
    <s v="23233919A"/>
    <x v="2"/>
    <x v="1"/>
    <n v="327"/>
    <n v="0"/>
    <n v="327"/>
    <x v="2"/>
    <x v="23"/>
    <n v="94.83"/>
  </r>
  <r>
    <s v="23234019"/>
    <s v="23234019A"/>
    <x v="2"/>
    <x v="1"/>
    <n v="261"/>
    <n v="0"/>
    <n v="261"/>
    <x v="8"/>
    <x v="54"/>
    <n v="78.3"/>
  </r>
  <r>
    <s v="23234119"/>
    <s v="23234119A"/>
    <x v="2"/>
    <x v="1"/>
    <n v="447"/>
    <n v="0"/>
    <n v="447"/>
    <x v="9"/>
    <x v="17"/>
    <n v="156.44999999999999"/>
  </r>
  <r>
    <s v="23234219"/>
    <s v="23234219A"/>
    <x v="2"/>
    <x v="1"/>
    <n v="144"/>
    <n v="0"/>
    <n v="144"/>
    <x v="0"/>
    <x v="28"/>
    <n v="66.240000000000009"/>
  </r>
  <r>
    <s v="23234319"/>
    <s v="23234319A"/>
    <x v="2"/>
    <x v="1"/>
    <n v="168"/>
    <n v="0"/>
    <n v="168"/>
    <x v="0"/>
    <x v="29"/>
    <n v="75.600000000000009"/>
  </r>
  <r>
    <s v="23234419"/>
    <s v="23234419A"/>
    <x v="2"/>
    <x v="1"/>
    <n v="205"/>
    <n v="0"/>
    <n v="205"/>
    <x v="1"/>
    <x v="22"/>
    <n v="36.9"/>
  </r>
  <r>
    <s v="23234519"/>
    <s v="23234519A"/>
    <x v="2"/>
    <x v="1"/>
    <n v="210"/>
    <n v="0"/>
    <n v="210"/>
    <x v="1"/>
    <x v="20"/>
    <n v="37.799999999999997"/>
  </r>
  <r>
    <s v="23234619"/>
    <s v="23234619A"/>
    <x v="2"/>
    <x v="1"/>
    <n v="240"/>
    <n v="0"/>
    <n v="240"/>
    <x v="1"/>
    <x v="2"/>
    <n v="43.199999999999996"/>
  </r>
  <r>
    <s v="23234719"/>
    <s v="23234719A"/>
    <x v="2"/>
    <x v="1"/>
    <n v="255"/>
    <n v="0"/>
    <n v="255"/>
    <x v="2"/>
    <x v="24"/>
    <n v="66.3"/>
  </r>
  <r>
    <s v="23234819"/>
    <s v="23234819A"/>
    <x v="2"/>
    <x v="1"/>
    <n v="327"/>
    <n v="0"/>
    <n v="327"/>
    <x v="2"/>
    <x v="23"/>
    <n v="94.83"/>
  </r>
  <r>
    <s v="23234919"/>
    <s v="23234919A"/>
    <x v="2"/>
    <x v="1"/>
    <n v="258"/>
    <n v="0"/>
    <n v="258"/>
    <x v="2"/>
    <x v="25"/>
    <n v="72.240000000000009"/>
  </r>
  <r>
    <s v="23235019"/>
    <s v="23235019A"/>
    <x v="2"/>
    <x v="1"/>
    <n v="312"/>
    <n v="0"/>
    <n v="312"/>
    <x v="8"/>
    <x v="16"/>
    <n v="99.84"/>
  </r>
  <r>
    <s v="23235119"/>
    <s v="23235119A"/>
    <x v="2"/>
    <x v="1"/>
    <n v="345"/>
    <n v="0"/>
    <n v="345"/>
    <x v="9"/>
    <x v="27"/>
    <n v="106.95"/>
  </r>
  <r>
    <s v="23235319"/>
    <s v="23235319A"/>
    <x v="2"/>
    <x v="1"/>
    <n v="172"/>
    <n v="0"/>
    <n v="172"/>
    <x v="0"/>
    <x v="19"/>
    <n v="65.36"/>
  </r>
  <r>
    <s v="23235619"/>
    <s v="23235619A"/>
    <x v="2"/>
    <x v="1"/>
    <n v="240"/>
    <n v="0"/>
    <n v="240"/>
    <x v="1"/>
    <x v="2"/>
    <n v="43.199999999999996"/>
  </r>
  <r>
    <s v="23236219"/>
    <s v="23236219A"/>
    <x v="2"/>
    <x v="1"/>
    <n v="345"/>
    <n v="0"/>
    <n v="345"/>
    <x v="9"/>
    <x v="27"/>
    <n v="106.95"/>
  </r>
  <r>
    <s v="23236319"/>
    <s v="23236319A"/>
    <x v="2"/>
    <x v="1"/>
    <n v="144"/>
    <n v="0"/>
    <n v="144"/>
    <x v="0"/>
    <x v="28"/>
    <n v="66.240000000000009"/>
  </r>
  <r>
    <s v="23236419"/>
    <s v="23236419A"/>
    <x v="2"/>
    <x v="1"/>
    <n v="210"/>
    <n v="0"/>
    <n v="210"/>
    <x v="1"/>
    <x v="20"/>
    <n v="37.799999999999997"/>
  </r>
  <r>
    <s v="23236519"/>
    <s v="23236519A"/>
    <x v="2"/>
    <x v="1"/>
    <n v="313"/>
    <n v="0"/>
    <n v="313"/>
    <x v="2"/>
    <x v="3"/>
    <n v="93.899999999999991"/>
  </r>
  <r>
    <s v="23236819"/>
    <s v="23236819A"/>
    <x v="2"/>
    <x v="1"/>
    <n v="313"/>
    <n v="0"/>
    <n v="313"/>
    <x v="2"/>
    <x v="3"/>
    <n v="93.899999999999991"/>
  </r>
  <r>
    <s v="23236919"/>
    <s v="23236919A"/>
    <x v="2"/>
    <x v="1"/>
    <n v="951"/>
    <n v="0"/>
    <n v="951"/>
    <x v="3"/>
    <x v="4"/>
    <n v="247.26000000000002"/>
  </r>
  <r>
    <s v="23237119"/>
    <s v="23237119A"/>
    <x v="2"/>
    <x v="1"/>
    <n v="447"/>
    <n v="0"/>
    <n v="447"/>
    <x v="9"/>
    <x v="17"/>
    <n v="156.44999999999999"/>
  </r>
  <r>
    <s v="23237219"/>
    <s v="23237219A"/>
    <x v="2"/>
    <x v="1"/>
    <n v="168"/>
    <n v="0"/>
    <n v="168"/>
    <x v="0"/>
    <x v="29"/>
    <n v="75.600000000000009"/>
  </r>
  <r>
    <s v="23237619"/>
    <s v="23237619A"/>
    <x v="2"/>
    <x v="1"/>
    <n v="192"/>
    <n v="0"/>
    <n v="192"/>
    <x v="1"/>
    <x v="21"/>
    <n v="34.56"/>
  </r>
  <r>
    <s v="23237719"/>
    <s v="23237719A"/>
    <x v="2"/>
    <x v="1"/>
    <n v="313"/>
    <n v="0"/>
    <n v="313"/>
    <x v="2"/>
    <x v="3"/>
    <n v="93.899999999999991"/>
  </r>
  <r>
    <s v="23237819"/>
    <s v="23237819A"/>
    <x v="2"/>
    <x v="1"/>
    <n v="526"/>
    <n v="0"/>
    <n v="526"/>
    <x v="3"/>
    <x v="33"/>
    <n v="210.4"/>
  </r>
  <r>
    <s v="23237919"/>
    <s v="23237919A"/>
    <x v="2"/>
    <x v="1"/>
    <n v="1491"/>
    <n v="0"/>
    <n v="1491"/>
    <x v="4"/>
    <x v="6"/>
    <n v="506.94000000000005"/>
  </r>
  <r>
    <s v="23238019"/>
    <s v="23238019A"/>
    <x v="2"/>
    <x v="1"/>
    <n v="383"/>
    <n v="0"/>
    <n v="383"/>
    <x v="9"/>
    <x v="18"/>
    <n v="122.56"/>
  </r>
  <r>
    <s v="23238119"/>
    <s v="23238119A"/>
    <x v="2"/>
    <x v="1"/>
    <n v="168"/>
    <n v="0"/>
    <n v="168"/>
    <x v="0"/>
    <x v="0"/>
    <n v="25.2"/>
  </r>
  <r>
    <s v="23238219"/>
    <s v="23238219A"/>
    <x v="2"/>
    <x v="1"/>
    <n v="192"/>
    <n v="0"/>
    <n v="192"/>
    <x v="1"/>
    <x v="21"/>
    <n v="34.56"/>
  </r>
  <r>
    <s v="23238319"/>
    <s v="23238319A"/>
    <x v="2"/>
    <x v="1"/>
    <n v="258"/>
    <n v="0"/>
    <n v="258"/>
    <x v="2"/>
    <x v="25"/>
    <n v="72.240000000000009"/>
  </r>
  <r>
    <s v="23238419"/>
    <s v="23238419A"/>
    <x v="2"/>
    <x v="1"/>
    <n v="258"/>
    <n v="0"/>
    <n v="258"/>
    <x v="2"/>
    <x v="25"/>
    <n v="72.240000000000009"/>
  </r>
  <r>
    <s v="23238519"/>
    <s v="23238519A"/>
    <x v="2"/>
    <x v="1"/>
    <n v="255"/>
    <n v="0"/>
    <n v="255"/>
    <x v="2"/>
    <x v="24"/>
    <n v="66.3"/>
  </r>
  <r>
    <s v="23239819"/>
    <s v="23239819A"/>
    <x v="2"/>
    <x v="1"/>
    <n v="1086"/>
    <n v="0"/>
    <n v="1086"/>
    <x v="3"/>
    <x v="50"/>
    <n v="293.22000000000003"/>
  </r>
  <r>
    <s v="23239919"/>
    <s v="23239919A"/>
    <x v="2"/>
    <x v="1"/>
    <n v="951"/>
    <n v="0"/>
    <n v="951"/>
    <x v="3"/>
    <x v="4"/>
    <n v="247.26000000000002"/>
  </r>
  <r>
    <s v="13995019"/>
    <s v="13995019A"/>
    <x v="2"/>
    <x v="1"/>
    <n v="313"/>
    <n v="0"/>
    <n v="313"/>
    <x v="2"/>
    <x v="3"/>
    <n v="93.899999999999991"/>
  </r>
  <r>
    <s v="13995219"/>
    <s v="13995219A"/>
    <x v="2"/>
    <x v="1"/>
    <n v="1086"/>
    <n v="0"/>
    <n v="1086"/>
    <x v="3"/>
    <x v="50"/>
    <n v="293.22000000000003"/>
  </r>
  <r>
    <s v="13995319"/>
    <s v="13995319A"/>
    <x v="2"/>
    <x v="1"/>
    <n v="1491"/>
    <n v="0"/>
    <n v="1491"/>
    <x v="4"/>
    <x v="6"/>
    <n v="506.94000000000005"/>
  </r>
  <r>
    <s v="77010119"/>
    <s v="77010119A"/>
    <x v="2"/>
    <x v="1"/>
    <n v="383"/>
    <n v="0"/>
    <n v="383"/>
    <x v="9"/>
    <x v="18"/>
    <n v="122.56"/>
  </r>
  <r>
    <s v="77010219"/>
    <s v="77010219A"/>
    <x v="2"/>
    <x v="1"/>
    <n v="144"/>
    <n v="0"/>
    <n v="144"/>
    <x v="0"/>
    <x v="28"/>
    <n v="66.240000000000009"/>
  </r>
  <r>
    <s v="77010319"/>
    <s v="77010319A"/>
    <x v="2"/>
    <x v="1"/>
    <n v="220"/>
    <n v="0"/>
    <n v="220"/>
    <x v="1"/>
    <x v="1"/>
    <n v="39.6"/>
  </r>
  <r>
    <s v="77010419"/>
    <s v="77010419A"/>
    <x v="2"/>
    <x v="1"/>
    <n v="192"/>
    <n v="0"/>
    <n v="192"/>
    <x v="1"/>
    <x v="21"/>
    <n v="34.56"/>
  </r>
  <r>
    <s v="77010519"/>
    <s v="77010519A"/>
    <x v="2"/>
    <x v="1"/>
    <n v="210"/>
    <n v="0"/>
    <n v="210"/>
    <x v="1"/>
    <x v="20"/>
    <n v="37.799999999999997"/>
  </r>
  <r>
    <s v="77010619"/>
    <s v="77010619A"/>
    <x v="7"/>
    <x v="1"/>
    <n v="258"/>
    <n v="0"/>
    <n v="258"/>
    <x v="2"/>
    <x v="25"/>
    <n v="72.240000000000009"/>
  </r>
  <r>
    <s v="77010719"/>
    <s v="77010719A"/>
    <x v="7"/>
    <x v="1"/>
    <n v="258"/>
    <n v="0"/>
    <n v="258"/>
    <x v="2"/>
    <x v="25"/>
    <n v="72.240000000000009"/>
  </r>
  <r>
    <s v="77010819"/>
    <s v="77010819A"/>
    <x v="7"/>
    <x v="1"/>
    <n v="313"/>
    <n v="0"/>
    <n v="313"/>
    <x v="2"/>
    <x v="3"/>
    <n v="93.899999999999991"/>
  </r>
  <r>
    <s v="84020219"/>
    <s v="84020219A"/>
    <x v="7"/>
    <x v="1"/>
    <n v="383"/>
    <n v="0"/>
    <n v="383"/>
    <x v="9"/>
    <x v="18"/>
    <n v="122.56"/>
  </r>
  <r>
    <s v="84020319"/>
    <s v="84020319A"/>
    <x v="7"/>
    <x v="1"/>
    <n v="168"/>
    <n v="0"/>
    <n v="168"/>
    <x v="0"/>
    <x v="29"/>
    <n v="75.600000000000009"/>
  </r>
  <r>
    <s v="84010119"/>
    <s v="84010119A"/>
    <x v="7"/>
    <x v="1"/>
    <n v="180"/>
    <n v="0"/>
    <n v="180"/>
    <x v="8"/>
    <x v="66"/>
    <n v="61.2"/>
  </r>
  <r>
    <s v="84010219"/>
    <s v="84010219A"/>
    <x v="7"/>
    <x v="1"/>
    <n v="383"/>
    <n v="0"/>
    <n v="383"/>
    <x v="9"/>
    <x v="18"/>
    <n v="122.56"/>
  </r>
  <r>
    <s v="84010319"/>
    <s v="84010319A"/>
    <x v="7"/>
    <x v="1"/>
    <n v="168"/>
    <n v="0"/>
    <n v="168"/>
    <x v="0"/>
    <x v="0"/>
    <n v="25.2"/>
  </r>
  <r>
    <s v="84010419"/>
    <s v="84010419A"/>
    <x v="7"/>
    <x v="1"/>
    <n v="172"/>
    <n v="0"/>
    <n v="172"/>
    <x v="0"/>
    <x v="19"/>
    <n v="65.36"/>
  </r>
  <r>
    <s v="84010519"/>
    <s v="84010519A"/>
    <x v="7"/>
    <x v="1"/>
    <n v="205"/>
    <n v="0"/>
    <n v="205"/>
    <x v="1"/>
    <x v="22"/>
    <n v="36.9"/>
  </r>
  <r>
    <s v="84010619"/>
    <s v="84010619A"/>
    <x v="7"/>
    <x v="1"/>
    <n v="220"/>
    <n v="0"/>
    <n v="220"/>
    <x v="1"/>
    <x v="1"/>
    <n v="39.6"/>
  </r>
  <r>
    <s v="84020119"/>
    <s v="84020119A"/>
    <x v="7"/>
    <x v="1"/>
    <n v="267"/>
    <n v="0"/>
    <n v="267"/>
    <x v="8"/>
    <x v="31"/>
    <n v="90.78"/>
  </r>
  <r>
    <s v="63000019"/>
    <s v="63000019A"/>
    <x v="7"/>
    <x v="1"/>
    <n v="579"/>
    <n v="0"/>
    <n v="579"/>
    <x v="6"/>
    <x v="35"/>
    <n v="167.91"/>
  </r>
  <r>
    <s v="63013019"/>
    <s v="63013019A"/>
    <x v="7"/>
    <x v="1"/>
    <n v="539"/>
    <n v="0"/>
    <n v="539"/>
    <x v="7"/>
    <x v="63"/>
    <n v="156.31"/>
  </r>
  <r>
    <s v="63010219"/>
    <s v="63010219A"/>
    <x v="7"/>
    <x v="1"/>
    <n v="187"/>
    <n v="0"/>
    <n v="187"/>
    <x v="8"/>
    <x v="51"/>
    <n v="59.84"/>
  </r>
  <r>
    <s v="63010319"/>
    <s v="63010319A"/>
    <x v="7"/>
    <x v="1"/>
    <n v="447"/>
    <n v="0"/>
    <n v="447"/>
    <x v="9"/>
    <x v="17"/>
    <n v="156.44999999999999"/>
  </r>
  <r>
    <s v="63010419"/>
    <s v="63010419A"/>
    <x v="7"/>
    <x v="1"/>
    <n v="447"/>
    <n v="0"/>
    <n v="447"/>
    <x v="9"/>
    <x v="17"/>
    <n v="156.44999999999999"/>
  </r>
  <r>
    <s v="63010519"/>
    <s v="63010519A"/>
    <x v="7"/>
    <x v="1"/>
    <n v="345"/>
    <n v="0"/>
    <n v="345"/>
    <x v="9"/>
    <x v="27"/>
    <n v="106.95"/>
  </r>
  <r>
    <s v="63010619"/>
    <s v="63010619A"/>
    <x v="7"/>
    <x v="1"/>
    <n v="144"/>
    <n v="0"/>
    <n v="144"/>
    <x v="0"/>
    <x v="28"/>
    <n v="66.240000000000009"/>
  </r>
  <r>
    <s v="63010719"/>
    <s v="63010719A"/>
    <x v="7"/>
    <x v="1"/>
    <n v="144"/>
    <n v="0"/>
    <n v="144"/>
    <x v="0"/>
    <x v="28"/>
    <n v="66.240000000000009"/>
  </r>
  <r>
    <s v="63010819"/>
    <s v="63010819A"/>
    <x v="7"/>
    <x v="1"/>
    <n v="240"/>
    <n v="0"/>
    <n v="240"/>
    <x v="1"/>
    <x v="2"/>
    <n v="43.199999999999996"/>
  </r>
  <r>
    <s v="63010919"/>
    <s v="63010919A"/>
    <x v="7"/>
    <x v="1"/>
    <n v="240"/>
    <n v="0"/>
    <n v="240"/>
    <x v="1"/>
    <x v="2"/>
    <n v="43.199999999999996"/>
  </r>
  <r>
    <s v="63011019"/>
    <s v="63011019A"/>
    <x v="7"/>
    <x v="1"/>
    <n v="507"/>
    <n v="0"/>
    <n v="507"/>
    <x v="7"/>
    <x v="45"/>
    <n v="136.89000000000001"/>
  </r>
  <r>
    <s v="63011119"/>
    <s v="63011119A"/>
    <x v="7"/>
    <x v="1"/>
    <n v="228"/>
    <n v="0"/>
    <n v="228"/>
    <x v="8"/>
    <x v="58"/>
    <n v="79.8"/>
  </r>
  <r>
    <s v="63011219"/>
    <s v="63011219A"/>
    <x v="7"/>
    <x v="1"/>
    <n v="345"/>
    <n v="0"/>
    <n v="345"/>
    <x v="9"/>
    <x v="27"/>
    <n v="106.95"/>
  </r>
  <r>
    <s v="63011319"/>
    <s v="63011319A"/>
    <x v="7"/>
    <x v="1"/>
    <n v="383"/>
    <n v="0"/>
    <n v="383"/>
    <x v="9"/>
    <x v="18"/>
    <n v="122.56"/>
  </r>
  <r>
    <s v="63011419"/>
    <s v="63011419A"/>
    <x v="7"/>
    <x v="1"/>
    <n v="345"/>
    <n v="0"/>
    <n v="345"/>
    <x v="9"/>
    <x v="27"/>
    <n v="106.95"/>
  </r>
  <r>
    <s v="63011519"/>
    <s v="63011519A"/>
    <x v="7"/>
    <x v="1"/>
    <n v="168"/>
    <n v="0"/>
    <n v="168"/>
    <x v="0"/>
    <x v="29"/>
    <n v="75.600000000000009"/>
  </r>
  <r>
    <s v="63011619"/>
    <s v="63011619A"/>
    <x v="7"/>
    <x v="1"/>
    <n v="168"/>
    <n v="0"/>
    <n v="168"/>
    <x v="0"/>
    <x v="0"/>
    <n v="25.2"/>
  </r>
  <r>
    <s v="63011719"/>
    <s v="63011719A"/>
    <x v="7"/>
    <x v="1"/>
    <n v="220"/>
    <n v="0"/>
    <n v="220"/>
    <x v="1"/>
    <x v="1"/>
    <n v="39.6"/>
  </r>
  <r>
    <s v="63011819"/>
    <s v="63011819A"/>
    <x v="7"/>
    <x v="1"/>
    <n v="192"/>
    <n v="0"/>
    <n v="192"/>
    <x v="1"/>
    <x v="21"/>
    <n v="34.56"/>
  </r>
  <r>
    <s v="63011919"/>
    <s v="63011919A"/>
    <x v="7"/>
    <x v="1"/>
    <n v="240"/>
    <n v="0"/>
    <n v="240"/>
    <x v="1"/>
    <x v="2"/>
    <n v="43.199999999999996"/>
  </r>
  <r>
    <s v="63012019"/>
    <s v="63012019A"/>
    <x v="7"/>
    <x v="1"/>
    <n v="506"/>
    <n v="0"/>
    <n v="506"/>
    <x v="7"/>
    <x v="15"/>
    <n v="146.73999999999998"/>
  </r>
  <r>
    <s v="63013119"/>
    <s v="63013119A"/>
    <x v="7"/>
    <x v="1"/>
    <n v="187"/>
    <n v="0"/>
    <n v="187"/>
    <x v="8"/>
    <x v="51"/>
    <n v="59.84"/>
  </r>
  <r>
    <s v="63051219"/>
    <s v="63051219A"/>
    <x v="7"/>
    <x v="1"/>
    <n v="345"/>
    <n v="0"/>
    <n v="345"/>
    <x v="9"/>
    <x v="27"/>
    <n v="106.95"/>
  </r>
  <r>
    <s v="63051519"/>
    <s v="63051519A"/>
    <x v="7"/>
    <x v="1"/>
    <n v="144"/>
    <n v="0"/>
    <n v="144"/>
    <x v="0"/>
    <x v="28"/>
    <n v="66.240000000000009"/>
  </r>
  <r>
    <s v="63070119"/>
    <s v="63070119A"/>
    <x v="7"/>
    <x v="1"/>
    <n v="447"/>
    <n v="0"/>
    <n v="447"/>
    <x v="9"/>
    <x v="17"/>
    <n v="156.44999999999999"/>
  </r>
  <r>
    <s v="63070219"/>
    <s v="63070219A"/>
    <x v="7"/>
    <x v="1"/>
    <n v="144"/>
    <n v="0"/>
    <n v="144"/>
    <x v="0"/>
    <x v="28"/>
    <n v="66.240000000000009"/>
  </r>
  <r>
    <s v="63070319"/>
    <s v="63070319A"/>
    <x v="7"/>
    <x v="1"/>
    <n v="192"/>
    <n v="0"/>
    <n v="192"/>
    <x v="1"/>
    <x v="21"/>
    <n v="34.56"/>
  </r>
  <r>
    <s v="63020519"/>
    <s v="63020519A"/>
    <x v="7"/>
    <x v="1"/>
    <n v="447"/>
    <n v="0"/>
    <n v="447"/>
    <x v="9"/>
    <x v="17"/>
    <n v="156.44999999999999"/>
  </r>
  <r>
    <s v="63020619"/>
    <s v="63020619A"/>
    <x v="7"/>
    <x v="1"/>
    <n v="144"/>
    <n v="0"/>
    <n v="144"/>
    <x v="0"/>
    <x v="28"/>
    <n v="66.240000000000009"/>
  </r>
  <r>
    <s v="63020719"/>
    <s v="63020719A"/>
    <x v="7"/>
    <x v="1"/>
    <n v="220"/>
    <n v="0"/>
    <n v="220"/>
    <x v="1"/>
    <x v="1"/>
    <n v="39.6"/>
  </r>
  <r>
    <s v="63020819"/>
    <s v="63020819A"/>
    <x v="7"/>
    <x v="1"/>
    <n v="240"/>
    <n v="0"/>
    <n v="240"/>
    <x v="1"/>
    <x v="2"/>
    <n v="43.199999999999996"/>
  </r>
  <r>
    <s v="63041019"/>
    <s v="63041019A"/>
    <x v="7"/>
    <x v="1"/>
    <n v="293"/>
    <n v="0"/>
    <n v="293"/>
    <x v="8"/>
    <x v="44"/>
    <n v="90.83"/>
  </r>
  <r>
    <s v="63041119"/>
    <s v="63041119A"/>
    <x v="7"/>
    <x v="1"/>
    <n v="447"/>
    <n v="0"/>
    <n v="447"/>
    <x v="9"/>
    <x v="17"/>
    <n v="156.44999999999999"/>
  </r>
  <r>
    <s v="63041219"/>
    <s v="63041219A"/>
    <x v="7"/>
    <x v="1"/>
    <n v="144"/>
    <n v="0"/>
    <n v="144"/>
    <x v="0"/>
    <x v="28"/>
    <n v="66.240000000000009"/>
  </r>
  <r>
    <s v="63041319"/>
    <s v="63041319A"/>
    <x v="7"/>
    <x v="1"/>
    <n v="168"/>
    <n v="0"/>
    <n v="168"/>
    <x v="0"/>
    <x v="0"/>
    <n v="25.2"/>
  </r>
  <r>
    <s v="63041419"/>
    <s v="63041419A"/>
    <x v="7"/>
    <x v="1"/>
    <n v="240"/>
    <n v="0"/>
    <n v="240"/>
    <x v="1"/>
    <x v="2"/>
    <n v="43.199999999999996"/>
  </r>
  <r>
    <s v="63051319"/>
    <s v="63051319A"/>
    <x v="7"/>
    <x v="1"/>
    <n v="220"/>
    <n v="0"/>
    <n v="220"/>
    <x v="1"/>
    <x v="1"/>
    <n v="39.6"/>
  </r>
  <r>
    <s v="63051419"/>
    <s v="63051419A"/>
    <x v="7"/>
    <x v="1"/>
    <n v="240"/>
    <n v="0"/>
    <n v="240"/>
    <x v="1"/>
    <x v="2"/>
    <n v="43.199999999999996"/>
  </r>
  <r>
    <s v="63051619"/>
    <s v="63051619A"/>
    <x v="7"/>
    <x v="1"/>
    <n v="220"/>
    <n v="0"/>
    <n v="220"/>
    <x v="1"/>
    <x v="1"/>
    <n v="39.6"/>
  </r>
  <r>
    <s v="63060119"/>
    <s v="63060119A"/>
    <x v="7"/>
    <x v="1"/>
    <n v="447"/>
    <n v="0"/>
    <n v="447"/>
    <x v="9"/>
    <x v="17"/>
    <n v="156.44999999999999"/>
  </r>
  <r>
    <s v="63060219"/>
    <s v="63060219A"/>
    <x v="7"/>
    <x v="1"/>
    <n v="168"/>
    <n v="0"/>
    <n v="168"/>
    <x v="0"/>
    <x v="29"/>
    <n v="75.600000000000009"/>
  </r>
  <r>
    <s v="63060319"/>
    <s v="63060319A"/>
    <x v="7"/>
    <x v="1"/>
    <n v="205"/>
    <n v="0"/>
    <n v="205"/>
    <x v="1"/>
    <x v="22"/>
    <n v="36.9"/>
  </r>
  <r>
    <s v="63060419"/>
    <s v="63060419A"/>
    <x v="7"/>
    <x v="1"/>
    <n v="205"/>
    <n v="0"/>
    <n v="205"/>
    <x v="1"/>
    <x v="22"/>
    <n v="36.9"/>
  </r>
  <r>
    <s v="63080119"/>
    <s v="63080119A"/>
    <x v="7"/>
    <x v="1"/>
    <n v="447"/>
    <n v="0"/>
    <n v="447"/>
    <x v="9"/>
    <x v="17"/>
    <n v="156.44999999999999"/>
  </r>
  <r>
    <s v="63080219"/>
    <s v="63080219A"/>
    <x v="7"/>
    <x v="1"/>
    <n v="144"/>
    <n v="0"/>
    <n v="144"/>
    <x v="0"/>
    <x v="28"/>
    <n v="66.240000000000009"/>
  </r>
  <r>
    <s v="63090119"/>
    <s v="63090119A"/>
    <x v="7"/>
    <x v="1"/>
    <n v="240"/>
    <n v="0"/>
    <n v="240"/>
    <x v="1"/>
    <x v="2"/>
    <n v="43.199999999999996"/>
  </r>
  <r>
    <s v="63090219"/>
    <s v="63090219A"/>
    <x v="7"/>
    <x v="1"/>
    <n v="327"/>
    <n v="0"/>
    <n v="327"/>
    <x v="2"/>
    <x v="23"/>
    <n v="94.83"/>
  </r>
  <r>
    <s v="63090319"/>
    <s v="63090319A"/>
    <x v="7"/>
    <x v="1"/>
    <n v="255"/>
    <n v="0"/>
    <n v="255"/>
    <x v="2"/>
    <x v="24"/>
    <n v="66.3"/>
  </r>
  <r>
    <s v="63090419"/>
    <s v="63090419A"/>
    <x v="7"/>
    <x v="1"/>
    <n v="327"/>
    <n v="0"/>
    <n v="327"/>
    <x v="2"/>
    <x v="23"/>
    <n v="94.83"/>
  </r>
  <r>
    <s v="63100119"/>
    <s v="63100119A"/>
    <x v="7"/>
    <x v="1"/>
    <n v="592"/>
    <n v="0"/>
    <n v="592"/>
    <x v="7"/>
    <x v="14"/>
    <n v="165.76000000000002"/>
  </r>
  <r>
    <s v="31020119"/>
    <s v="31020119A"/>
    <x v="7"/>
    <x v="1"/>
    <n v="492"/>
    <n v="0"/>
    <n v="492"/>
    <x v="5"/>
    <x v="8"/>
    <n v="123"/>
  </r>
  <r>
    <s v="31020219"/>
    <s v="31020219A"/>
    <x v="7"/>
    <x v="1"/>
    <n v="636"/>
    <n v="0"/>
    <n v="636"/>
    <x v="6"/>
    <x v="34"/>
    <n v="216.24"/>
  </r>
  <r>
    <s v="31020319"/>
    <s v="31020319A"/>
    <x v="7"/>
    <x v="1"/>
    <n v="478"/>
    <n v="0"/>
    <n v="478"/>
    <x v="7"/>
    <x v="30"/>
    <n v="119.5"/>
  </r>
  <r>
    <s v="31020419"/>
    <s v="31020419A"/>
    <x v="7"/>
    <x v="1"/>
    <n v="283"/>
    <n v="0"/>
    <n v="283"/>
    <x v="8"/>
    <x v="62"/>
    <n v="82.07"/>
  </r>
  <r>
    <s v="86010119"/>
    <s v="86010119A"/>
    <x v="7"/>
    <x v="1"/>
    <n v="383"/>
    <n v="0"/>
    <n v="383"/>
    <x v="9"/>
    <x v="18"/>
    <n v="122.56"/>
  </r>
  <r>
    <s v="86010219"/>
    <s v="86010219A"/>
    <x v="7"/>
    <x v="1"/>
    <n v="144"/>
    <n v="0"/>
    <n v="144"/>
    <x v="0"/>
    <x v="28"/>
    <n v="66.240000000000009"/>
  </r>
  <r>
    <s v="86010319"/>
    <s v="86010319A"/>
    <x v="7"/>
    <x v="1"/>
    <n v="205"/>
    <n v="0"/>
    <n v="205"/>
    <x v="1"/>
    <x v="22"/>
    <n v="36.9"/>
  </r>
  <r>
    <s v="86010419"/>
    <s v="86010419A"/>
    <x v="7"/>
    <x v="1"/>
    <n v="220"/>
    <n v="0"/>
    <n v="220"/>
    <x v="1"/>
    <x v="1"/>
    <n v="39.6"/>
  </r>
  <r>
    <s v="86010519"/>
    <s v="86010519A"/>
    <x v="7"/>
    <x v="1"/>
    <n v="205"/>
    <n v="0"/>
    <n v="205"/>
    <x v="1"/>
    <x v="22"/>
    <n v="36.9"/>
  </r>
  <r>
    <s v="86010619"/>
    <s v="86010619A"/>
    <x v="7"/>
    <x v="1"/>
    <n v="258"/>
    <n v="0"/>
    <n v="258"/>
    <x v="2"/>
    <x v="25"/>
    <n v="72.240000000000009"/>
  </r>
  <r>
    <s v="86012119"/>
    <s v="86012119A"/>
    <x v="7"/>
    <x v="1"/>
    <n v="447"/>
    <n v="0"/>
    <n v="447"/>
    <x v="9"/>
    <x v="17"/>
    <n v="156.44999999999999"/>
  </r>
  <r>
    <s v="86012219"/>
    <s v="86012219A"/>
    <x v="7"/>
    <x v="1"/>
    <n v="168"/>
    <n v="0"/>
    <n v="168"/>
    <x v="0"/>
    <x v="0"/>
    <n v="25.2"/>
  </r>
  <r>
    <s v="86012319"/>
    <s v="86012319A"/>
    <x v="7"/>
    <x v="1"/>
    <n v="210"/>
    <n v="0"/>
    <n v="210"/>
    <x v="1"/>
    <x v="20"/>
    <n v="37.799999999999997"/>
  </r>
  <r>
    <s v="86013119"/>
    <s v="86013119A"/>
    <x v="7"/>
    <x v="1"/>
    <n v="327"/>
    <n v="0"/>
    <n v="327"/>
    <x v="2"/>
    <x v="23"/>
    <n v="94.83"/>
  </r>
  <r>
    <s v="86013219"/>
    <s v="86013219A"/>
    <x v="7"/>
    <x v="1"/>
    <n v="258"/>
    <n v="0"/>
    <n v="258"/>
    <x v="2"/>
    <x v="25"/>
    <n v="72.240000000000009"/>
  </r>
  <r>
    <s v="86013319"/>
    <s v="86013319A"/>
    <x v="7"/>
    <x v="1"/>
    <n v="258"/>
    <n v="0"/>
    <n v="258"/>
    <x v="2"/>
    <x v="25"/>
    <n v="72.240000000000009"/>
  </r>
  <r>
    <s v="86013419"/>
    <s v="86013419A"/>
    <x v="7"/>
    <x v="1"/>
    <n v="327"/>
    <n v="0"/>
    <n v="327"/>
    <x v="2"/>
    <x v="23"/>
    <n v="94.83"/>
  </r>
  <r>
    <s v="86013519"/>
    <s v="86013519A"/>
    <x v="7"/>
    <x v="1"/>
    <n v="258"/>
    <n v="0"/>
    <n v="258"/>
    <x v="2"/>
    <x v="25"/>
    <n v="72.240000000000009"/>
  </r>
  <r>
    <s v="86014119"/>
    <s v="86014119A"/>
    <x v="7"/>
    <x v="1"/>
    <n v="168"/>
    <n v="0"/>
    <n v="168"/>
    <x v="0"/>
    <x v="0"/>
    <n v="25.2"/>
  </r>
  <r>
    <s v="86014219"/>
    <s v="86014219A"/>
    <x v="7"/>
    <x v="1"/>
    <n v="192"/>
    <n v="0"/>
    <n v="192"/>
    <x v="1"/>
    <x v="21"/>
    <n v="34.56"/>
  </r>
  <r>
    <s v="86014319"/>
    <s v="86014319A"/>
    <x v="7"/>
    <x v="1"/>
    <n v="327"/>
    <n v="0"/>
    <n v="327"/>
    <x v="2"/>
    <x v="23"/>
    <n v="94.83"/>
  </r>
  <r>
    <s v="86014419"/>
    <s v="86014419A"/>
    <x v="7"/>
    <x v="1"/>
    <n v="258"/>
    <n v="0"/>
    <n v="258"/>
    <x v="2"/>
    <x v="25"/>
    <n v="72.240000000000009"/>
  </r>
  <r>
    <s v="86014519"/>
    <s v="86014519A"/>
    <x v="7"/>
    <x v="1"/>
    <n v="1086"/>
    <n v="0"/>
    <n v="1086"/>
    <x v="3"/>
    <x v="50"/>
    <n v="293.22000000000003"/>
  </r>
  <r>
    <s v="86015119"/>
    <s v="86015119A"/>
    <x v="7"/>
    <x v="1"/>
    <n v="172"/>
    <n v="0"/>
    <n v="172"/>
    <x v="0"/>
    <x v="19"/>
    <n v="65.36"/>
  </r>
  <r>
    <s v="86015219"/>
    <s v="86015219A"/>
    <x v="7"/>
    <x v="1"/>
    <n v="220"/>
    <n v="0"/>
    <n v="220"/>
    <x v="1"/>
    <x v="1"/>
    <n v="39.6"/>
  </r>
  <r>
    <s v="86015319"/>
    <s v="86015319A"/>
    <x v="1"/>
    <x v="1"/>
    <n v="313"/>
    <n v="0"/>
    <n v="313"/>
    <x v="2"/>
    <x v="3"/>
    <n v="93.899999999999991"/>
  </r>
  <r>
    <s v="86015419"/>
    <s v="86015419A"/>
    <x v="1"/>
    <x v="1"/>
    <n v="889"/>
    <n v="0"/>
    <n v="889"/>
    <x v="3"/>
    <x v="47"/>
    <n v="222.25"/>
  </r>
  <r>
    <s v="86015519"/>
    <s v="86015519A"/>
    <x v="1"/>
    <x v="1"/>
    <n v="474"/>
    <n v="0"/>
    <n v="474"/>
    <x v="3"/>
    <x v="52"/>
    <n v="175.38"/>
  </r>
  <r>
    <s v="86015619"/>
    <s v="86015619A"/>
    <x v="1"/>
    <x v="1"/>
    <n v="948"/>
    <n v="0"/>
    <n v="948"/>
    <x v="4"/>
    <x v="5"/>
    <n v="303.36"/>
  </r>
  <r>
    <s v="86015719"/>
    <s v="86015719A"/>
    <x v="1"/>
    <x v="1"/>
    <n v="1491"/>
    <n v="0"/>
    <n v="1491"/>
    <x v="4"/>
    <x v="6"/>
    <n v="506.94000000000005"/>
  </r>
  <r>
    <s v="86015819"/>
    <s v="86015819A"/>
    <x v="1"/>
    <x v="1"/>
    <n v="948"/>
    <n v="0"/>
    <n v="948"/>
    <x v="4"/>
    <x v="5"/>
    <n v="303.36"/>
  </r>
  <r>
    <s v="86015919"/>
    <s v="86015919A"/>
    <x v="1"/>
    <x v="1"/>
    <n v="948"/>
    <n v="0"/>
    <n v="948"/>
    <x v="4"/>
    <x v="5"/>
    <n v="303.36"/>
  </r>
  <r>
    <s v="86016019"/>
    <s v="86016019A"/>
    <x v="1"/>
    <x v="1"/>
    <n v="168"/>
    <n v="0"/>
    <n v="168"/>
    <x v="0"/>
    <x v="29"/>
    <n v="75.600000000000009"/>
  </r>
  <r>
    <s v="86017019"/>
    <s v="86017019A"/>
    <x v="1"/>
    <x v="1"/>
    <n v="205"/>
    <n v="0"/>
    <n v="205"/>
    <x v="1"/>
    <x v="22"/>
    <n v="36.9"/>
  </r>
  <r>
    <s v="86017119"/>
    <s v="86017119A"/>
    <x v="1"/>
    <x v="1"/>
    <n v="258"/>
    <n v="0"/>
    <n v="258"/>
    <x v="2"/>
    <x v="25"/>
    <n v="72.240000000000009"/>
  </r>
  <r>
    <s v="86018019"/>
    <s v="86018019A"/>
    <x v="1"/>
    <x v="1"/>
    <n v="951"/>
    <n v="0"/>
    <n v="951"/>
    <x v="3"/>
    <x v="4"/>
    <n v="247.26000000000002"/>
  </r>
  <r>
    <s v="86018119"/>
    <s v="86018119A"/>
    <x v="1"/>
    <x v="1"/>
    <n v="526"/>
    <n v="0"/>
    <n v="526"/>
    <x v="3"/>
    <x v="33"/>
    <n v="210.4"/>
  </r>
  <r>
    <s v="86018219"/>
    <s v="86018219A"/>
    <x v="1"/>
    <x v="1"/>
    <n v="992"/>
    <n v="0"/>
    <n v="992"/>
    <x v="3"/>
    <x v="40"/>
    <n v="307.52"/>
  </r>
  <r>
    <s v="99051819"/>
    <s v="99051819A"/>
    <x v="1"/>
    <x v="1"/>
    <n v="948"/>
    <n v="0"/>
    <n v="948"/>
    <x v="4"/>
    <x v="5"/>
    <n v="303.36"/>
  </r>
  <r>
    <s v="99051019"/>
    <s v="99051019A"/>
    <x v="1"/>
    <x v="1"/>
    <n v="258"/>
    <n v="0"/>
    <n v="258"/>
    <x v="2"/>
    <x v="25"/>
    <n v="72.240000000000009"/>
  </r>
  <r>
    <s v="99052119"/>
    <s v="99052119A"/>
    <x v="1"/>
    <x v="1"/>
    <n v="1086"/>
    <n v="0"/>
    <n v="1086"/>
    <x v="3"/>
    <x v="50"/>
    <n v="293.22000000000003"/>
  </r>
  <r>
    <s v="99052219"/>
    <s v="99052219A"/>
    <x v="1"/>
    <x v="1"/>
    <n v="948"/>
    <n v="0"/>
    <n v="948"/>
    <x v="4"/>
    <x v="5"/>
    <n v="303.36"/>
  </r>
  <r>
    <s v="99052319"/>
    <s v="99052319A"/>
    <x v="1"/>
    <x v="1"/>
    <n v="1491"/>
    <n v="0"/>
    <n v="1491"/>
    <x v="4"/>
    <x v="6"/>
    <n v="506.94000000000005"/>
  </r>
  <r>
    <s v="99052419"/>
    <s v="99052419A"/>
    <x v="1"/>
    <x v="1"/>
    <n v="1101"/>
    <n v="0"/>
    <n v="1101"/>
    <x v="4"/>
    <x v="7"/>
    <n v="396.36"/>
  </r>
  <r>
    <s v="99052619"/>
    <s v="99052619A"/>
    <x v="1"/>
    <x v="1"/>
    <n v="510"/>
    <n v="0"/>
    <n v="510"/>
    <x v="6"/>
    <x v="9"/>
    <n v="163.20000000000002"/>
  </r>
  <r>
    <s v="99052819"/>
    <s v="99052819A"/>
    <x v="1"/>
    <x v="1"/>
    <n v="636"/>
    <n v="0"/>
    <n v="636"/>
    <x v="6"/>
    <x v="34"/>
    <n v="216.24"/>
  </r>
  <r>
    <s v="99054319"/>
    <s v="99054319A"/>
    <x v="1"/>
    <x v="1"/>
    <n v="486"/>
    <n v="0"/>
    <n v="486"/>
    <x v="6"/>
    <x v="70"/>
    <n v="281.88"/>
  </r>
  <r>
    <s v="99054819"/>
    <s v="99054819A"/>
    <x v="1"/>
    <x v="1"/>
    <n v="579"/>
    <n v="0"/>
    <n v="579"/>
    <x v="6"/>
    <x v="35"/>
    <n v="167.91"/>
  </r>
  <r>
    <s v="99054919"/>
    <s v="99054919A"/>
    <x v="1"/>
    <x v="1"/>
    <n v="636"/>
    <n v="0"/>
    <n v="636"/>
    <x v="6"/>
    <x v="34"/>
    <n v="216.24"/>
  </r>
  <r>
    <s v="99055019"/>
    <s v="99055019A"/>
    <x v="1"/>
    <x v="1"/>
    <n v="992"/>
    <n v="0"/>
    <n v="992"/>
    <x v="3"/>
    <x v="48"/>
    <n v="277.76000000000005"/>
  </r>
  <r>
    <s v="99055219"/>
    <s v="99055219A"/>
    <x v="1"/>
    <x v="1"/>
    <n v="948"/>
    <n v="0"/>
    <n v="948"/>
    <x v="4"/>
    <x v="5"/>
    <n v="303.36"/>
  </r>
  <r>
    <s v="99055319"/>
    <s v="99055319A"/>
    <x v="1"/>
    <x v="1"/>
    <n v="510"/>
    <n v="0"/>
    <n v="510"/>
    <x v="6"/>
    <x v="9"/>
    <n v="163.20000000000002"/>
  </r>
  <r>
    <s v="99055419"/>
    <s v="99055419A"/>
    <x v="1"/>
    <x v="1"/>
    <n v="585"/>
    <n v="0"/>
    <n v="585"/>
    <x v="6"/>
    <x v="71"/>
    <n v="351"/>
  </r>
  <r>
    <s v="99055719"/>
    <s v="99055719A"/>
    <x v="1"/>
    <x v="1"/>
    <n v="585"/>
    <n v="0"/>
    <n v="585"/>
    <x v="6"/>
    <x v="71"/>
    <n v="351"/>
  </r>
  <r>
    <s v="99056019"/>
    <s v="99056019A"/>
    <x v="1"/>
    <x v="1"/>
    <n v="889"/>
    <n v="0"/>
    <n v="889"/>
    <x v="3"/>
    <x v="47"/>
    <n v="222.25"/>
  </r>
  <r>
    <s v="99056219"/>
    <s v="99056219A"/>
    <x v="1"/>
    <x v="1"/>
    <n v="948"/>
    <n v="0"/>
    <n v="948"/>
    <x v="4"/>
    <x v="5"/>
    <n v="303.36"/>
  </r>
  <r>
    <s v="99056819"/>
    <s v="99056819A"/>
    <x v="1"/>
    <x v="1"/>
    <n v="636"/>
    <n v="0"/>
    <n v="636"/>
    <x v="6"/>
    <x v="34"/>
    <n v="216.24"/>
  </r>
  <r>
    <s v="99057019"/>
    <s v="99057019A"/>
    <x v="1"/>
    <x v="1"/>
    <n v="559"/>
    <n v="0"/>
    <n v="559"/>
    <x v="6"/>
    <x v="72"/>
    <n v="223.60000000000002"/>
  </r>
  <r>
    <s v="99059319"/>
    <s v="99059319A"/>
    <x v="1"/>
    <x v="1"/>
    <n v="255"/>
    <n v="0"/>
    <n v="255"/>
    <x v="6"/>
    <x v="41"/>
    <n v="114.75"/>
  </r>
  <r>
    <s v="99059419"/>
    <s v="99059419A"/>
    <x v="1"/>
    <x v="1"/>
    <n v="551"/>
    <n v="0"/>
    <n v="551"/>
    <x v="6"/>
    <x v="37"/>
    <n v="264.48"/>
  </r>
  <r>
    <s v="99059819"/>
    <s v="99059819A"/>
    <x v="1"/>
    <x v="1"/>
    <n v="636"/>
    <n v="0"/>
    <n v="636"/>
    <x v="6"/>
    <x v="34"/>
    <n v="216.24"/>
  </r>
  <r>
    <s v="92020219"/>
    <s v="92020219A"/>
    <x v="1"/>
    <x v="1"/>
    <n v="267"/>
    <n v="0"/>
    <n v="267"/>
    <x v="8"/>
    <x v="31"/>
    <n v="90.78"/>
  </r>
  <r>
    <s v="93010119"/>
    <s v="93010119A"/>
    <x v="1"/>
    <x v="1"/>
    <n v="345"/>
    <n v="0"/>
    <n v="345"/>
    <x v="9"/>
    <x v="27"/>
    <n v="106.95"/>
  </r>
  <r>
    <s v="93010219"/>
    <s v="93010219A"/>
    <x v="1"/>
    <x v="1"/>
    <n v="144"/>
    <n v="0"/>
    <n v="144"/>
    <x v="0"/>
    <x v="28"/>
    <n v="66.240000000000009"/>
  </r>
  <r>
    <s v="93010319"/>
    <s v="93010319A"/>
    <x v="1"/>
    <x v="1"/>
    <n v="144"/>
    <n v="0"/>
    <n v="144"/>
    <x v="0"/>
    <x v="28"/>
    <n v="66.240000000000009"/>
  </r>
  <r>
    <s v="93010419"/>
    <s v="93010419A"/>
    <x v="1"/>
    <x v="1"/>
    <n v="172"/>
    <n v="0"/>
    <n v="172"/>
    <x v="0"/>
    <x v="19"/>
    <n v="65.36"/>
  </r>
  <r>
    <s v="93010519"/>
    <s v="93010519A"/>
    <x v="1"/>
    <x v="1"/>
    <n v="192"/>
    <n v="0"/>
    <n v="192"/>
    <x v="1"/>
    <x v="21"/>
    <n v="34.56"/>
  </r>
  <r>
    <s v="93010619"/>
    <s v="93010619A"/>
    <x v="1"/>
    <x v="1"/>
    <n v="240"/>
    <n v="0"/>
    <n v="240"/>
    <x v="1"/>
    <x v="2"/>
    <n v="43.199999999999996"/>
  </r>
  <r>
    <s v="93010719"/>
    <s v="93010719A"/>
    <x v="1"/>
    <x v="1"/>
    <n v="205"/>
    <n v="0"/>
    <n v="205"/>
    <x v="1"/>
    <x v="22"/>
    <n v="36.9"/>
  </r>
  <r>
    <s v="93010819"/>
    <s v="93010819A"/>
    <x v="1"/>
    <x v="1"/>
    <n v="258"/>
    <n v="0"/>
    <n v="258"/>
    <x v="2"/>
    <x v="25"/>
    <n v="72.240000000000009"/>
  </r>
  <r>
    <s v="93010919"/>
    <s v="93010919A"/>
    <x v="1"/>
    <x v="1"/>
    <n v="327"/>
    <n v="0"/>
    <n v="327"/>
    <x v="2"/>
    <x v="23"/>
    <n v="94.83"/>
  </r>
  <r>
    <s v="93011019"/>
    <s v="93011019A"/>
    <x v="1"/>
    <x v="1"/>
    <n v="332"/>
    <n v="0"/>
    <n v="332"/>
    <x v="8"/>
    <x v="46"/>
    <n v="99.6"/>
  </r>
  <r>
    <s v="93011119"/>
    <s v="93011119A"/>
    <x v="1"/>
    <x v="1"/>
    <n v="345"/>
    <n v="0"/>
    <n v="345"/>
    <x v="9"/>
    <x v="27"/>
    <n v="106.95"/>
  </r>
  <r>
    <s v="93020119"/>
    <s v="93020119A"/>
    <x v="1"/>
    <x v="1"/>
    <n v="168"/>
    <n v="0"/>
    <n v="168"/>
    <x v="0"/>
    <x v="0"/>
    <n v="25.2"/>
  </r>
  <r>
    <s v="90000119"/>
    <s v="90000119A"/>
    <x v="1"/>
    <x v="1"/>
    <n v="538"/>
    <n v="0"/>
    <n v="538"/>
    <x v="7"/>
    <x v="11"/>
    <n v="145.26000000000002"/>
  </r>
  <r>
    <s v="90000219"/>
    <s v="90000219A"/>
    <x v="4"/>
    <x v="0"/>
    <n v="367"/>
    <n v="0"/>
    <n v="367"/>
    <x v="8"/>
    <x v="57"/>
    <n v="110.1"/>
  </r>
  <r>
    <s v="90000319"/>
    <s v="90000319A"/>
    <x v="4"/>
    <x v="0"/>
    <n v="345"/>
    <n v="0"/>
    <n v="345"/>
    <x v="9"/>
    <x v="27"/>
    <n v="106.95"/>
  </r>
  <r>
    <s v="90000419"/>
    <s v="90000419A"/>
    <x v="4"/>
    <x v="0"/>
    <n v="447"/>
    <n v="0"/>
    <n v="447"/>
    <x v="9"/>
    <x v="17"/>
    <n v="156.44999999999999"/>
  </r>
  <r>
    <s v="90000519"/>
    <s v="90000519A"/>
    <x v="4"/>
    <x v="0"/>
    <n v="345"/>
    <n v="0"/>
    <n v="345"/>
    <x v="9"/>
    <x v="27"/>
    <n v="106.95"/>
  </r>
  <r>
    <s v="90000619"/>
    <s v="90000619A"/>
    <x v="4"/>
    <x v="0"/>
    <n v="383"/>
    <n v="0"/>
    <n v="383"/>
    <x v="9"/>
    <x v="18"/>
    <n v="122.56"/>
  </r>
  <r>
    <s v="90000719"/>
    <s v="90000719A"/>
    <x v="4"/>
    <x v="0"/>
    <n v="144"/>
    <n v="0"/>
    <n v="144"/>
    <x v="0"/>
    <x v="28"/>
    <n v="66.240000000000009"/>
  </r>
  <r>
    <s v="90000819"/>
    <s v="90000819A"/>
    <x v="4"/>
    <x v="0"/>
    <n v="172"/>
    <n v="0"/>
    <n v="172"/>
    <x v="0"/>
    <x v="19"/>
    <n v="65.36"/>
  </r>
  <r>
    <s v="90000919"/>
    <s v="90000919A"/>
    <x v="4"/>
    <x v="0"/>
    <n v="205"/>
    <n v="0"/>
    <n v="205"/>
    <x v="1"/>
    <x v="22"/>
    <n v="36.9"/>
  </r>
  <r>
    <s v="90001019"/>
    <s v="90001019A"/>
    <x v="4"/>
    <x v="0"/>
    <n v="488"/>
    <n v="0"/>
    <n v="488"/>
    <x v="7"/>
    <x v="12"/>
    <n v="156.16"/>
  </r>
  <r>
    <s v="90001119"/>
    <s v="90001119A"/>
    <x v="4"/>
    <x v="0"/>
    <n v="332"/>
    <n v="0"/>
    <n v="332"/>
    <x v="8"/>
    <x v="46"/>
    <n v="99.6"/>
  </r>
  <r>
    <s v="90001219"/>
    <s v="90001219A"/>
    <x v="4"/>
    <x v="0"/>
    <n v="447"/>
    <n v="0"/>
    <n v="447"/>
    <x v="9"/>
    <x v="17"/>
    <n v="156.44999999999999"/>
  </r>
  <r>
    <s v="90001319"/>
    <s v="90001319A"/>
    <x v="4"/>
    <x v="0"/>
    <n v="345"/>
    <n v="0"/>
    <n v="345"/>
    <x v="9"/>
    <x v="27"/>
    <n v="106.95"/>
  </r>
  <r>
    <s v="90010119"/>
    <s v="90010119A"/>
    <x v="4"/>
    <x v="0"/>
    <n v="345"/>
    <n v="0"/>
    <n v="345"/>
    <x v="9"/>
    <x v="27"/>
    <n v="106.95"/>
  </r>
  <r>
    <s v="90010219"/>
    <s v="90010219A"/>
    <x v="4"/>
    <x v="0"/>
    <n v="345"/>
    <n v="0"/>
    <n v="345"/>
    <x v="9"/>
    <x v="27"/>
    <n v="106.95"/>
  </r>
  <r>
    <s v="90010319"/>
    <s v="90010319A"/>
    <x v="4"/>
    <x v="0"/>
    <n v="345"/>
    <n v="0"/>
    <n v="345"/>
    <x v="9"/>
    <x v="27"/>
    <n v="106.95"/>
  </r>
  <r>
    <s v="90010419"/>
    <s v="90010419A"/>
    <x v="4"/>
    <x v="0"/>
    <n v="345"/>
    <n v="0"/>
    <n v="345"/>
    <x v="9"/>
    <x v="27"/>
    <n v="106.95"/>
  </r>
  <r>
    <s v="90010519"/>
    <s v="90010519A"/>
    <x v="4"/>
    <x v="0"/>
    <n v="345"/>
    <n v="0"/>
    <n v="345"/>
    <x v="9"/>
    <x v="27"/>
    <n v="106.95"/>
  </r>
  <r>
    <s v="90010619"/>
    <s v="90010619A"/>
    <x v="4"/>
    <x v="0"/>
    <n v="144"/>
    <n v="0"/>
    <n v="144"/>
    <x v="0"/>
    <x v="28"/>
    <n v="66.240000000000009"/>
  </r>
  <r>
    <s v="90010719"/>
    <s v="90010719A"/>
    <x v="4"/>
    <x v="0"/>
    <n v="144"/>
    <n v="0"/>
    <n v="144"/>
    <x v="0"/>
    <x v="28"/>
    <n v="66.240000000000009"/>
  </r>
  <r>
    <s v="90010819"/>
    <s v="90010819A"/>
    <x v="4"/>
    <x v="0"/>
    <n v="192"/>
    <n v="0"/>
    <n v="192"/>
    <x v="1"/>
    <x v="21"/>
    <n v="34.56"/>
  </r>
  <r>
    <s v="90010919"/>
    <s v="90010919A"/>
    <x v="4"/>
    <x v="0"/>
    <n v="240"/>
    <n v="0"/>
    <n v="240"/>
    <x v="1"/>
    <x v="2"/>
    <n v="43.199999999999996"/>
  </r>
  <r>
    <s v="90011019"/>
    <s v="90011019A"/>
    <x v="4"/>
    <x v="0"/>
    <n v="440"/>
    <n v="0"/>
    <n v="440"/>
    <x v="7"/>
    <x v="13"/>
    <n v="136.4"/>
  </r>
  <r>
    <s v="90011119"/>
    <s v="90011119A"/>
    <x v="4"/>
    <x v="0"/>
    <n v="312"/>
    <n v="0"/>
    <n v="312"/>
    <x v="8"/>
    <x v="16"/>
    <n v="99.84"/>
  </r>
  <r>
    <s v="90011219"/>
    <s v="90011219A"/>
    <x v="4"/>
    <x v="0"/>
    <n v="447"/>
    <n v="0"/>
    <n v="447"/>
    <x v="9"/>
    <x v="17"/>
    <n v="156.44999999999999"/>
  </r>
  <r>
    <s v="90011319"/>
    <s v="90011319A"/>
    <x v="4"/>
    <x v="0"/>
    <n v="447"/>
    <n v="0"/>
    <n v="447"/>
    <x v="9"/>
    <x v="17"/>
    <n v="156.44999999999999"/>
  </r>
  <r>
    <s v="90011419"/>
    <s v="90011419A"/>
    <x v="4"/>
    <x v="0"/>
    <n v="383"/>
    <n v="0"/>
    <n v="383"/>
    <x v="9"/>
    <x v="18"/>
    <n v="122.56"/>
  </r>
  <r>
    <s v="90011519"/>
    <s v="90011519A"/>
    <x v="4"/>
    <x v="0"/>
    <n v="168"/>
    <n v="0"/>
    <n v="168"/>
    <x v="0"/>
    <x v="29"/>
    <n v="75.600000000000009"/>
  </r>
  <r>
    <s v="90011619"/>
    <s v="90011619A"/>
    <x v="4"/>
    <x v="0"/>
    <n v="144"/>
    <n v="0"/>
    <n v="144"/>
    <x v="0"/>
    <x v="28"/>
    <n v="66.240000000000009"/>
  </r>
  <r>
    <s v="90011719"/>
    <s v="90011719A"/>
    <x v="4"/>
    <x v="0"/>
    <n v="240"/>
    <n v="0"/>
    <n v="240"/>
    <x v="1"/>
    <x v="2"/>
    <n v="43.199999999999996"/>
  </r>
  <r>
    <s v="90011819"/>
    <s v="90011819A"/>
    <x v="4"/>
    <x v="0"/>
    <n v="192"/>
    <n v="0"/>
    <n v="192"/>
    <x v="1"/>
    <x v="21"/>
    <n v="34.56"/>
  </r>
  <r>
    <s v="90020119"/>
    <s v="90020119A"/>
    <x v="4"/>
    <x v="0"/>
    <n v="492"/>
    <n v="0"/>
    <n v="492"/>
    <x v="7"/>
    <x v="53"/>
    <n v="137.76000000000002"/>
  </r>
  <r>
    <s v="90020219"/>
    <s v="90020219A"/>
    <x v="4"/>
    <x v="0"/>
    <n v="168"/>
    <n v="0"/>
    <n v="168"/>
    <x v="8"/>
    <x v="56"/>
    <n v="60.48"/>
  </r>
  <r>
    <s v="90020319"/>
    <s v="90020319A"/>
    <x v="4"/>
    <x v="0"/>
    <n v="345"/>
    <n v="0"/>
    <n v="345"/>
    <x v="9"/>
    <x v="27"/>
    <n v="106.95"/>
  </r>
  <r>
    <s v="90020419"/>
    <s v="90020419A"/>
    <x v="4"/>
    <x v="0"/>
    <n v="345"/>
    <n v="0"/>
    <n v="345"/>
    <x v="9"/>
    <x v="27"/>
    <n v="106.95"/>
  </r>
  <r>
    <s v="90020519"/>
    <s v="90020519A"/>
    <x v="4"/>
    <x v="0"/>
    <n v="168"/>
    <n v="0"/>
    <n v="168"/>
    <x v="0"/>
    <x v="29"/>
    <n v="75.600000000000009"/>
  </r>
  <r>
    <s v="99030119"/>
    <s v="99030119A"/>
    <x v="4"/>
    <x v="0"/>
    <n v="240"/>
    <n v="0"/>
    <n v="240"/>
    <x v="1"/>
    <x v="2"/>
    <n v="43.199999999999996"/>
  </r>
  <r>
    <s v="99030219"/>
    <s v="99030219A"/>
    <x v="4"/>
    <x v="0"/>
    <n v="327"/>
    <n v="0"/>
    <n v="327"/>
    <x v="2"/>
    <x v="23"/>
    <n v="94.83"/>
  </r>
  <r>
    <s v="99030319"/>
    <s v="99030319A"/>
    <x v="4"/>
    <x v="0"/>
    <n v="889"/>
    <n v="0"/>
    <n v="889"/>
    <x v="3"/>
    <x v="47"/>
    <n v="222.25"/>
  </r>
  <r>
    <s v="99030419"/>
    <s v="99030419A"/>
    <x v="4"/>
    <x v="0"/>
    <n v="992"/>
    <n v="0"/>
    <n v="992"/>
    <x v="3"/>
    <x v="40"/>
    <n v="307.52"/>
  </r>
  <r>
    <s v="99030519"/>
    <s v="99030519A"/>
    <x v="4"/>
    <x v="0"/>
    <n v="1491"/>
    <n v="0"/>
    <n v="1491"/>
    <x v="4"/>
    <x v="6"/>
    <n v="506.94000000000005"/>
  </r>
  <r>
    <s v="99030619"/>
    <s v="99030619A"/>
    <x v="4"/>
    <x v="0"/>
    <n v="1576"/>
    <n v="0"/>
    <n v="1576"/>
    <x v="4"/>
    <x v="49"/>
    <n v="520.08000000000004"/>
  </r>
  <r>
    <s v="99030719"/>
    <s v="99030719A"/>
    <x v="4"/>
    <x v="0"/>
    <n v="1491"/>
    <n v="0"/>
    <n v="1491"/>
    <x v="4"/>
    <x v="6"/>
    <n v="506.94000000000005"/>
  </r>
  <r>
    <s v="99030819"/>
    <s v="99030819A"/>
    <x v="4"/>
    <x v="0"/>
    <n v="1491"/>
    <n v="0"/>
    <n v="1491"/>
    <x v="4"/>
    <x v="6"/>
    <n v="506.94000000000005"/>
  </r>
  <r>
    <s v="99030919"/>
    <s v="99030919A"/>
    <x v="4"/>
    <x v="0"/>
    <n v="579"/>
    <n v="0"/>
    <n v="579"/>
    <x v="6"/>
    <x v="35"/>
    <n v="167.91"/>
  </r>
  <r>
    <s v="60010119"/>
    <s v="60010119A"/>
    <x v="4"/>
    <x v="0"/>
    <n v="510"/>
    <n v="0"/>
    <n v="510"/>
    <x v="6"/>
    <x v="9"/>
    <n v="163.20000000000002"/>
  </r>
  <r>
    <s v="60010219"/>
    <s v="60010219A"/>
    <x v="4"/>
    <x v="0"/>
    <n v="539"/>
    <n v="0"/>
    <n v="539"/>
    <x v="7"/>
    <x v="63"/>
    <n v="156.31"/>
  </r>
  <r>
    <s v="60010319"/>
    <s v="60010319A"/>
    <x v="4"/>
    <x v="0"/>
    <n v="367"/>
    <n v="0"/>
    <n v="367"/>
    <x v="8"/>
    <x v="57"/>
    <n v="110.1"/>
  </r>
  <r>
    <s v="60010419"/>
    <s v="60010419A"/>
    <x v="4"/>
    <x v="0"/>
    <n v="284"/>
    <n v="0"/>
    <n v="284"/>
    <x v="8"/>
    <x v="26"/>
    <n v="76.680000000000007"/>
  </r>
  <r>
    <s v="60010519"/>
    <s v="60010519A"/>
    <x v="4"/>
    <x v="0"/>
    <n v="383"/>
    <n v="0"/>
    <n v="383"/>
    <x v="9"/>
    <x v="18"/>
    <n v="122.56"/>
  </r>
  <r>
    <s v="60010619"/>
    <s v="60010619A"/>
    <x v="4"/>
    <x v="0"/>
    <n v="383"/>
    <n v="0"/>
    <n v="383"/>
    <x v="9"/>
    <x v="18"/>
    <n v="122.56"/>
  </r>
  <r>
    <s v="94000119"/>
    <s v="94000119A"/>
    <x v="4"/>
    <x v="0"/>
    <n v="447"/>
    <n v="0"/>
    <n v="447"/>
    <x v="9"/>
    <x v="17"/>
    <n v="156.44999999999999"/>
  </r>
  <r>
    <s v="94000219"/>
    <s v="94000219A"/>
    <x v="4"/>
    <x v="0"/>
    <n v="383"/>
    <n v="0"/>
    <n v="383"/>
    <x v="9"/>
    <x v="18"/>
    <n v="122.56"/>
  </r>
  <r>
    <s v="94000319"/>
    <s v="94000319A"/>
    <x v="4"/>
    <x v="0"/>
    <n v="168"/>
    <n v="0"/>
    <n v="168"/>
    <x v="0"/>
    <x v="0"/>
    <n v="25.2"/>
  </r>
  <r>
    <s v="94000419"/>
    <s v="94000419A"/>
    <x v="4"/>
    <x v="0"/>
    <n v="144"/>
    <n v="0"/>
    <n v="144"/>
    <x v="0"/>
    <x v="28"/>
    <n v="66.240000000000009"/>
  </r>
  <r>
    <s v="94000519"/>
    <s v="94000519A"/>
    <x v="4"/>
    <x v="0"/>
    <n v="240"/>
    <n v="0"/>
    <n v="240"/>
    <x v="1"/>
    <x v="2"/>
    <n v="43.199999999999996"/>
  </r>
  <r>
    <s v="94000619"/>
    <s v="94000619A"/>
    <x v="4"/>
    <x v="0"/>
    <n v="210"/>
    <n v="0"/>
    <n v="210"/>
    <x v="1"/>
    <x v="20"/>
    <n v="37.799999999999997"/>
  </r>
  <r>
    <s v="94000719"/>
    <s v="94000719A"/>
    <x v="4"/>
    <x v="0"/>
    <n v="205"/>
    <n v="0"/>
    <n v="205"/>
    <x v="1"/>
    <x v="22"/>
    <n v="36.9"/>
  </r>
  <r>
    <s v="94000819"/>
    <s v="94000819A"/>
    <x v="4"/>
    <x v="0"/>
    <n v="327"/>
    <n v="0"/>
    <n v="327"/>
    <x v="2"/>
    <x v="23"/>
    <n v="94.83"/>
  </r>
  <r>
    <s v="94000919"/>
    <s v="94000919A"/>
    <x v="4"/>
    <x v="0"/>
    <n v="313"/>
    <n v="0"/>
    <n v="313"/>
    <x v="2"/>
    <x v="3"/>
    <n v="93.899999999999991"/>
  </r>
  <r>
    <s v="94001019"/>
    <s v="94001019A"/>
    <x v="4"/>
    <x v="0"/>
    <n v="168"/>
    <n v="0"/>
    <n v="168"/>
    <x v="8"/>
    <x v="56"/>
    <n v="60.48"/>
  </r>
  <r>
    <s v="94001119"/>
    <s v="94001119A"/>
    <x v="4"/>
    <x v="0"/>
    <n v="345"/>
    <n v="0"/>
    <n v="345"/>
    <x v="9"/>
    <x v="27"/>
    <n v="106.95"/>
  </r>
  <r>
    <s v="94001219"/>
    <s v="94001219A"/>
    <x v="4"/>
    <x v="0"/>
    <n v="168"/>
    <n v="0"/>
    <n v="168"/>
    <x v="0"/>
    <x v="0"/>
    <n v="25.2"/>
  </r>
  <r>
    <s v="94001319"/>
    <s v="94001319A"/>
    <x v="4"/>
    <x v="0"/>
    <n v="168"/>
    <n v="0"/>
    <n v="168"/>
    <x v="0"/>
    <x v="0"/>
    <n v="25.2"/>
  </r>
  <r>
    <s v="94001419"/>
    <s v="94001419A"/>
    <x v="4"/>
    <x v="0"/>
    <n v="220"/>
    <n v="0"/>
    <n v="220"/>
    <x v="1"/>
    <x v="1"/>
    <n v="39.6"/>
  </r>
  <r>
    <s v="94001519"/>
    <s v="94001519A"/>
    <x v="4"/>
    <x v="0"/>
    <n v="192"/>
    <n v="0"/>
    <n v="192"/>
    <x v="1"/>
    <x v="21"/>
    <n v="34.56"/>
  </r>
  <r>
    <s v="94001619"/>
    <s v="94001619A"/>
    <x v="4"/>
    <x v="0"/>
    <n v="192"/>
    <n v="0"/>
    <n v="192"/>
    <x v="1"/>
    <x v="21"/>
    <n v="34.56"/>
  </r>
  <r>
    <s v="94001719"/>
    <s v="94001719A"/>
    <x v="4"/>
    <x v="0"/>
    <n v="255"/>
    <n v="0"/>
    <n v="255"/>
    <x v="2"/>
    <x v="24"/>
    <n v="66.3"/>
  </r>
  <r>
    <s v="94001819"/>
    <s v="94001819A"/>
    <x v="4"/>
    <x v="0"/>
    <n v="313"/>
    <n v="0"/>
    <n v="313"/>
    <x v="2"/>
    <x v="3"/>
    <n v="93.899999999999991"/>
  </r>
  <r>
    <s v="94001919"/>
    <s v="94001919A"/>
    <x v="4"/>
    <x v="0"/>
    <n v="255"/>
    <n v="0"/>
    <n v="255"/>
    <x v="2"/>
    <x v="24"/>
    <n v="66.3"/>
  </r>
  <r>
    <s v="94002019"/>
    <s v="94002019A"/>
    <x v="4"/>
    <x v="0"/>
    <n v="278"/>
    <n v="0"/>
    <n v="278"/>
    <x v="8"/>
    <x v="55"/>
    <n v="88.960000000000008"/>
  </r>
  <r>
    <s v="94003019"/>
    <s v="94003019A"/>
    <x v="4"/>
    <x v="0"/>
    <n v="345"/>
    <n v="0"/>
    <n v="345"/>
    <x v="9"/>
    <x v="27"/>
    <n v="106.95"/>
  </r>
  <r>
    <s v="94003119"/>
    <s v="94003119A"/>
    <x v="4"/>
    <x v="0"/>
    <n v="168"/>
    <n v="0"/>
    <n v="168"/>
    <x v="0"/>
    <x v="0"/>
    <n v="25.2"/>
  </r>
  <r>
    <s v="94003219"/>
    <s v="94003219A"/>
    <x v="4"/>
    <x v="0"/>
    <n v="240"/>
    <n v="0"/>
    <n v="240"/>
    <x v="1"/>
    <x v="2"/>
    <n v="43.199999999999996"/>
  </r>
  <r>
    <s v="94005019"/>
    <s v="94005019A"/>
    <x v="4"/>
    <x v="0"/>
    <n v="210"/>
    <n v="0"/>
    <n v="210"/>
    <x v="1"/>
    <x v="20"/>
    <n v="37.799999999999997"/>
  </r>
  <r>
    <s v="94005119"/>
    <s v="94005119A"/>
    <x v="4"/>
    <x v="0"/>
    <n v="240"/>
    <n v="0"/>
    <n v="240"/>
    <x v="1"/>
    <x v="2"/>
    <n v="43.199999999999996"/>
  </r>
  <r>
    <s v="94005219"/>
    <s v="94005219A"/>
    <x v="4"/>
    <x v="0"/>
    <n v="205"/>
    <n v="0"/>
    <n v="205"/>
    <x v="1"/>
    <x v="22"/>
    <n v="36.9"/>
  </r>
  <r>
    <s v="94005319"/>
    <s v="94005319A"/>
    <x v="4"/>
    <x v="0"/>
    <n v="255"/>
    <n v="0"/>
    <n v="255"/>
    <x v="2"/>
    <x v="24"/>
    <n v="66.3"/>
  </r>
  <r>
    <s v="94010019"/>
    <s v="94010019A"/>
    <x v="4"/>
    <x v="0"/>
    <n v="228"/>
    <n v="0"/>
    <n v="228"/>
    <x v="8"/>
    <x v="58"/>
    <n v="79.8"/>
  </r>
  <r>
    <s v="94010119"/>
    <s v="94010119A"/>
    <x v="4"/>
    <x v="0"/>
    <n v="345"/>
    <n v="0"/>
    <n v="345"/>
    <x v="9"/>
    <x v="27"/>
    <n v="106.95"/>
  </r>
  <r>
    <s v="94010219"/>
    <s v="94010219A"/>
    <x v="4"/>
    <x v="0"/>
    <n v="172"/>
    <n v="0"/>
    <n v="172"/>
    <x v="0"/>
    <x v="19"/>
    <n v="65.36"/>
  </r>
  <r>
    <s v="94010319"/>
    <s v="94010319A"/>
    <x v="4"/>
    <x v="0"/>
    <n v="168"/>
    <n v="0"/>
    <n v="168"/>
    <x v="0"/>
    <x v="0"/>
    <n v="25.2"/>
  </r>
  <r>
    <s v="94010419"/>
    <s v="94010419A"/>
    <x v="4"/>
    <x v="0"/>
    <n v="205"/>
    <n v="0"/>
    <n v="205"/>
    <x v="1"/>
    <x v="22"/>
    <n v="36.9"/>
  </r>
  <r>
    <s v="94020119"/>
    <s v="94020119A"/>
    <x v="4"/>
    <x v="0"/>
    <n v="192"/>
    <n v="0"/>
    <n v="192"/>
    <x v="1"/>
    <x v="21"/>
    <n v="34.56"/>
  </r>
  <r>
    <s v="94020219"/>
    <s v="94020219A"/>
    <x v="4"/>
    <x v="0"/>
    <n v="220"/>
    <n v="0"/>
    <n v="220"/>
    <x v="1"/>
    <x v="1"/>
    <n v="39.6"/>
  </r>
  <r>
    <s v="94020419"/>
    <s v="94020419A"/>
    <x v="4"/>
    <x v="0"/>
    <n v="205"/>
    <n v="0"/>
    <n v="205"/>
    <x v="1"/>
    <x v="22"/>
    <n v="36.9"/>
  </r>
  <r>
    <s v="94020719"/>
    <s v="94020719A"/>
    <x v="4"/>
    <x v="0"/>
    <n v="205"/>
    <n v="0"/>
    <n v="205"/>
    <x v="1"/>
    <x v="22"/>
    <n v="36.9"/>
  </r>
  <r>
    <s v="94030119"/>
    <s v="94030119A"/>
    <x v="4"/>
    <x v="0"/>
    <n v="345"/>
    <n v="0"/>
    <n v="345"/>
    <x v="9"/>
    <x v="27"/>
    <n v="106.95"/>
  </r>
  <r>
    <s v="94030219"/>
    <s v="94030219A"/>
    <x v="4"/>
    <x v="0"/>
    <n v="172"/>
    <n v="0"/>
    <n v="172"/>
    <x v="0"/>
    <x v="19"/>
    <n v="65.36"/>
  </r>
  <r>
    <s v="94030319"/>
    <s v="94030319A"/>
    <x v="4"/>
    <x v="0"/>
    <n v="192"/>
    <n v="0"/>
    <n v="192"/>
    <x v="1"/>
    <x v="21"/>
    <n v="34.56"/>
  </r>
  <r>
    <s v="94030419"/>
    <s v="94030419A"/>
    <x v="4"/>
    <x v="0"/>
    <n v="220"/>
    <n v="0"/>
    <n v="220"/>
    <x v="1"/>
    <x v="1"/>
    <n v="39.6"/>
  </r>
  <r>
    <s v="94030519"/>
    <s v="94030519A"/>
    <x v="4"/>
    <x v="0"/>
    <n v="255"/>
    <n v="0"/>
    <n v="255"/>
    <x v="2"/>
    <x v="24"/>
    <n v="66.3"/>
  </r>
  <r>
    <s v="94030619"/>
    <s v="94030619A"/>
    <x v="4"/>
    <x v="0"/>
    <n v="255"/>
    <n v="0"/>
    <n v="255"/>
    <x v="2"/>
    <x v="24"/>
    <n v="66.3"/>
  </r>
  <r>
    <s v="94030719"/>
    <s v="94030719A"/>
    <x v="4"/>
    <x v="0"/>
    <n v="327"/>
    <n v="0"/>
    <n v="327"/>
    <x v="2"/>
    <x v="23"/>
    <n v="94.83"/>
  </r>
  <r>
    <s v="94030819"/>
    <s v="94030819A"/>
    <x v="4"/>
    <x v="0"/>
    <n v="1086"/>
    <n v="0"/>
    <n v="1086"/>
    <x v="3"/>
    <x v="50"/>
    <n v="293.22000000000003"/>
  </r>
  <r>
    <s v="94030919"/>
    <s v="94030919A"/>
    <x v="4"/>
    <x v="0"/>
    <n v="990"/>
    <n v="0"/>
    <n v="990"/>
    <x v="3"/>
    <x v="39"/>
    <n v="316.8"/>
  </r>
  <r>
    <s v="94031019"/>
    <s v="94031019A"/>
    <x v="4"/>
    <x v="0"/>
    <n v="383"/>
    <n v="0"/>
    <n v="383"/>
    <x v="9"/>
    <x v="18"/>
    <n v="122.56"/>
  </r>
  <r>
    <s v="94031119"/>
    <s v="94031119A"/>
    <x v="4"/>
    <x v="0"/>
    <n v="168"/>
    <n v="0"/>
    <n v="168"/>
    <x v="0"/>
    <x v="0"/>
    <n v="25.2"/>
  </r>
  <r>
    <s v="94031219"/>
    <s v="94031219A"/>
    <x v="4"/>
    <x v="0"/>
    <n v="220"/>
    <n v="0"/>
    <n v="220"/>
    <x v="1"/>
    <x v="1"/>
    <n v="39.6"/>
  </r>
  <r>
    <s v="94031419"/>
    <s v="94031419A"/>
    <x v="4"/>
    <x v="0"/>
    <n v="192"/>
    <n v="0"/>
    <n v="192"/>
    <x v="1"/>
    <x v="21"/>
    <n v="34.56"/>
  </r>
  <r>
    <s v="94031519"/>
    <s v="94031519A"/>
    <x v="4"/>
    <x v="0"/>
    <n v="255"/>
    <n v="0"/>
    <n v="255"/>
    <x v="2"/>
    <x v="24"/>
    <n v="66.3"/>
  </r>
  <r>
    <s v="94031619"/>
    <s v="94031619A"/>
    <x v="4"/>
    <x v="0"/>
    <n v="327"/>
    <n v="0"/>
    <n v="327"/>
    <x v="2"/>
    <x v="23"/>
    <n v="94.83"/>
  </r>
  <r>
    <s v="94031719"/>
    <s v="94031719A"/>
    <x v="4"/>
    <x v="0"/>
    <n v="805"/>
    <n v="0"/>
    <n v="805"/>
    <x v="3"/>
    <x v="32"/>
    <n v="249.55"/>
  </r>
  <r>
    <s v="94031819"/>
    <s v="94031819A"/>
    <x v="4"/>
    <x v="0"/>
    <n v="992"/>
    <n v="0"/>
    <n v="992"/>
    <x v="3"/>
    <x v="48"/>
    <n v="277.76000000000005"/>
  </r>
  <r>
    <s v="94040119"/>
    <s v="94040119A"/>
    <x v="4"/>
    <x v="0"/>
    <n v="383"/>
    <n v="0"/>
    <n v="383"/>
    <x v="9"/>
    <x v="18"/>
    <n v="122.56"/>
  </r>
  <r>
    <s v="94040219"/>
    <s v="94040219A"/>
    <x v="4"/>
    <x v="0"/>
    <n v="144"/>
    <n v="0"/>
    <n v="144"/>
    <x v="0"/>
    <x v="28"/>
    <n v="66.240000000000009"/>
  </r>
  <r>
    <s v="94040319"/>
    <s v="94040319A"/>
    <x v="4"/>
    <x v="0"/>
    <n v="240"/>
    <n v="0"/>
    <n v="240"/>
    <x v="1"/>
    <x v="2"/>
    <n v="43.199999999999996"/>
  </r>
  <r>
    <s v="94040519"/>
    <s v="94040519A"/>
    <x v="4"/>
    <x v="0"/>
    <n v="313"/>
    <n v="0"/>
    <n v="313"/>
    <x v="2"/>
    <x v="3"/>
    <n v="93.899999999999991"/>
  </r>
  <r>
    <s v="94040619"/>
    <s v="94040619A"/>
    <x v="4"/>
    <x v="0"/>
    <n v="258"/>
    <n v="0"/>
    <n v="258"/>
    <x v="2"/>
    <x v="25"/>
    <n v="72.240000000000009"/>
  </r>
  <r>
    <s v="94040719"/>
    <s v="94040719A"/>
    <x v="4"/>
    <x v="0"/>
    <n v="1086"/>
    <n v="0"/>
    <n v="1086"/>
    <x v="3"/>
    <x v="50"/>
    <n v="293.22000000000003"/>
  </r>
  <r>
    <s v="94040819"/>
    <s v="94040819A"/>
    <x v="4"/>
    <x v="0"/>
    <n v="526"/>
    <n v="0"/>
    <n v="526"/>
    <x v="3"/>
    <x v="33"/>
    <n v="210.4"/>
  </r>
  <r>
    <s v="94040919"/>
    <s v="94040919A"/>
    <x v="4"/>
    <x v="0"/>
    <n v="1491"/>
    <n v="0"/>
    <n v="1491"/>
    <x v="4"/>
    <x v="6"/>
    <n v="506.94000000000005"/>
  </r>
  <r>
    <s v="94050119"/>
    <s v="94050119A"/>
    <x v="4"/>
    <x v="0"/>
    <n v="144"/>
    <n v="0"/>
    <n v="144"/>
    <x v="0"/>
    <x v="28"/>
    <n v="66.240000000000009"/>
  </r>
  <r>
    <s v="94050219"/>
    <s v="94050219A"/>
    <x v="4"/>
    <x v="0"/>
    <n v="210"/>
    <n v="0"/>
    <n v="210"/>
    <x v="1"/>
    <x v="20"/>
    <n v="37.799999999999997"/>
  </r>
  <r>
    <s v="94050319"/>
    <s v="94050319A"/>
    <x v="4"/>
    <x v="0"/>
    <n v="313"/>
    <n v="0"/>
    <n v="313"/>
    <x v="2"/>
    <x v="3"/>
    <n v="93.899999999999991"/>
  </r>
  <r>
    <s v="94050819"/>
    <s v="94050819A"/>
    <x v="4"/>
    <x v="0"/>
    <n v="255"/>
    <n v="0"/>
    <n v="255"/>
    <x v="2"/>
    <x v="24"/>
    <n v="66.3"/>
  </r>
  <r>
    <s v="94050919"/>
    <s v="94050919A"/>
    <x v="4"/>
    <x v="0"/>
    <n v="992"/>
    <n v="0"/>
    <n v="992"/>
    <x v="3"/>
    <x v="48"/>
    <n v="277.76000000000005"/>
  </r>
  <r>
    <s v="94051019"/>
    <s v="94051019A"/>
    <x v="4"/>
    <x v="0"/>
    <n v="172"/>
    <n v="0"/>
    <n v="172"/>
    <x v="0"/>
    <x v="19"/>
    <n v="65.36"/>
  </r>
  <r>
    <s v="94051119"/>
    <s v="94051119A"/>
    <x v="4"/>
    <x v="0"/>
    <n v="192"/>
    <n v="0"/>
    <n v="192"/>
    <x v="1"/>
    <x v="21"/>
    <n v="34.56"/>
  </r>
  <r>
    <s v="94051219"/>
    <s v="94051219A"/>
    <x v="4"/>
    <x v="0"/>
    <n v="258"/>
    <n v="0"/>
    <n v="258"/>
    <x v="2"/>
    <x v="25"/>
    <n v="72.240000000000009"/>
  </r>
  <r>
    <s v="94051319"/>
    <s v="94051319A"/>
    <x v="4"/>
    <x v="0"/>
    <n v="327"/>
    <n v="0"/>
    <n v="327"/>
    <x v="2"/>
    <x v="23"/>
    <n v="94.83"/>
  </r>
  <r>
    <s v="94051419"/>
    <s v="94051419A"/>
    <x v="4"/>
    <x v="0"/>
    <n v="327"/>
    <n v="0"/>
    <n v="327"/>
    <x v="2"/>
    <x v="23"/>
    <n v="94.83"/>
  </r>
  <r>
    <s v="94051519"/>
    <s v="94051519A"/>
    <x v="4"/>
    <x v="0"/>
    <n v="992"/>
    <n v="0"/>
    <n v="992"/>
    <x v="3"/>
    <x v="48"/>
    <n v="277.76000000000005"/>
  </r>
  <r>
    <s v="94051619"/>
    <s v="94051619A"/>
    <x v="4"/>
    <x v="0"/>
    <n v="951"/>
    <n v="0"/>
    <n v="951"/>
    <x v="3"/>
    <x v="4"/>
    <n v="247.26000000000002"/>
  </r>
  <r>
    <s v="94051719"/>
    <s v="94051719A"/>
    <x v="4"/>
    <x v="0"/>
    <n v="948"/>
    <n v="0"/>
    <n v="948"/>
    <x v="4"/>
    <x v="5"/>
    <n v="303.36"/>
  </r>
  <r>
    <s v="94060119"/>
    <s v="94060119A"/>
    <x v="4"/>
    <x v="0"/>
    <n v="144"/>
    <n v="0"/>
    <n v="144"/>
    <x v="0"/>
    <x v="28"/>
    <n v="66.240000000000009"/>
  </r>
  <r>
    <s v="94060219"/>
    <s v="94060219A"/>
    <x v="4"/>
    <x v="0"/>
    <n v="205"/>
    <n v="0"/>
    <n v="205"/>
    <x v="1"/>
    <x v="22"/>
    <n v="36.9"/>
  </r>
  <r>
    <s v="94060319"/>
    <s v="94060319A"/>
    <x v="4"/>
    <x v="0"/>
    <n v="258"/>
    <n v="0"/>
    <n v="258"/>
    <x v="2"/>
    <x v="25"/>
    <n v="72.240000000000009"/>
  </r>
  <r>
    <s v="96010119"/>
    <s v="96010119A"/>
    <x v="4"/>
    <x v="0"/>
    <n v="345"/>
    <n v="0"/>
    <n v="345"/>
    <x v="9"/>
    <x v="27"/>
    <n v="106.95"/>
  </r>
  <r>
    <s v="96010219"/>
    <s v="96010219A"/>
    <x v="4"/>
    <x v="0"/>
    <n v="168"/>
    <n v="0"/>
    <n v="168"/>
    <x v="0"/>
    <x v="29"/>
    <n v="75.600000000000009"/>
  </r>
  <r>
    <s v="96010319"/>
    <s v="96010319A"/>
    <x v="4"/>
    <x v="0"/>
    <n v="192"/>
    <n v="0"/>
    <n v="192"/>
    <x v="1"/>
    <x v="21"/>
    <n v="34.56"/>
  </r>
  <r>
    <s v="96010419"/>
    <s v="96010419A"/>
    <x v="4"/>
    <x v="0"/>
    <n v="220"/>
    <n v="0"/>
    <n v="220"/>
    <x v="1"/>
    <x v="1"/>
    <n v="39.6"/>
  </r>
  <r>
    <s v="96010519"/>
    <s v="96010519A"/>
    <x v="4"/>
    <x v="0"/>
    <n v="313"/>
    <n v="0"/>
    <n v="313"/>
    <x v="2"/>
    <x v="3"/>
    <n v="93.899999999999991"/>
  </r>
  <r>
    <s v="96010619"/>
    <s v="96010619A"/>
    <x v="4"/>
    <x v="0"/>
    <n v="327"/>
    <n v="0"/>
    <n v="327"/>
    <x v="2"/>
    <x v="23"/>
    <n v="94.83"/>
  </r>
  <r>
    <s v="96010719"/>
    <s v="96010719A"/>
    <x v="4"/>
    <x v="0"/>
    <n v="255"/>
    <n v="0"/>
    <n v="255"/>
    <x v="2"/>
    <x v="24"/>
    <n v="66.3"/>
  </r>
  <r>
    <s v="96010819"/>
    <s v="96010819A"/>
    <x v="4"/>
    <x v="0"/>
    <n v="990"/>
    <n v="0"/>
    <n v="990"/>
    <x v="3"/>
    <x v="39"/>
    <n v="316.8"/>
  </r>
  <r>
    <s v="96010919"/>
    <s v="96010919A"/>
    <x v="4"/>
    <x v="0"/>
    <n v="951"/>
    <n v="0"/>
    <n v="951"/>
    <x v="3"/>
    <x v="4"/>
    <n v="247.26000000000002"/>
  </r>
  <r>
    <s v="96011019"/>
    <s v="96011019A"/>
    <x v="4"/>
    <x v="0"/>
    <n v="383"/>
    <n v="0"/>
    <n v="383"/>
    <x v="9"/>
    <x v="18"/>
    <n v="122.56"/>
  </r>
  <r>
    <s v="96011119"/>
    <s v="96011119A"/>
    <x v="4"/>
    <x v="0"/>
    <n v="168"/>
    <n v="0"/>
    <n v="168"/>
    <x v="0"/>
    <x v="0"/>
    <n v="25.2"/>
  </r>
  <r>
    <s v="96011219"/>
    <s v="96011219A"/>
    <x v="4"/>
    <x v="0"/>
    <n v="220"/>
    <n v="0"/>
    <n v="220"/>
    <x v="1"/>
    <x v="1"/>
    <n v="39.6"/>
  </r>
  <r>
    <s v="15150119"/>
    <s v="15150119A"/>
    <x v="4"/>
    <x v="0"/>
    <n v="538"/>
    <n v="0"/>
    <n v="538"/>
    <x v="7"/>
    <x v="60"/>
    <n v="129.12"/>
  </r>
  <r>
    <s v="15150219"/>
    <s v="15150219A"/>
    <x v="4"/>
    <x v="0"/>
    <n v="367"/>
    <n v="0"/>
    <n v="367"/>
    <x v="8"/>
    <x v="57"/>
    <n v="110.1"/>
  </r>
  <r>
    <s v="15150319"/>
    <s v="15150319A"/>
    <x v="4"/>
    <x v="0"/>
    <n v="345"/>
    <n v="0"/>
    <n v="345"/>
    <x v="9"/>
    <x v="27"/>
    <n v="106.95"/>
  </r>
  <r>
    <s v="15150419"/>
    <s v="15150419A"/>
    <x v="4"/>
    <x v="0"/>
    <n v="144"/>
    <n v="0"/>
    <n v="144"/>
    <x v="0"/>
    <x v="28"/>
    <n v="66.240000000000009"/>
  </r>
  <r>
    <s v="15150519"/>
    <s v="15150519A"/>
    <x v="4"/>
    <x v="0"/>
    <n v="144"/>
    <n v="0"/>
    <n v="144"/>
    <x v="0"/>
    <x v="28"/>
    <n v="66.240000000000009"/>
  </r>
  <r>
    <s v="15150619"/>
    <s v="15150619A"/>
    <x v="4"/>
    <x v="0"/>
    <n v="192"/>
    <n v="0"/>
    <n v="192"/>
    <x v="1"/>
    <x v="21"/>
    <n v="34.56"/>
  </r>
  <r>
    <s v="15150719"/>
    <s v="15150719A"/>
    <x v="4"/>
    <x v="0"/>
    <n v="220"/>
    <n v="0"/>
    <n v="220"/>
    <x v="1"/>
    <x v="1"/>
    <n v="39.6"/>
  </r>
  <r>
    <s v="15150819"/>
    <s v="15150819A"/>
    <x v="4"/>
    <x v="0"/>
    <n v="210"/>
    <n v="0"/>
    <n v="210"/>
    <x v="1"/>
    <x v="20"/>
    <n v="37.799999999999997"/>
  </r>
  <r>
    <s v="15150919"/>
    <s v="15150919A"/>
    <x v="4"/>
    <x v="0"/>
    <n v="313"/>
    <n v="0"/>
    <n v="313"/>
    <x v="2"/>
    <x v="3"/>
    <n v="93.899999999999991"/>
  </r>
  <r>
    <s v="15151019"/>
    <s v="15151019A"/>
    <x v="4"/>
    <x v="0"/>
    <n v="478"/>
    <n v="0"/>
    <n v="478"/>
    <x v="7"/>
    <x v="30"/>
    <n v="119.5"/>
  </r>
  <r>
    <s v="15151119"/>
    <s v="15151119A"/>
    <x v="4"/>
    <x v="0"/>
    <n v="284"/>
    <n v="0"/>
    <n v="284"/>
    <x v="8"/>
    <x v="26"/>
    <n v="76.680000000000007"/>
  </r>
  <r>
    <s v="15151219"/>
    <s v="15151219A"/>
    <x v="4"/>
    <x v="0"/>
    <n v="383"/>
    <n v="0"/>
    <n v="383"/>
    <x v="9"/>
    <x v="18"/>
    <n v="122.56"/>
  </r>
  <r>
    <s v="15151319"/>
    <s v="15151319A"/>
    <x v="4"/>
    <x v="0"/>
    <n v="144"/>
    <n v="0"/>
    <n v="144"/>
    <x v="0"/>
    <x v="28"/>
    <n v="66.240000000000009"/>
  </r>
  <r>
    <s v="15151419"/>
    <s v="15151419A"/>
    <x v="4"/>
    <x v="0"/>
    <n v="168"/>
    <n v="0"/>
    <n v="168"/>
    <x v="0"/>
    <x v="0"/>
    <n v="25.2"/>
  </r>
  <r>
    <s v="15151519"/>
    <s v="15151519A"/>
    <x v="4"/>
    <x v="0"/>
    <n v="192"/>
    <n v="0"/>
    <n v="192"/>
    <x v="1"/>
    <x v="21"/>
    <n v="34.56"/>
  </r>
  <r>
    <s v="15151619"/>
    <s v="15151619A"/>
    <x v="4"/>
    <x v="0"/>
    <n v="192"/>
    <n v="0"/>
    <n v="192"/>
    <x v="1"/>
    <x v="21"/>
    <n v="34.56"/>
  </r>
  <r>
    <s v="15151719"/>
    <s v="15151719A"/>
    <x v="4"/>
    <x v="0"/>
    <n v="210"/>
    <n v="0"/>
    <n v="210"/>
    <x v="1"/>
    <x v="20"/>
    <n v="37.799999999999997"/>
  </r>
  <r>
    <s v="15151819"/>
    <s v="15151819A"/>
    <x v="4"/>
    <x v="0"/>
    <n v="313"/>
    <n v="0"/>
    <n v="313"/>
    <x v="2"/>
    <x v="3"/>
    <n v="93.899999999999991"/>
  </r>
  <r>
    <s v="15151919"/>
    <s v="15151919A"/>
    <x v="4"/>
    <x v="0"/>
    <n v="327"/>
    <n v="0"/>
    <n v="327"/>
    <x v="2"/>
    <x v="23"/>
    <n v="94.83"/>
  </r>
  <r>
    <s v="15152019"/>
    <s v="15152019A"/>
    <x v="4"/>
    <x v="0"/>
    <n v="295"/>
    <n v="0"/>
    <n v="295"/>
    <x v="8"/>
    <x v="61"/>
    <n v="97.350000000000009"/>
  </r>
  <r>
    <s v="15152119"/>
    <s v="15152119A"/>
    <x v="4"/>
    <x v="0"/>
    <n v="383"/>
    <n v="0"/>
    <n v="383"/>
    <x v="9"/>
    <x v="18"/>
    <n v="122.56"/>
  </r>
  <r>
    <s v="15152219"/>
    <s v="15152219A"/>
    <x v="4"/>
    <x v="0"/>
    <n v="172"/>
    <n v="0"/>
    <n v="172"/>
    <x v="0"/>
    <x v="19"/>
    <n v="65.36"/>
  </r>
  <r>
    <s v="15152319"/>
    <s v="15152319A"/>
    <x v="4"/>
    <x v="0"/>
    <n v="172"/>
    <n v="0"/>
    <n v="172"/>
    <x v="0"/>
    <x v="19"/>
    <n v="65.36"/>
  </r>
  <r>
    <s v="15152419"/>
    <s v="15152419A"/>
    <x v="4"/>
    <x v="0"/>
    <n v="192"/>
    <n v="0"/>
    <n v="192"/>
    <x v="1"/>
    <x v="21"/>
    <n v="34.56"/>
  </r>
  <r>
    <s v="15152519"/>
    <s v="15152519A"/>
    <x v="4"/>
    <x v="0"/>
    <n v="220"/>
    <n v="0"/>
    <n v="220"/>
    <x v="1"/>
    <x v="1"/>
    <n v="39.6"/>
  </r>
  <r>
    <s v="15152619"/>
    <s v="15152619A"/>
    <x v="4"/>
    <x v="0"/>
    <n v="220"/>
    <n v="0"/>
    <n v="220"/>
    <x v="1"/>
    <x v="1"/>
    <n v="39.6"/>
  </r>
  <r>
    <s v="15152719"/>
    <s v="15152719A"/>
    <x v="4"/>
    <x v="0"/>
    <n v="313"/>
    <n v="0"/>
    <n v="313"/>
    <x v="2"/>
    <x v="3"/>
    <n v="93.899999999999991"/>
  </r>
  <r>
    <s v="15152819"/>
    <s v="15152819A"/>
    <x v="4"/>
    <x v="0"/>
    <n v="327"/>
    <n v="0"/>
    <n v="327"/>
    <x v="2"/>
    <x v="23"/>
    <n v="94.83"/>
  </r>
  <r>
    <s v="15152919"/>
    <s v="15152919A"/>
    <x v="4"/>
    <x v="0"/>
    <n v="327"/>
    <n v="0"/>
    <n v="327"/>
    <x v="2"/>
    <x v="23"/>
    <n v="94.83"/>
  </r>
  <r>
    <s v="15153019"/>
    <s v="15153019A"/>
    <x v="4"/>
    <x v="0"/>
    <n v="283"/>
    <n v="0"/>
    <n v="283"/>
    <x v="8"/>
    <x v="62"/>
    <n v="82.07"/>
  </r>
  <r>
    <s v="15153119"/>
    <s v="15153119A"/>
    <x v="4"/>
    <x v="0"/>
    <n v="383"/>
    <n v="0"/>
    <n v="383"/>
    <x v="9"/>
    <x v="18"/>
    <n v="122.56"/>
  </r>
  <r>
    <s v="15153219"/>
    <s v="15153219A"/>
    <x v="4"/>
    <x v="0"/>
    <n v="144"/>
    <n v="0"/>
    <n v="144"/>
    <x v="0"/>
    <x v="28"/>
    <n v="66.240000000000009"/>
  </r>
  <r>
    <s v="15154019"/>
    <s v="15154019A"/>
    <x v="4"/>
    <x v="0"/>
    <n v="240"/>
    <n v="0"/>
    <n v="240"/>
    <x v="1"/>
    <x v="2"/>
    <n v="43.199999999999996"/>
  </r>
  <r>
    <s v="15154119"/>
    <s v="15154119A"/>
    <x v="4"/>
    <x v="0"/>
    <n v="205"/>
    <n v="0"/>
    <n v="205"/>
    <x v="1"/>
    <x v="22"/>
    <n v="36.9"/>
  </r>
  <r>
    <s v="15154219"/>
    <s v="15154219A"/>
    <x v="4"/>
    <x v="0"/>
    <n v="210"/>
    <n v="0"/>
    <n v="210"/>
    <x v="1"/>
    <x v="20"/>
    <n v="37.799999999999997"/>
  </r>
  <r>
    <s v="15154319"/>
    <s v="15154319A"/>
    <x v="4"/>
    <x v="0"/>
    <n v="240"/>
    <n v="0"/>
    <n v="240"/>
    <x v="1"/>
    <x v="2"/>
    <n v="43.199999999999996"/>
  </r>
  <r>
    <s v="15154419"/>
    <s v="15154419A"/>
    <x v="4"/>
    <x v="0"/>
    <n v="205"/>
    <n v="0"/>
    <n v="205"/>
    <x v="1"/>
    <x v="22"/>
    <n v="36.9"/>
  </r>
  <r>
    <s v="15154519"/>
    <s v="15154519A"/>
    <x v="4"/>
    <x v="0"/>
    <n v="255"/>
    <n v="0"/>
    <n v="255"/>
    <x v="2"/>
    <x v="24"/>
    <n v="66.3"/>
  </r>
  <r>
    <s v="15154619"/>
    <s v="15154619A"/>
    <x v="4"/>
    <x v="0"/>
    <n v="327"/>
    <n v="0"/>
    <n v="327"/>
    <x v="2"/>
    <x v="23"/>
    <n v="94.83"/>
  </r>
  <r>
    <s v="15154719"/>
    <s v="15154719A"/>
    <x v="4"/>
    <x v="0"/>
    <n v="313"/>
    <n v="0"/>
    <n v="313"/>
    <x v="2"/>
    <x v="3"/>
    <n v="93.899999999999991"/>
  </r>
  <r>
    <s v="15154819"/>
    <s v="15154819A"/>
    <x v="4"/>
    <x v="0"/>
    <n v="992"/>
    <n v="0"/>
    <n v="992"/>
    <x v="3"/>
    <x v="40"/>
    <n v="307.52"/>
  </r>
  <r>
    <s v="15154919"/>
    <s v="15154919A"/>
    <x v="4"/>
    <x v="0"/>
    <n v="951"/>
    <n v="0"/>
    <n v="951"/>
    <x v="3"/>
    <x v="4"/>
    <n v="247.26000000000002"/>
  </r>
  <r>
    <s v="15156019"/>
    <s v="15156019A"/>
    <x v="4"/>
    <x v="0"/>
    <n v="345"/>
    <n v="0"/>
    <n v="345"/>
    <x v="9"/>
    <x v="27"/>
    <n v="106.95"/>
  </r>
  <r>
    <s v="15156119"/>
    <s v="15156119A"/>
    <x v="4"/>
    <x v="0"/>
    <n v="168"/>
    <n v="0"/>
    <n v="168"/>
    <x v="0"/>
    <x v="29"/>
    <n v="75.600000000000009"/>
  </r>
  <r>
    <s v="15156219"/>
    <s v="15156219A"/>
    <x v="4"/>
    <x v="0"/>
    <n v="210"/>
    <n v="0"/>
    <n v="210"/>
    <x v="1"/>
    <x v="20"/>
    <n v="37.799999999999997"/>
  </r>
  <r>
    <s v="15156319"/>
    <s v="15156319A"/>
    <x v="4"/>
    <x v="0"/>
    <n v="258"/>
    <n v="0"/>
    <n v="258"/>
    <x v="2"/>
    <x v="25"/>
    <n v="72.240000000000009"/>
  </r>
  <r>
    <s v="15156419"/>
    <s v="15156419A"/>
    <x v="4"/>
    <x v="0"/>
    <n v="313"/>
    <n v="0"/>
    <n v="313"/>
    <x v="2"/>
    <x v="3"/>
    <n v="93.899999999999991"/>
  </r>
  <r>
    <s v="15156519"/>
    <s v="15156519A"/>
    <x v="4"/>
    <x v="0"/>
    <n v="313"/>
    <n v="0"/>
    <n v="313"/>
    <x v="2"/>
    <x v="3"/>
    <n v="93.899999999999991"/>
  </r>
  <r>
    <s v="15156619"/>
    <s v="15156619A"/>
    <x v="4"/>
    <x v="0"/>
    <n v="992"/>
    <n v="0"/>
    <n v="992"/>
    <x v="3"/>
    <x v="48"/>
    <n v="277.76000000000005"/>
  </r>
  <r>
    <s v="15156719"/>
    <s v="15156719A"/>
    <x v="4"/>
    <x v="0"/>
    <n v="992"/>
    <n v="0"/>
    <n v="992"/>
    <x v="3"/>
    <x v="48"/>
    <n v="277.76000000000005"/>
  </r>
  <r>
    <s v="15156919"/>
    <s v="15156919A"/>
    <x v="4"/>
    <x v="0"/>
    <n v="948"/>
    <n v="0"/>
    <n v="948"/>
    <x v="4"/>
    <x v="5"/>
    <n v="303.36"/>
  </r>
  <r>
    <s v="15160119"/>
    <s v="15160119A"/>
    <x v="4"/>
    <x v="0"/>
    <n v="293"/>
    <n v="0"/>
    <n v="293"/>
    <x v="8"/>
    <x v="44"/>
    <n v="90.83"/>
  </r>
  <r>
    <s v="15160219"/>
    <s v="15160219A"/>
    <x v="4"/>
    <x v="0"/>
    <n v="345"/>
    <n v="0"/>
    <n v="345"/>
    <x v="9"/>
    <x v="27"/>
    <n v="106.95"/>
  </r>
  <r>
    <s v="15160319"/>
    <s v="15160319A"/>
    <x v="4"/>
    <x v="0"/>
    <n v="168"/>
    <n v="0"/>
    <n v="168"/>
    <x v="0"/>
    <x v="29"/>
    <n v="75.600000000000009"/>
  </r>
  <r>
    <s v="15160419"/>
    <s v="15160419A"/>
    <x v="4"/>
    <x v="0"/>
    <n v="172"/>
    <n v="0"/>
    <n v="172"/>
    <x v="0"/>
    <x v="19"/>
    <n v="65.36"/>
  </r>
  <r>
    <s v="15160519"/>
    <s v="15160519A"/>
    <x v="4"/>
    <x v="0"/>
    <n v="240"/>
    <n v="0"/>
    <n v="240"/>
    <x v="1"/>
    <x v="2"/>
    <n v="43.199999999999996"/>
  </r>
  <r>
    <s v="15160619"/>
    <s v="15160619A"/>
    <x v="4"/>
    <x v="0"/>
    <n v="240"/>
    <n v="0"/>
    <n v="240"/>
    <x v="1"/>
    <x v="2"/>
    <n v="43.199999999999996"/>
  </r>
  <r>
    <s v="15160719"/>
    <s v="15160719A"/>
    <x v="4"/>
    <x v="0"/>
    <n v="220"/>
    <n v="0"/>
    <n v="220"/>
    <x v="1"/>
    <x v="1"/>
    <n v="39.6"/>
  </r>
  <r>
    <s v="15160819"/>
    <s v="15160819A"/>
    <x v="4"/>
    <x v="0"/>
    <n v="327"/>
    <n v="0"/>
    <n v="327"/>
    <x v="2"/>
    <x v="23"/>
    <n v="94.83"/>
  </r>
  <r>
    <s v="15160919"/>
    <s v="15160919A"/>
    <x v="4"/>
    <x v="0"/>
    <n v="327"/>
    <n v="0"/>
    <n v="327"/>
    <x v="2"/>
    <x v="23"/>
    <n v="94.83"/>
  </r>
  <r>
    <s v="15161019"/>
    <s v="15161019A"/>
    <x v="4"/>
    <x v="0"/>
    <n v="317"/>
    <n v="0"/>
    <n v="317"/>
    <x v="8"/>
    <x v="42"/>
    <n v="98.27"/>
  </r>
  <r>
    <s v="15161119"/>
    <s v="15161119A"/>
    <x v="4"/>
    <x v="0"/>
    <n v="383"/>
    <n v="0"/>
    <n v="383"/>
    <x v="9"/>
    <x v="18"/>
    <n v="122.56"/>
  </r>
  <r>
    <s v="61010119"/>
    <s v="61010119A"/>
    <x v="4"/>
    <x v="0"/>
    <n v="636"/>
    <n v="0"/>
    <n v="636"/>
    <x v="6"/>
    <x v="34"/>
    <n v="216.24"/>
  </r>
  <r>
    <s v="61010219"/>
    <s v="61010219A"/>
    <x v="4"/>
    <x v="0"/>
    <n v="440"/>
    <n v="0"/>
    <n v="440"/>
    <x v="7"/>
    <x v="13"/>
    <n v="136.4"/>
  </r>
  <r>
    <s v="61010319"/>
    <s v="61010319A"/>
    <x v="4"/>
    <x v="0"/>
    <n v="367"/>
    <n v="0"/>
    <n v="367"/>
    <x v="8"/>
    <x v="57"/>
    <n v="110.1"/>
  </r>
  <r>
    <s v="61010419"/>
    <s v="61010419A"/>
    <x v="4"/>
    <x v="0"/>
    <n v="383"/>
    <n v="0"/>
    <n v="383"/>
    <x v="9"/>
    <x v="18"/>
    <n v="122.56"/>
  </r>
  <r>
    <s v="61010519"/>
    <s v="61010519A"/>
    <x v="4"/>
    <x v="0"/>
    <n v="345"/>
    <n v="0"/>
    <n v="345"/>
    <x v="9"/>
    <x v="27"/>
    <n v="106.95"/>
  </r>
  <r>
    <s v="61010619"/>
    <s v="61010619A"/>
    <x v="4"/>
    <x v="0"/>
    <n v="383"/>
    <n v="0"/>
    <n v="383"/>
    <x v="9"/>
    <x v="18"/>
    <n v="122.56"/>
  </r>
  <r>
    <s v="61010719"/>
    <s v="61010719A"/>
    <x v="4"/>
    <x v="0"/>
    <n v="447"/>
    <n v="0"/>
    <n v="447"/>
    <x v="9"/>
    <x v="17"/>
    <n v="156.44999999999999"/>
  </r>
  <r>
    <s v="61010819"/>
    <s v="61010819A"/>
    <x v="4"/>
    <x v="0"/>
    <n v="144"/>
    <n v="0"/>
    <n v="144"/>
    <x v="0"/>
    <x v="28"/>
    <n v="66.240000000000009"/>
  </r>
  <r>
    <s v="61010919"/>
    <s v="61010919A"/>
    <x v="4"/>
    <x v="0"/>
    <n v="168"/>
    <n v="0"/>
    <n v="168"/>
    <x v="0"/>
    <x v="0"/>
    <n v="25.2"/>
  </r>
  <r>
    <s v="61011019"/>
    <s v="61011019A"/>
    <x v="4"/>
    <x v="0"/>
    <n v="636"/>
    <n v="0"/>
    <n v="636"/>
    <x v="6"/>
    <x v="34"/>
    <n v="216.24"/>
  </r>
  <r>
    <s v="61011119"/>
    <s v="61011119A"/>
    <x v="4"/>
    <x v="0"/>
    <n v="540"/>
    <n v="0"/>
    <n v="540"/>
    <x v="7"/>
    <x v="59"/>
    <n v="167.4"/>
  </r>
  <r>
    <s v="61011219"/>
    <s v="61011219A"/>
    <x v="4"/>
    <x v="0"/>
    <n v="267"/>
    <n v="0"/>
    <n v="267"/>
    <x v="8"/>
    <x v="31"/>
    <n v="90.78"/>
  </r>
  <r>
    <s v="61011319"/>
    <s v="61011319A"/>
    <x v="4"/>
    <x v="0"/>
    <n v="345"/>
    <n v="0"/>
    <n v="345"/>
    <x v="9"/>
    <x v="27"/>
    <n v="106.95"/>
  </r>
  <r>
    <s v="61011419"/>
    <s v="61011419A"/>
    <x v="4"/>
    <x v="0"/>
    <n v="345"/>
    <n v="0"/>
    <n v="345"/>
    <x v="9"/>
    <x v="27"/>
    <n v="106.95"/>
  </r>
  <r>
    <s v="61011519"/>
    <s v="61011519A"/>
    <x v="4"/>
    <x v="0"/>
    <n v="447"/>
    <n v="0"/>
    <n v="447"/>
    <x v="9"/>
    <x v="17"/>
    <n v="156.44999999999999"/>
  </r>
  <r>
    <s v="61011619"/>
    <s v="61011619A"/>
    <x v="4"/>
    <x v="0"/>
    <n v="345"/>
    <n v="0"/>
    <n v="345"/>
    <x v="9"/>
    <x v="27"/>
    <n v="106.95"/>
  </r>
  <r>
    <s v="61011719"/>
    <s v="61011719A"/>
    <x v="4"/>
    <x v="0"/>
    <n v="168"/>
    <n v="0"/>
    <n v="168"/>
    <x v="0"/>
    <x v="0"/>
    <n v="25.2"/>
  </r>
  <r>
    <s v="61011819"/>
    <s v="61011819A"/>
    <x v="4"/>
    <x v="0"/>
    <n v="144"/>
    <n v="0"/>
    <n v="144"/>
    <x v="0"/>
    <x v="28"/>
    <n v="66.240000000000009"/>
  </r>
  <r>
    <s v="61011919"/>
    <s v="61011919A"/>
    <x v="4"/>
    <x v="0"/>
    <n v="192"/>
    <n v="0"/>
    <n v="192"/>
    <x v="1"/>
    <x v="21"/>
    <n v="34.56"/>
  </r>
  <r>
    <s v="61012019"/>
    <s v="61012019A"/>
    <x v="4"/>
    <x v="0"/>
    <n v="539"/>
    <n v="0"/>
    <n v="539"/>
    <x v="7"/>
    <x v="63"/>
    <n v="156.31"/>
  </r>
  <r>
    <s v="61012119"/>
    <s v="61012119A"/>
    <x v="4"/>
    <x v="0"/>
    <n v="332"/>
    <n v="0"/>
    <n v="332"/>
    <x v="8"/>
    <x v="46"/>
    <n v="99.6"/>
  </r>
  <r>
    <s v="61012219"/>
    <s v="61012219A"/>
    <x v="4"/>
    <x v="0"/>
    <n v="345"/>
    <n v="0"/>
    <n v="345"/>
    <x v="9"/>
    <x v="27"/>
    <n v="106.95"/>
  </r>
  <r>
    <s v="61012319"/>
    <s v="61012319A"/>
    <x v="4"/>
    <x v="0"/>
    <n v="447"/>
    <n v="0"/>
    <n v="447"/>
    <x v="9"/>
    <x v="17"/>
    <n v="156.44999999999999"/>
  </r>
  <r>
    <s v="61012419"/>
    <s v="61012419A"/>
    <x v="4"/>
    <x v="0"/>
    <n v="383"/>
    <n v="0"/>
    <n v="383"/>
    <x v="9"/>
    <x v="18"/>
    <n v="122.56"/>
  </r>
  <r>
    <s v="61012519"/>
    <s v="61012519A"/>
    <x v="4"/>
    <x v="0"/>
    <n v="345"/>
    <n v="0"/>
    <n v="345"/>
    <x v="9"/>
    <x v="27"/>
    <n v="106.95"/>
  </r>
  <r>
    <s v="61012619"/>
    <s v="61012619A"/>
    <x v="4"/>
    <x v="0"/>
    <n v="168"/>
    <n v="0"/>
    <n v="168"/>
    <x v="0"/>
    <x v="0"/>
    <n v="25.2"/>
  </r>
  <r>
    <s v="61012719"/>
    <s v="61012719A"/>
    <x v="4"/>
    <x v="0"/>
    <n v="168"/>
    <n v="0"/>
    <n v="168"/>
    <x v="0"/>
    <x v="29"/>
    <n v="75.600000000000009"/>
  </r>
  <r>
    <s v="61012819"/>
    <s v="61012819A"/>
    <x v="4"/>
    <x v="0"/>
    <n v="205"/>
    <n v="0"/>
    <n v="205"/>
    <x v="1"/>
    <x v="22"/>
    <n v="36.9"/>
  </r>
  <r>
    <s v="61012919"/>
    <s v="61012919A"/>
    <x v="4"/>
    <x v="0"/>
    <n v="192"/>
    <n v="0"/>
    <n v="192"/>
    <x v="1"/>
    <x v="21"/>
    <n v="34.56"/>
  </r>
  <r>
    <s v="61013019"/>
    <s v="61013019A"/>
    <x v="4"/>
    <x v="0"/>
    <n v="539"/>
    <n v="0"/>
    <n v="539"/>
    <x v="7"/>
    <x v="63"/>
    <n v="156.31"/>
  </r>
  <r>
    <s v="61013119"/>
    <s v="61013119A"/>
    <x v="4"/>
    <x v="0"/>
    <n v="283"/>
    <n v="0"/>
    <n v="283"/>
    <x v="8"/>
    <x v="62"/>
    <n v="82.07"/>
  </r>
  <r>
    <s v="61013219"/>
    <s v="61013219A"/>
    <x v="4"/>
    <x v="0"/>
    <n v="345"/>
    <n v="0"/>
    <n v="345"/>
    <x v="9"/>
    <x v="27"/>
    <n v="106.95"/>
  </r>
  <r>
    <s v="61013319"/>
    <s v="61013319A"/>
    <x v="4"/>
    <x v="0"/>
    <n v="447"/>
    <n v="0"/>
    <n v="447"/>
    <x v="9"/>
    <x v="17"/>
    <n v="156.44999999999999"/>
  </r>
  <r>
    <s v="61013419"/>
    <s v="61013419A"/>
    <x v="4"/>
    <x v="0"/>
    <n v="345"/>
    <n v="0"/>
    <n v="345"/>
    <x v="9"/>
    <x v="27"/>
    <n v="106.95"/>
  </r>
  <r>
    <s v="61013519"/>
    <s v="61013519A"/>
    <x v="4"/>
    <x v="0"/>
    <n v="172"/>
    <n v="0"/>
    <n v="172"/>
    <x v="0"/>
    <x v="19"/>
    <n v="65.36"/>
  </r>
  <r>
    <s v="61013619"/>
    <s v="61013619A"/>
    <x v="4"/>
    <x v="0"/>
    <n v="172"/>
    <n v="0"/>
    <n v="172"/>
    <x v="0"/>
    <x v="19"/>
    <n v="65.36"/>
  </r>
  <r>
    <s v="61013719"/>
    <s v="61013719A"/>
    <x v="4"/>
    <x v="0"/>
    <n v="240"/>
    <n v="0"/>
    <n v="240"/>
    <x v="1"/>
    <x v="2"/>
    <n v="43.199999999999996"/>
  </r>
  <r>
    <s v="61013819"/>
    <s v="61013819A"/>
    <x v="4"/>
    <x v="0"/>
    <n v="192"/>
    <n v="0"/>
    <n v="192"/>
    <x v="1"/>
    <x v="21"/>
    <n v="34.56"/>
  </r>
  <r>
    <s v="61013919"/>
    <s v="61013919A"/>
    <x v="4"/>
    <x v="0"/>
    <n v="192"/>
    <n v="0"/>
    <n v="192"/>
    <x v="1"/>
    <x v="21"/>
    <n v="34.56"/>
  </r>
  <r>
    <s v="61014019"/>
    <s v="61014019A"/>
    <x v="4"/>
    <x v="0"/>
    <n v="538"/>
    <n v="0"/>
    <n v="538"/>
    <x v="7"/>
    <x v="60"/>
    <n v="129.12"/>
  </r>
  <r>
    <s v="61014119"/>
    <s v="61014119A"/>
    <x v="4"/>
    <x v="0"/>
    <n v="267"/>
    <n v="0"/>
    <n v="267"/>
    <x v="8"/>
    <x v="31"/>
    <n v="90.78"/>
  </r>
  <r>
    <s v="61014219"/>
    <s v="61014219A"/>
    <x v="4"/>
    <x v="0"/>
    <n v="383"/>
    <n v="0"/>
    <n v="383"/>
    <x v="9"/>
    <x v="18"/>
    <n v="122.56"/>
  </r>
  <r>
    <s v="61014319"/>
    <s v="61014319A"/>
    <x v="4"/>
    <x v="0"/>
    <n v="447"/>
    <n v="0"/>
    <n v="447"/>
    <x v="9"/>
    <x v="17"/>
    <n v="156.44999999999999"/>
  </r>
  <r>
    <s v="61014419"/>
    <s v="61014419A"/>
    <x v="4"/>
    <x v="0"/>
    <n v="168"/>
    <n v="0"/>
    <n v="168"/>
    <x v="0"/>
    <x v="29"/>
    <n v="75.600000000000009"/>
  </r>
  <r>
    <s v="61014519"/>
    <s v="61014519A"/>
    <x v="4"/>
    <x v="0"/>
    <n v="168"/>
    <n v="0"/>
    <n v="168"/>
    <x v="0"/>
    <x v="0"/>
    <n v="25.2"/>
  </r>
  <r>
    <s v="61014619"/>
    <s v="61014619A"/>
    <x v="4"/>
    <x v="0"/>
    <n v="210"/>
    <n v="0"/>
    <n v="210"/>
    <x v="1"/>
    <x v="20"/>
    <n v="37.799999999999997"/>
  </r>
  <r>
    <s v="61014719"/>
    <s v="61014719A"/>
    <x v="4"/>
    <x v="0"/>
    <n v="210"/>
    <n v="0"/>
    <n v="210"/>
    <x v="1"/>
    <x v="20"/>
    <n v="37.799999999999997"/>
  </r>
  <r>
    <s v="61014819"/>
    <s v="61014819A"/>
    <x v="4"/>
    <x v="0"/>
    <n v="220"/>
    <n v="0"/>
    <n v="220"/>
    <x v="1"/>
    <x v="1"/>
    <n v="39.6"/>
  </r>
  <r>
    <s v="61014919"/>
    <s v="61014919A"/>
    <x v="4"/>
    <x v="0"/>
    <n v="255"/>
    <n v="0"/>
    <n v="255"/>
    <x v="2"/>
    <x v="24"/>
    <n v="66.3"/>
  </r>
  <r>
    <s v="61015019"/>
    <s v="61015019A"/>
    <x v="4"/>
    <x v="0"/>
    <n v="478"/>
    <n v="0"/>
    <n v="478"/>
    <x v="7"/>
    <x v="30"/>
    <n v="119.5"/>
  </r>
  <r>
    <s v="61015119"/>
    <s v="61015119A"/>
    <x v="4"/>
    <x v="0"/>
    <n v="317"/>
    <n v="0"/>
    <n v="317"/>
    <x v="8"/>
    <x v="42"/>
    <n v="98.27"/>
  </r>
  <r>
    <s v="61015219"/>
    <s v="61015219A"/>
    <x v="4"/>
    <x v="0"/>
    <n v="383"/>
    <n v="0"/>
    <n v="383"/>
    <x v="9"/>
    <x v="18"/>
    <n v="122.56"/>
  </r>
  <r>
    <s v="61015319"/>
    <s v="61015319A"/>
    <x v="4"/>
    <x v="0"/>
    <n v="168"/>
    <n v="0"/>
    <n v="168"/>
    <x v="0"/>
    <x v="0"/>
    <n v="25.2"/>
  </r>
  <r>
    <s v="61015419"/>
    <s v="61015419A"/>
    <x v="4"/>
    <x v="0"/>
    <n v="168"/>
    <n v="0"/>
    <n v="168"/>
    <x v="0"/>
    <x v="0"/>
    <n v="25.2"/>
  </r>
  <r>
    <s v="61015519"/>
    <s v="61015519A"/>
    <x v="4"/>
    <x v="0"/>
    <n v="205"/>
    <n v="0"/>
    <n v="205"/>
    <x v="1"/>
    <x v="22"/>
    <n v="36.9"/>
  </r>
  <r>
    <s v="61015619"/>
    <s v="61015619A"/>
    <x v="4"/>
    <x v="0"/>
    <n v="220"/>
    <n v="0"/>
    <n v="220"/>
    <x v="1"/>
    <x v="1"/>
    <n v="39.6"/>
  </r>
  <r>
    <s v="61015719"/>
    <s v="61015719A"/>
    <x v="4"/>
    <x v="0"/>
    <n v="210"/>
    <n v="0"/>
    <n v="210"/>
    <x v="1"/>
    <x v="20"/>
    <n v="37.799999999999997"/>
  </r>
  <r>
    <s v="61015819"/>
    <s v="61015819A"/>
    <x v="4"/>
    <x v="0"/>
    <n v="258"/>
    <n v="0"/>
    <n v="258"/>
    <x v="2"/>
    <x v="25"/>
    <n v="72.240000000000009"/>
  </r>
  <r>
    <s v="61015919"/>
    <s v="61015919A"/>
    <x v="4"/>
    <x v="0"/>
    <n v="313"/>
    <n v="0"/>
    <n v="313"/>
    <x v="2"/>
    <x v="3"/>
    <n v="93.899999999999991"/>
  </r>
  <r>
    <s v="61016019"/>
    <s v="61016019A"/>
    <x v="4"/>
    <x v="0"/>
    <n v="295"/>
    <n v="0"/>
    <n v="295"/>
    <x v="8"/>
    <x v="61"/>
    <n v="97.350000000000009"/>
  </r>
  <r>
    <s v="61016119"/>
    <s v="61016119A"/>
    <x v="4"/>
    <x v="0"/>
    <n v="345"/>
    <n v="0"/>
    <n v="345"/>
    <x v="9"/>
    <x v="27"/>
    <n v="106.95"/>
  </r>
  <r>
    <s v="61016219"/>
    <s v="61016219A"/>
    <x v="4"/>
    <x v="0"/>
    <n v="172"/>
    <n v="0"/>
    <n v="172"/>
    <x v="0"/>
    <x v="19"/>
    <n v="65.36"/>
  </r>
  <r>
    <s v="61016319"/>
    <s v="61016319A"/>
    <x v="4"/>
    <x v="0"/>
    <n v="168"/>
    <n v="0"/>
    <n v="168"/>
    <x v="0"/>
    <x v="29"/>
    <n v="75.600000000000009"/>
  </r>
  <r>
    <s v="61016419"/>
    <s v="61016419A"/>
    <x v="4"/>
    <x v="0"/>
    <n v="205"/>
    <n v="0"/>
    <n v="205"/>
    <x v="1"/>
    <x v="22"/>
    <n v="36.9"/>
  </r>
  <r>
    <s v="61016519"/>
    <s v="61016519A"/>
    <x v="4"/>
    <x v="0"/>
    <n v="210"/>
    <n v="0"/>
    <n v="210"/>
    <x v="1"/>
    <x v="20"/>
    <n v="37.799999999999997"/>
  </r>
  <r>
    <s v="61016619"/>
    <s v="61016619A"/>
    <x v="4"/>
    <x v="0"/>
    <n v="205"/>
    <n v="0"/>
    <n v="205"/>
    <x v="1"/>
    <x v="22"/>
    <n v="36.9"/>
  </r>
  <r>
    <s v="61016719"/>
    <s v="61016719A"/>
    <x v="4"/>
    <x v="0"/>
    <n v="258"/>
    <n v="0"/>
    <n v="258"/>
    <x v="2"/>
    <x v="25"/>
    <n v="72.240000000000009"/>
  </r>
  <r>
    <s v="61016819"/>
    <s v="61016819A"/>
    <x v="4"/>
    <x v="0"/>
    <n v="327"/>
    <n v="0"/>
    <n v="327"/>
    <x v="2"/>
    <x v="23"/>
    <n v="94.83"/>
  </r>
  <r>
    <s v="61016919"/>
    <s v="61016919A"/>
    <x v="4"/>
    <x v="0"/>
    <n v="258"/>
    <n v="0"/>
    <n v="258"/>
    <x v="2"/>
    <x v="25"/>
    <n v="72.240000000000009"/>
  </r>
  <r>
    <s v="61017019"/>
    <s v="61017019A"/>
    <x v="4"/>
    <x v="0"/>
    <n v="168"/>
    <n v="0"/>
    <n v="168"/>
    <x v="8"/>
    <x v="56"/>
    <n v="60.48"/>
  </r>
  <r>
    <s v="61017119"/>
    <s v="61017119A"/>
    <x v="4"/>
    <x v="0"/>
    <n v="383"/>
    <n v="0"/>
    <n v="383"/>
    <x v="9"/>
    <x v="18"/>
    <n v="122.56"/>
  </r>
  <r>
    <s v="61017519"/>
    <s v="61017519A"/>
    <x v="4"/>
    <x v="0"/>
    <n v="172"/>
    <n v="0"/>
    <n v="172"/>
    <x v="0"/>
    <x v="19"/>
    <n v="65.36"/>
  </r>
  <r>
    <s v="61017619"/>
    <s v="61017619A"/>
    <x v="4"/>
    <x v="0"/>
    <n v="220"/>
    <n v="0"/>
    <n v="220"/>
    <x v="1"/>
    <x v="1"/>
    <n v="39.6"/>
  </r>
  <r>
    <s v="61017719"/>
    <s v="61017719A"/>
    <x v="4"/>
    <x v="0"/>
    <n v="255"/>
    <n v="0"/>
    <n v="255"/>
    <x v="2"/>
    <x v="24"/>
    <n v="66.3"/>
  </r>
  <r>
    <s v="26999119"/>
    <s v="26999119A"/>
    <x v="4"/>
    <x v="0"/>
    <n v="948"/>
    <n v="0"/>
    <n v="948"/>
    <x v="4"/>
    <x v="5"/>
    <n v="303.36"/>
  </r>
  <r>
    <s v="26999219"/>
    <s v="26999219A"/>
    <x v="4"/>
    <x v="0"/>
    <n v="510"/>
    <n v="0"/>
    <n v="510"/>
    <x v="6"/>
    <x v="9"/>
    <n v="163.20000000000002"/>
  </r>
  <r>
    <s v="26999319"/>
    <s v="26999319A"/>
    <x v="4"/>
    <x v="0"/>
    <n v="486"/>
    <n v="0"/>
    <n v="486"/>
    <x v="6"/>
    <x v="70"/>
    <n v="281.88"/>
  </r>
  <r>
    <s v="26999419"/>
    <s v="26999419A"/>
    <x v="4"/>
    <x v="0"/>
    <n v="502"/>
    <n v="0"/>
    <n v="502"/>
    <x v="6"/>
    <x v="38"/>
    <n v="291.15999999999997"/>
  </r>
  <r>
    <s v="26999519"/>
    <s v="26999519A"/>
    <x v="4"/>
    <x v="0"/>
    <n v="596"/>
    <n v="0"/>
    <n v="596"/>
    <x v="6"/>
    <x v="73"/>
    <n v="250.32"/>
  </r>
  <r>
    <s v="26999619"/>
    <s v="26999619A"/>
    <x v="4"/>
    <x v="0"/>
    <n v="559"/>
    <n v="0"/>
    <n v="559"/>
    <x v="6"/>
    <x v="72"/>
    <n v="223.60000000000002"/>
  </r>
  <r>
    <s v="26999719"/>
    <s v="26999719A"/>
    <x v="4"/>
    <x v="0"/>
    <n v="636"/>
    <n v="0"/>
    <n v="636"/>
    <x v="6"/>
    <x v="34"/>
    <n v="216.24"/>
  </r>
  <r>
    <s v="73010119"/>
    <s v="73010119A"/>
    <x v="4"/>
    <x v="0"/>
    <n v="538"/>
    <n v="0"/>
    <n v="538"/>
    <x v="7"/>
    <x v="11"/>
    <n v="145.26000000000002"/>
  </r>
  <r>
    <s v="67010119"/>
    <s v="67010119A"/>
    <x v="4"/>
    <x v="0"/>
    <n v="261"/>
    <n v="0"/>
    <n v="261"/>
    <x v="8"/>
    <x v="54"/>
    <n v="78.3"/>
  </r>
  <r>
    <s v="67010219"/>
    <s v="67010219A"/>
    <x v="4"/>
    <x v="0"/>
    <n v="345"/>
    <n v="0"/>
    <n v="345"/>
    <x v="9"/>
    <x v="27"/>
    <n v="106.95"/>
  </r>
  <r>
    <s v="67010319"/>
    <s v="67010319A"/>
    <x v="4"/>
    <x v="0"/>
    <n v="172"/>
    <n v="0"/>
    <n v="172"/>
    <x v="0"/>
    <x v="19"/>
    <n v="65.36"/>
  </r>
  <r>
    <s v="67010419"/>
    <s v="67010419A"/>
    <x v="4"/>
    <x v="0"/>
    <n v="210"/>
    <n v="0"/>
    <n v="210"/>
    <x v="1"/>
    <x v="20"/>
    <n v="37.799999999999997"/>
  </r>
  <r>
    <s v="67010519"/>
    <s v="67010519A"/>
    <x v="4"/>
    <x v="0"/>
    <n v="220"/>
    <n v="0"/>
    <n v="220"/>
    <x v="1"/>
    <x v="1"/>
    <n v="39.6"/>
  </r>
  <r>
    <s v="67010619"/>
    <s v="67010619A"/>
    <x v="4"/>
    <x v="0"/>
    <n v="192"/>
    <n v="0"/>
    <n v="192"/>
    <x v="1"/>
    <x v="21"/>
    <n v="34.56"/>
  </r>
  <r>
    <s v="67010719"/>
    <s v="67010719A"/>
    <x v="4"/>
    <x v="0"/>
    <n v="258"/>
    <n v="0"/>
    <n v="258"/>
    <x v="2"/>
    <x v="25"/>
    <n v="72.240000000000009"/>
  </r>
  <r>
    <s v="67010819"/>
    <s v="67010819A"/>
    <x v="4"/>
    <x v="0"/>
    <n v="255"/>
    <n v="0"/>
    <n v="255"/>
    <x v="2"/>
    <x v="24"/>
    <n v="66.3"/>
  </r>
  <r>
    <s v="67010919"/>
    <s v="67010919A"/>
    <x v="4"/>
    <x v="0"/>
    <n v="258"/>
    <n v="0"/>
    <n v="258"/>
    <x v="2"/>
    <x v="25"/>
    <n v="72.240000000000009"/>
  </r>
  <r>
    <s v="99020119"/>
    <s v="99020119A"/>
    <x v="4"/>
    <x v="0"/>
    <n v="172"/>
    <n v="0"/>
    <n v="172"/>
    <x v="0"/>
    <x v="19"/>
    <n v="65.36"/>
  </r>
  <r>
    <s v="99020219"/>
    <s v="99020219A"/>
    <x v="4"/>
    <x v="0"/>
    <n v="220"/>
    <n v="0"/>
    <n v="220"/>
    <x v="1"/>
    <x v="1"/>
    <n v="39.6"/>
  </r>
  <r>
    <s v="99020319"/>
    <s v="99020319A"/>
    <x v="4"/>
    <x v="0"/>
    <n v="313"/>
    <n v="0"/>
    <n v="313"/>
    <x v="2"/>
    <x v="3"/>
    <n v="93.899999999999991"/>
  </r>
  <r>
    <s v="99020419"/>
    <s v="99020419A"/>
    <x v="4"/>
    <x v="0"/>
    <n v="990"/>
    <n v="0"/>
    <n v="990"/>
    <x v="3"/>
    <x v="39"/>
    <n v="316.8"/>
  </r>
  <r>
    <s v="99020819"/>
    <s v="99020819A"/>
    <x v="4"/>
    <x v="0"/>
    <n v="889"/>
    <n v="0"/>
    <n v="889"/>
    <x v="3"/>
    <x v="47"/>
    <n v="222.25"/>
  </r>
  <r>
    <s v="24280119"/>
    <s v="24280119A"/>
    <x v="4"/>
    <x v="0"/>
    <n v="447"/>
    <n v="0"/>
    <n v="447"/>
    <x v="9"/>
    <x v="17"/>
    <n v="156.44999999999999"/>
  </r>
  <r>
    <s v="24280219"/>
    <s v="24280219A"/>
    <x v="4"/>
    <x v="0"/>
    <n v="168"/>
    <n v="0"/>
    <n v="168"/>
    <x v="0"/>
    <x v="0"/>
    <n v="25.2"/>
  </r>
  <r>
    <s v="24280319"/>
    <s v="24280319A"/>
    <x v="4"/>
    <x v="0"/>
    <n v="210"/>
    <n v="0"/>
    <n v="210"/>
    <x v="1"/>
    <x v="20"/>
    <n v="37.799999999999997"/>
  </r>
  <r>
    <s v="24280419"/>
    <s v="24280419A"/>
    <x v="4"/>
    <x v="0"/>
    <n v="240"/>
    <n v="0"/>
    <n v="240"/>
    <x v="1"/>
    <x v="2"/>
    <n v="43.199999999999996"/>
  </r>
  <r>
    <s v="24280519"/>
    <s v="24280519A"/>
    <x v="4"/>
    <x v="0"/>
    <n v="313"/>
    <n v="0"/>
    <n v="313"/>
    <x v="2"/>
    <x v="3"/>
    <n v="93.899999999999991"/>
  </r>
  <r>
    <s v="24280619"/>
    <s v="24280619A"/>
    <x v="4"/>
    <x v="0"/>
    <n v="258"/>
    <n v="0"/>
    <n v="258"/>
    <x v="2"/>
    <x v="25"/>
    <n v="72.240000000000009"/>
  </r>
  <r>
    <s v="24280719"/>
    <s v="24280719A"/>
    <x v="4"/>
    <x v="0"/>
    <n v="327"/>
    <n v="0"/>
    <n v="327"/>
    <x v="2"/>
    <x v="23"/>
    <n v="94.83"/>
  </r>
  <r>
    <s v="24240119"/>
    <s v="24240119A"/>
    <x v="4"/>
    <x v="0"/>
    <n v="492"/>
    <n v="0"/>
    <n v="492"/>
    <x v="7"/>
    <x v="53"/>
    <n v="137.76000000000002"/>
  </r>
  <r>
    <s v="24240219"/>
    <s v="24240219A"/>
    <x v="4"/>
    <x v="0"/>
    <n v="283"/>
    <n v="0"/>
    <n v="283"/>
    <x v="8"/>
    <x v="62"/>
    <n v="82.07"/>
  </r>
  <r>
    <s v="24240319"/>
    <s v="24240319A"/>
    <x v="4"/>
    <x v="0"/>
    <n v="345"/>
    <n v="0"/>
    <n v="345"/>
    <x v="9"/>
    <x v="27"/>
    <n v="106.95"/>
  </r>
  <r>
    <s v="24240419"/>
    <s v="24240419A"/>
    <x v="4"/>
    <x v="0"/>
    <n v="168"/>
    <n v="0"/>
    <n v="168"/>
    <x v="0"/>
    <x v="29"/>
    <n v="75.600000000000009"/>
  </r>
  <r>
    <s v="24240519"/>
    <s v="24240519A"/>
    <x v="4"/>
    <x v="0"/>
    <n v="172"/>
    <n v="0"/>
    <n v="172"/>
    <x v="0"/>
    <x v="19"/>
    <n v="65.36"/>
  </r>
  <r>
    <s v="24240619"/>
    <s v="24240619A"/>
    <x v="4"/>
    <x v="0"/>
    <n v="205"/>
    <n v="0"/>
    <n v="205"/>
    <x v="1"/>
    <x v="22"/>
    <n v="36.9"/>
  </r>
  <r>
    <s v="24240719"/>
    <s v="24240719A"/>
    <x v="4"/>
    <x v="0"/>
    <n v="210"/>
    <n v="0"/>
    <n v="210"/>
    <x v="1"/>
    <x v="20"/>
    <n v="37.799999999999997"/>
  </r>
  <r>
    <s v="24240819"/>
    <s v="24240819A"/>
    <x v="4"/>
    <x v="0"/>
    <n v="240"/>
    <n v="0"/>
    <n v="240"/>
    <x v="1"/>
    <x v="2"/>
    <n v="43.199999999999996"/>
  </r>
  <r>
    <s v="24240919"/>
    <s v="24240919A"/>
    <x v="4"/>
    <x v="0"/>
    <n v="255"/>
    <n v="0"/>
    <n v="255"/>
    <x v="2"/>
    <x v="24"/>
    <n v="66.3"/>
  </r>
  <r>
    <s v="24241019"/>
    <s v="24241019A"/>
    <x v="4"/>
    <x v="0"/>
    <n v="592"/>
    <n v="0"/>
    <n v="592"/>
    <x v="7"/>
    <x v="14"/>
    <n v="165.76000000000002"/>
  </r>
  <r>
    <s v="24241119"/>
    <s v="24241119A"/>
    <x v="4"/>
    <x v="0"/>
    <n v="367"/>
    <n v="0"/>
    <n v="367"/>
    <x v="8"/>
    <x v="57"/>
    <n v="110.1"/>
  </r>
  <r>
    <s v="24241219"/>
    <s v="24241219A"/>
    <x v="4"/>
    <x v="0"/>
    <n v="447"/>
    <n v="0"/>
    <n v="447"/>
    <x v="9"/>
    <x v="17"/>
    <n v="156.44999999999999"/>
  </r>
  <r>
    <s v="24241319"/>
    <s v="24241319A"/>
    <x v="4"/>
    <x v="0"/>
    <n v="168"/>
    <n v="0"/>
    <n v="168"/>
    <x v="0"/>
    <x v="0"/>
    <n v="25.2"/>
  </r>
  <r>
    <s v="24241419"/>
    <s v="24241419A"/>
    <x v="4"/>
    <x v="0"/>
    <n v="168"/>
    <n v="0"/>
    <n v="168"/>
    <x v="0"/>
    <x v="0"/>
    <n v="25.2"/>
  </r>
  <r>
    <s v="24241519"/>
    <s v="24241519A"/>
    <x v="4"/>
    <x v="0"/>
    <n v="210"/>
    <n v="0"/>
    <n v="210"/>
    <x v="1"/>
    <x v="20"/>
    <n v="37.799999999999997"/>
  </r>
  <r>
    <s v="24241619"/>
    <s v="24241619A"/>
    <x v="4"/>
    <x v="0"/>
    <n v="220"/>
    <n v="0"/>
    <n v="220"/>
    <x v="1"/>
    <x v="1"/>
    <n v="39.6"/>
  </r>
  <r>
    <s v="24241719"/>
    <s v="24241719A"/>
    <x v="4"/>
    <x v="0"/>
    <n v="240"/>
    <n v="0"/>
    <n v="240"/>
    <x v="1"/>
    <x v="2"/>
    <n v="43.199999999999996"/>
  </r>
  <r>
    <s v="24241819"/>
    <s v="24241819A"/>
    <x v="4"/>
    <x v="0"/>
    <n v="255"/>
    <n v="0"/>
    <n v="255"/>
    <x v="2"/>
    <x v="24"/>
    <n v="66.3"/>
  </r>
  <r>
    <s v="24241919"/>
    <s v="24241919A"/>
    <x v="4"/>
    <x v="0"/>
    <n v="258"/>
    <n v="0"/>
    <n v="258"/>
    <x v="2"/>
    <x v="25"/>
    <n v="72.240000000000009"/>
  </r>
  <r>
    <s v="24243119"/>
    <s v="24243119A"/>
    <x v="4"/>
    <x v="0"/>
    <n v="345"/>
    <n v="0"/>
    <n v="345"/>
    <x v="9"/>
    <x v="27"/>
    <n v="106.95"/>
  </r>
  <r>
    <s v="24243219"/>
    <s v="24243219A"/>
    <x v="4"/>
    <x v="0"/>
    <n v="168"/>
    <n v="0"/>
    <n v="168"/>
    <x v="0"/>
    <x v="0"/>
    <n v="25.2"/>
  </r>
  <r>
    <s v="24243319"/>
    <s v="24243319A"/>
    <x v="4"/>
    <x v="0"/>
    <n v="240"/>
    <n v="0"/>
    <n v="240"/>
    <x v="1"/>
    <x v="2"/>
    <n v="43.199999999999996"/>
  </r>
  <r>
    <s v="24243419"/>
    <s v="24243419A"/>
    <x v="4"/>
    <x v="0"/>
    <n v="240"/>
    <n v="0"/>
    <n v="240"/>
    <x v="1"/>
    <x v="2"/>
    <n v="43.199999999999996"/>
  </r>
  <r>
    <s v="24243519"/>
    <s v="24243519A"/>
    <x v="4"/>
    <x v="0"/>
    <n v="240"/>
    <n v="0"/>
    <n v="240"/>
    <x v="1"/>
    <x v="2"/>
    <n v="43.199999999999996"/>
  </r>
  <r>
    <s v="24243619"/>
    <s v="24243619A"/>
    <x v="4"/>
    <x v="0"/>
    <n v="313"/>
    <n v="0"/>
    <n v="313"/>
    <x v="2"/>
    <x v="3"/>
    <n v="93.899999999999991"/>
  </r>
  <r>
    <s v="24243719"/>
    <s v="24243719A"/>
    <x v="4"/>
    <x v="0"/>
    <n v="313"/>
    <n v="0"/>
    <n v="313"/>
    <x v="2"/>
    <x v="3"/>
    <n v="93.899999999999991"/>
  </r>
  <r>
    <s v="24243819"/>
    <s v="24243819A"/>
    <x v="4"/>
    <x v="0"/>
    <n v="258"/>
    <n v="0"/>
    <n v="258"/>
    <x v="2"/>
    <x v="25"/>
    <n v="72.240000000000009"/>
  </r>
  <r>
    <s v="24243919"/>
    <s v="24243919A"/>
    <x v="4"/>
    <x v="0"/>
    <n v="1086"/>
    <n v="0"/>
    <n v="1086"/>
    <x v="3"/>
    <x v="50"/>
    <n v="293.22000000000003"/>
  </r>
  <r>
    <s v="24244019"/>
    <s v="24244019A"/>
    <x v="4"/>
    <x v="0"/>
    <n v="345"/>
    <n v="0"/>
    <n v="345"/>
    <x v="9"/>
    <x v="27"/>
    <n v="106.95"/>
  </r>
  <r>
    <s v="24244119"/>
    <s v="24244119A"/>
    <x v="4"/>
    <x v="0"/>
    <n v="168"/>
    <n v="0"/>
    <n v="168"/>
    <x v="0"/>
    <x v="0"/>
    <n v="25.2"/>
  </r>
  <r>
    <s v="24244219"/>
    <s v="24244219A"/>
    <x v="4"/>
    <x v="0"/>
    <n v="240"/>
    <n v="0"/>
    <n v="240"/>
    <x v="1"/>
    <x v="2"/>
    <n v="43.199999999999996"/>
  </r>
  <r>
    <s v="24244319"/>
    <s v="24244319A"/>
    <x v="4"/>
    <x v="0"/>
    <n v="205"/>
    <n v="0"/>
    <n v="205"/>
    <x v="1"/>
    <x v="22"/>
    <n v="36.9"/>
  </r>
  <r>
    <s v="24244419"/>
    <s v="24244419A"/>
    <x v="4"/>
    <x v="0"/>
    <n v="192"/>
    <n v="0"/>
    <n v="192"/>
    <x v="1"/>
    <x v="21"/>
    <n v="34.56"/>
  </r>
  <r>
    <s v="24244519"/>
    <s v="24244519A"/>
    <x v="4"/>
    <x v="0"/>
    <n v="327"/>
    <n v="0"/>
    <n v="327"/>
    <x v="2"/>
    <x v="23"/>
    <n v="94.83"/>
  </r>
  <r>
    <s v="24245019"/>
    <s v="24245019A"/>
    <x v="4"/>
    <x v="0"/>
    <n v="447"/>
    <n v="0"/>
    <n v="447"/>
    <x v="9"/>
    <x v="17"/>
    <n v="156.44999999999999"/>
  </r>
  <r>
    <s v="24250119"/>
    <s v="24250119A"/>
    <x v="4"/>
    <x v="0"/>
    <n v="180"/>
    <n v="0"/>
    <n v="180"/>
    <x v="8"/>
    <x v="66"/>
    <n v="61.2"/>
  </r>
  <r>
    <s v="24250219"/>
    <s v="24250219A"/>
    <x v="4"/>
    <x v="0"/>
    <n v="345"/>
    <n v="0"/>
    <n v="345"/>
    <x v="9"/>
    <x v="27"/>
    <n v="106.95"/>
  </r>
  <r>
    <s v="24260119"/>
    <s v="24260119A"/>
    <x v="4"/>
    <x v="0"/>
    <n v="168"/>
    <n v="0"/>
    <n v="168"/>
    <x v="0"/>
    <x v="29"/>
    <n v="75.600000000000009"/>
  </r>
  <r>
    <s v="24260219"/>
    <s v="24260219A"/>
    <x v="4"/>
    <x v="0"/>
    <n v="144"/>
    <n v="0"/>
    <n v="144"/>
    <x v="0"/>
    <x v="28"/>
    <n v="66.240000000000009"/>
  </r>
  <r>
    <s v="24260319"/>
    <s v="24260319A"/>
    <x v="4"/>
    <x v="0"/>
    <n v="144"/>
    <n v="0"/>
    <n v="144"/>
    <x v="0"/>
    <x v="28"/>
    <n v="66.240000000000009"/>
  </r>
  <r>
    <s v="24260419"/>
    <s v="24260419A"/>
    <x v="4"/>
    <x v="0"/>
    <n v="205"/>
    <n v="0"/>
    <n v="205"/>
    <x v="1"/>
    <x v="22"/>
    <n v="36.9"/>
  </r>
  <r>
    <s v="24270119"/>
    <s v="24270119A"/>
    <x v="4"/>
    <x v="0"/>
    <n v="192"/>
    <n v="0"/>
    <n v="192"/>
    <x v="1"/>
    <x v="21"/>
    <n v="34.56"/>
  </r>
  <r>
    <s v="24270219"/>
    <s v="24270219A"/>
    <x v="5"/>
    <x v="0"/>
    <n v="205"/>
    <n v="0"/>
    <n v="205"/>
    <x v="1"/>
    <x v="22"/>
    <n v="36.9"/>
  </r>
  <r>
    <s v="24270319"/>
    <s v="24270319A"/>
    <x v="5"/>
    <x v="0"/>
    <n v="205"/>
    <n v="0"/>
    <n v="205"/>
    <x v="1"/>
    <x v="22"/>
    <n v="36.9"/>
  </r>
  <r>
    <s v="47010119"/>
    <s v="47010119A"/>
    <x v="5"/>
    <x v="0"/>
    <n v="478"/>
    <n v="0"/>
    <n v="478"/>
    <x v="7"/>
    <x v="30"/>
    <n v="119.5"/>
  </r>
  <r>
    <s v="47010219"/>
    <s v="47010219A"/>
    <x v="5"/>
    <x v="0"/>
    <n v="228"/>
    <n v="0"/>
    <n v="228"/>
    <x v="8"/>
    <x v="58"/>
    <n v="79.8"/>
  </r>
  <r>
    <s v="47010319"/>
    <s v="47010319A"/>
    <x v="5"/>
    <x v="0"/>
    <n v="447"/>
    <n v="0"/>
    <n v="447"/>
    <x v="9"/>
    <x v="17"/>
    <n v="156.44999999999999"/>
  </r>
  <r>
    <s v="47010419"/>
    <s v="47010419A"/>
    <x v="5"/>
    <x v="0"/>
    <n v="172"/>
    <n v="0"/>
    <n v="172"/>
    <x v="0"/>
    <x v="19"/>
    <n v="65.36"/>
  </r>
  <r>
    <s v="47010519"/>
    <s v="47010519A"/>
    <x v="5"/>
    <x v="0"/>
    <n v="168"/>
    <n v="0"/>
    <n v="168"/>
    <x v="0"/>
    <x v="0"/>
    <n v="25.2"/>
  </r>
  <r>
    <s v="47010619"/>
    <s v="47010619A"/>
    <x v="5"/>
    <x v="0"/>
    <n v="210"/>
    <n v="0"/>
    <n v="210"/>
    <x v="1"/>
    <x v="20"/>
    <n v="37.799999999999997"/>
  </r>
  <r>
    <s v="47010719"/>
    <s v="47010719A"/>
    <x v="5"/>
    <x v="0"/>
    <n v="205"/>
    <n v="0"/>
    <n v="205"/>
    <x v="1"/>
    <x v="22"/>
    <n v="36.9"/>
  </r>
  <r>
    <s v="47010819"/>
    <s v="47010819A"/>
    <x v="5"/>
    <x v="0"/>
    <n v="192"/>
    <n v="0"/>
    <n v="192"/>
    <x v="1"/>
    <x v="21"/>
    <n v="34.56"/>
  </r>
  <r>
    <s v="47010919"/>
    <s v="47010919A"/>
    <x v="5"/>
    <x v="0"/>
    <n v="313"/>
    <n v="0"/>
    <n v="313"/>
    <x v="2"/>
    <x v="3"/>
    <n v="93.899999999999991"/>
  </r>
  <r>
    <s v="47011019"/>
    <s v="47011019A"/>
    <x v="5"/>
    <x v="0"/>
    <n v="538"/>
    <n v="0"/>
    <n v="538"/>
    <x v="7"/>
    <x v="11"/>
    <n v="145.26000000000002"/>
  </r>
  <r>
    <s v="47011119"/>
    <s v="47011119A"/>
    <x v="5"/>
    <x v="0"/>
    <n v="367"/>
    <n v="0"/>
    <n v="367"/>
    <x v="8"/>
    <x v="57"/>
    <n v="110.1"/>
  </r>
  <r>
    <s v="47011219"/>
    <s v="47011219A"/>
    <x v="5"/>
    <x v="0"/>
    <n v="383"/>
    <n v="0"/>
    <n v="383"/>
    <x v="9"/>
    <x v="18"/>
    <n v="122.56"/>
  </r>
  <r>
    <s v="41010119"/>
    <s v="41010119A"/>
    <x v="5"/>
    <x v="0"/>
    <n v="594"/>
    <n v="0"/>
    <n v="594"/>
    <x v="5"/>
    <x v="68"/>
    <n v="148.5"/>
  </r>
  <r>
    <s v="53010019"/>
    <s v="53010019A"/>
    <x v="5"/>
    <x v="0"/>
    <n v="510"/>
    <n v="0"/>
    <n v="510"/>
    <x v="6"/>
    <x v="9"/>
    <n v="163.20000000000002"/>
  </r>
  <r>
    <s v="53010119"/>
    <s v="53010119A"/>
    <x v="5"/>
    <x v="0"/>
    <n v="538"/>
    <n v="0"/>
    <n v="538"/>
    <x v="7"/>
    <x v="60"/>
    <n v="129.12"/>
  </r>
  <r>
    <s v="53010219"/>
    <s v="53010219A"/>
    <x v="5"/>
    <x v="0"/>
    <n v="367"/>
    <n v="0"/>
    <n v="367"/>
    <x v="8"/>
    <x v="57"/>
    <n v="110.1"/>
  </r>
  <r>
    <s v="53010319"/>
    <s v="53010319A"/>
    <x v="5"/>
    <x v="0"/>
    <n v="383"/>
    <n v="0"/>
    <n v="383"/>
    <x v="9"/>
    <x v="18"/>
    <n v="122.56"/>
  </r>
  <r>
    <s v="53010419"/>
    <s v="53010419A"/>
    <x v="5"/>
    <x v="0"/>
    <n v="383"/>
    <n v="0"/>
    <n v="383"/>
    <x v="9"/>
    <x v="18"/>
    <n v="122.56"/>
  </r>
  <r>
    <s v="53010519"/>
    <s v="53010519A"/>
    <x v="5"/>
    <x v="0"/>
    <n v="447"/>
    <n v="0"/>
    <n v="447"/>
    <x v="9"/>
    <x v="17"/>
    <n v="156.44999999999999"/>
  </r>
  <r>
    <s v="53010619"/>
    <s v="53010619A"/>
    <x v="5"/>
    <x v="0"/>
    <n v="447"/>
    <n v="0"/>
    <n v="447"/>
    <x v="9"/>
    <x v="17"/>
    <n v="156.44999999999999"/>
  </r>
  <r>
    <s v="53010719"/>
    <s v="53010719A"/>
    <x v="5"/>
    <x v="0"/>
    <n v="172"/>
    <n v="0"/>
    <n v="172"/>
    <x v="0"/>
    <x v="19"/>
    <n v="65.36"/>
  </r>
  <r>
    <s v="53010819"/>
    <s v="53010819A"/>
    <x v="5"/>
    <x v="0"/>
    <n v="168"/>
    <n v="0"/>
    <n v="168"/>
    <x v="0"/>
    <x v="29"/>
    <n v="75.600000000000009"/>
  </r>
  <r>
    <s v="53010919"/>
    <s v="53010919A"/>
    <x v="5"/>
    <x v="0"/>
    <n v="210"/>
    <n v="0"/>
    <n v="210"/>
    <x v="1"/>
    <x v="20"/>
    <n v="37.799999999999997"/>
  </r>
  <r>
    <s v="53011019"/>
    <s v="53011019A"/>
    <x v="5"/>
    <x v="0"/>
    <n v="592"/>
    <n v="0"/>
    <n v="592"/>
    <x v="7"/>
    <x v="14"/>
    <n v="165.76000000000002"/>
  </r>
  <r>
    <s v="53011119"/>
    <s v="53011119A"/>
    <x v="5"/>
    <x v="0"/>
    <n v="293"/>
    <n v="0"/>
    <n v="293"/>
    <x v="8"/>
    <x v="44"/>
    <n v="90.83"/>
  </r>
  <r>
    <s v="53011219"/>
    <s v="53011219A"/>
    <x v="5"/>
    <x v="0"/>
    <n v="447"/>
    <n v="0"/>
    <n v="447"/>
    <x v="9"/>
    <x v="17"/>
    <n v="156.44999999999999"/>
  </r>
  <r>
    <s v="53011319"/>
    <s v="53011319A"/>
    <x v="5"/>
    <x v="0"/>
    <n v="345"/>
    <n v="0"/>
    <n v="345"/>
    <x v="9"/>
    <x v="27"/>
    <n v="106.95"/>
  </r>
  <r>
    <s v="53011419"/>
    <s v="53011419A"/>
    <x v="5"/>
    <x v="0"/>
    <n v="345"/>
    <n v="0"/>
    <n v="345"/>
    <x v="9"/>
    <x v="27"/>
    <n v="106.95"/>
  </r>
  <r>
    <s v="53011519"/>
    <s v="53011519A"/>
    <x v="5"/>
    <x v="0"/>
    <n v="447"/>
    <n v="0"/>
    <n v="447"/>
    <x v="9"/>
    <x v="17"/>
    <n v="156.44999999999999"/>
  </r>
  <r>
    <s v="53011619"/>
    <s v="53011619A"/>
    <x v="5"/>
    <x v="0"/>
    <n v="144"/>
    <n v="0"/>
    <n v="144"/>
    <x v="0"/>
    <x v="28"/>
    <n v="66.240000000000009"/>
  </r>
  <r>
    <s v="53011719"/>
    <s v="53011719A"/>
    <x v="5"/>
    <x v="0"/>
    <n v="168"/>
    <n v="0"/>
    <n v="168"/>
    <x v="0"/>
    <x v="29"/>
    <n v="75.600000000000009"/>
  </r>
  <r>
    <s v="53011819"/>
    <s v="53011819A"/>
    <x v="5"/>
    <x v="0"/>
    <n v="240"/>
    <n v="0"/>
    <n v="240"/>
    <x v="1"/>
    <x v="2"/>
    <n v="43.199999999999996"/>
  </r>
  <r>
    <s v="53011919"/>
    <s v="53011919A"/>
    <x v="5"/>
    <x v="0"/>
    <n v="210"/>
    <n v="0"/>
    <n v="210"/>
    <x v="1"/>
    <x v="20"/>
    <n v="37.799999999999997"/>
  </r>
  <r>
    <s v="53012019"/>
    <s v="53012019A"/>
    <x v="5"/>
    <x v="0"/>
    <n v="478"/>
    <n v="0"/>
    <n v="478"/>
    <x v="7"/>
    <x v="30"/>
    <n v="119.5"/>
  </r>
  <r>
    <s v="53012119"/>
    <s v="53012119A"/>
    <x v="5"/>
    <x v="0"/>
    <n v="332"/>
    <n v="0"/>
    <n v="332"/>
    <x v="8"/>
    <x v="46"/>
    <n v="99.6"/>
  </r>
  <r>
    <s v="53012219"/>
    <s v="53012219A"/>
    <x v="5"/>
    <x v="0"/>
    <n v="383"/>
    <n v="0"/>
    <n v="383"/>
    <x v="9"/>
    <x v="18"/>
    <n v="122.56"/>
  </r>
  <r>
    <s v="53012319"/>
    <s v="53012319A"/>
    <x v="5"/>
    <x v="0"/>
    <n v="345"/>
    <n v="0"/>
    <n v="345"/>
    <x v="9"/>
    <x v="27"/>
    <n v="106.95"/>
  </r>
  <r>
    <s v="53012419"/>
    <s v="53012419A"/>
    <x v="5"/>
    <x v="0"/>
    <n v="447"/>
    <n v="0"/>
    <n v="447"/>
    <x v="9"/>
    <x v="17"/>
    <n v="156.44999999999999"/>
  </r>
  <r>
    <s v="53012519"/>
    <s v="53012519A"/>
    <x v="5"/>
    <x v="0"/>
    <n v="168"/>
    <n v="0"/>
    <n v="168"/>
    <x v="0"/>
    <x v="0"/>
    <n v="25.2"/>
  </r>
  <r>
    <s v="53012619"/>
    <s v="53012619A"/>
    <x v="5"/>
    <x v="0"/>
    <n v="168"/>
    <n v="0"/>
    <n v="168"/>
    <x v="0"/>
    <x v="29"/>
    <n v="75.600000000000009"/>
  </r>
  <r>
    <s v="53012719"/>
    <s v="53012719A"/>
    <x v="5"/>
    <x v="0"/>
    <n v="205"/>
    <n v="0"/>
    <n v="205"/>
    <x v="1"/>
    <x v="22"/>
    <n v="36.9"/>
  </r>
  <r>
    <s v="53012819"/>
    <s v="53012819A"/>
    <x v="5"/>
    <x v="0"/>
    <n v="210"/>
    <n v="0"/>
    <n v="210"/>
    <x v="1"/>
    <x v="20"/>
    <n v="37.799999999999997"/>
  </r>
  <r>
    <s v="53012919"/>
    <s v="53012919A"/>
    <x v="5"/>
    <x v="0"/>
    <n v="205"/>
    <n v="0"/>
    <n v="205"/>
    <x v="1"/>
    <x v="22"/>
    <n v="36.9"/>
  </r>
  <r>
    <s v="53013019"/>
    <s v="53013019A"/>
    <x v="5"/>
    <x v="0"/>
    <n v="592"/>
    <n v="0"/>
    <n v="592"/>
    <x v="7"/>
    <x v="14"/>
    <n v="165.76000000000002"/>
  </r>
  <r>
    <s v="53013119"/>
    <s v="53013119A"/>
    <x v="5"/>
    <x v="0"/>
    <n v="336"/>
    <n v="0"/>
    <n v="336"/>
    <x v="8"/>
    <x v="43"/>
    <n v="120.96"/>
  </r>
  <r>
    <s v="53013219"/>
    <s v="53013219A"/>
    <x v="5"/>
    <x v="0"/>
    <n v="383"/>
    <n v="0"/>
    <n v="383"/>
    <x v="9"/>
    <x v="18"/>
    <n v="122.56"/>
  </r>
  <r>
    <s v="53013319"/>
    <s v="53013319A"/>
    <x v="5"/>
    <x v="0"/>
    <n v="383"/>
    <n v="0"/>
    <n v="383"/>
    <x v="9"/>
    <x v="18"/>
    <n v="122.56"/>
  </r>
  <r>
    <s v="53013419"/>
    <s v="53013419A"/>
    <x v="5"/>
    <x v="0"/>
    <n v="172"/>
    <n v="0"/>
    <n v="172"/>
    <x v="0"/>
    <x v="19"/>
    <n v="65.36"/>
  </r>
  <r>
    <s v="53013519"/>
    <s v="53013519A"/>
    <x v="5"/>
    <x v="0"/>
    <n v="168"/>
    <n v="0"/>
    <n v="168"/>
    <x v="0"/>
    <x v="29"/>
    <n v="75.600000000000009"/>
  </r>
  <r>
    <s v="53013619"/>
    <s v="53013619A"/>
    <x v="5"/>
    <x v="0"/>
    <n v="210"/>
    <n v="0"/>
    <n v="210"/>
    <x v="1"/>
    <x v="20"/>
    <n v="37.799999999999997"/>
  </r>
  <r>
    <s v="53013719"/>
    <s v="53013719A"/>
    <x v="5"/>
    <x v="0"/>
    <n v="220"/>
    <n v="0"/>
    <n v="220"/>
    <x v="1"/>
    <x v="1"/>
    <n v="39.6"/>
  </r>
  <r>
    <s v="53013819"/>
    <s v="53013819A"/>
    <x v="5"/>
    <x v="0"/>
    <n v="192"/>
    <n v="0"/>
    <n v="192"/>
    <x v="1"/>
    <x v="21"/>
    <n v="34.56"/>
  </r>
  <r>
    <s v="53020119"/>
    <s v="53020119A"/>
    <x v="5"/>
    <x v="0"/>
    <n v="506"/>
    <n v="0"/>
    <n v="506"/>
    <x v="7"/>
    <x v="15"/>
    <n v="146.73999999999998"/>
  </r>
  <r>
    <s v="53020219"/>
    <s v="53020219A"/>
    <x v="5"/>
    <x v="0"/>
    <n v="180"/>
    <n v="0"/>
    <n v="180"/>
    <x v="8"/>
    <x v="66"/>
    <n v="61.2"/>
  </r>
  <r>
    <s v="53020319"/>
    <s v="53020319A"/>
    <x v="5"/>
    <x v="0"/>
    <n v="345"/>
    <n v="0"/>
    <n v="345"/>
    <x v="9"/>
    <x v="27"/>
    <n v="106.95"/>
  </r>
  <r>
    <s v="53020419"/>
    <s v="53020419A"/>
    <x v="5"/>
    <x v="0"/>
    <n v="447"/>
    <n v="0"/>
    <n v="447"/>
    <x v="9"/>
    <x v="17"/>
    <n v="156.44999999999999"/>
  </r>
  <r>
    <s v="53020519"/>
    <s v="53020519A"/>
    <x v="5"/>
    <x v="0"/>
    <n v="345"/>
    <n v="0"/>
    <n v="345"/>
    <x v="9"/>
    <x v="27"/>
    <n v="106.95"/>
  </r>
  <r>
    <s v="53020619"/>
    <s v="53020619A"/>
    <x v="5"/>
    <x v="0"/>
    <n v="172"/>
    <n v="0"/>
    <n v="172"/>
    <x v="0"/>
    <x v="19"/>
    <n v="65.36"/>
  </r>
  <r>
    <s v="53020719"/>
    <s v="53020719A"/>
    <x v="5"/>
    <x v="0"/>
    <n v="172"/>
    <n v="0"/>
    <n v="172"/>
    <x v="0"/>
    <x v="19"/>
    <n v="65.36"/>
  </r>
  <r>
    <s v="53020819"/>
    <s v="53020819A"/>
    <x v="5"/>
    <x v="0"/>
    <n v="210"/>
    <n v="0"/>
    <n v="210"/>
    <x v="1"/>
    <x v="20"/>
    <n v="37.799999999999997"/>
  </r>
  <r>
    <s v="53020919"/>
    <s v="53020919A"/>
    <x v="5"/>
    <x v="0"/>
    <n v="205"/>
    <n v="0"/>
    <n v="205"/>
    <x v="1"/>
    <x v="22"/>
    <n v="36.9"/>
  </r>
  <r>
    <s v="53021019"/>
    <s v="53021019A"/>
    <x v="5"/>
    <x v="0"/>
    <n v="506"/>
    <n v="0"/>
    <n v="506"/>
    <x v="7"/>
    <x v="15"/>
    <n v="146.73999999999998"/>
  </r>
  <r>
    <s v="53021119"/>
    <s v="53021119A"/>
    <x v="5"/>
    <x v="0"/>
    <n v="367"/>
    <n v="0"/>
    <n v="367"/>
    <x v="8"/>
    <x v="57"/>
    <n v="110.1"/>
  </r>
  <r>
    <s v="53021219"/>
    <s v="53021219A"/>
    <x v="5"/>
    <x v="0"/>
    <n v="345"/>
    <n v="0"/>
    <n v="345"/>
    <x v="9"/>
    <x v="27"/>
    <n v="106.95"/>
  </r>
  <r>
    <s v="53021319"/>
    <s v="53021319A"/>
    <x v="5"/>
    <x v="0"/>
    <n v="383"/>
    <n v="0"/>
    <n v="383"/>
    <x v="9"/>
    <x v="18"/>
    <n v="122.56"/>
  </r>
  <r>
    <s v="53021419"/>
    <s v="53021419A"/>
    <x v="5"/>
    <x v="0"/>
    <n v="383"/>
    <n v="0"/>
    <n v="383"/>
    <x v="9"/>
    <x v="18"/>
    <n v="122.56"/>
  </r>
  <r>
    <s v="53021519"/>
    <s v="53021519A"/>
    <x v="5"/>
    <x v="0"/>
    <n v="144"/>
    <n v="0"/>
    <n v="144"/>
    <x v="0"/>
    <x v="28"/>
    <n v="66.240000000000009"/>
  </r>
  <r>
    <s v="53021619"/>
    <s v="53021619A"/>
    <x v="5"/>
    <x v="0"/>
    <n v="144"/>
    <n v="0"/>
    <n v="144"/>
    <x v="0"/>
    <x v="28"/>
    <n v="66.240000000000009"/>
  </r>
  <r>
    <s v="53021719"/>
    <s v="53021719A"/>
    <x v="5"/>
    <x v="0"/>
    <n v="240"/>
    <n v="0"/>
    <n v="240"/>
    <x v="1"/>
    <x v="2"/>
    <n v="43.199999999999996"/>
  </r>
  <r>
    <s v="53022519"/>
    <s v="53022519A"/>
    <x v="5"/>
    <x v="0"/>
    <n v="240"/>
    <n v="0"/>
    <n v="240"/>
    <x v="1"/>
    <x v="2"/>
    <n v="43.199999999999996"/>
  </r>
  <r>
    <s v="53030119"/>
    <s v="53030119A"/>
    <x v="5"/>
    <x v="0"/>
    <n v="538"/>
    <n v="0"/>
    <n v="538"/>
    <x v="7"/>
    <x v="60"/>
    <n v="129.12"/>
  </r>
  <r>
    <s v="53030219"/>
    <s v="53030219A"/>
    <x v="5"/>
    <x v="0"/>
    <n v="332"/>
    <n v="0"/>
    <n v="332"/>
    <x v="8"/>
    <x v="46"/>
    <n v="99.6"/>
  </r>
  <r>
    <s v="53030319"/>
    <s v="53030319A"/>
    <x v="5"/>
    <x v="0"/>
    <n v="383"/>
    <n v="0"/>
    <n v="383"/>
    <x v="9"/>
    <x v="18"/>
    <n v="122.56"/>
  </r>
  <r>
    <s v="56010119"/>
    <s v="56010119A"/>
    <x v="5"/>
    <x v="0"/>
    <n v="488"/>
    <n v="0"/>
    <n v="488"/>
    <x v="7"/>
    <x v="12"/>
    <n v="156.16"/>
  </r>
  <r>
    <s v="56010219"/>
    <s v="56010219A"/>
    <x v="5"/>
    <x v="0"/>
    <n v="261"/>
    <n v="0"/>
    <n v="261"/>
    <x v="8"/>
    <x v="54"/>
    <n v="78.3"/>
  </r>
  <r>
    <s v="56010319"/>
    <s v="56010319A"/>
    <x v="5"/>
    <x v="0"/>
    <n v="447"/>
    <n v="0"/>
    <n v="447"/>
    <x v="9"/>
    <x v="17"/>
    <n v="156.44999999999999"/>
  </r>
  <r>
    <s v="56010419"/>
    <s v="56010419A"/>
    <x v="5"/>
    <x v="0"/>
    <n v="168"/>
    <n v="0"/>
    <n v="168"/>
    <x v="0"/>
    <x v="0"/>
    <n v="25.2"/>
  </r>
  <r>
    <s v="56010519"/>
    <s v="56010519A"/>
    <x v="5"/>
    <x v="0"/>
    <n v="168"/>
    <n v="0"/>
    <n v="168"/>
    <x v="0"/>
    <x v="29"/>
    <n v="75.600000000000009"/>
  </r>
  <r>
    <s v="56010619"/>
    <s v="56010619A"/>
    <x v="5"/>
    <x v="0"/>
    <n v="210"/>
    <n v="0"/>
    <n v="210"/>
    <x v="1"/>
    <x v="20"/>
    <n v="37.799999999999997"/>
  </r>
  <r>
    <s v="56010719"/>
    <s v="56010719A"/>
    <x v="5"/>
    <x v="0"/>
    <n v="240"/>
    <n v="0"/>
    <n v="240"/>
    <x v="1"/>
    <x v="2"/>
    <n v="43.199999999999996"/>
  </r>
  <r>
    <s v="56010819"/>
    <s v="56010819A"/>
    <x v="5"/>
    <x v="0"/>
    <n v="220"/>
    <n v="0"/>
    <n v="220"/>
    <x v="1"/>
    <x v="1"/>
    <n v="39.6"/>
  </r>
  <r>
    <s v="56010919"/>
    <s v="56010919A"/>
    <x v="5"/>
    <x v="0"/>
    <n v="327"/>
    <n v="0"/>
    <n v="327"/>
    <x v="2"/>
    <x v="23"/>
    <n v="94.83"/>
  </r>
  <r>
    <s v="56011019"/>
    <s v="56011019A"/>
    <x v="5"/>
    <x v="0"/>
    <n v="592"/>
    <n v="0"/>
    <n v="592"/>
    <x v="7"/>
    <x v="14"/>
    <n v="165.76000000000002"/>
  </r>
  <r>
    <s v="56011119"/>
    <s v="56011119A"/>
    <x v="5"/>
    <x v="0"/>
    <n v="295"/>
    <n v="0"/>
    <n v="295"/>
    <x v="8"/>
    <x v="61"/>
    <n v="97.350000000000009"/>
  </r>
  <r>
    <s v="56011219"/>
    <s v="56011219A"/>
    <x v="5"/>
    <x v="0"/>
    <n v="447"/>
    <n v="0"/>
    <n v="447"/>
    <x v="9"/>
    <x v="17"/>
    <n v="156.44999999999999"/>
  </r>
  <r>
    <s v="56011319"/>
    <s v="56011319A"/>
    <x v="5"/>
    <x v="0"/>
    <n v="144"/>
    <n v="0"/>
    <n v="144"/>
    <x v="0"/>
    <x v="28"/>
    <n v="66.240000000000009"/>
  </r>
  <r>
    <s v="56011419"/>
    <s v="56011419A"/>
    <x v="5"/>
    <x v="0"/>
    <n v="172"/>
    <n v="0"/>
    <n v="172"/>
    <x v="0"/>
    <x v="19"/>
    <n v="65.36"/>
  </r>
  <r>
    <s v="56011519"/>
    <s v="56011519A"/>
    <x v="5"/>
    <x v="0"/>
    <n v="240"/>
    <n v="0"/>
    <n v="240"/>
    <x v="1"/>
    <x v="2"/>
    <n v="43.199999999999996"/>
  </r>
  <r>
    <s v="56011619"/>
    <s v="56011619A"/>
    <x v="5"/>
    <x v="0"/>
    <n v="205"/>
    <n v="0"/>
    <n v="205"/>
    <x v="1"/>
    <x v="22"/>
    <n v="36.9"/>
  </r>
  <r>
    <s v="56011719"/>
    <s v="56011719A"/>
    <x v="5"/>
    <x v="0"/>
    <n v="220"/>
    <n v="0"/>
    <n v="220"/>
    <x v="1"/>
    <x v="1"/>
    <n v="39.6"/>
  </r>
  <r>
    <s v="56011819"/>
    <s v="56011819A"/>
    <x v="5"/>
    <x v="0"/>
    <n v="258"/>
    <n v="0"/>
    <n v="258"/>
    <x v="2"/>
    <x v="25"/>
    <n v="72.240000000000009"/>
  </r>
  <r>
    <s v="56011919"/>
    <s v="56011919A"/>
    <x v="5"/>
    <x v="0"/>
    <n v="255"/>
    <n v="0"/>
    <n v="255"/>
    <x v="2"/>
    <x v="24"/>
    <n v="66.3"/>
  </r>
  <r>
    <s v="56012019"/>
    <s v="56012019A"/>
    <x v="5"/>
    <x v="0"/>
    <n v="284"/>
    <n v="0"/>
    <n v="284"/>
    <x v="8"/>
    <x v="26"/>
    <n v="76.680000000000007"/>
  </r>
  <r>
    <s v="56012119"/>
    <s v="56012119A"/>
    <x v="5"/>
    <x v="0"/>
    <n v="447"/>
    <n v="0"/>
    <n v="447"/>
    <x v="9"/>
    <x v="17"/>
    <n v="156.44999999999999"/>
  </r>
  <r>
    <s v="56012219"/>
    <s v="56012219A"/>
    <x v="5"/>
    <x v="0"/>
    <n v="168"/>
    <n v="0"/>
    <n v="168"/>
    <x v="0"/>
    <x v="29"/>
    <n v="75.600000000000009"/>
  </r>
  <r>
    <s v="56012319"/>
    <s v="56012319A"/>
    <x v="5"/>
    <x v="0"/>
    <n v="168"/>
    <n v="0"/>
    <n v="168"/>
    <x v="0"/>
    <x v="29"/>
    <n v="75.600000000000009"/>
  </r>
  <r>
    <s v="56012419"/>
    <s v="56012419A"/>
    <x v="5"/>
    <x v="0"/>
    <n v="192"/>
    <n v="0"/>
    <n v="192"/>
    <x v="1"/>
    <x v="21"/>
    <n v="34.56"/>
  </r>
  <r>
    <s v="56012519"/>
    <s v="56012519A"/>
    <x v="5"/>
    <x v="0"/>
    <n v="210"/>
    <n v="0"/>
    <n v="210"/>
    <x v="1"/>
    <x v="20"/>
    <n v="37.799999999999997"/>
  </r>
  <r>
    <s v="56012619"/>
    <s v="56012619A"/>
    <x v="5"/>
    <x v="0"/>
    <n v="240"/>
    <n v="0"/>
    <n v="240"/>
    <x v="1"/>
    <x v="2"/>
    <n v="43.199999999999996"/>
  </r>
  <r>
    <s v="56012719"/>
    <s v="56012719A"/>
    <x v="5"/>
    <x v="0"/>
    <n v="327"/>
    <n v="0"/>
    <n v="327"/>
    <x v="2"/>
    <x v="23"/>
    <n v="94.83"/>
  </r>
  <r>
    <s v="56012819"/>
    <s v="56012819A"/>
    <x v="5"/>
    <x v="0"/>
    <n v="313"/>
    <n v="0"/>
    <n v="313"/>
    <x v="2"/>
    <x v="3"/>
    <n v="93.899999999999991"/>
  </r>
  <r>
    <s v="56012919"/>
    <s v="56012919A"/>
    <x v="5"/>
    <x v="0"/>
    <n v="313"/>
    <n v="0"/>
    <n v="313"/>
    <x v="2"/>
    <x v="3"/>
    <n v="93.899999999999991"/>
  </r>
  <r>
    <s v="56013019"/>
    <s v="56013019A"/>
    <x v="5"/>
    <x v="0"/>
    <n v="278"/>
    <n v="0"/>
    <n v="278"/>
    <x v="8"/>
    <x v="55"/>
    <n v="88.960000000000008"/>
  </r>
  <r>
    <s v="56013119"/>
    <s v="56013119A"/>
    <x v="5"/>
    <x v="0"/>
    <n v="383"/>
    <n v="0"/>
    <n v="383"/>
    <x v="9"/>
    <x v="18"/>
    <n v="122.56"/>
  </r>
  <r>
    <s v="56013219"/>
    <s v="56013219A"/>
    <x v="5"/>
    <x v="0"/>
    <n v="168"/>
    <n v="0"/>
    <n v="168"/>
    <x v="0"/>
    <x v="0"/>
    <n v="25.2"/>
  </r>
  <r>
    <s v="56013319"/>
    <s v="56013319A"/>
    <x v="5"/>
    <x v="0"/>
    <n v="192"/>
    <n v="0"/>
    <n v="192"/>
    <x v="1"/>
    <x v="21"/>
    <n v="34.56"/>
  </r>
  <r>
    <s v="56013419"/>
    <s v="56013419A"/>
    <x v="5"/>
    <x v="0"/>
    <n v="240"/>
    <n v="0"/>
    <n v="240"/>
    <x v="1"/>
    <x v="2"/>
    <n v="43.199999999999996"/>
  </r>
  <r>
    <s v="56013519"/>
    <s v="56013519A"/>
    <x v="5"/>
    <x v="0"/>
    <n v="220"/>
    <n v="0"/>
    <n v="220"/>
    <x v="1"/>
    <x v="1"/>
    <n v="39.6"/>
  </r>
  <r>
    <s v="56013619"/>
    <s v="56013619A"/>
    <x v="5"/>
    <x v="0"/>
    <n v="255"/>
    <n v="0"/>
    <n v="255"/>
    <x v="2"/>
    <x v="24"/>
    <n v="66.3"/>
  </r>
  <r>
    <s v="56013719"/>
    <s v="56013719A"/>
    <x v="5"/>
    <x v="0"/>
    <n v="327"/>
    <n v="0"/>
    <n v="327"/>
    <x v="2"/>
    <x v="23"/>
    <n v="94.83"/>
  </r>
  <r>
    <s v="56013819"/>
    <s v="56013819A"/>
    <x v="5"/>
    <x v="0"/>
    <n v="258"/>
    <n v="0"/>
    <n v="258"/>
    <x v="2"/>
    <x v="25"/>
    <n v="72.240000000000009"/>
  </r>
  <r>
    <s v="56013919"/>
    <s v="56013919A"/>
    <x v="5"/>
    <x v="0"/>
    <n v="474"/>
    <n v="0"/>
    <n v="474"/>
    <x v="3"/>
    <x v="52"/>
    <n v="175.38"/>
  </r>
  <r>
    <s v="56014019"/>
    <s v="56014019A"/>
    <x v="5"/>
    <x v="0"/>
    <n v="345"/>
    <n v="0"/>
    <n v="345"/>
    <x v="9"/>
    <x v="27"/>
    <n v="106.95"/>
  </r>
  <r>
    <s v="56014119"/>
    <s v="56014119A"/>
    <x v="5"/>
    <x v="0"/>
    <n v="168"/>
    <n v="0"/>
    <n v="168"/>
    <x v="0"/>
    <x v="0"/>
    <n v="25.2"/>
  </r>
  <r>
    <s v="56014219"/>
    <s v="56014219A"/>
    <x v="5"/>
    <x v="0"/>
    <n v="220"/>
    <n v="0"/>
    <n v="220"/>
    <x v="1"/>
    <x v="1"/>
    <n v="39.6"/>
  </r>
  <r>
    <s v="56014319"/>
    <s v="56014319A"/>
    <x v="5"/>
    <x v="0"/>
    <n v="210"/>
    <n v="0"/>
    <n v="210"/>
    <x v="1"/>
    <x v="20"/>
    <n v="37.799999999999997"/>
  </r>
  <r>
    <s v="56014419"/>
    <s v="56014419A"/>
    <x v="5"/>
    <x v="0"/>
    <n v="192"/>
    <n v="0"/>
    <n v="192"/>
    <x v="1"/>
    <x v="21"/>
    <n v="34.56"/>
  </r>
  <r>
    <s v="56014519"/>
    <s v="56014519A"/>
    <x v="5"/>
    <x v="0"/>
    <n v="313"/>
    <n v="0"/>
    <n v="313"/>
    <x v="2"/>
    <x v="3"/>
    <n v="93.899999999999991"/>
  </r>
  <r>
    <s v="56014619"/>
    <s v="56014619A"/>
    <x v="5"/>
    <x v="0"/>
    <n v="327"/>
    <n v="0"/>
    <n v="327"/>
    <x v="2"/>
    <x v="23"/>
    <n v="94.83"/>
  </r>
  <r>
    <s v="56014719"/>
    <s v="56014719A"/>
    <x v="5"/>
    <x v="0"/>
    <n v="313"/>
    <n v="0"/>
    <n v="313"/>
    <x v="2"/>
    <x v="3"/>
    <n v="93.899999999999991"/>
  </r>
  <r>
    <s v="56014819"/>
    <s v="56014819A"/>
    <x v="5"/>
    <x v="0"/>
    <n v="1086"/>
    <n v="0"/>
    <n v="1086"/>
    <x v="3"/>
    <x v="50"/>
    <n v="293.22000000000003"/>
  </r>
  <r>
    <s v="56014919"/>
    <s v="56014919A"/>
    <x v="5"/>
    <x v="0"/>
    <n v="992"/>
    <n v="0"/>
    <n v="992"/>
    <x v="3"/>
    <x v="40"/>
    <n v="307.52"/>
  </r>
  <r>
    <s v="56015019"/>
    <s v="56015019A"/>
    <x v="5"/>
    <x v="0"/>
    <n v="447"/>
    <n v="0"/>
    <n v="447"/>
    <x v="9"/>
    <x v="17"/>
    <n v="156.44999999999999"/>
  </r>
  <r>
    <s v="56015119"/>
    <s v="56015119A"/>
    <x v="5"/>
    <x v="0"/>
    <n v="144"/>
    <n v="0"/>
    <n v="144"/>
    <x v="0"/>
    <x v="28"/>
    <n v="66.240000000000009"/>
  </r>
  <r>
    <s v="56015219"/>
    <s v="56015219A"/>
    <x v="5"/>
    <x v="0"/>
    <n v="240"/>
    <n v="0"/>
    <n v="240"/>
    <x v="1"/>
    <x v="2"/>
    <n v="43.199999999999996"/>
  </r>
  <r>
    <s v="56015319"/>
    <s v="56015319A"/>
    <x v="5"/>
    <x v="0"/>
    <n v="192"/>
    <n v="0"/>
    <n v="192"/>
    <x v="1"/>
    <x v="21"/>
    <n v="34.56"/>
  </r>
  <r>
    <s v="56015419"/>
    <s v="56015419A"/>
    <x v="5"/>
    <x v="0"/>
    <n v="258"/>
    <n v="0"/>
    <n v="258"/>
    <x v="2"/>
    <x v="25"/>
    <n v="72.240000000000009"/>
  </r>
  <r>
    <s v="56015519"/>
    <s v="56015519A"/>
    <x v="5"/>
    <x v="0"/>
    <n v="327"/>
    <n v="0"/>
    <n v="327"/>
    <x v="2"/>
    <x v="23"/>
    <n v="94.83"/>
  </r>
  <r>
    <s v="56015619"/>
    <s v="56015619A"/>
    <x v="5"/>
    <x v="0"/>
    <n v="313"/>
    <n v="0"/>
    <n v="313"/>
    <x v="2"/>
    <x v="3"/>
    <n v="93.899999999999991"/>
  </r>
  <r>
    <s v="56015719"/>
    <s v="56015719A"/>
    <x v="5"/>
    <x v="0"/>
    <n v="889"/>
    <n v="0"/>
    <n v="889"/>
    <x v="3"/>
    <x v="47"/>
    <n v="222.25"/>
  </r>
  <r>
    <s v="68010119"/>
    <s v="68010119A"/>
    <x v="5"/>
    <x v="0"/>
    <n v="383"/>
    <n v="0"/>
    <n v="383"/>
    <x v="9"/>
    <x v="18"/>
    <n v="122.56"/>
  </r>
  <r>
    <s v="68010219"/>
    <s v="68010219A"/>
    <x v="5"/>
    <x v="0"/>
    <n v="168"/>
    <n v="0"/>
    <n v="168"/>
    <x v="0"/>
    <x v="0"/>
    <n v="25.2"/>
  </r>
  <r>
    <s v="68010319"/>
    <s v="68010319A"/>
    <x v="5"/>
    <x v="0"/>
    <n v="240"/>
    <n v="0"/>
    <n v="240"/>
    <x v="1"/>
    <x v="2"/>
    <n v="43.199999999999996"/>
  </r>
  <r>
    <s v="68010419"/>
    <s v="68010419A"/>
    <x v="5"/>
    <x v="0"/>
    <n v="220"/>
    <n v="0"/>
    <n v="220"/>
    <x v="1"/>
    <x v="1"/>
    <n v="39.6"/>
  </r>
  <r>
    <s v="68010519"/>
    <s v="68010519A"/>
    <x v="5"/>
    <x v="0"/>
    <n v="220"/>
    <n v="0"/>
    <n v="220"/>
    <x v="1"/>
    <x v="1"/>
    <n v="39.6"/>
  </r>
  <r>
    <s v="68010619"/>
    <s v="68010619A"/>
    <x v="5"/>
    <x v="0"/>
    <n v="258"/>
    <n v="0"/>
    <n v="258"/>
    <x v="2"/>
    <x v="25"/>
    <n v="72.240000000000009"/>
  </r>
  <r>
    <s v="68010719"/>
    <s v="68010719A"/>
    <x v="5"/>
    <x v="0"/>
    <n v="255"/>
    <n v="0"/>
    <n v="255"/>
    <x v="2"/>
    <x v="24"/>
    <n v="66.3"/>
  </r>
  <r>
    <s v="68010819"/>
    <s v="68010819A"/>
    <x v="5"/>
    <x v="0"/>
    <n v="313"/>
    <n v="0"/>
    <n v="313"/>
    <x v="2"/>
    <x v="3"/>
    <n v="93.899999999999991"/>
  </r>
  <r>
    <s v="68010919"/>
    <s v="68010919A"/>
    <x v="5"/>
    <x v="0"/>
    <n v="889"/>
    <n v="0"/>
    <n v="889"/>
    <x v="3"/>
    <x v="47"/>
    <n v="222.25"/>
  </r>
  <r>
    <s v="68011019"/>
    <s v="68011019A"/>
    <x v="5"/>
    <x v="0"/>
    <n v="383"/>
    <n v="0"/>
    <n v="383"/>
    <x v="9"/>
    <x v="18"/>
    <n v="122.56"/>
  </r>
  <r>
    <s v="68011119"/>
    <s v="68011119A"/>
    <x v="5"/>
    <x v="0"/>
    <n v="168"/>
    <n v="0"/>
    <n v="168"/>
    <x v="0"/>
    <x v="0"/>
    <n v="25.2"/>
  </r>
  <r>
    <s v="68011219"/>
    <s v="68011219A"/>
    <x v="5"/>
    <x v="0"/>
    <n v="210"/>
    <n v="0"/>
    <n v="210"/>
    <x v="1"/>
    <x v="20"/>
    <n v="37.799999999999997"/>
  </r>
  <r>
    <s v="68011319"/>
    <s v="68011319A"/>
    <x v="5"/>
    <x v="0"/>
    <n v="220"/>
    <n v="0"/>
    <n v="220"/>
    <x v="1"/>
    <x v="1"/>
    <n v="39.6"/>
  </r>
  <r>
    <s v="68011419"/>
    <s v="68011419A"/>
    <x v="5"/>
    <x v="0"/>
    <n v="220"/>
    <n v="0"/>
    <n v="220"/>
    <x v="1"/>
    <x v="1"/>
    <n v="39.6"/>
  </r>
  <r>
    <s v="68011519"/>
    <s v="68011519A"/>
    <x v="5"/>
    <x v="0"/>
    <n v="255"/>
    <n v="0"/>
    <n v="255"/>
    <x v="2"/>
    <x v="24"/>
    <n v="66.3"/>
  </r>
  <r>
    <s v="68011619"/>
    <s v="68011619A"/>
    <x v="5"/>
    <x v="0"/>
    <n v="327"/>
    <n v="0"/>
    <n v="327"/>
    <x v="2"/>
    <x v="23"/>
    <n v="94.83"/>
  </r>
  <r>
    <s v="68011719"/>
    <s v="68011719A"/>
    <x v="5"/>
    <x v="0"/>
    <n v="327"/>
    <n v="0"/>
    <n v="327"/>
    <x v="2"/>
    <x v="23"/>
    <n v="94.83"/>
  </r>
  <r>
    <s v="71010119"/>
    <s v="71010119A"/>
    <x v="5"/>
    <x v="0"/>
    <n v="506"/>
    <n v="0"/>
    <n v="506"/>
    <x v="7"/>
    <x v="15"/>
    <n v="146.73999999999998"/>
  </r>
  <r>
    <s v="71010219"/>
    <s v="71010219A"/>
    <x v="5"/>
    <x v="0"/>
    <n v="180"/>
    <n v="0"/>
    <n v="180"/>
    <x v="8"/>
    <x v="66"/>
    <n v="61.2"/>
  </r>
  <r>
    <s v="71010319"/>
    <s v="71010319A"/>
    <x v="5"/>
    <x v="0"/>
    <n v="345"/>
    <n v="0"/>
    <n v="345"/>
    <x v="9"/>
    <x v="27"/>
    <n v="106.95"/>
  </r>
  <r>
    <s v="71010419"/>
    <s v="71010419A"/>
    <x v="5"/>
    <x v="0"/>
    <n v="345"/>
    <n v="0"/>
    <n v="345"/>
    <x v="9"/>
    <x v="27"/>
    <n v="106.95"/>
  </r>
  <r>
    <s v="71010519"/>
    <s v="71010519A"/>
    <x v="5"/>
    <x v="0"/>
    <n v="383"/>
    <n v="0"/>
    <n v="383"/>
    <x v="9"/>
    <x v="18"/>
    <n v="122.56"/>
  </r>
  <r>
    <s v="71010619"/>
    <s v="71010619A"/>
    <x v="5"/>
    <x v="0"/>
    <n v="383"/>
    <n v="0"/>
    <n v="383"/>
    <x v="9"/>
    <x v="18"/>
    <n v="122.56"/>
  </r>
  <r>
    <s v="71010719"/>
    <s v="71010719A"/>
    <x v="5"/>
    <x v="0"/>
    <n v="172"/>
    <n v="0"/>
    <n v="172"/>
    <x v="0"/>
    <x v="19"/>
    <n v="65.36"/>
  </r>
  <r>
    <s v="71010819"/>
    <s v="71010819A"/>
    <x v="5"/>
    <x v="0"/>
    <n v="172"/>
    <n v="0"/>
    <n v="172"/>
    <x v="0"/>
    <x v="19"/>
    <n v="65.36"/>
  </r>
  <r>
    <s v="71010919"/>
    <s v="71010919A"/>
    <x v="5"/>
    <x v="0"/>
    <n v="240"/>
    <n v="0"/>
    <n v="240"/>
    <x v="1"/>
    <x v="2"/>
    <n v="43.199999999999996"/>
  </r>
  <r>
    <s v="71011019"/>
    <s v="71011019A"/>
    <x v="5"/>
    <x v="0"/>
    <n v="440"/>
    <n v="0"/>
    <n v="440"/>
    <x v="7"/>
    <x v="13"/>
    <n v="136.4"/>
  </r>
  <r>
    <s v="71011119"/>
    <s v="71011119A"/>
    <x v="5"/>
    <x v="0"/>
    <n v="336"/>
    <n v="0"/>
    <n v="336"/>
    <x v="8"/>
    <x v="43"/>
    <n v="120.96"/>
  </r>
  <r>
    <s v="71020419"/>
    <s v="71020419A"/>
    <x v="5"/>
    <x v="0"/>
    <n v="345"/>
    <n v="0"/>
    <n v="345"/>
    <x v="9"/>
    <x v="27"/>
    <n v="106.95"/>
  </r>
  <r>
    <s v="71020119"/>
    <s v="71020119A"/>
    <x v="5"/>
    <x v="0"/>
    <n v="539"/>
    <n v="0"/>
    <n v="539"/>
    <x v="7"/>
    <x v="63"/>
    <n v="156.31"/>
  </r>
  <r>
    <s v="71020219"/>
    <s v="71020219A"/>
    <x v="5"/>
    <x v="0"/>
    <n v="180"/>
    <n v="0"/>
    <n v="180"/>
    <x v="8"/>
    <x v="66"/>
    <n v="61.2"/>
  </r>
  <r>
    <s v="71020319"/>
    <s v="71020319A"/>
    <x v="5"/>
    <x v="0"/>
    <n v="447"/>
    <n v="0"/>
    <n v="447"/>
    <x v="9"/>
    <x v="17"/>
    <n v="156.44999999999999"/>
  </r>
  <r>
    <s v="80000519"/>
    <s v="80000519A"/>
    <x v="5"/>
    <x v="0"/>
    <n v="345"/>
    <n v="0"/>
    <n v="345"/>
    <x v="9"/>
    <x v="27"/>
    <n v="106.95"/>
  </r>
  <r>
    <s v="88000019"/>
    <s v="88000019A"/>
    <x v="5"/>
    <x v="0"/>
    <n v="383"/>
    <n v="0"/>
    <n v="383"/>
    <x v="9"/>
    <x v="18"/>
    <n v="122.56"/>
  </r>
  <r>
    <s v="88000119"/>
    <s v="88000119A"/>
    <x v="5"/>
    <x v="0"/>
    <n v="168"/>
    <n v="0"/>
    <n v="168"/>
    <x v="0"/>
    <x v="0"/>
    <n v="25.2"/>
  </r>
  <r>
    <s v="88000219"/>
    <s v="88000219A"/>
    <x v="5"/>
    <x v="0"/>
    <n v="205"/>
    <n v="0"/>
    <n v="205"/>
    <x v="1"/>
    <x v="22"/>
    <n v="36.9"/>
  </r>
  <r>
    <s v="88000319"/>
    <s v="88000319A"/>
    <x v="5"/>
    <x v="0"/>
    <n v="192"/>
    <n v="0"/>
    <n v="192"/>
    <x v="1"/>
    <x v="21"/>
    <n v="34.56"/>
  </r>
  <r>
    <s v="88000419"/>
    <s v="88000419A"/>
    <x v="5"/>
    <x v="0"/>
    <n v="240"/>
    <n v="0"/>
    <n v="240"/>
    <x v="1"/>
    <x v="2"/>
    <n v="43.199999999999996"/>
  </r>
  <r>
    <s v="88000519"/>
    <s v="88000519A"/>
    <x v="5"/>
    <x v="0"/>
    <n v="313"/>
    <n v="0"/>
    <n v="313"/>
    <x v="2"/>
    <x v="3"/>
    <n v="93.899999999999991"/>
  </r>
  <r>
    <s v="88000619"/>
    <s v="88000619A"/>
    <x v="5"/>
    <x v="0"/>
    <n v="327"/>
    <n v="0"/>
    <n v="327"/>
    <x v="2"/>
    <x v="23"/>
    <n v="94.83"/>
  </r>
  <r>
    <s v="88000719"/>
    <s v="88000719A"/>
    <x v="5"/>
    <x v="0"/>
    <n v="313"/>
    <n v="0"/>
    <n v="313"/>
    <x v="2"/>
    <x v="3"/>
    <n v="93.899999999999991"/>
  </r>
  <r>
    <s v="88000819"/>
    <s v="88000819A"/>
    <x v="5"/>
    <x v="0"/>
    <n v="1086"/>
    <n v="0"/>
    <n v="1086"/>
    <x v="3"/>
    <x v="50"/>
    <n v="293.22000000000003"/>
  </r>
  <r>
    <s v="88000919"/>
    <s v="88000919A"/>
    <x v="5"/>
    <x v="0"/>
    <n v="1086"/>
    <n v="0"/>
    <n v="1086"/>
    <x v="3"/>
    <x v="50"/>
    <n v="293.22000000000003"/>
  </r>
  <r>
    <s v="88001019"/>
    <s v="88001019A"/>
    <x v="5"/>
    <x v="0"/>
    <n v="383"/>
    <n v="0"/>
    <n v="383"/>
    <x v="9"/>
    <x v="18"/>
    <n v="122.56"/>
  </r>
  <r>
    <s v="88001119"/>
    <s v="88001119A"/>
    <x v="5"/>
    <x v="0"/>
    <n v="168"/>
    <n v="0"/>
    <n v="168"/>
    <x v="0"/>
    <x v="0"/>
    <n v="25.2"/>
  </r>
  <r>
    <s v="88001219"/>
    <s v="88001219A"/>
    <x v="5"/>
    <x v="0"/>
    <n v="240"/>
    <n v="0"/>
    <n v="240"/>
    <x v="1"/>
    <x v="2"/>
    <n v="43.199999999999996"/>
  </r>
  <r>
    <s v="88001319"/>
    <s v="88001319A"/>
    <x v="5"/>
    <x v="0"/>
    <n v="205"/>
    <n v="0"/>
    <n v="205"/>
    <x v="1"/>
    <x v="22"/>
    <n v="36.9"/>
  </r>
  <r>
    <s v="88001419"/>
    <s v="88001419A"/>
    <x v="5"/>
    <x v="0"/>
    <n v="327"/>
    <n v="0"/>
    <n v="327"/>
    <x v="2"/>
    <x v="23"/>
    <n v="94.83"/>
  </r>
  <r>
    <s v="88001519"/>
    <s v="88001519A"/>
    <x v="5"/>
    <x v="0"/>
    <n v="313"/>
    <n v="0"/>
    <n v="313"/>
    <x v="2"/>
    <x v="3"/>
    <n v="93.899999999999991"/>
  </r>
  <r>
    <s v="88001619"/>
    <s v="88001619A"/>
    <x v="5"/>
    <x v="0"/>
    <n v="313"/>
    <n v="0"/>
    <n v="313"/>
    <x v="2"/>
    <x v="3"/>
    <n v="93.899999999999991"/>
  </r>
  <r>
    <s v="88001719"/>
    <s v="88001719A"/>
    <x v="5"/>
    <x v="0"/>
    <n v="889"/>
    <n v="0"/>
    <n v="889"/>
    <x v="3"/>
    <x v="47"/>
    <n v="222.25"/>
  </r>
  <r>
    <s v="88001819"/>
    <s v="88001819A"/>
    <x v="5"/>
    <x v="0"/>
    <n v="992"/>
    <n v="0"/>
    <n v="992"/>
    <x v="3"/>
    <x v="48"/>
    <n v="277.76000000000005"/>
  </r>
  <r>
    <s v="88001919"/>
    <s v="88001919A"/>
    <x v="5"/>
    <x v="0"/>
    <n v="1101"/>
    <n v="0"/>
    <n v="1101"/>
    <x v="4"/>
    <x v="7"/>
    <n v="396.36"/>
  </r>
  <r>
    <s v="88002019"/>
    <s v="88002019A"/>
    <x v="5"/>
    <x v="0"/>
    <n v="383"/>
    <n v="0"/>
    <n v="383"/>
    <x v="9"/>
    <x v="18"/>
    <n v="122.56"/>
  </r>
  <r>
    <s v="88002119"/>
    <s v="88002119A"/>
    <x v="5"/>
    <x v="0"/>
    <n v="144"/>
    <n v="0"/>
    <n v="144"/>
    <x v="0"/>
    <x v="28"/>
    <n v="66.240000000000009"/>
  </r>
  <r>
    <s v="88002219"/>
    <s v="88002219A"/>
    <x v="5"/>
    <x v="0"/>
    <n v="192"/>
    <n v="0"/>
    <n v="192"/>
    <x v="1"/>
    <x v="21"/>
    <n v="34.56"/>
  </r>
  <r>
    <s v="88002319"/>
    <s v="88002319A"/>
    <x v="5"/>
    <x v="0"/>
    <n v="313"/>
    <n v="0"/>
    <n v="313"/>
    <x v="2"/>
    <x v="3"/>
    <n v="93.899999999999991"/>
  </r>
  <r>
    <s v="88002419"/>
    <s v="88002419A"/>
    <x v="5"/>
    <x v="0"/>
    <n v="255"/>
    <n v="0"/>
    <n v="255"/>
    <x v="2"/>
    <x v="24"/>
    <n v="66.3"/>
  </r>
  <r>
    <s v="88002519"/>
    <s v="88002519A"/>
    <x v="5"/>
    <x v="0"/>
    <n v="327"/>
    <n v="0"/>
    <n v="327"/>
    <x v="2"/>
    <x v="23"/>
    <n v="94.83"/>
  </r>
  <r>
    <s v="88002619"/>
    <s v="88002619A"/>
    <x v="5"/>
    <x v="0"/>
    <n v="474"/>
    <n v="0"/>
    <n v="474"/>
    <x v="3"/>
    <x v="52"/>
    <n v="175.38"/>
  </r>
  <r>
    <s v="88002719"/>
    <s v="88002719A"/>
    <x v="5"/>
    <x v="0"/>
    <n v="889"/>
    <n v="0"/>
    <n v="889"/>
    <x v="3"/>
    <x v="47"/>
    <n v="222.25"/>
  </r>
  <r>
    <s v="88002819"/>
    <s v="88002819A"/>
    <x v="5"/>
    <x v="0"/>
    <n v="1101"/>
    <n v="0"/>
    <n v="1101"/>
    <x v="4"/>
    <x v="7"/>
    <n v="396.36"/>
  </r>
  <r>
    <s v="88002919"/>
    <s v="88002919A"/>
    <x v="5"/>
    <x v="0"/>
    <n v="1491"/>
    <n v="0"/>
    <n v="1491"/>
    <x v="4"/>
    <x v="6"/>
    <n v="506.94000000000005"/>
  </r>
  <r>
    <s v="88003019"/>
    <s v="88003019A"/>
    <x v="5"/>
    <x v="0"/>
    <n v="144"/>
    <n v="0"/>
    <n v="144"/>
    <x v="0"/>
    <x v="28"/>
    <n v="66.240000000000009"/>
  </r>
  <r>
    <s v="88003119"/>
    <s v="88003119A"/>
    <x v="5"/>
    <x v="0"/>
    <n v="240"/>
    <n v="0"/>
    <n v="240"/>
    <x v="1"/>
    <x v="2"/>
    <n v="43.199999999999996"/>
  </r>
  <r>
    <s v="88003219"/>
    <s v="88003219A"/>
    <x v="5"/>
    <x v="0"/>
    <n v="327"/>
    <n v="0"/>
    <n v="327"/>
    <x v="2"/>
    <x v="23"/>
    <n v="94.83"/>
  </r>
  <r>
    <s v="88003319"/>
    <s v="88003319A"/>
    <x v="5"/>
    <x v="0"/>
    <n v="255"/>
    <n v="0"/>
    <n v="255"/>
    <x v="2"/>
    <x v="24"/>
    <n v="66.3"/>
  </r>
  <r>
    <s v="88003419"/>
    <s v="88003419A"/>
    <x v="5"/>
    <x v="0"/>
    <n v="258"/>
    <n v="0"/>
    <n v="258"/>
    <x v="2"/>
    <x v="25"/>
    <n v="72.240000000000009"/>
  </r>
  <r>
    <s v="88003519"/>
    <s v="88003519A"/>
    <x v="5"/>
    <x v="0"/>
    <n v="992"/>
    <n v="0"/>
    <n v="992"/>
    <x v="3"/>
    <x v="48"/>
    <n v="277.76000000000005"/>
  </r>
  <r>
    <s v="88003619"/>
    <s v="88003619A"/>
    <x v="5"/>
    <x v="0"/>
    <n v="1086"/>
    <n v="0"/>
    <n v="1086"/>
    <x v="3"/>
    <x v="50"/>
    <n v="293.22000000000003"/>
  </r>
  <r>
    <s v="88003719"/>
    <s v="88003719A"/>
    <x v="5"/>
    <x v="0"/>
    <n v="1101"/>
    <n v="0"/>
    <n v="1101"/>
    <x v="4"/>
    <x v="7"/>
    <n v="396.36"/>
  </r>
  <r>
    <s v="88003819"/>
    <s v="88003819A"/>
    <x v="5"/>
    <x v="0"/>
    <n v="948"/>
    <n v="0"/>
    <n v="948"/>
    <x v="4"/>
    <x v="5"/>
    <n v="303.36"/>
  </r>
  <r>
    <s v="88003919"/>
    <s v="88003919A"/>
    <x v="5"/>
    <x v="0"/>
    <n v="1491"/>
    <n v="0"/>
    <n v="1491"/>
    <x v="4"/>
    <x v="6"/>
    <n v="506.94000000000005"/>
  </r>
  <r>
    <s v="88004019"/>
    <s v="88004019A"/>
    <x v="5"/>
    <x v="0"/>
    <n v="168"/>
    <n v="0"/>
    <n v="168"/>
    <x v="0"/>
    <x v="29"/>
    <n v="75.600000000000009"/>
  </r>
  <r>
    <s v="88004119"/>
    <s v="88004119A"/>
    <x v="5"/>
    <x v="0"/>
    <n v="210"/>
    <n v="0"/>
    <n v="210"/>
    <x v="1"/>
    <x v="20"/>
    <n v="37.799999999999997"/>
  </r>
  <r>
    <s v="88004219"/>
    <s v="88004219A"/>
    <x v="5"/>
    <x v="0"/>
    <n v="258"/>
    <n v="0"/>
    <n v="258"/>
    <x v="2"/>
    <x v="25"/>
    <n v="72.240000000000009"/>
  </r>
  <r>
    <s v="88004319"/>
    <s v="88004319A"/>
    <x v="5"/>
    <x v="0"/>
    <n v="313"/>
    <n v="0"/>
    <n v="313"/>
    <x v="2"/>
    <x v="3"/>
    <n v="93.899999999999991"/>
  </r>
  <r>
    <s v="88004419"/>
    <s v="88004419A"/>
    <x v="5"/>
    <x v="0"/>
    <n v="889"/>
    <n v="0"/>
    <n v="889"/>
    <x v="3"/>
    <x v="47"/>
    <n v="222.25"/>
  </r>
  <r>
    <s v="88004619"/>
    <s v="88004619A"/>
    <x v="5"/>
    <x v="0"/>
    <n v="889"/>
    <n v="0"/>
    <n v="889"/>
    <x v="3"/>
    <x v="47"/>
    <n v="222.25"/>
  </r>
  <r>
    <s v="88004719"/>
    <s v="88004719A"/>
    <x v="5"/>
    <x v="0"/>
    <n v="1101"/>
    <n v="0"/>
    <n v="1101"/>
    <x v="4"/>
    <x v="7"/>
    <n v="396.36"/>
  </r>
  <r>
    <s v="88004819"/>
    <s v="88004819A"/>
    <x v="5"/>
    <x v="0"/>
    <n v="1491"/>
    <n v="0"/>
    <n v="1491"/>
    <x v="4"/>
    <x v="6"/>
    <n v="506.94000000000005"/>
  </r>
  <r>
    <s v="88004919"/>
    <s v="88004919A"/>
    <x v="5"/>
    <x v="0"/>
    <n v="1101"/>
    <n v="0"/>
    <n v="1101"/>
    <x v="4"/>
    <x v="7"/>
    <n v="396.36"/>
  </r>
  <r>
    <s v="88005019"/>
    <s v="88005019A"/>
    <x v="5"/>
    <x v="0"/>
    <n v="172"/>
    <n v="0"/>
    <n v="172"/>
    <x v="0"/>
    <x v="19"/>
    <n v="65.36"/>
  </r>
  <r>
    <s v="88005119"/>
    <s v="88005119A"/>
    <x v="5"/>
    <x v="0"/>
    <n v="240"/>
    <n v="0"/>
    <n v="240"/>
    <x v="1"/>
    <x v="2"/>
    <n v="43.199999999999996"/>
  </r>
  <r>
    <s v="88005219"/>
    <s v="88005219A"/>
    <x v="5"/>
    <x v="0"/>
    <n v="255"/>
    <n v="0"/>
    <n v="255"/>
    <x v="2"/>
    <x v="24"/>
    <n v="66.3"/>
  </r>
  <r>
    <s v="88005319"/>
    <s v="88005319A"/>
    <x v="5"/>
    <x v="0"/>
    <n v="474"/>
    <n v="0"/>
    <n v="474"/>
    <x v="3"/>
    <x v="52"/>
    <n v="175.38"/>
  </r>
  <r>
    <s v="88005419"/>
    <s v="88005419A"/>
    <x v="5"/>
    <x v="0"/>
    <n v="1086"/>
    <n v="0"/>
    <n v="1086"/>
    <x v="3"/>
    <x v="50"/>
    <n v="293.22000000000003"/>
  </r>
  <r>
    <s v="88005519"/>
    <s v="88005519A"/>
    <x v="5"/>
    <x v="0"/>
    <n v="1576"/>
    <n v="0"/>
    <n v="1576"/>
    <x v="4"/>
    <x v="49"/>
    <n v="520.08000000000004"/>
  </r>
  <r>
    <s v="88005619"/>
    <s v="88005619A"/>
    <x v="5"/>
    <x v="0"/>
    <n v="1576"/>
    <n v="0"/>
    <n v="1576"/>
    <x v="4"/>
    <x v="49"/>
    <n v="520.08000000000004"/>
  </r>
  <r>
    <s v="88005719"/>
    <s v="88005719A"/>
    <x v="5"/>
    <x v="0"/>
    <n v="948"/>
    <n v="0"/>
    <n v="948"/>
    <x v="4"/>
    <x v="5"/>
    <n v="303.36"/>
  </r>
  <r>
    <s v="88005819"/>
    <s v="88005819A"/>
    <x v="5"/>
    <x v="0"/>
    <n v="1491"/>
    <n v="0"/>
    <n v="1491"/>
    <x v="4"/>
    <x v="6"/>
    <n v="506.94000000000005"/>
  </r>
  <r>
    <s v="88005919"/>
    <s v="88005919A"/>
    <x v="5"/>
    <x v="0"/>
    <n v="636"/>
    <n v="0"/>
    <n v="636"/>
    <x v="6"/>
    <x v="34"/>
    <n v="216.24"/>
  </r>
  <r>
    <s v="88006019"/>
    <s v="88006019A"/>
    <x v="5"/>
    <x v="0"/>
    <n v="210"/>
    <n v="0"/>
    <n v="210"/>
    <x v="1"/>
    <x v="20"/>
    <n v="37.799999999999997"/>
  </r>
  <r>
    <s v="88006119"/>
    <s v="88006119A"/>
    <x v="5"/>
    <x v="0"/>
    <n v="255"/>
    <n v="0"/>
    <n v="255"/>
    <x v="2"/>
    <x v="24"/>
    <n v="66.3"/>
  </r>
  <r>
    <s v="88006219"/>
    <s v="88006219A"/>
    <x v="5"/>
    <x v="0"/>
    <n v="992"/>
    <n v="0"/>
    <n v="992"/>
    <x v="3"/>
    <x v="48"/>
    <n v="277.76000000000005"/>
  </r>
  <r>
    <s v="88006419"/>
    <s v="88006419A"/>
    <x v="5"/>
    <x v="0"/>
    <n v="526"/>
    <n v="0"/>
    <n v="526"/>
    <x v="3"/>
    <x v="33"/>
    <n v="210.4"/>
  </r>
  <r>
    <s v="88006519"/>
    <s v="88006519A"/>
    <x v="5"/>
    <x v="0"/>
    <n v="1101"/>
    <n v="0"/>
    <n v="1101"/>
    <x v="4"/>
    <x v="7"/>
    <n v="396.36"/>
  </r>
  <r>
    <s v="88006719"/>
    <s v="88006719A"/>
    <x v="5"/>
    <x v="0"/>
    <n v="1491"/>
    <n v="0"/>
    <n v="1491"/>
    <x v="4"/>
    <x v="6"/>
    <n v="506.94000000000005"/>
  </r>
  <r>
    <s v="88006819"/>
    <s v="88006819A"/>
    <x v="5"/>
    <x v="0"/>
    <n v="1576"/>
    <n v="0"/>
    <n v="1576"/>
    <x v="4"/>
    <x v="49"/>
    <n v="520.08000000000004"/>
  </r>
  <r>
    <s v="88006919"/>
    <s v="88006919A"/>
    <x v="5"/>
    <x v="0"/>
    <n v="510"/>
    <n v="0"/>
    <n v="510"/>
    <x v="6"/>
    <x v="9"/>
    <n v="163.20000000000002"/>
  </r>
  <r>
    <s v="88007019"/>
    <s v="88007019A"/>
    <x v="5"/>
    <x v="0"/>
    <n v="210"/>
    <n v="0"/>
    <n v="210"/>
    <x v="1"/>
    <x v="20"/>
    <n v="37.799999999999997"/>
  </r>
  <r>
    <s v="88007119"/>
    <s v="88007119A"/>
    <x v="5"/>
    <x v="0"/>
    <n v="255"/>
    <n v="0"/>
    <n v="255"/>
    <x v="2"/>
    <x v="24"/>
    <n v="66.3"/>
  </r>
  <r>
    <s v="88007219"/>
    <s v="88007219A"/>
    <x v="5"/>
    <x v="0"/>
    <n v="990"/>
    <n v="0"/>
    <n v="990"/>
    <x v="3"/>
    <x v="39"/>
    <n v="316.8"/>
  </r>
  <r>
    <s v="88007319"/>
    <s v="88007319A"/>
    <x v="5"/>
    <x v="0"/>
    <n v="1491"/>
    <n v="0"/>
    <n v="1491"/>
    <x v="4"/>
    <x v="6"/>
    <n v="506.94000000000005"/>
  </r>
  <r>
    <s v="88007419"/>
    <s v="88007419A"/>
    <x v="5"/>
    <x v="0"/>
    <n v="1101"/>
    <n v="0"/>
    <n v="1101"/>
    <x v="4"/>
    <x v="7"/>
    <n v="396.36"/>
  </r>
  <r>
    <s v="88007519"/>
    <s v="88007519A"/>
    <x v="5"/>
    <x v="0"/>
    <n v="1576"/>
    <n v="0"/>
    <n v="1576"/>
    <x v="4"/>
    <x v="49"/>
    <n v="520.08000000000004"/>
  </r>
  <r>
    <s v="88007619"/>
    <s v="88007619A"/>
    <x v="5"/>
    <x v="0"/>
    <n v="1101"/>
    <n v="0"/>
    <n v="1101"/>
    <x v="4"/>
    <x v="7"/>
    <n v="396.36"/>
  </r>
  <r>
    <s v="88007719"/>
    <s v="88007719A"/>
    <x v="5"/>
    <x v="0"/>
    <n v="510"/>
    <n v="0"/>
    <n v="510"/>
    <x v="6"/>
    <x v="9"/>
    <n v="163.20000000000002"/>
  </r>
  <r>
    <s v="88007819"/>
    <s v="88007819A"/>
    <x v="5"/>
    <x v="0"/>
    <n v="579"/>
    <n v="0"/>
    <n v="579"/>
    <x v="6"/>
    <x v="35"/>
    <n v="167.91"/>
  </r>
  <r>
    <s v="88007919"/>
    <s v="88007919A"/>
    <x v="5"/>
    <x v="0"/>
    <n v="636"/>
    <n v="0"/>
    <n v="636"/>
    <x v="6"/>
    <x v="34"/>
    <n v="216.24"/>
  </r>
  <r>
    <s v="29020119"/>
    <s v="29020119A"/>
    <x v="5"/>
    <x v="0"/>
    <n v="228"/>
    <n v="0"/>
    <n v="228"/>
    <x v="8"/>
    <x v="58"/>
    <n v="79.8"/>
  </r>
  <r>
    <s v="29020219"/>
    <s v="29020219A"/>
    <x v="5"/>
    <x v="0"/>
    <n v="383"/>
    <n v="0"/>
    <n v="383"/>
    <x v="9"/>
    <x v="18"/>
    <n v="122.56"/>
  </r>
  <r>
    <s v="29020319"/>
    <s v="29020319A"/>
    <x v="5"/>
    <x v="0"/>
    <n v="168"/>
    <n v="0"/>
    <n v="168"/>
    <x v="0"/>
    <x v="29"/>
    <n v="75.600000000000009"/>
  </r>
  <r>
    <s v="29020519"/>
    <s v="29020519A"/>
    <x v="5"/>
    <x v="0"/>
    <n v="168"/>
    <n v="0"/>
    <n v="168"/>
    <x v="0"/>
    <x v="29"/>
    <n v="75.600000000000009"/>
  </r>
  <r>
    <s v="29020619"/>
    <s v="29020619A"/>
    <x v="5"/>
    <x v="0"/>
    <n v="192"/>
    <n v="0"/>
    <n v="192"/>
    <x v="1"/>
    <x v="21"/>
    <n v="34.56"/>
  </r>
  <r>
    <s v="29020719"/>
    <s v="29020719A"/>
    <x v="5"/>
    <x v="0"/>
    <n v="192"/>
    <n v="0"/>
    <n v="192"/>
    <x v="1"/>
    <x v="21"/>
    <n v="34.56"/>
  </r>
  <r>
    <s v="29020919"/>
    <s v="29020919A"/>
    <x v="5"/>
    <x v="0"/>
    <n v="258"/>
    <n v="0"/>
    <n v="258"/>
    <x v="2"/>
    <x v="25"/>
    <n v="72.240000000000009"/>
  </r>
  <r>
    <s v="29021019"/>
    <s v="29021019A"/>
    <x v="5"/>
    <x v="0"/>
    <n v="293"/>
    <n v="0"/>
    <n v="293"/>
    <x v="8"/>
    <x v="44"/>
    <n v="90.83"/>
  </r>
  <r>
    <s v="29021119"/>
    <s v="29021119A"/>
    <x v="5"/>
    <x v="0"/>
    <n v="383"/>
    <n v="0"/>
    <n v="383"/>
    <x v="9"/>
    <x v="18"/>
    <n v="122.56"/>
  </r>
  <r>
    <s v="29021319"/>
    <s v="29021319A"/>
    <x v="5"/>
    <x v="0"/>
    <n v="168"/>
    <n v="0"/>
    <n v="168"/>
    <x v="0"/>
    <x v="29"/>
    <n v="75.600000000000009"/>
  </r>
  <r>
    <s v="29021419"/>
    <s v="29021419A"/>
    <x v="5"/>
    <x v="0"/>
    <n v="168"/>
    <n v="0"/>
    <n v="168"/>
    <x v="0"/>
    <x v="29"/>
    <n v="75.600000000000009"/>
  </r>
  <r>
    <s v="29021519"/>
    <s v="29021519A"/>
    <x v="5"/>
    <x v="0"/>
    <n v="220"/>
    <n v="0"/>
    <n v="220"/>
    <x v="1"/>
    <x v="1"/>
    <n v="39.6"/>
  </r>
  <r>
    <s v="29021719"/>
    <s v="29021719A"/>
    <x v="5"/>
    <x v="0"/>
    <n v="220"/>
    <n v="0"/>
    <n v="220"/>
    <x v="1"/>
    <x v="1"/>
    <n v="39.6"/>
  </r>
  <r>
    <s v="29021819"/>
    <s v="29021819A"/>
    <x v="5"/>
    <x v="0"/>
    <n v="327"/>
    <n v="0"/>
    <n v="327"/>
    <x v="2"/>
    <x v="23"/>
    <n v="94.83"/>
  </r>
  <r>
    <s v="29021919"/>
    <s v="29021919A"/>
    <x v="5"/>
    <x v="0"/>
    <n v="258"/>
    <n v="0"/>
    <n v="258"/>
    <x v="2"/>
    <x v="25"/>
    <n v="72.240000000000009"/>
  </r>
  <r>
    <s v="29022119"/>
    <s v="29022119A"/>
    <x v="5"/>
    <x v="0"/>
    <n v="345"/>
    <n v="0"/>
    <n v="345"/>
    <x v="9"/>
    <x v="27"/>
    <n v="106.95"/>
  </r>
  <r>
    <s v="29022219"/>
    <s v="29022219A"/>
    <x v="5"/>
    <x v="0"/>
    <n v="172"/>
    <n v="0"/>
    <n v="172"/>
    <x v="0"/>
    <x v="19"/>
    <n v="65.36"/>
  </r>
  <r>
    <s v="29022319"/>
    <s v="29022319A"/>
    <x v="5"/>
    <x v="0"/>
    <n v="240"/>
    <n v="0"/>
    <n v="240"/>
    <x v="1"/>
    <x v="2"/>
    <n v="43.199999999999996"/>
  </r>
  <r>
    <s v="29022519"/>
    <s v="29022519A"/>
    <x v="5"/>
    <x v="0"/>
    <n v="205"/>
    <n v="0"/>
    <n v="205"/>
    <x v="1"/>
    <x v="22"/>
    <n v="36.9"/>
  </r>
  <r>
    <s v="29022619"/>
    <s v="29022619A"/>
    <x v="5"/>
    <x v="0"/>
    <n v="192"/>
    <n v="0"/>
    <n v="192"/>
    <x v="1"/>
    <x v="21"/>
    <n v="34.56"/>
  </r>
  <r>
    <s v="29022719"/>
    <s v="29022719A"/>
    <x v="5"/>
    <x v="0"/>
    <n v="255"/>
    <n v="0"/>
    <n v="255"/>
    <x v="2"/>
    <x v="24"/>
    <n v="66.3"/>
  </r>
  <r>
    <s v="29023019"/>
    <s v="29023019A"/>
    <x v="5"/>
    <x v="0"/>
    <n v="383"/>
    <n v="0"/>
    <n v="383"/>
    <x v="9"/>
    <x v="18"/>
    <n v="122.56"/>
  </r>
  <r>
    <s v="29023119"/>
    <s v="29023119A"/>
    <x v="5"/>
    <x v="0"/>
    <n v="168"/>
    <n v="0"/>
    <n v="168"/>
    <x v="0"/>
    <x v="0"/>
    <n v="25.2"/>
  </r>
  <r>
    <s v="29023319"/>
    <s v="29023319A"/>
    <x v="5"/>
    <x v="0"/>
    <n v="240"/>
    <n v="0"/>
    <n v="240"/>
    <x v="1"/>
    <x v="2"/>
    <n v="43.199999999999996"/>
  </r>
  <r>
    <s v="29023419"/>
    <s v="29023419A"/>
    <x v="5"/>
    <x v="0"/>
    <n v="210"/>
    <n v="0"/>
    <n v="210"/>
    <x v="1"/>
    <x v="20"/>
    <n v="37.799999999999997"/>
  </r>
  <r>
    <s v="29023519"/>
    <s v="29023519A"/>
    <x v="5"/>
    <x v="0"/>
    <n v="313"/>
    <n v="0"/>
    <n v="313"/>
    <x v="2"/>
    <x v="3"/>
    <n v="93.899999999999991"/>
  </r>
  <r>
    <s v="29023819"/>
    <s v="29023819A"/>
    <x v="5"/>
    <x v="0"/>
    <n v="313"/>
    <n v="0"/>
    <n v="313"/>
    <x v="2"/>
    <x v="3"/>
    <n v="93.899999999999991"/>
  </r>
  <r>
    <s v="29023919"/>
    <s v="29023919A"/>
    <x v="5"/>
    <x v="0"/>
    <n v="474"/>
    <n v="0"/>
    <n v="474"/>
    <x v="3"/>
    <x v="52"/>
    <n v="175.38"/>
  </r>
  <r>
    <s v="29024119"/>
    <s v="29024119A"/>
    <x v="5"/>
    <x v="0"/>
    <n v="447"/>
    <n v="0"/>
    <n v="447"/>
    <x v="9"/>
    <x v="17"/>
    <n v="156.44999999999999"/>
  </r>
  <r>
    <s v="29024219"/>
    <s v="29024219A"/>
    <x v="5"/>
    <x v="0"/>
    <n v="172"/>
    <n v="0"/>
    <n v="172"/>
    <x v="0"/>
    <x v="19"/>
    <n v="65.36"/>
  </r>
  <r>
    <s v="54010119"/>
    <s v="54010119A"/>
    <x v="5"/>
    <x v="0"/>
    <n v="506"/>
    <n v="0"/>
    <n v="506"/>
    <x v="7"/>
    <x v="15"/>
    <n v="146.73999999999998"/>
  </r>
  <r>
    <s v="54010219"/>
    <s v="54010219A"/>
    <x v="5"/>
    <x v="0"/>
    <n v="332"/>
    <n v="0"/>
    <n v="332"/>
    <x v="8"/>
    <x v="46"/>
    <n v="99.6"/>
  </r>
  <r>
    <s v="54010319"/>
    <s v="54010319A"/>
    <x v="5"/>
    <x v="0"/>
    <n v="383"/>
    <n v="0"/>
    <n v="383"/>
    <x v="9"/>
    <x v="18"/>
    <n v="122.56"/>
  </r>
  <r>
    <s v="54010419"/>
    <s v="54010419A"/>
    <x v="5"/>
    <x v="0"/>
    <n v="447"/>
    <n v="0"/>
    <n v="447"/>
    <x v="9"/>
    <x v="17"/>
    <n v="156.44999999999999"/>
  </r>
  <r>
    <s v="54010519"/>
    <s v="54010519A"/>
    <x v="5"/>
    <x v="0"/>
    <n v="383"/>
    <n v="0"/>
    <n v="383"/>
    <x v="9"/>
    <x v="18"/>
    <n v="122.56"/>
  </r>
  <r>
    <s v="54010619"/>
    <s v="54010619A"/>
    <x v="5"/>
    <x v="0"/>
    <n v="168"/>
    <n v="0"/>
    <n v="168"/>
    <x v="0"/>
    <x v="0"/>
    <n v="25.2"/>
  </r>
  <r>
    <s v="54010719"/>
    <s v="54010719A"/>
    <x v="5"/>
    <x v="0"/>
    <n v="144"/>
    <n v="0"/>
    <n v="144"/>
    <x v="0"/>
    <x v="28"/>
    <n v="66.240000000000009"/>
  </r>
  <r>
    <s v="54010819"/>
    <s v="54010819A"/>
    <x v="5"/>
    <x v="0"/>
    <n v="220"/>
    <n v="0"/>
    <n v="220"/>
    <x v="1"/>
    <x v="1"/>
    <n v="39.6"/>
  </r>
  <r>
    <s v="54010919"/>
    <s v="54010919A"/>
    <x v="5"/>
    <x v="0"/>
    <n v="240"/>
    <n v="0"/>
    <n v="240"/>
    <x v="1"/>
    <x v="2"/>
    <n v="43.199999999999996"/>
  </r>
  <r>
    <s v="54011019"/>
    <s v="54011019A"/>
    <x v="5"/>
    <x v="0"/>
    <n v="478"/>
    <n v="0"/>
    <n v="478"/>
    <x v="7"/>
    <x v="30"/>
    <n v="119.5"/>
  </r>
  <r>
    <s v="54011119"/>
    <s v="54011119A"/>
    <x v="5"/>
    <x v="0"/>
    <n v="278"/>
    <n v="0"/>
    <n v="278"/>
    <x v="8"/>
    <x v="55"/>
    <n v="88.960000000000008"/>
  </r>
  <r>
    <s v="54011219"/>
    <s v="54011219A"/>
    <x v="5"/>
    <x v="0"/>
    <n v="345"/>
    <n v="0"/>
    <n v="345"/>
    <x v="9"/>
    <x v="27"/>
    <n v="106.95"/>
  </r>
  <r>
    <s v="54011319"/>
    <s v="54011319A"/>
    <x v="5"/>
    <x v="0"/>
    <n v="383"/>
    <n v="0"/>
    <n v="383"/>
    <x v="9"/>
    <x v="18"/>
    <n v="122.56"/>
  </r>
  <r>
    <s v="54011419"/>
    <s v="54011419A"/>
    <x v="5"/>
    <x v="0"/>
    <n v="383"/>
    <n v="0"/>
    <n v="383"/>
    <x v="9"/>
    <x v="18"/>
    <n v="122.56"/>
  </r>
  <r>
    <s v="54011519"/>
    <s v="54011519A"/>
    <x v="5"/>
    <x v="0"/>
    <n v="168"/>
    <n v="0"/>
    <n v="168"/>
    <x v="0"/>
    <x v="29"/>
    <n v="75.600000000000009"/>
  </r>
  <r>
    <s v="54011619"/>
    <s v="54011619A"/>
    <x v="5"/>
    <x v="0"/>
    <n v="172"/>
    <n v="0"/>
    <n v="172"/>
    <x v="0"/>
    <x v="19"/>
    <n v="65.36"/>
  </r>
  <r>
    <s v="54011719"/>
    <s v="54011719A"/>
    <x v="5"/>
    <x v="0"/>
    <n v="220"/>
    <n v="0"/>
    <n v="220"/>
    <x v="1"/>
    <x v="1"/>
    <n v="39.6"/>
  </r>
  <r>
    <s v="54011819"/>
    <s v="54011819A"/>
    <x v="5"/>
    <x v="0"/>
    <n v="210"/>
    <n v="0"/>
    <n v="210"/>
    <x v="1"/>
    <x v="20"/>
    <n v="37.799999999999997"/>
  </r>
  <r>
    <s v="54011919"/>
    <s v="54011919A"/>
    <x v="5"/>
    <x v="0"/>
    <n v="205"/>
    <n v="0"/>
    <n v="205"/>
    <x v="1"/>
    <x v="22"/>
    <n v="36.9"/>
  </r>
  <r>
    <s v="54012019"/>
    <s v="54012019A"/>
    <x v="5"/>
    <x v="0"/>
    <n v="440"/>
    <n v="0"/>
    <n v="440"/>
    <x v="7"/>
    <x v="13"/>
    <n v="136.4"/>
  </r>
  <r>
    <s v="54012119"/>
    <s v="54012119A"/>
    <x v="5"/>
    <x v="0"/>
    <n v="267"/>
    <n v="0"/>
    <n v="267"/>
    <x v="8"/>
    <x v="31"/>
    <n v="90.78"/>
  </r>
  <r>
    <s v="54012219"/>
    <s v="54012219A"/>
    <x v="5"/>
    <x v="0"/>
    <n v="345"/>
    <n v="0"/>
    <n v="345"/>
    <x v="9"/>
    <x v="27"/>
    <n v="106.95"/>
  </r>
  <r>
    <s v="54012319"/>
    <s v="54012319A"/>
    <x v="5"/>
    <x v="0"/>
    <n v="383"/>
    <n v="0"/>
    <n v="383"/>
    <x v="9"/>
    <x v="18"/>
    <n v="122.56"/>
  </r>
  <r>
    <s v="54012419"/>
    <s v="54012419A"/>
    <x v="5"/>
    <x v="0"/>
    <n v="168"/>
    <n v="0"/>
    <n v="168"/>
    <x v="0"/>
    <x v="29"/>
    <n v="75.600000000000009"/>
  </r>
  <r>
    <s v="54012519"/>
    <s v="54012519A"/>
    <x v="5"/>
    <x v="0"/>
    <n v="168"/>
    <n v="0"/>
    <n v="168"/>
    <x v="0"/>
    <x v="0"/>
    <n v="25.2"/>
  </r>
  <r>
    <s v="54012619"/>
    <s v="54012619A"/>
    <x v="5"/>
    <x v="0"/>
    <n v="240"/>
    <n v="0"/>
    <n v="240"/>
    <x v="1"/>
    <x v="2"/>
    <n v="43.199999999999996"/>
  </r>
  <r>
    <s v="54012719"/>
    <s v="54012719A"/>
    <x v="5"/>
    <x v="0"/>
    <n v="240"/>
    <n v="0"/>
    <n v="240"/>
    <x v="1"/>
    <x v="2"/>
    <n v="43.199999999999996"/>
  </r>
  <r>
    <s v="54012819"/>
    <s v="54012819A"/>
    <x v="5"/>
    <x v="0"/>
    <n v="210"/>
    <n v="0"/>
    <n v="210"/>
    <x v="1"/>
    <x v="20"/>
    <n v="37.799999999999997"/>
  </r>
  <r>
    <s v="54012919"/>
    <s v="54012919A"/>
    <x v="5"/>
    <x v="0"/>
    <n v="313"/>
    <n v="0"/>
    <n v="313"/>
    <x v="2"/>
    <x v="3"/>
    <n v="93.899999999999991"/>
  </r>
  <r>
    <s v="54013019"/>
    <s v="54013019A"/>
    <x v="5"/>
    <x v="0"/>
    <n v="440"/>
    <n v="0"/>
    <n v="440"/>
    <x v="7"/>
    <x v="13"/>
    <n v="136.4"/>
  </r>
  <r>
    <s v="54013119"/>
    <s v="54013119A"/>
    <x v="5"/>
    <x v="0"/>
    <n v="187"/>
    <n v="0"/>
    <n v="187"/>
    <x v="8"/>
    <x v="51"/>
    <n v="59.84"/>
  </r>
  <r>
    <s v="54013219"/>
    <s v="54013219A"/>
    <x v="5"/>
    <x v="0"/>
    <n v="345"/>
    <n v="0"/>
    <n v="345"/>
    <x v="9"/>
    <x v="27"/>
    <n v="106.95"/>
  </r>
  <r>
    <s v="54013319"/>
    <s v="54013319A"/>
    <x v="5"/>
    <x v="0"/>
    <n v="168"/>
    <n v="0"/>
    <n v="168"/>
    <x v="0"/>
    <x v="0"/>
    <n v="25.2"/>
  </r>
  <r>
    <s v="54013419"/>
    <s v="54013419A"/>
    <x v="5"/>
    <x v="0"/>
    <n v="144"/>
    <n v="0"/>
    <n v="144"/>
    <x v="0"/>
    <x v="28"/>
    <n v="66.240000000000009"/>
  </r>
  <r>
    <s v="54013519"/>
    <s v="54013519A"/>
    <x v="5"/>
    <x v="0"/>
    <n v="240"/>
    <n v="0"/>
    <n v="240"/>
    <x v="1"/>
    <x v="2"/>
    <n v="43.199999999999996"/>
  </r>
  <r>
    <s v="54013619"/>
    <s v="54013619A"/>
    <x v="2"/>
    <x v="0"/>
    <n v="205"/>
    <n v="0"/>
    <n v="205"/>
    <x v="1"/>
    <x v="22"/>
    <n v="36.9"/>
  </r>
  <r>
    <s v="54013719"/>
    <s v="54013719A"/>
    <x v="2"/>
    <x v="0"/>
    <n v="210"/>
    <n v="0"/>
    <n v="210"/>
    <x v="1"/>
    <x v="20"/>
    <n v="37.799999999999997"/>
  </r>
  <r>
    <s v="54013819"/>
    <s v="54013819A"/>
    <x v="2"/>
    <x v="0"/>
    <n v="327"/>
    <n v="0"/>
    <n v="327"/>
    <x v="2"/>
    <x v="23"/>
    <n v="94.83"/>
  </r>
  <r>
    <s v="54014119"/>
    <s v="54014119A"/>
    <x v="2"/>
    <x v="0"/>
    <n v="367"/>
    <n v="0"/>
    <n v="367"/>
    <x v="8"/>
    <x v="57"/>
    <n v="110.1"/>
  </r>
  <r>
    <s v="54014219"/>
    <s v="54014219A"/>
    <x v="2"/>
    <x v="0"/>
    <n v="383"/>
    <n v="0"/>
    <n v="383"/>
    <x v="9"/>
    <x v="18"/>
    <n v="122.56"/>
  </r>
  <r>
    <s v="54014319"/>
    <s v="54014319A"/>
    <x v="2"/>
    <x v="0"/>
    <n v="144"/>
    <n v="0"/>
    <n v="144"/>
    <x v="0"/>
    <x v="28"/>
    <n v="66.240000000000009"/>
  </r>
  <r>
    <s v="54014419"/>
    <s v="54014419A"/>
    <x v="2"/>
    <x v="0"/>
    <n v="240"/>
    <n v="0"/>
    <n v="240"/>
    <x v="1"/>
    <x v="2"/>
    <n v="43.199999999999996"/>
  </r>
  <r>
    <s v="54019019"/>
    <s v="54019019A"/>
    <x v="2"/>
    <x v="0"/>
    <n v="240"/>
    <n v="0"/>
    <n v="240"/>
    <x v="1"/>
    <x v="2"/>
    <n v="43.199999999999996"/>
  </r>
  <r>
    <s v="35010119"/>
    <s v="35010119A"/>
    <x v="2"/>
    <x v="0"/>
    <n v="592"/>
    <n v="0"/>
    <n v="592"/>
    <x v="7"/>
    <x v="14"/>
    <n v="165.76000000000002"/>
  </r>
  <r>
    <s v="35010219"/>
    <s v="35010219A"/>
    <x v="2"/>
    <x v="0"/>
    <n v="317"/>
    <n v="0"/>
    <n v="317"/>
    <x v="8"/>
    <x v="42"/>
    <n v="98.27"/>
  </r>
  <r>
    <s v="35010319"/>
    <s v="35010319A"/>
    <x v="2"/>
    <x v="0"/>
    <n v="345"/>
    <n v="0"/>
    <n v="345"/>
    <x v="9"/>
    <x v="27"/>
    <n v="106.95"/>
  </r>
  <r>
    <s v="35010419"/>
    <s v="35010419A"/>
    <x v="2"/>
    <x v="0"/>
    <n v="345"/>
    <n v="0"/>
    <n v="345"/>
    <x v="9"/>
    <x v="27"/>
    <n v="106.95"/>
  </r>
  <r>
    <s v="35010519"/>
    <s v="35010519A"/>
    <x v="2"/>
    <x v="0"/>
    <n v="383"/>
    <n v="0"/>
    <n v="383"/>
    <x v="9"/>
    <x v="18"/>
    <n v="122.56"/>
  </r>
  <r>
    <s v="35010619"/>
    <s v="35010619A"/>
    <x v="2"/>
    <x v="0"/>
    <n v="383"/>
    <n v="0"/>
    <n v="383"/>
    <x v="9"/>
    <x v="18"/>
    <n v="122.56"/>
  </r>
  <r>
    <s v="35010719"/>
    <s v="35010719A"/>
    <x v="2"/>
    <x v="0"/>
    <n v="172"/>
    <n v="0"/>
    <n v="172"/>
    <x v="0"/>
    <x v="19"/>
    <n v="65.36"/>
  </r>
  <r>
    <s v="35010819"/>
    <s v="35010819A"/>
    <x v="2"/>
    <x v="0"/>
    <n v="172"/>
    <n v="0"/>
    <n v="172"/>
    <x v="0"/>
    <x v="19"/>
    <n v="65.36"/>
  </r>
  <r>
    <s v="35010919"/>
    <s v="35010919A"/>
    <x v="2"/>
    <x v="0"/>
    <n v="192"/>
    <n v="0"/>
    <n v="192"/>
    <x v="1"/>
    <x v="21"/>
    <n v="34.56"/>
  </r>
  <r>
    <s v="35011019"/>
    <s v="35011019A"/>
    <x v="2"/>
    <x v="0"/>
    <n v="492"/>
    <n v="0"/>
    <n v="492"/>
    <x v="7"/>
    <x v="53"/>
    <n v="137.76000000000002"/>
  </r>
  <r>
    <s v="35011119"/>
    <s v="35011119A"/>
    <x v="2"/>
    <x v="0"/>
    <n v="312"/>
    <n v="0"/>
    <n v="312"/>
    <x v="8"/>
    <x v="16"/>
    <n v="99.84"/>
  </r>
  <r>
    <s v="35011219"/>
    <s v="35011219A"/>
    <x v="2"/>
    <x v="0"/>
    <n v="345"/>
    <n v="0"/>
    <n v="345"/>
    <x v="9"/>
    <x v="27"/>
    <n v="106.95"/>
  </r>
  <r>
    <s v="35011319"/>
    <s v="35011319A"/>
    <x v="2"/>
    <x v="0"/>
    <n v="447"/>
    <n v="0"/>
    <n v="447"/>
    <x v="9"/>
    <x v="17"/>
    <n v="156.44999999999999"/>
  </r>
  <r>
    <s v="35011419"/>
    <s v="35011419A"/>
    <x v="2"/>
    <x v="0"/>
    <n v="383"/>
    <n v="0"/>
    <n v="383"/>
    <x v="9"/>
    <x v="18"/>
    <n v="122.56"/>
  </r>
  <r>
    <s v="35012019"/>
    <s v="35012019A"/>
    <x v="2"/>
    <x v="0"/>
    <n v="523"/>
    <n v="0"/>
    <n v="523"/>
    <x v="7"/>
    <x v="10"/>
    <n v="156.9"/>
  </r>
  <r>
    <s v="35012119"/>
    <s v="35012119A"/>
    <x v="2"/>
    <x v="0"/>
    <n v="284"/>
    <n v="0"/>
    <n v="284"/>
    <x v="8"/>
    <x v="26"/>
    <n v="76.680000000000007"/>
  </r>
  <r>
    <s v="35012219"/>
    <s v="35012219A"/>
    <x v="2"/>
    <x v="0"/>
    <n v="345"/>
    <n v="0"/>
    <n v="345"/>
    <x v="9"/>
    <x v="27"/>
    <n v="106.95"/>
  </r>
  <r>
    <s v="35012319"/>
    <s v="35012319A"/>
    <x v="2"/>
    <x v="0"/>
    <n v="383"/>
    <n v="0"/>
    <n v="383"/>
    <x v="9"/>
    <x v="18"/>
    <n v="122.56"/>
  </r>
  <r>
    <s v="35012419"/>
    <s v="35012419A"/>
    <x v="2"/>
    <x v="0"/>
    <n v="383"/>
    <n v="0"/>
    <n v="383"/>
    <x v="9"/>
    <x v="18"/>
    <n v="122.56"/>
  </r>
  <r>
    <s v="35013119"/>
    <s v="35013119A"/>
    <x v="2"/>
    <x v="0"/>
    <n v="492"/>
    <n v="0"/>
    <n v="492"/>
    <x v="7"/>
    <x v="53"/>
    <n v="137.76000000000002"/>
  </r>
  <r>
    <s v="35013219"/>
    <s v="35013219A"/>
    <x v="2"/>
    <x v="0"/>
    <n v="180"/>
    <n v="0"/>
    <n v="180"/>
    <x v="8"/>
    <x v="66"/>
    <n v="61.2"/>
  </r>
  <r>
    <s v="35013319"/>
    <s v="35013319A"/>
    <x v="2"/>
    <x v="0"/>
    <n v="447"/>
    <n v="0"/>
    <n v="447"/>
    <x v="9"/>
    <x v="17"/>
    <n v="156.44999999999999"/>
  </r>
  <r>
    <s v="35013419"/>
    <s v="35013419A"/>
    <x v="2"/>
    <x v="0"/>
    <n v="144"/>
    <n v="0"/>
    <n v="144"/>
    <x v="0"/>
    <x v="28"/>
    <n v="66.240000000000009"/>
  </r>
  <r>
    <s v="35013519"/>
    <s v="35013519A"/>
    <x v="2"/>
    <x v="0"/>
    <n v="172"/>
    <n v="0"/>
    <n v="172"/>
    <x v="0"/>
    <x v="19"/>
    <n v="65.36"/>
  </r>
  <r>
    <s v="35014019"/>
    <s v="35014019A"/>
    <x v="2"/>
    <x v="0"/>
    <n v="538"/>
    <n v="0"/>
    <n v="538"/>
    <x v="7"/>
    <x v="11"/>
    <n v="145.26000000000002"/>
  </r>
  <r>
    <s v="35014119"/>
    <s v="35014119A"/>
    <x v="2"/>
    <x v="0"/>
    <n v="295"/>
    <n v="0"/>
    <n v="295"/>
    <x v="8"/>
    <x v="61"/>
    <n v="97.350000000000009"/>
  </r>
  <r>
    <s v="35014219"/>
    <s v="35014219A"/>
    <x v="2"/>
    <x v="0"/>
    <n v="447"/>
    <n v="0"/>
    <n v="447"/>
    <x v="9"/>
    <x v="17"/>
    <n v="156.44999999999999"/>
  </r>
  <r>
    <s v="35015019"/>
    <s v="35015019A"/>
    <x v="2"/>
    <x v="0"/>
    <n v="168"/>
    <n v="0"/>
    <n v="168"/>
    <x v="0"/>
    <x v="29"/>
    <n v="75.600000000000009"/>
  </r>
  <r>
    <s v="35015119"/>
    <s v="35015119A"/>
    <x v="2"/>
    <x v="0"/>
    <n v="144"/>
    <n v="0"/>
    <n v="144"/>
    <x v="0"/>
    <x v="28"/>
    <n v="66.240000000000009"/>
  </r>
  <r>
    <s v="35015219"/>
    <s v="35015219A"/>
    <x v="2"/>
    <x v="0"/>
    <n v="172"/>
    <n v="0"/>
    <n v="172"/>
    <x v="0"/>
    <x v="19"/>
    <n v="65.36"/>
  </r>
  <r>
    <s v="35015319"/>
    <s v="35015319A"/>
    <x v="2"/>
    <x v="0"/>
    <n v="168"/>
    <n v="0"/>
    <n v="168"/>
    <x v="0"/>
    <x v="0"/>
    <n v="25.2"/>
  </r>
  <r>
    <s v="35015419"/>
    <s v="35015419A"/>
    <x v="2"/>
    <x v="0"/>
    <n v="210"/>
    <n v="0"/>
    <n v="210"/>
    <x v="1"/>
    <x v="20"/>
    <n v="37.799999999999997"/>
  </r>
  <r>
    <s v="35016019"/>
    <s v="35016019A"/>
    <x v="2"/>
    <x v="0"/>
    <n v="267"/>
    <n v="0"/>
    <n v="267"/>
    <x v="8"/>
    <x v="31"/>
    <n v="90.78"/>
  </r>
  <r>
    <s v="35016119"/>
    <s v="35016119A"/>
    <x v="2"/>
    <x v="0"/>
    <n v="383"/>
    <n v="0"/>
    <n v="383"/>
    <x v="9"/>
    <x v="18"/>
    <n v="122.56"/>
  </r>
  <r>
    <s v="35016219"/>
    <s v="35016219A"/>
    <x v="2"/>
    <x v="0"/>
    <n v="144"/>
    <n v="0"/>
    <n v="144"/>
    <x v="0"/>
    <x v="28"/>
    <n v="66.240000000000009"/>
  </r>
  <r>
    <s v="35016319"/>
    <s v="35016319A"/>
    <x v="2"/>
    <x v="0"/>
    <n v="240"/>
    <n v="0"/>
    <n v="240"/>
    <x v="1"/>
    <x v="2"/>
    <n v="43.199999999999996"/>
  </r>
  <r>
    <s v="35017019"/>
    <s v="35017019A"/>
    <x v="2"/>
    <x v="0"/>
    <n v="240"/>
    <n v="0"/>
    <n v="240"/>
    <x v="1"/>
    <x v="2"/>
    <n v="43.199999999999996"/>
  </r>
  <r>
    <s v="35017119"/>
    <s v="35017119A"/>
    <x v="2"/>
    <x v="0"/>
    <n v="240"/>
    <n v="0"/>
    <n v="240"/>
    <x v="1"/>
    <x v="2"/>
    <n v="43.199999999999996"/>
  </r>
  <r>
    <s v="35017219"/>
    <s v="35017219A"/>
    <x v="2"/>
    <x v="0"/>
    <n v="205"/>
    <n v="0"/>
    <n v="205"/>
    <x v="1"/>
    <x v="22"/>
    <n v="36.9"/>
  </r>
  <r>
    <s v="35017319"/>
    <s v="35017319A"/>
    <x v="2"/>
    <x v="0"/>
    <n v="192"/>
    <n v="0"/>
    <n v="192"/>
    <x v="1"/>
    <x v="21"/>
    <n v="34.56"/>
  </r>
  <r>
    <s v="35017419"/>
    <s v="35017419A"/>
    <x v="2"/>
    <x v="0"/>
    <n v="192"/>
    <n v="0"/>
    <n v="192"/>
    <x v="1"/>
    <x v="21"/>
    <n v="34.56"/>
  </r>
  <r>
    <s v="35017519"/>
    <s v="35017519A"/>
    <x v="2"/>
    <x v="0"/>
    <n v="255"/>
    <n v="0"/>
    <n v="255"/>
    <x v="2"/>
    <x v="24"/>
    <n v="66.3"/>
  </r>
  <r>
    <s v="35017619"/>
    <s v="35017619A"/>
    <x v="2"/>
    <x v="0"/>
    <n v="258"/>
    <n v="0"/>
    <n v="258"/>
    <x v="2"/>
    <x v="25"/>
    <n v="72.240000000000009"/>
  </r>
  <r>
    <s v="35018019"/>
    <s v="35018019A"/>
    <x v="2"/>
    <x v="0"/>
    <n v="447"/>
    <n v="0"/>
    <n v="447"/>
    <x v="9"/>
    <x v="17"/>
    <n v="156.44999999999999"/>
  </r>
  <r>
    <s v="35018119"/>
    <s v="35018119A"/>
    <x v="2"/>
    <x v="0"/>
    <n v="172"/>
    <n v="0"/>
    <n v="172"/>
    <x v="0"/>
    <x v="19"/>
    <n v="65.36"/>
  </r>
  <r>
    <s v="35018219"/>
    <s v="35018219A"/>
    <x v="2"/>
    <x v="0"/>
    <n v="192"/>
    <n v="0"/>
    <n v="192"/>
    <x v="1"/>
    <x v="21"/>
    <n v="34.56"/>
  </r>
  <r>
    <s v="35018319"/>
    <s v="35018319A"/>
    <x v="2"/>
    <x v="0"/>
    <n v="210"/>
    <n v="0"/>
    <n v="210"/>
    <x v="1"/>
    <x v="20"/>
    <n v="37.799999999999997"/>
  </r>
  <r>
    <s v="35018419"/>
    <s v="35018419A"/>
    <x v="2"/>
    <x v="0"/>
    <n v="258"/>
    <n v="0"/>
    <n v="258"/>
    <x v="2"/>
    <x v="25"/>
    <n v="72.240000000000009"/>
  </r>
  <r>
    <s v="35018519"/>
    <s v="35018519A"/>
    <x v="2"/>
    <x v="0"/>
    <n v="327"/>
    <n v="0"/>
    <n v="327"/>
    <x v="2"/>
    <x v="23"/>
    <n v="94.83"/>
  </r>
  <r>
    <s v="35018619"/>
    <s v="35018619A"/>
    <x v="2"/>
    <x v="0"/>
    <n v="313"/>
    <n v="0"/>
    <n v="313"/>
    <x v="2"/>
    <x v="3"/>
    <n v="93.899999999999991"/>
  </r>
  <r>
    <s v="35018719"/>
    <s v="35018719A"/>
    <x v="2"/>
    <x v="0"/>
    <n v="992"/>
    <n v="0"/>
    <n v="992"/>
    <x v="3"/>
    <x v="48"/>
    <n v="277.76000000000005"/>
  </r>
  <r>
    <s v="35018819"/>
    <s v="35018819A"/>
    <x v="2"/>
    <x v="0"/>
    <n v="992"/>
    <n v="0"/>
    <n v="992"/>
    <x v="3"/>
    <x v="48"/>
    <n v="277.76000000000005"/>
  </r>
  <r>
    <s v="35018919"/>
    <s v="35018919A"/>
    <x v="2"/>
    <x v="0"/>
    <n v="1491"/>
    <n v="0"/>
    <n v="1491"/>
    <x v="4"/>
    <x v="6"/>
    <n v="506.94000000000005"/>
  </r>
  <r>
    <s v="35019019"/>
    <s v="35019019A"/>
    <x v="2"/>
    <x v="0"/>
    <n v="447"/>
    <n v="0"/>
    <n v="447"/>
    <x v="9"/>
    <x v="17"/>
    <n v="156.44999999999999"/>
  </r>
  <r>
    <s v="35019119"/>
    <s v="35019119A"/>
    <x v="2"/>
    <x v="0"/>
    <n v="172"/>
    <n v="0"/>
    <n v="172"/>
    <x v="0"/>
    <x v="19"/>
    <n v="65.36"/>
  </r>
  <r>
    <s v="35019219"/>
    <s v="35019219A"/>
    <x v="2"/>
    <x v="0"/>
    <n v="205"/>
    <n v="0"/>
    <n v="205"/>
    <x v="1"/>
    <x v="22"/>
    <n v="36.9"/>
  </r>
  <r>
    <s v="35019319"/>
    <s v="35019319A"/>
    <x v="2"/>
    <x v="0"/>
    <n v="327"/>
    <n v="0"/>
    <n v="327"/>
    <x v="2"/>
    <x v="23"/>
    <n v="94.83"/>
  </r>
  <r>
    <s v="35019419"/>
    <s v="35019419A"/>
    <x v="2"/>
    <x v="0"/>
    <n v="258"/>
    <n v="0"/>
    <n v="258"/>
    <x v="2"/>
    <x v="25"/>
    <n v="72.240000000000009"/>
  </r>
  <r>
    <s v="79010119"/>
    <s v="79010119A"/>
    <x v="2"/>
    <x v="0"/>
    <n v="447"/>
    <n v="0"/>
    <n v="447"/>
    <x v="9"/>
    <x v="17"/>
    <n v="156.44999999999999"/>
  </r>
  <r>
    <s v="79010219"/>
    <s v="79010219A"/>
    <x v="2"/>
    <x v="0"/>
    <n v="172"/>
    <n v="0"/>
    <n v="172"/>
    <x v="0"/>
    <x v="19"/>
    <n v="65.36"/>
  </r>
  <r>
    <s v="79010319"/>
    <s v="79010319A"/>
    <x v="2"/>
    <x v="0"/>
    <n v="192"/>
    <n v="0"/>
    <n v="192"/>
    <x v="1"/>
    <x v="21"/>
    <n v="34.56"/>
  </r>
  <r>
    <s v="79010419"/>
    <s v="79010419A"/>
    <x v="2"/>
    <x v="0"/>
    <n v="313"/>
    <n v="0"/>
    <n v="313"/>
    <x v="2"/>
    <x v="3"/>
    <n v="93.899999999999991"/>
  </r>
  <r>
    <s v="79010519"/>
    <s v="79010519A"/>
    <x v="2"/>
    <x v="0"/>
    <n v="258"/>
    <n v="0"/>
    <n v="258"/>
    <x v="2"/>
    <x v="25"/>
    <n v="72.240000000000009"/>
  </r>
  <r>
    <s v="79010619"/>
    <s v="79010619A"/>
    <x v="2"/>
    <x v="0"/>
    <n v="258"/>
    <n v="0"/>
    <n v="258"/>
    <x v="2"/>
    <x v="25"/>
    <n v="72.240000000000009"/>
  </r>
  <r>
    <s v="79010719"/>
    <s v="79010719A"/>
    <x v="2"/>
    <x v="0"/>
    <n v="805"/>
    <n v="0"/>
    <n v="805"/>
    <x v="3"/>
    <x v="32"/>
    <n v="249.55"/>
  </r>
  <r>
    <s v="79010819"/>
    <s v="79010819A"/>
    <x v="2"/>
    <x v="0"/>
    <n v="990"/>
    <n v="0"/>
    <n v="990"/>
    <x v="3"/>
    <x v="39"/>
    <n v="316.8"/>
  </r>
  <r>
    <s v="79010919"/>
    <s v="79010919A"/>
    <x v="2"/>
    <x v="0"/>
    <n v="1101"/>
    <n v="0"/>
    <n v="1101"/>
    <x v="4"/>
    <x v="7"/>
    <n v="396.36"/>
  </r>
  <r>
    <s v="79011019"/>
    <s v="79011019A"/>
    <x v="2"/>
    <x v="0"/>
    <n v="383"/>
    <n v="0"/>
    <n v="383"/>
    <x v="9"/>
    <x v="18"/>
    <n v="122.56"/>
  </r>
  <r>
    <s v="79011119"/>
    <s v="79011119A"/>
    <x v="2"/>
    <x v="0"/>
    <n v="172"/>
    <n v="0"/>
    <n v="172"/>
    <x v="0"/>
    <x v="19"/>
    <n v="65.36"/>
  </r>
  <r>
    <s v="79011219"/>
    <s v="79011219A"/>
    <x v="2"/>
    <x v="0"/>
    <n v="240"/>
    <n v="0"/>
    <n v="240"/>
    <x v="1"/>
    <x v="2"/>
    <n v="43.199999999999996"/>
  </r>
  <r>
    <s v="79011319"/>
    <s v="79011319A"/>
    <x v="2"/>
    <x v="0"/>
    <n v="313"/>
    <n v="0"/>
    <n v="313"/>
    <x v="2"/>
    <x v="3"/>
    <n v="93.899999999999991"/>
  </r>
  <r>
    <s v="79011419"/>
    <s v="79011419A"/>
    <x v="2"/>
    <x v="0"/>
    <n v="255"/>
    <n v="0"/>
    <n v="255"/>
    <x v="2"/>
    <x v="24"/>
    <n v="66.3"/>
  </r>
  <r>
    <s v="79011519"/>
    <s v="79011519A"/>
    <x v="2"/>
    <x v="0"/>
    <n v="327"/>
    <n v="0"/>
    <n v="327"/>
    <x v="2"/>
    <x v="23"/>
    <n v="94.83"/>
  </r>
  <r>
    <s v="79011619"/>
    <s v="79011619A"/>
    <x v="2"/>
    <x v="0"/>
    <n v="992"/>
    <n v="0"/>
    <n v="992"/>
    <x v="3"/>
    <x v="48"/>
    <n v="277.76000000000005"/>
  </r>
  <r>
    <s v="79011719"/>
    <s v="79011719A"/>
    <x v="2"/>
    <x v="0"/>
    <n v="951"/>
    <n v="0"/>
    <n v="951"/>
    <x v="3"/>
    <x v="4"/>
    <n v="247.26000000000002"/>
  </r>
  <r>
    <s v="79011819"/>
    <s v="79011819A"/>
    <x v="2"/>
    <x v="0"/>
    <n v="1101"/>
    <n v="0"/>
    <n v="1101"/>
    <x v="4"/>
    <x v="7"/>
    <n v="396.36"/>
  </r>
  <r>
    <s v="79011919"/>
    <s v="79011919A"/>
    <x v="2"/>
    <x v="0"/>
    <n v="948"/>
    <n v="0"/>
    <n v="948"/>
    <x v="4"/>
    <x v="5"/>
    <n v="303.36"/>
  </r>
  <r>
    <s v="79012019"/>
    <s v="79012019A"/>
    <x v="2"/>
    <x v="0"/>
    <n v="172"/>
    <n v="0"/>
    <n v="172"/>
    <x v="0"/>
    <x v="19"/>
    <n v="65.36"/>
  </r>
  <r>
    <s v="79012119"/>
    <s v="79012119A"/>
    <x v="2"/>
    <x v="0"/>
    <n v="240"/>
    <n v="0"/>
    <n v="240"/>
    <x v="1"/>
    <x v="2"/>
    <n v="43.199999999999996"/>
  </r>
  <r>
    <s v="79012219"/>
    <s v="79012219A"/>
    <x v="2"/>
    <x v="0"/>
    <n v="313"/>
    <n v="0"/>
    <n v="313"/>
    <x v="2"/>
    <x v="3"/>
    <n v="93.899999999999991"/>
  </r>
  <r>
    <s v="79012319"/>
    <s v="79012319A"/>
    <x v="2"/>
    <x v="0"/>
    <n v="258"/>
    <n v="0"/>
    <n v="258"/>
    <x v="2"/>
    <x v="25"/>
    <n v="72.240000000000009"/>
  </r>
  <r>
    <s v="79012419"/>
    <s v="79012419A"/>
    <x v="2"/>
    <x v="0"/>
    <n v="313"/>
    <n v="0"/>
    <n v="313"/>
    <x v="2"/>
    <x v="3"/>
    <n v="93.899999999999991"/>
  </r>
  <r>
    <s v="79012519"/>
    <s v="79012519A"/>
    <x v="2"/>
    <x v="0"/>
    <n v="526"/>
    <n v="0"/>
    <n v="526"/>
    <x v="3"/>
    <x v="33"/>
    <n v="210.4"/>
  </r>
  <r>
    <s v="79012619"/>
    <s v="79012619A"/>
    <x v="2"/>
    <x v="0"/>
    <n v="951"/>
    <n v="0"/>
    <n v="951"/>
    <x v="3"/>
    <x v="4"/>
    <n v="247.26000000000002"/>
  </r>
  <r>
    <s v="79012719"/>
    <s v="79012719A"/>
    <x v="2"/>
    <x v="0"/>
    <n v="1491"/>
    <n v="0"/>
    <n v="1491"/>
    <x v="4"/>
    <x v="6"/>
    <n v="506.94000000000005"/>
  </r>
  <r>
    <s v="79012819"/>
    <s v="79012819A"/>
    <x v="2"/>
    <x v="0"/>
    <n v="1491"/>
    <n v="0"/>
    <n v="1491"/>
    <x v="4"/>
    <x v="6"/>
    <n v="506.94000000000005"/>
  </r>
  <r>
    <s v="79012919"/>
    <s v="79012919A"/>
    <x v="2"/>
    <x v="0"/>
    <n v="948"/>
    <n v="0"/>
    <n v="948"/>
    <x v="4"/>
    <x v="5"/>
    <n v="303.36"/>
  </r>
  <r>
    <s v="79013019"/>
    <s v="79013019A"/>
    <x v="2"/>
    <x v="0"/>
    <n v="168"/>
    <n v="0"/>
    <n v="168"/>
    <x v="0"/>
    <x v="0"/>
    <n v="25.2"/>
  </r>
  <r>
    <s v="79013119"/>
    <s v="79013119A"/>
    <x v="2"/>
    <x v="0"/>
    <n v="240"/>
    <n v="0"/>
    <n v="240"/>
    <x v="1"/>
    <x v="2"/>
    <n v="43.199999999999996"/>
  </r>
  <r>
    <s v="79013219"/>
    <s v="79013219A"/>
    <x v="2"/>
    <x v="0"/>
    <n v="255"/>
    <n v="0"/>
    <n v="255"/>
    <x v="2"/>
    <x v="24"/>
    <n v="66.3"/>
  </r>
  <r>
    <s v="79013319"/>
    <s v="79013319A"/>
    <x v="2"/>
    <x v="0"/>
    <n v="255"/>
    <n v="0"/>
    <n v="255"/>
    <x v="2"/>
    <x v="24"/>
    <n v="66.3"/>
  </r>
  <r>
    <s v="79013419"/>
    <s v="79013419A"/>
    <x v="2"/>
    <x v="0"/>
    <n v="1086"/>
    <n v="0"/>
    <n v="1086"/>
    <x v="3"/>
    <x v="50"/>
    <n v="293.22000000000003"/>
  </r>
  <r>
    <s v="79013519"/>
    <s v="79013519A"/>
    <x v="2"/>
    <x v="0"/>
    <n v="992"/>
    <n v="0"/>
    <n v="992"/>
    <x v="3"/>
    <x v="40"/>
    <n v="307.52"/>
  </r>
  <r>
    <s v="79013619"/>
    <s v="79013619A"/>
    <x v="2"/>
    <x v="0"/>
    <n v="948"/>
    <n v="0"/>
    <n v="948"/>
    <x v="4"/>
    <x v="5"/>
    <n v="303.36"/>
  </r>
  <r>
    <s v="79013719"/>
    <s v="79013719A"/>
    <x v="2"/>
    <x v="0"/>
    <n v="948"/>
    <n v="0"/>
    <n v="948"/>
    <x v="4"/>
    <x v="5"/>
    <n v="303.36"/>
  </r>
  <r>
    <s v="79013819"/>
    <s v="79013819A"/>
    <x v="2"/>
    <x v="0"/>
    <n v="1576"/>
    <n v="0"/>
    <n v="1576"/>
    <x v="4"/>
    <x v="49"/>
    <n v="520.08000000000004"/>
  </r>
  <r>
    <s v="79013919"/>
    <s v="79013919A"/>
    <x v="2"/>
    <x v="0"/>
    <n v="1101"/>
    <n v="0"/>
    <n v="1101"/>
    <x v="4"/>
    <x v="7"/>
    <n v="396.36"/>
  </r>
  <r>
    <s v="79014019"/>
    <s v="79014019A"/>
    <x v="2"/>
    <x v="0"/>
    <n v="144"/>
    <n v="0"/>
    <n v="144"/>
    <x v="0"/>
    <x v="28"/>
    <n v="66.240000000000009"/>
  </r>
  <r>
    <s v="79014119"/>
    <s v="79014119A"/>
    <x v="2"/>
    <x v="0"/>
    <n v="220"/>
    <n v="0"/>
    <n v="220"/>
    <x v="1"/>
    <x v="1"/>
    <n v="39.6"/>
  </r>
  <r>
    <s v="79014219"/>
    <s v="79014219A"/>
    <x v="2"/>
    <x v="0"/>
    <n v="255"/>
    <n v="0"/>
    <n v="255"/>
    <x v="2"/>
    <x v="24"/>
    <n v="66.3"/>
  </r>
  <r>
    <s v="79014319"/>
    <s v="79014319A"/>
    <x v="2"/>
    <x v="0"/>
    <n v="992"/>
    <n v="0"/>
    <n v="992"/>
    <x v="3"/>
    <x v="40"/>
    <n v="307.52"/>
  </r>
  <r>
    <s v="79014419"/>
    <s v="79014419A"/>
    <x v="2"/>
    <x v="0"/>
    <n v="992"/>
    <n v="0"/>
    <n v="992"/>
    <x v="3"/>
    <x v="48"/>
    <n v="277.76000000000005"/>
  </r>
  <r>
    <s v="79014519"/>
    <s v="79014519A"/>
    <x v="2"/>
    <x v="0"/>
    <n v="948"/>
    <n v="0"/>
    <n v="948"/>
    <x v="4"/>
    <x v="5"/>
    <n v="303.36"/>
  </r>
  <r>
    <s v="79014619"/>
    <s v="79014619A"/>
    <x v="2"/>
    <x v="0"/>
    <n v="1101"/>
    <n v="0"/>
    <n v="1101"/>
    <x v="4"/>
    <x v="7"/>
    <n v="396.36"/>
  </r>
  <r>
    <s v="79014719"/>
    <s v="79014719A"/>
    <x v="2"/>
    <x v="0"/>
    <n v="1576"/>
    <n v="0"/>
    <n v="1576"/>
    <x v="4"/>
    <x v="49"/>
    <n v="520.08000000000004"/>
  </r>
  <r>
    <s v="79015019"/>
    <s v="79015019A"/>
    <x v="2"/>
    <x v="0"/>
    <n v="210"/>
    <n v="0"/>
    <n v="210"/>
    <x v="1"/>
    <x v="20"/>
    <n v="37.799999999999997"/>
  </r>
  <r>
    <s v="79015119"/>
    <s v="79015119A"/>
    <x v="2"/>
    <x v="0"/>
    <n v="258"/>
    <n v="0"/>
    <n v="258"/>
    <x v="2"/>
    <x v="25"/>
    <n v="72.240000000000009"/>
  </r>
  <r>
    <s v="79015219"/>
    <s v="79015219A"/>
    <x v="2"/>
    <x v="0"/>
    <n v="889"/>
    <n v="0"/>
    <n v="889"/>
    <x v="3"/>
    <x v="47"/>
    <n v="222.25"/>
  </r>
  <r>
    <s v="79015319"/>
    <s v="79015319A"/>
    <x v="2"/>
    <x v="0"/>
    <n v="805"/>
    <n v="0"/>
    <n v="805"/>
    <x v="3"/>
    <x v="32"/>
    <n v="249.55"/>
  </r>
  <r>
    <s v="79015419"/>
    <s v="79015419A"/>
    <x v="2"/>
    <x v="0"/>
    <n v="1491"/>
    <n v="0"/>
    <n v="1491"/>
    <x v="4"/>
    <x v="6"/>
    <n v="506.94000000000005"/>
  </r>
  <r>
    <s v="79015519"/>
    <s v="79015519A"/>
    <x v="2"/>
    <x v="0"/>
    <n v="948"/>
    <n v="0"/>
    <n v="948"/>
    <x v="4"/>
    <x v="5"/>
    <n v="303.36"/>
  </r>
  <r>
    <s v="79015619"/>
    <s v="79015619A"/>
    <x v="2"/>
    <x v="0"/>
    <n v="1101"/>
    <n v="0"/>
    <n v="1101"/>
    <x v="4"/>
    <x v="7"/>
    <n v="396.36"/>
  </r>
  <r>
    <s v="79015719"/>
    <s v="79015719A"/>
    <x v="2"/>
    <x v="0"/>
    <n v="1101"/>
    <n v="0"/>
    <n v="1101"/>
    <x v="4"/>
    <x v="7"/>
    <n v="396.36"/>
  </r>
  <r>
    <s v="79015819"/>
    <s v="79015819A"/>
    <x v="2"/>
    <x v="0"/>
    <n v="510"/>
    <n v="0"/>
    <n v="510"/>
    <x v="6"/>
    <x v="9"/>
    <n v="163.20000000000002"/>
  </r>
  <r>
    <s v="79015919"/>
    <s v="79015919A"/>
    <x v="2"/>
    <x v="0"/>
    <n v="579"/>
    <n v="0"/>
    <n v="579"/>
    <x v="6"/>
    <x v="35"/>
    <n v="167.91"/>
  </r>
  <r>
    <s v="79016019"/>
    <s v="79016019A"/>
    <x v="2"/>
    <x v="0"/>
    <n v="192"/>
    <n v="0"/>
    <n v="192"/>
    <x v="1"/>
    <x v="21"/>
    <n v="34.56"/>
  </r>
  <r>
    <s v="79016119"/>
    <s v="79016119A"/>
    <x v="2"/>
    <x v="0"/>
    <n v="327"/>
    <n v="0"/>
    <n v="327"/>
    <x v="2"/>
    <x v="23"/>
    <n v="94.83"/>
  </r>
  <r>
    <s v="79016219"/>
    <s v="79016219A"/>
    <x v="2"/>
    <x v="0"/>
    <n v="1086"/>
    <n v="0"/>
    <n v="1086"/>
    <x v="3"/>
    <x v="50"/>
    <n v="293.22000000000003"/>
  </r>
  <r>
    <s v="79016319"/>
    <s v="79016319A"/>
    <x v="2"/>
    <x v="0"/>
    <n v="1576"/>
    <n v="0"/>
    <n v="1576"/>
    <x v="4"/>
    <x v="49"/>
    <n v="520.08000000000004"/>
  </r>
  <r>
    <s v="79016419"/>
    <s v="79016419A"/>
    <x v="2"/>
    <x v="0"/>
    <n v="948"/>
    <n v="0"/>
    <n v="948"/>
    <x v="4"/>
    <x v="5"/>
    <n v="303.36"/>
  </r>
  <r>
    <s v="79016519"/>
    <s v="79016519A"/>
    <x v="2"/>
    <x v="0"/>
    <n v="948"/>
    <n v="0"/>
    <n v="948"/>
    <x v="4"/>
    <x v="5"/>
    <n v="303.36"/>
  </r>
  <r>
    <s v="79016619"/>
    <s v="79016619A"/>
    <x v="2"/>
    <x v="0"/>
    <n v="1101"/>
    <n v="0"/>
    <n v="1101"/>
    <x v="4"/>
    <x v="7"/>
    <n v="396.36"/>
  </r>
  <r>
    <s v="79016719"/>
    <s v="79016719A"/>
    <x v="2"/>
    <x v="0"/>
    <n v="579"/>
    <n v="0"/>
    <n v="579"/>
    <x v="6"/>
    <x v="35"/>
    <n v="167.91"/>
  </r>
  <r>
    <s v="79016819"/>
    <s v="79016819A"/>
    <x v="2"/>
    <x v="0"/>
    <n v="510"/>
    <n v="0"/>
    <n v="510"/>
    <x v="6"/>
    <x v="9"/>
    <n v="163.20000000000002"/>
  </r>
  <r>
    <s v="79016919"/>
    <s v="79016919A"/>
    <x v="2"/>
    <x v="0"/>
    <n v="596"/>
    <n v="0"/>
    <n v="596"/>
    <x v="6"/>
    <x v="73"/>
    <n v="250.32"/>
  </r>
  <r>
    <s v="79017019"/>
    <s v="79017019A"/>
    <x v="2"/>
    <x v="0"/>
    <n v="327"/>
    <n v="0"/>
    <n v="327"/>
    <x v="2"/>
    <x v="23"/>
    <n v="94.83"/>
  </r>
  <r>
    <s v="79017119"/>
    <s v="79017119A"/>
    <x v="2"/>
    <x v="0"/>
    <n v="951"/>
    <n v="0"/>
    <n v="951"/>
    <x v="3"/>
    <x v="4"/>
    <n v="247.26000000000002"/>
  </r>
  <r>
    <s v="79017219"/>
    <s v="79017219A"/>
    <x v="2"/>
    <x v="0"/>
    <n v="948"/>
    <n v="0"/>
    <n v="948"/>
    <x v="4"/>
    <x v="5"/>
    <n v="303.36"/>
  </r>
  <r>
    <s v="79017319"/>
    <s v="79017319A"/>
    <x v="2"/>
    <x v="0"/>
    <n v="1576"/>
    <n v="0"/>
    <n v="1576"/>
    <x v="4"/>
    <x v="49"/>
    <n v="520.08000000000004"/>
  </r>
  <r>
    <s v="79017419"/>
    <s v="79017419A"/>
    <x v="2"/>
    <x v="0"/>
    <n v="948"/>
    <n v="0"/>
    <n v="948"/>
    <x v="4"/>
    <x v="5"/>
    <n v="303.36"/>
  </r>
  <r>
    <s v="79017519"/>
    <s v="79017519A"/>
    <x v="2"/>
    <x v="0"/>
    <n v="1491"/>
    <n v="0"/>
    <n v="1491"/>
    <x v="4"/>
    <x v="6"/>
    <n v="506.94000000000005"/>
  </r>
  <r>
    <s v="79017619"/>
    <s v="79017619A"/>
    <x v="2"/>
    <x v="0"/>
    <n v="579"/>
    <n v="0"/>
    <n v="579"/>
    <x v="6"/>
    <x v="35"/>
    <n v="167.91"/>
  </r>
  <r>
    <s v="79017719"/>
    <s v="79017719A"/>
    <x v="2"/>
    <x v="0"/>
    <n v="579"/>
    <n v="0"/>
    <n v="579"/>
    <x v="6"/>
    <x v="35"/>
    <n v="167.91"/>
  </r>
  <r>
    <s v="79017819"/>
    <s v="79017819A"/>
    <x v="2"/>
    <x v="0"/>
    <n v="559"/>
    <n v="0"/>
    <n v="559"/>
    <x v="6"/>
    <x v="72"/>
    <n v="223.60000000000002"/>
  </r>
  <r>
    <s v="79018019"/>
    <s v="79018019A"/>
    <x v="2"/>
    <x v="0"/>
    <n v="258"/>
    <n v="0"/>
    <n v="258"/>
    <x v="2"/>
    <x v="25"/>
    <n v="72.240000000000009"/>
  </r>
  <r>
    <s v="79018119"/>
    <s v="79018119A"/>
    <x v="2"/>
    <x v="0"/>
    <n v="1086"/>
    <n v="0"/>
    <n v="1086"/>
    <x v="3"/>
    <x v="50"/>
    <n v="293.22000000000003"/>
  </r>
  <r>
    <s v="79018219"/>
    <s v="79018219A"/>
    <x v="2"/>
    <x v="0"/>
    <n v="1101"/>
    <n v="0"/>
    <n v="1101"/>
    <x v="4"/>
    <x v="7"/>
    <n v="396.36"/>
  </r>
  <r>
    <s v="79018319"/>
    <s v="79018319A"/>
    <x v="2"/>
    <x v="0"/>
    <n v="1101"/>
    <n v="0"/>
    <n v="1101"/>
    <x v="4"/>
    <x v="7"/>
    <n v="396.36"/>
  </r>
  <r>
    <s v="79018419"/>
    <s v="79018419A"/>
    <x v="2"/>
    <x v="0"/>
    <n v="1101"/>
    <n v="0"/>
    <n v="1101"/>
    <x v="4"/>
    <x v="7"/>
    <n v="396.36"/>
  </r>
  <r>
    <s v="79018519"/>
    <s v="79018519A"/>
    <x v="2"/>
    <x v="0"/>
    <n v="636"/>
    <n v="0"/>
    <n v="636"/>
    <x v="6"/>
    <x v="34"/>
    <n v="216.24"/>
  </r>
  <r>
    <s v="79018619"/>
    <s v="79018619A"/>
    <x v="2"/>
    <x v="0"/>
    <n v="510"/>
    <n v="0"/>
    <n v="510"/>
    <x v="6"/>
    <x v="9"/>
    <n v="163.20000000000002"/>
  </r>
  <r>
    <s v="79018719"/>
    <s v="79018719A"/>
    <x v="2"/>
    <x v="0"/>
    <n v="502"/>
    <n v="0"/>
    <n v="502"/>
    <x v="6"/>
    <x v="38"/>
    <n v="291.15999999999997"/>
  </r>
  <r>
    <s v="79018819"/>
    <s v="79018819A"/>
    <x v="2"/>
    <x v="0"/>
    <n v="255"/>
    <n v="0"/>
    <n v="255"/>
    <x v="6"/>
    <x v="41"/>
    <n v="114.75"/>
  </r>
  <r>
    <s v="79018919"/>
    <s v="79018919A"/>
    <x v="2"/>
    <x v="0"/>
    <n v="551"/>
    <n v="0"/>
    <n v="551"/>
    <x v="6"/>
    <x v="37"/>
    <n v="264.48"/>
  </r>
  <r>
    <s v="79019019"/>
    <s v="79019019A"/>
    <x v="2"/>
    <x v="0"/>
    <n v="258"/>
    <n v="0"/>
    <n v="258"/>
    <x v="2"/>
    <x v="25"/>
    <n v="72.240000000000009"/>
  </r>
  <r>
    <s v="79019119"/>
    <s v="79019119A"/>
    <x v="2"/>
    <x v="0"/>
    <n v="992"/>
    <n v="0"/>
    <n v="992"/>
    <x v="3"/>
    <x v="40"/>
    <n v="307.52"/>
  </r>
  <r>
    <s v="79019219"/>
    <s v="79019219A"/>
    <x v="2"/>
    <x v="0"/>
    <n v="1101"/>
    <n v="0"/>
    <n v="1101"/>
    <x v="4"/>
    <x v="7"/>
    <n v="396.36"/>
  </r>
  <r>
    <s v="79019319"/>
    <s v="79019319A"/>
    <x v="2"/>
    <x v="0"/>
    <n v="1101"/>
    <n v="0"/>
    <n v="1101"/>
    <x v="4"/>
    <x v="7"/>
    <n v="396.36"/>
  </r>
  <r>
    <s v="79019419"/>
    <s v="79019419A"/>
    <x v="2"/>
    <x v="0"/>
    <n v="510"/>
    <n v="0"/>
    <n v="510"/>
    <x v="6"/>
    <x v="9"/>
    <n v="163.20000000000002"/>
  </r>
  <r>
    <s v="79019519"/>
    <s v="79019519A"/>
    <x v="2"/>
    <x v="0"/>
    <n v="636"/>
    <n v="0"/>
    <n v="636"/>
    <x v="6"/>
    <x v="34"/>
    <n v="216.24"/>
  </r>
  <r>
    <s v="79019619"/>
    <s v="79019619A"/>
    <x v="2"/>
    <x v="0"/>
    <n v="559"/>
    <n v="0"/>
    <n v="559"/>
    <x v="6"/>
    <x v="72"/>
    <n v="223.60000000000002"/>
  </r>
  <r>
    <s v="79019719"/>
    <s v="79019719A"/>
    <x v="2"/>
    <x v="0"/>
    <n v="502"/>
    <n v="0"/>
    <n v="502"/>
    <x v="6"/>
    <x v="38"/>
    <n v="291.15999999999997"/>
  </r>
  <r>
    <s v="79019819"/>
    <s v="79019819A"/>
    <x v="2"/>
    <x v="0"/>
    <n v="502"/>
    <n v="0"/>
    <n v="502"/>
    <x v="6"/>
    <x v="38"/>
    <n v="291.15999999999997"/>
  </r>
  <r>
    <s v="79020119"/>
    <s v="79020119A"/>
    <x v="2"/>
    <x v="0"/>
    <n v="144"/>
    <n v="0"/>
    <n v="144"/>
    <x v="0"/>
    <x v="28"/>
    <n v="66.240000000000009"/>
  </r>
  <r>
    <s v="79020219"/>
    <s v="79020219A"/>
    <x v="2"/>
    <x v="0"/>
    <n v="210"/>
    <n v="0"/>
    <n v="210"/>
    <x v="1"/>
    <x v="20"/>
    <n v="37.799999999999997"/>
  </r>
  <r>
    <s v="79020319"/>
    <s v="79020319A"/>
    <x v="2"/>
    <x v="0"/>
    <n v="327"/>
    <n v="0"/>
    <n v="327"/>
    <x v="2"/>
    <x v="23"/>
    <n v="94.83"/>
  </r>
  <r>
    <s v="79020419"/>
    <s v="79020419A"/>
    <x v="2"/>
    <x v="0"/>
    <n v="258"/>
    <n v="0"/>
    <n v="258"/>
    <x v="2"/>
    <x v="25"/>
    <n v="72.240000000000009"/>
  </r>
  <r>
    <s v="79020519"/>
    <s v="79020519A"/>
    <x v="2"/>
    <x v="0"/>
    <n v="255"/>
    <n v="0"/>
    <n v="255"/>
    <x v="2"/>
    <x v="24"/>
    <n v="66.3"/>
  </r>
  <r>
    <s v="79020619"/>
    <s v="79020619A"/>
    <x v="2"/>
    <x v="0"/>
    <n v="992"/>
    <n v="0"/>
    <n v="992"/>
    <x v="3"/>
    <x v="48"/>
    <n v="277.76000000000005"/>
  </r>
  <r>
    <s v="79020719"/>
    <s v="79020719A"/>
    <x v="2"/>
    <x v="0"/>
    <n v="526"/>
    <n v="0"/>
    <n v="526"/>
    <x v="3"/>
    <x v="33"/>
    <n v="210.4"/>
  </r>
  <r>
    <s v="79020819"/>
    <s v="79020819A"/>
    <x v="2"/>
    <x v="0"/>
    <n v="1101"/>
    <n v="0"/>
    <n v="1101"/>
    <x v="4"/>
    <x v="7"/>
    <n v="396.36"/>
  </r>
  <r>
    <s v="79020919"/>
    <s v="79020919A"/>
    <x v="2"/>
    <x v="0"/>
    <n v="948"/>
    <n v="0"/>
    <n v="948"/>
    <x v="4"/>
    <x v="5"/>
    <n v="303.36"/>
  </r>
  <r>
    <s v="79021019"/>
    <s v="79021019A"/>
    <x v="2"/>
    <x v="0"/>
    <n v="168"/>
    <n v="0"/>
    <n v="168"/>
    <x v="0"/>
    <x v="0"/>
    <n v="25.2"/>
  </r>
  <r>
    <s v="79021119"/>
    <s v="79021119A"/>
    <x v="2"/>
    <x v="0"/>
    <n v="192"/>
    <n v="0"/>
    <n v="192"/>
    <x v="1"/>
    <x v="21"/>
    <n v="34.56"/>
  </r>
  <r>
    <s v="79021219"/>
    <s v="79021219A"/>
    <x v="2"/>
    <x v="0"/>
    <n v="327"/>
    <n v="0"/>
    <n v="327"/>
    <x v="2"/>
    <x v="23"/>
    <n v="94.83"/>
  </r>
  <r>
    <s v="79021319"/>
    <s v="79021319A"/>
    <x v="2"/>
    <x v="0"/>
    <n v="258"/>
    <n v="0"/>
    <n v="258"/>
    <x v="2"/>
    <x v="25"/>
    <n v="72.240000000000009"/>
  </r>
  <r>
    <s v="79021519"/>
    <s v="79021519A"/>
    <x v="2"/>
    <x v="0"/>
    <n v="258"/>
    <n v="0"/>
    <n v="258"/>
    <x v="2"/>
    <x v="25"/>
    <n v="72.240000000000009"/>
  </r>
  <r>
    <s v="87000119"/>
    <s v="87000119A"/>
    <x v="7"/>
    <x v="0"/>
    <n v="345"/>
    <n v="0"/>
    <n v="345"/>
    <x v="9"/>
    <x v="27"/>
    <n v="106.95"/>
  </r>
  <r>
    <s v="87000219"/>
    <s v="87000219A"/>
    <x v="7"/>
    <x v="0"/>
    <n v="144"/>
    <n v="0"/>
    <n v="144"/>
    <x v="0"/>
    <x v="28"/>
    <n v="66.240000000000009"/>
  </r>
  <r>
    <s v="87000319"/>
    <s v="87000319A"/>
    <x v="7"/>
    <x v="0"/>
    <n v="205"/>
    <n v="0"/>
    <n v="205"/>
    <x v="1"/>
    <x v="22"/>
    <n v="36.9"/>
  </r>
  <r>
    <s v="87000419"/>
    <s v="87000419A"/>
    <x v="7"/>
    <x v="0"/>
    <n v="220"/>
    <n v="0"/>
    <n v="220"/>
    <x v="1"/>
    <x v="1"/>
    <n v="39.6"/>
  </r>
  <r>
    <s v="87000519"/>
    <s v="87000519A"/>
    <x v="7"/>
    <x v="0"/>
    <n v="192"/>
    <n v="0"/>
    <n v="192"/>
    <x v="1"/>
    <x v="21"/>
    <n v="34.56"/>
  </r>
  <r>
    <s v="87000619"/>
    <s v="87000619A"/>
    <x v="7"/>
    <x v="0"/>
    <n v="258"/>
    <n v="0"/>
    <n v="258"/>
    <x v="2"/>
    <x v="25"/>
    <n v="72.240000000000009"/>
  </r>
  <r>
    <s v="87000719"/>
    <s v="87000719A"/>
    <x v="7"/>
    <x v="0"/>
    <n v="327"/>
    <n v="0"/>
    <n v="327"/>
    <x v="2"/>
    <x v="23"/>
    <n v="94.83"/>
  </r>
  <r>
    <s v="87000819"/>
    <s v="87000819A"/>
    <x v="7"/>
    <x v="0"/>
    <n v="327"/>
    <n v="0"/>
    <n v="327"/>
    <x v="2"/>
    <x v="23"/>
    <n v="94.83"/>
  </r>
  <r>
    <s v="87000919"/>
    <s v="87000919A"/>
    <x v="7"/>
    <x v="0"/>
    <n v="1086"/>
    <n v="0"/>
    <n v="1086"/>
    <x v="3"/>
    <x v="50"/>
    <n v="293.22000000000003"/>
  </r>
  <r>
    <s v="87001019"/>
    <s v="87001019A"/>
    <x v="7"/>
    <x v="0"/>
    <n v="345"/>
    <n v="0"/>
    <n v="345"/>
    <x v="9"/>
    <x v="27"/>
    <n v="106.95"/>
  </r>
  <r>
    <s v="87002019"/>
    <s v="87002019A"/>
    <x v="7"/>
    <x v="0"/>
    <n v="168"/>
    <n v="0"/>
    <n v="168"/>
    <x v="0"/>
    <x v="0"/>
    <n v="25.2"/>
  </r>
  <r>
    <s v="87002119"/>
    <s v="87002119A"/>
    <x v="7"/>
    <x v="0"/>
    <n v="210"/>
    <n v="0"/>
    <n v="210"/>
    <x v="1"/>
    <x v="20"/>
    <n v="37.799999999999997"/>
  </r>
  <r>
    <s v="87002219"/>
    <s v="87002219A"/>
    <x v="7"/>
    <x v="0"/>
    <n v="240"/>
    <n v="0"/>
    <n v="240"/>
    <x v="1"/>
    <x v="2"/>
    <n v="43.199999999999996"/>
  </r>
  <r>
    <s v="87002319"/>
    <s v="87002319A"/>
    <x v="7"/>
    <x v="0"/>
    <n v="220"/>
    <n v="0"/>
    <n v="220"/>
    <x v="1"/>
    <x v="1"/>
    <n v="39.6"/>
  </r>
  <r>
    <s v="87002419"/>
    <s v="87002419A"/>
    <x v="7"/>
    <x v="0"/>
    <n v="258"/>
    <n v="0"/>
    <n v="258"/>
    <x v="2"/>
    <x v="25"/>
    <n v="72.240000000000009"/>
  </r>
  <r>
    <s v="38010119"/>
    <s v="38010119A"/>
    <x v="7"/>
    <x v="0"/>
    <n v="478"/>
    <n v="0"/>
    <n v="478"/>
    <x v="7"/>
    <x v="30"/>
    <n v="119.5"/>
  </r>
  <r>
    <s v="38010219"/>
    <s v="38010219A"/>
    <x v="7"/>
    <x v="0"/>
    <n v="187"/>
    <n v="0"/>
    <n v="187"/>
    <x v="8"/>
    <x v="51"/>
    <n v="59.84"/>
  </r>
  <r>
    <s v="38010319"/>
    <s v="38010319A"/>
    <x v="7"/>
    <x v="0"/>
    <n v="345"/>
    <n v="0"/>
    <n v="345"/>
    <x v="9"/>
    <x v="27"/>
    <n v="106.95"/>
  </r>
  <r>
    <s v="38010419"/>
    <s v="38010419A"/>
    <x v="7"/>
    <x v="0"/>
    <n v="144"/>
    <n v="0"/>
    <n v="144"/>
    <x v="0"/>
    <x v="28"/>
    <n v="66.240000000000009"/>
  </r>
  <r>
    <s v="38010519"/>
    <s v="38010519A"/>
    <x v="7"/>
    <x v="0"/>
    <n v="172"/>
    <n v="0"/>
    <n v="172"/>
    <x v="0"/>
    <x v="19"/>
    <n v="65.36"/>
  </r>
  <r>
    <s v="38010619"/>
    <s v="38010619A"/>
    <x v="7"/>
    <x v="0"/>
    <n v="205"/>
    <n v="0"/>
    <n v="205"/>
    <x v="1"/>
    <x v="22"/>
    <n v="36.9"/>
  </r>
  <r>
    <s v="38010719"/>
    <s v="38010719A"/>
    <x v="7"/>
    <x v="0"/>
    <n v="220"/>
    <n v="0"/>
    <n v="220"/>
    <x v="1"/>
    <x v="1"/>
    <n v="39.6"/>
  </r>
  <r>
    <s v="38010819"/>
    <s v="38010819A"/>
    <x v="7"/>
    <x v="0"/>
    <n v="220"/>
    <n v="0"/>
    <n v="220"/>
    <x v="1"/>
    <x v="1"/>
    <n v="39.6"/>
  </r>
  <r>
    <s v="38010919"/>
    <s v="38010919A"/>
    <x v="7"/>
    <x v="0"/>
    <n v="255"/>
    <n v="0"/>
    <n v="255"/>
    <x v="2"/>
    <x v="24"/>
    <n v="66.3"/>
  </r>
  <r>
    <s v="59010119"/>
    <s v="59010119A"/>
    <x v="7"/>
    <x v="0"/>
    <n v="383"/>
    <n v="0"/>
    <n v="383"/>
    <x v="9"/>
    <x v="18"/>
    <n v="122.56"/>
  </r>
  <r>
    <s v="59010219"/>
    <s v="59010219A"/>
    <x v="7"/>
    <x v="0"/>
    <n v="144"/>
    <n v="0"/>
    <n v="144"/>
    <x v="0"/>
    <x v="28"/>
    <n v="66.240000000000009"/>
  </r>
  <r>
    <s v="59010319"/>
    <s v="59010319A"/>
    <x v="7"/>
    <x v="0"/>
    <n v="240"/>
    <n v="0"/>
    <n v="240"/>
    <x v="1"/>
    <x v="2"/>
    <n v="43.199999999999996"/>
  </r>
  <r>
    <s v="59010419"/>
    <s v="59010419A"/>
    <x v="7"/>
    <x v="0"/>
    <n v="210"/>
    <n v="0"/>
    <n v="210"/>
    <x v="1"/>
    <x v="20"/>
    <n v="37.799999999999997"/>
  </r>
  <r>
    <s v="59010519"/>
    <s v="59010519A"/>
    <x v="7"/>
    <x v="0"/>
    <n v="205"/>
    <n v="0"/>
    <n v="205"/>
    <x v="1"/>
    <x v="22"/>
    <n v="36.9"/>
  </r>
  <r>
    <s v="59010619"/>
    <s v="59010619A"/>
    <x v="7"/>
    <x v="0"/>
    <n v="327"/>
    <n v="0"/>
    <n v="327"/>
    <x v="2"/>
    <x v="23"/>
    <n v="94.83"/>
  </r>
  <r>
    <s v="59010719"/>
    <s v="59010719A"/>
    <x v="7"/>
    <x v="0"/>
    <n v="327"/>
    <n v="0"/>
    <n v="327"/>
    <x v="2"/>
    <x v="23"/>
    <n v="94.83"/>
  </r>
  <r>
    <s v="59010819"/>
    <s v="59010819A"/>
    <x v="7"/>
    <x v="0"/>
    <n v="255"/>
    <n v="0"/>
    <n v="255"/>
    <x v="2"/>
    <x v="24"/>
    <n v="66.3"/>
  </r>
  <r>
    <s v="59010919"/>
    <s v="59010919A"/>
    <x v="7"/>
    <x v="0"/>
    <n v="992"/>
    <n v="0"/>
    <n v="992"/>
    <x v="3"/>
    <x v="40"/>
    <n v="307.52"/>
  </r>
  <r>
    <s v="59011019"/>
    <s v="59011019A"/>
    <x v="7"/>
    <x v="0"/>
    <n v="345"/>
    <n v="0"/>
    <n v="345"/>
    <x v="9"/>
    <x v="27"/>
    <n v="106.95"/>
  </r>
  <r>
    <s v="59011119"/>
    <s v="59011119A"/>
    <x v="7"/>
    <x v="0"/>
    <n v="172"/>
    <n v="0"/>
    <n v="172"/>
    <x v="0"/>
    <x v="19"/>
    <n v="65.36"/>
  </r>
  <r>
    <s v="59011219"/>
    <s v="59011219A"/>
    <x v="7"/>
    <x v="0"/>
    <n v="240"/>
    <n v="0"/>
    <n v="240"/>
    <x v="1"/>
    <x v="2"/>
    <n v="43.199999999999996"/>
  </r>
  <r>
    <s v="59011319"/>
    <s v="59011319A"/>
    <x v="7"/>
    <x v="0"/>
    <n v="210"/>
    <n v="0"/>
    <n v="210"/>
    <x v="1"/>
    <x v="20"/>
    <n v="37.799999999999997"/>
  </r>
  <r>
    <s v="59011419"/>
    <s v="59011419A"/>
    <x v="7"/>
    <x v="0"/>
    <n v="192"/>
    <n v="0"/>
    <n v="192"/>
    <x v="1"/>
    <x v="21"/>
    <n v="34.56"/>
  </r>
  <r>
    <s v="59011519"/>
    <s v="59011519A"/>
    <x v="7"/>
    <x v="0"/>
    <n v="327"/>
    <n v="0"/>
    <n v="327"/>
    <x v="2"/>
    <x v="23"/>
    <n v="94.83"/>
  </r>
  <r>
    <s v="59011619"/>
    <s v="59011619A"/>
    <x v="7"/>
    <x v="0"/>
    <n v="313"/>
    <n v="0"/>
    <n v="313"/>
    <x v="2"/>
    <x v="3"/>
    <n v="93.899999999999991"/>
  </r>
  <r>
    <s v="59011719"/>
    <s v="59011719A"/>
    <x v="7"/>
    <x v="0"/>
    <n v="258"/>
    <n v="0"/>
    <n v="258"/>
    <x v="2"/>
    <x v="25"/>
    <n v="72.240000000000009"/>
  </r>
  <r>
    <s v="59011819"/>
    <s v="59011819A"/>
    <x v="7"/>
    <x v="0"/>
    <n v="1086"/>
    <n v="0"/>
    <n v="1086"/>
    <x v="3"/>
    <x v="50"/>
    <n v="293.22000000000003"/>
  </r>
  <r>
    <s v="59011919"/>
    <s v="59011919A"/>
    <x v="7"/>
    <x v="0"/>
    <n v="805"/>
    <n v="0"/>
    <n v="805"/>
    <x v="3"/>
    <x v="32"/>
    <n v="249.55"/>
  </r>
  <r>
    <s v="59012019"/>
    <s v="59012019A"/>
    <x v="7"/>
    <x v="0"/>
    <n v="345"/>
    <n v="0"/>
    <n v="345"/>
    <x v="9"/>
    <x v="27"/>
    <n v="106.95"/>
  </r>
  <r>
    <s v="59012119"/>
    <s v="59012119A"/>
    <x v="7"/>
    <x v="0"/>
    <n v="168"/>
    <n v="0"/>
    <n v="168"/>
    <x v="0"/>
    <x v="0"/>
    <n v="25.2"/>
  </r>
  <r>
    <s v="59012219"/>
    <s v="59012219A"/>
    <x v="7"/>
    <x v="0"/>
    <n v="240"/>
    <n v="0"/>
    <n v="240"/>
    <x v="1"/>
    <x v="2"/>
    <n v="43.199999999999996"/>
  </r>
  <r>
    <s v="59012319"/>
    <s v="59012319A"/>
    <x v="7"/>
    <x v="0"/>
    <n v="205"/>
    <n v="0"/>
    <n v="205"/>
    <x v="1"/>
    <x v="22"/>
    <n v="36.9"/>
  </r>
  <r>
    <s v="59012419"/>
    <s v="59012419A"/>
    <x v="7"/>
    <x v="0"/>
    <n v="327"/>
    <n v="0"/>
    <n v="327"/>
    <x v="2"/>
    <x v="23"/>
    <n v="94.83"/>
  </r>
  <r>
    <s v="59012519"/>
    <s v="59012519A"/>
    <x v="7"/>
    <x v="0"/>
    <n v="313"/>
    <n v="0"/>
    <n v="313"/>
    <x v="2"/>
    <x v="3"/>
    <n v="93.899999999999991"/>
  </r>
  <r>
    <s v="59012619"/>
    <s v="59012619A"/>
    <x v="7"/>
    <x v="0"/>
    <n v="327"/>
    <n v="0"/>
    <n v="327"/>
    <x v="2"/>
    <x v="23"/>
    <n v="94.83"/>
  </r>
  <r>
    <s v="59012719"/>
    <s v="59012719A"/>
    <x v="7"/>
    <x v="0"/>
    <n v="951"/>
    <n v="0"/>
    <n v="951"/>
    <x v="3"/>
    <x v="4"/>
    <n v="247.26000000000002"/>
  </r>
  <r>
    <s v="59012819"/>
    <s v="59012819A"/>
    <x v="7"/>
    <x v="0"/>
    <n v="1086"/>
    <n v="0"/>
    <n v="1086"/>
    <x v="3"/>
    <x v="50"/>
    <n v="293.22000000000003"/>
  </r>
  <r>
    <s v="59012919"/>
    <s v="59012919A"/>
    <x v="7"/>
    <x v="0"/>
    <n v="1576"/>
    <n v="0"/>
    <n v="1576"/>
    <x v="4"/>
    <x v="49"/>
    <n v="520.08000000000004"/>
  </r>
  <r>
    <s v="59013019"/>
    <s v="59013019A"/>
    <x v="7"/>
    <x v="0"/>
    <n v="447"/>
    <n v="0"/>
    <n v="447"/>
    <x v="9"/>
    <x v="17"/>
    <n v="156.44999999999999"/>
  </r>
  <r>
    <s v="59013119"/>
    <s v="59013119A"/>
    <x v="7"/>
    <x v="0"/>
    <n v="168"/>
    <n v="0"/>
    <n v="168"/>
    <x v="0"/>
    <x v="0"/>
    <n v="25.2"/>
  </r>
  <r>
    <s v="59013219"/>
    <s v="59013219A"/>
    <x v="7"/>
    <x v="0"/>
    <n v="220"/>
    <n v="0"/>
    <n v="220"/>
    <x v="1"/>
    <x v="1"/>
    <n v="39.6"/>
  </r>
  <r>
    <s v="59013319"/>
    <s v="59013319A"/>
    <x v="7"/>
    <x v="0"/>
    <n v="327"/>
    <n v="0"/>
    <n v="327"/>
    <x v="2"/>
    <x v="23"/>
    <n v="94.83"/>
  </r>
  <r>
    <s v="59013419"/>
    <s v="59013419A"/>
    <x v="7"/>
    <x v="0"/>
    <n v="255"/>
    <n v="0"/>
    <n v="255"/>
    <x v="2"/>
    <x v="24"/>
    <n v="66.3"/>
  </r>
  <r>
    <s v="59013519"/>
    <s v="59013519A"/>
    <x v="7"/>
    <x v="0"/>
    <n v="258"/>
    <n v="0"/>
    <n v="258"/>
    <x v="2"/>
    <x v="25"/>
    <n v="72.240000000000009"/>
  </r>
  <r>
    <s v="59013619"/>
    <s v="59013619A"/>
    <x v="7"/>
    <x v="0"/>
    <n v="805"/>
    <n v="0"/>
    <n v="805"/>
    <x v="3"/>
    <x v="32"/>
    <n v="249.55"/>
  </r>
  <r>
    <s v="59013719"/>
    <s v="59013719A"/>
    <x v="7"/>
    <x v="0"/>
    <n v="805"/>
    <n v="0"/>
    <n v="805"/>
    <x v="3"/>
    <x v="32"/>
    <n v="249.55"/>
  </r>
  <r>
    <s v="59013819"/>
    <s v="59013819A"/>
    <x v="7"/>
    <x v="0"/>
    <n v="1101"/>
    <n v="0"/>
    <n v="1101"/>
    <x v="4"/>
    <x v="7"/>
    <n v="396.36"/>
  </r>
  <r>
    <s v="59013919"/>
    <s v="59013919A"/>
    <x v="7"/>
    <x v="0"/>
    <n v="1576"/>
    <n v="0"/>
    <n v="1576"/>
    <x v="4"/>
    <x v="49"/>
    <n v="520.08000000000004"/>
  </r>
  <r>
    <s v="59014019"/>
    <s v="59014019A"/>
    <x v="7"/>
    <x v="0"/>
    <n v="172"/>
    <n v="0"/>
    <n v="172"/>
    <x v="0"/>
    <x v="19"/>
    <n v="65.36"/>
  </r>
  <r>
    <s v="59014119"/>
    <s v="59014119A"/>
    <x v="7"/>
    <x v="0"/>
    <n v="205"/>
    <n v="0"/>
    <n v="205"/>
    <x v="1"/>
    <x v="22"/>
    <n v="36.9"/>
  </r>
  <r>
    <s v="59014219"/>
    <s v="59014219A"/>
    <x v="7"/>
    <x v="0"/>
    <n v="313"/>
    <n v="0"/>
    <n v="313"/>
    <x v="2"/>
    <x v="3"/>
    <n v="93.899999999999991"/>
  </r>
  <r>
    <s v="59014319"/>
    <s v="59014319A"/>
    <x v="7"/>
    <x v="0"/>
    <n v="255"/>
    <n v="0"/>
    <n v="255"/>
    <x v="2"/>
    <x v="24"/>
    <n v="66.3"/>
  </r>
  <r>
    <s v="59014419"/>
    <s v="59014419A"/>
    <x v="7"/>
    <x v="0"/>
    <n v="255"/>
    <n v="0"/>
    <n v="255"/>
    <x v="2"/>
    <x v="24"/>
    <n v="66.3"/>
  </r>
  <r>
    <s v="59014519"/>
    <s v="59014519A"/>
    <x v="7"/>
    <x v="0"/>
    <n v="992"/>
    <n v="0"/>
    <n v="992"/>
    <x v="3"/>
    <x v="40"/>
    <n v="307.52"/>
  </r>
  <r>
    <s v="59014619"/>
    <s v="59014619A"/>
    <x v="7"/>
    <x v="0"/>
    <n v="526"/>
    <n v="0"/>
    <n v="526"/>
    <x v="3"/>
    <x v="33"/>
    <n v="210.4"/>
  </r>
  <r>
    <s v="59014719"/>
    <s v="59014719A"/>
    <x v="7"/>
    <x v="0"/>
    <n v="1491"/>
    <n v="0"/>
    <n v="1491"/>
    <x v="4"/>
    <x v="6"/>
    <n v="506.94000000000005"/>
  </r>
  <r>
    <s v="59014819"/>
    <s v="59014819A"/>
    <x v="7"/>
    <x v="0"/>
    <n v="1491"/>
    <n v="0"/>
    <n v="1491"/>
    <x v="4"/>
    <x v="6"/>
    <n v="506.94000000000005"/>
  </r>
  <r>
    <s v="59014919"/>
    <s v="59014919A"/>
    <x v="7"/>
    <x v="0"/>
    <n v="1576"/>
    <n v="0"/>
    <n v="1576"/>
    <x v="4"/>
    <x v="49"/>
    <n v="520.08000000000004"/>
  </r>
  <r>
    <s v="59015019"/>
    <s v="59015019A"/>
    <x v="7"/>
    <x v="0"/>
    <n v="168"/>
    <n v="0"/>
    <n v="168"/>
    <x v="0"/>
    <x v="0"/>
    <n v="25.2"/>
  </r>
  <r>
    <s v="59015119"/>
    <s v="59015119A"/>
    <x v="7"/>
    <x v="0"/>
    <n v="220"/>
    <n v="0"/>
    <n v="220"/>
    <x v="1"/>
    <x v="1"/>
    <n v="39.6"/>
  </r>
  <r>
    <s v="59015219"/>
    <s v="59015219A"/>
    <x v="7"/>
    <x v="0"/>
    <n v="313"/>
    <n v="0"/>
    <n v="313"/>
    <x v="2"/>
    <x v="3"/>
    <n v="93.899999999999991"/>
  </r>
  <r>
    <s v="59015319"/>
    <s v="59015319A"/>
    <x v="7"/>
    <x v="0"/>
    <n v="327"/>
    <n v="0"/>
    <n v="327"/>
    <x v="2"/>
    <x v="23"/>
    <n v="94.83"/>
  </r>
  <r>
    <s v="59015419"/>
    <s v="59015419A"/>
    <x v="7"/>
    <x v="0"/>
    <n v="990"/>
    <n v="0"/>
    <n v="990"/>
    <x v="3"/>
    <x v="39"/>
    <n v="316.8"/>
  </r>
  <r>
    <s v="59015519"/>
    <s v="59015519A"/>
    <x v="7"/>
    <x v="0"/>
    <n v="1086"/>
    <n v="0"/>
    <n v="1086"/>
    <x v="3"/>
    <x v="50"/>
    <n v="293.22000000000003"/>
  </r>
  <r>
    <s v="59015619"/>
    <s v="59015619A"/>
    <x v="7"/>
    <x v="0"/>
    <n v="1491"/>
    <n v="0"/>
    <n v="1491"/>
    <x v="4"/>
    <x v="6"/>
    <n v="506.94000000000005"/>
  </r>
  <r>
    <s v="59015719"/>
    <s v="59015719A"/>
    <x v="7"/>
    <x v="0"/>
    <n v="948"/>
    <n v="0"/>
    <n v="948"/>
    <x v="4"/>
    <x v="5"/>
    <n v="303.36"/>
  </r>
  <r>
    <s v="59015819"/>
    <s v="59015819A"/>
    <x v="7"/>
    <x v="0"/>
    <n v="1491"/>
    <n v="0"/>
    <n v="1491"/>
    <x v="4"/>
    <x v="6"/>
    <n v="506.94000000000005"/>
  </r>
  <r>
    <s v="59015919"/>
    <s v="59015919A"/>
    <x v="7"/>
    <x v="0"/>
    <n v="948"/>
    <n v="0"/>
    <n v="948"/>
    <x v="4"/>
    <x v="5"/>
    <n v="303.36"/>
  </r>
  <r>
    <s v="59016019"/>
    <s v="59016019A"/>
    <x v="7"/>
    <x v="0"/>
    <n v="144"/>
    <n v="0"/>
    <n v="144"/>
    <x v="0"/>
    <x v="28"/>
    <n v="66.240000000000009"/>
  </r>
  <r>
    <s v="59016119"/>
    <s v="59016119A"/>
    <x v="7"/>
    <x v="0"/>
    <n v="192"/>
    <n v="0"/>
    <n v="192"/>
    <x v="1"/>
    <x v="21"/>
    <n v="34.56"/>
  </r>
  <r>
    <s v="59016219"/>
    <s v="59016219A"/>
    <x v="7"/>
    <x v="0"/>
    <n v="327"/>
    <n v="0"/>
    <n v="327"/>
    <x v="2"/>
    <x v="23"/>
    <n v="94.83"/>
  </r>
  <r>
    <s v="59016319"/>
    <s v="59016319A"/>
    <x v="7"/>
    <x v="0"/>
    <n v="990"/>
    <n v="0"/>
    <n v="990"/>
    <x v="3"/>
    <x v="39"/>
    <n v="316.8"/>
  </r>
  <r>
    <s v="59016419"/>
    <s v="59016419A"/>
    <x v="7"/>
    <x v="0"/>
    <n v="474"/>
    <n v="0"/>
    <n v="474"/>
    <x v="3"/>
    <x v="52"/>
    <n v="175.38"/>
  </r>
  <r>
    <s v="59016519"/>
    <s v="59016519A"/>
    <x v="7"/>
    <x v="0"/>
    <n v="948"/>
    <n v="0"/>
    <n v="948"/>
    <x v="4"/>
    <x v="5"/>
    <n v="303.36"/>
  </r>
  <r>
    <s v="59016619"/>
    <s v="59016619A"/>
    <x v="7"/>
    <x v="0"/>
    <n v="948"/>
    <n v="0"/>
    <n v="948"/>
    <x v="4"/>
    <x v="5"/>
    <n v="303.36"/>
  </r>
  <r>
    <s v="59016719"/>
    <s v="59016719A"/>
    <x v="7"/>
    <x v="0"/>
    <n v="1576"/>
    <n v="0"/>
    <n v="1576"/>
    <x v="4"/>
    <x v="49"/>
    <n v="520.08000000000004"/>
  </r>
  <r>
    <s v="59016819"/>
    <s v="59016819A"/>
    <x v="7"/>
    <x v="0"/>
    <n v="948"/>
    <n v="0"/>
    <n v="948"/>
    <x v="4"/>
    <x v="5"/>
    <n v="303.36"/>
  </r>
  <r>
    <s v="59016919"/>
    <s v="59016919A"/>
    <x v="7"/>
    <x v="0"/>
    <n v="510"/>
    <n v="0"/>
    <n v="510"/>
    <x v="6"/>
    <x v="9"/>
    <n v="163.20000000000002"/>
  </r>
  <r>
    <s v="59020119"/>
    <s v="59020119A"/>
    <x v="7"/>
    <x v="0"/>
    <n v="383"/>
    <n v="0"/>
    <n v="383"/>
    <x v="9"/>
    <x v="18"/>
    <n v="122.56"/>
  </r>
  <r>
    <s v="59020219"/>
    <s v="59020219A"/>
    <x v="7"/>
    <x v="0"/>
    <n v="168"/>
    <n v="0"/>
    <n v="168"/>
    <x v="0"/>
    <x v="0"/>
    <n v="25.2"/>
  </r>
  <r>
    <s v="59020319"/>
    <s v="59020319A"/>
    <x v="7"/>
    <x v="0"/>
    <n v="205"/>
    <n v="0"/>
    <n v="205"/>
    <x v="1"/>
    <x v="22"/>
    <n v="36.9"/>
  </r>
  <r>
    <s v="59020419"/>
    <s v="59020419A"/>
    <x v="7"/>
    <x v="0"/>
    <n v="205"/>
    <n v="0"/>
    <n v="205"/>
    <x v="1"/>
    <x v="22"/>
    <n v="36.9"/>
  </r>
  <r>
    <s v="59020519"/>
    <s v="59020519A"/>
    <x v="7"/>
    <x v="0"/>
    <n v="258"/>
    <n v="0"/>
    <n v="258"/>
    <x v="2"/>
    <x v="25"/>
    <n v="72.240000000000009"/>
  </r>
  <r>
    <s v="59020619"/>
    <s v="59020619A"/>
    <x v="7"/>
    <x v="0"/>
    <n v="327"/>
    <n v="0"/>
    <n v="327"/>
    <x v="2"/>
    <x v="23"/>
    <n v="94.83"/>
  </r>
  <r>
    <s v="59020719"/>
    <s v="59020719A"/>
    <x v="7"/>
    <x v="0"/>
    <n v="258"/>
    <n v="0"/>
    <n v="258"/>
    <x v="2"/>
    <x v="25"/>
    <n v="72.240000000000009"/>
  </r>
  <r>
    <s v="59020819"/>
    <s v="59020819A"/>
    <x v="7"/>
    <x v="0"/>
    <n v="474"/>
    <n v="0"/>
    <n v="474"/>
    <x v="3"/>
    <x v="52"/>
    <n v="175.38"/>
  </r>
  <r>
    <s v="59020919"/>
    <s v="59020919A"/>
    <x v="7"/>
    <x v="0"/>
    <n v="526"/>
    <n v="0"/>
    <n v="526"/>
    <x v="3"/>
    <x v="33"/>
    <n v="210.4"/>
  </r>
  <r>
    <s v="59021019"/>
    <s v="59021019A"/>
    <x v="7"/>
    <x v="0"/>
    <n v="383"/>
    <n v="0"/>
    <n v="383"/>
    <x v="9"/>
    <x v="18"/>
    <n v="122.56"/>
  </r>
  <r>
    <s v="59021119"/>
    <s v="59021119A"/>
    <x v="7"/>
    <x v="0"/>
    <n v="144"/>
    <n v="0"/>
    <n v="144"/>
    <x v="0"/>
    <x v="28"/>
    <n v="66.240000000000009"/>
  </r>
  <r>
    <s v="59021219"/>
    <s v="59021219A"/>
    <x v="7"/>
    <x v="0"/>
    <n v="210"/>
    <n v="0"/>
    <n v="210"/>
    <x v="1"/>
    <x v="20"/>
    <n v="37.799999999999997"/>
  </r>
  <r>
    <s v="59021319"/>
    <s v="59021319A"/>
    <x v="7"/>
    <x v="0"/>
    <n v="210"/>
    <n v="0"/>
    <n v="210"/>
    <x v="1"/>
    <x v="20"/>
    <n v="37.799999999999997"/>
  </r>
  <r>
    <s v="59021419"/>
    <s v="59021419A"/>
    <x v="7"/>
    <x v="0"/>
    <n v="313"/>
    <n v="0"/>
    <n v="313"/>
    <x v="2"/>
    <x v="3"/>
    <n v="93.899999999999991"/>
  </r>
  <r>
    <s v="59021519"/>
    <s v="59021519A"/>
    <x v="7"/>
    <x v="0"/>
    <n v="313"/>
    <n v="0"/>
    <n v="313"/>
    <x v="2"/>
    <x v="3"/>
    <n v="93.899999999999991"/>
  </r>
  <r>
    <s v="59021619"/>
    <s v="59021619A"/>
    <x v="7"/>
    <x v="0"/>
    <n v="258"/>
    <n v="0"/>
    <n v="258"/>
    <x v="2"/>
    <x v="25"/>
    <n v="72.240000000000009"/>
  </r>
  <r>
    <s v="59021719"/>
    <s v="59021719A"/>
    <x v="7"/>
    <x v="0"/>
    <n v="951"/>
    <n v="0"/>
    <n v="951"/>
    <x v="3"/>
    <x v="4"/>
    <n v="247.26000000000002"/>
  </r>
  <r>
    <s v="59021819"/>
    <s v="59021819A"/>
    <x v="7"/>
    <x v="0"/>
    <n v="990"/>
    <n v="0"/>
    <n v="990"/>
    <x v="3"/>
    <x v="39"/>
    <n v="316.8"/>
  </r>
  <r>
    <s v="59021919"/>
    <s v="59021919A"/>
    <x v="7"/>
    <x v="0"/>
    <n v="1491"/>
    <n v="0"/>
    <n v="1491"/>
    <x v="4"/>
    <x v="6"/>
    <n v="506.94000000000005"/>
  </r>
  <r>
    <s v="59022019"/>
    <s v="59022019A"/>
    <x v="7"/>
    <x v="0"/>
    <n v="447"/>
    <n v="0"/>
    <n v="447"/>
    <x v="9"/>
    <x v="17"/>
    <n v="156.44999999999999"/>
  </r>
  <r>
    <s v="59022119"/>
    <s v="59022119A"/>
    <x v="7"/>
    <x v="0"/>
    <n v="168"/>
    <n v="0"/>
    <n v="168"/>
    <x v="0"/>
    <x v="0"/>
    <n v="25.2"/>
  </r>
  <r>
    <s v="59022219"/>
    <s v="59022219A"/>
    <x v="7"/>
    <x v="0"/>
    <n v="220"/>
    <n v="0"/>
    <n v="220"/>
    <x v="1"/>
    <x v="1"/>
    <n v="39.6"/>
  </r>
  <r>
    <s v="59022319"/>
    <s v="59022319A"/>
    <x v="7"/>
    <x v="0"/>
    <n v="258"/>
    <n v="0"/>
    <n v="258"/>
    <x v="2"/>
    <x v="25"/>
    <n v="72.240000000000009"/>
  </r>
  <r>
    <s v="59022419"/>
    <s v="59022419A"/>
    <x v="7"/>
    <x v="0"/>
    <n v="258"/>
    <n v="0"/>
    <n v="258"/>
    <x v="2"/>
    <x v="25"/>
    <n v="72.240000000000009"/>
  </r>
  <r>
    <s v="59022519"/>
    <s v="59022519A"/>
    <x v="7"/>
    <x v="0"/>
    <n v="313"/>
    <n v="0"/>
    <n v="313"/>
    <x v="2"/>
    <x v="3"/>
    <n v="93.899999999999991"/>
  </r>
  <r>
    <s v="59022619"/>
    <s v="59022619A"/>
    <x v="7"/>
    <x v="0"/>
    <n v="992"/>
    <n v="0"/>
    <n v="992"/>
    <x v="3"/>
    <x v="40"/>
    <n v="307.52"/>
  </r>
  <r>
    <s v="59022719"/>
    <s v="59022719A"/>
    <x v="7"/>
    <x v="0"/>
    <n v="474"/>
    <n v="0"/>
    <n v="474"/>
    <x v="3"/>
    <x v="52"/>
    <n v="175.38"/>
  </r>
  <r>
    <s v="59022819"/>
    <s v="59022819A"/>
    <x v="7"/>
    <x v="0"/>
    <n v="1576"/>
    <n v="0"/>
    <n v="1576"/>
    <x v="4"/>
    <x v="49"/>
    <n v="520.08000000000004"/>
  </r>
  <r>
    <s v="59022919"/>
    <s v="59022919A"/>
    <x v="7"/>
    <x v="0"/>
    <n v="948"/>
    <n v="0"/>
    <n v="948"/>
    <x v="4"/>
    <x v="5"/>
    <n v="303.36"/>
  </r>
  <r>
    <s v="59023019"/>
    <s v="59023019A"/>
    <x v="7"/>
    <x v="0"/>
    <n v="172"/>
    <n v="0"/>
    <n v="172"/>
    <x v="0"/>
    <x v="19"/>
    <n v="65.36"/>
  </r>
  <r>
    <s v="59030119"/>
    <s v="59030119A"/>
    <x v="7"/>
    <x v="0"/>
    <n v="383"/>
    <n v="0"/>
    <n v="383"/>
    <x v="9"/>
    <x v="18"/>
    <n v="122.56"/>
  </r>
  <r>
    <s v="59030219"/>
    <s v="59030219A"/>
    <x v="7"/>
    <x v="0"/>
    <n v="168"/>
    <n v="0"/>
    <n v="168"/>
    <x v="0"/>
    <x v="0"/>
    <n v="25.2"/>
  </r>
  <r>
    <s v="59030319"/>
    <s v="59030319A"/>
    <x v="7"/>
    <x v="0"/>
    <n v="220"/>
    <n v="0"/>
    <n v="220"/>
    <x v="1"/>
    <x v="1"/>
    <n v="39.6"/>
  </r>
  <r>
    <s v="59030419"/>
    <s v="59030419A"/>
    <x v="7"/>
    <x v="0"/>
    <n v="313"/>
    <n v="0"/>
    <n v="313"/>
    <x v="2"/>
    <x v="3"/>
    <n v="93.899999999999991"/>
  </r>
  <r>
    <s v="59030519"/>
    <s v="59030519A"/>
    <x v="7"/>
    <x v="0"/>
    <n v="313"/>
    <n v="0"/>
    <n v="313"/>
    <x v="2"/>
    <x v="3"/>
    <n v="93.899999999999991"/>
  </r>
  <r>
    <s v="59030619"/>
    <s v="59030619A"/>
    <x v="7"/>
    <x v="0"/>
    <n v="327"/>
    <n v="0"/>
    <n v="327"/>
    <x v="2"/>
    <x v="23"/>
    <n v="94.83"/>
  </r>
  <r>
    <s v="59030719"/>
    <s v="59030719A"/>
    <x v="7"/>
    <x v="0"/>
    <n v="992"/>
    <n v="0"/>
    <n v="992"/>
    <x v="3"/>
    <x v="40"/>
    <n v="307.52"/>
  </r>
  <r>
    <s v="59030819"/>
    <s v="59030819A"/>
    <x v="7"/>
    <x v="0"/>
    <n v="889"/>
    <n v="0"/>
    <n v="889"/>
    <x v="3"/>
    <x v="47"/>
    <n v="222.25"/>
  </r>
  <r>
    <s v="74010119"/>
    <s v="74010119A"/>
    <x v="7"/>
    <x v="0"/>
    <n v="539"/>
    <n v="0"/>
    <n v="539"/>
    <x v="7"/>
    <x v="63"/>
    <n v="156.31"/>
  </r>
  <r>
    <s v="74010219"/>
    <s v="74010219A"/>
    <x v="7"/>
    <x v="0"/>
    <n v="168"/>
    <n v="0"/>
    <n v="168"/>
    <x v="8"/>
    <x v="56"/>
    <n v="60.48"/>
  </r>
  <r>
    <s v="74010319"/>
    <s v="74010319A"/>
    <x v="7"/>
    <x v="0"/>
    <n v="447"/>
    <n v="0"/>
    <n v="447"/>
    <x v="9"/>
    <x v="17"/>
    <n v="156.44999999999999"/>
  </r>
  <r>
    <s v="74010419"/>
    <s v="74010419A"/>
    <x v="7"/>
    <x v="0"/>
    <n v="168"/>
    <n v="0"/>
    <n v="168"/>
    <x v="0"/>
    <x v="0"/>
    <n v="25.2"/>
  </r>
  <r>
    <s v="74010519"/>
    <s v="74010519A"/>
    <x v="7"/>
    <x v="0"/>
    <n v="168"/>
    <n v="0"/>
    <n v="168"/>
    <x v="0"/>
    <x v="0"/>
    <n v="25.2"/>
  </r>
  <r>
    <s v="74010619"/>
    <s v="74010619A"/>
    <x v="7"/>
    <x v="0"/>
    <n v="205"/>
    <n v="0"/>
    <n v="205"/>
    <x v="1"/>
    <x v="22"/>
    <n v="36.9"/>
  </r>
  <r>
    <s v="74020119"/>
    <s v="74020119A"/>
    <x v="7"/>
    <x v="0"/>
    <n v="367"/>
    <n v="0"/>
    <n v="367"/>
    <x v="8"/>
    <x v="57"/>
    <n v="110.1"/>
  </r>
  <r>
    <s v="74020219"/>
    <s v="74020219A"/>
    <x v="7"/>
    <x v="0"/>
    <n v="447"/>
    <n v="0"/>
    <n v="447"/>
    <x v="9"/>
    <x v="17"/>
    <n v="156.44999999999999"/>
  </r>
  <r>
    <s v="74020319"/>
    <s v="74020319A"/>
    <x v="7"/>
    <x v="0"/>
    <n v="144"/>
    <n v="0"/>
    <n v="144"/>
    <x v="0"/>
    <x v="28"/>
    <n v="66.240000000000009"/>
  </r>
  <r>
    <s v="74020419"/>
    <s v="74020419A"/>
    <x v="7"/>
    <x v="0"/>
    <n v="144"/>
    <n v="0"/>
    <n v="144"/>
    <x v="0"/>
    <x v="28"/>
    <n v="66.240000000000009"/>
  </r>
  <r>
    <s v="74020519"/>
    <s v="74020519A"/>
    <x v="7"/>
    <x v="0"/>
    <n v="210"/>
    <n v="0"/>
    <n v="210"/>
    <x v="1"/>
    <x v="20"/>
    <n v="37.799999999999997"/>
  </r>
  <r>
    <s v="74020619"/>
    <s v="74020619A"/>
    <x v="7"/>
    <x v="0"/>
    <n v="205"/>
    <n v="0"/>
    <n v="205"/>
    <x v="1"/>
    <x v="22"/>
    <n v="36.9"/>
  </r>
  <r>
    <s v="74020719"/>
    <s v="74020719A"/>
    <x v="7"/>
    <x v="0"/>
    <n v="240"/>
    <n v="0"/>
    <n v="240"/>
    <x v="1"/>
    <x v="2"/>
    <n v="43.199999999999996"/>
  </r>
  <r>
    <s v="74020819"/>
    <s v="74020819A"/>
    <x v="7"/>
    <x v="0"/>
    <n v="255"/>
    <n v="0"/>
    <n v="255"/>
    <x v="2"/>
    <x v="24"/>
    <n v="66.3"/>
  </r>
  <r>
    <s v="74020919"/>
    <s v="74020919A"/>
    <x v="7"/>
    <x v="0"/>
    <n v="258"/>
    <n v="0"/>
    <n v="258"/>
    <x v="2"/>
    <x v="25"/>
    <n v="72.240000000000009"/>
  </r>
  <r>
    <s v="74021019"/>
    <s v="74021019A"/>
    <x v="7"/>
    <x v="0"/>
    <n v="312"/>
    <n v="0"/>
    <n v="312"/>
    <x v="8"/>
    <x v="16"/>
    <n v="99.84"/>
  </r>
  <r>
    <s v="74021119"/>
    <s v="74021119A"/>
    <x v="7"/>
    <x v="0"/>
    <n v="447"/>
    <n v="0"/>
    <n v="447"/>
    <x v="9"/>
    <x v="17"/>
    <n v="156.44999999999999"/>
  </r>
  <r>
    <s v="74021219"/>
    <s v="74021219A"/>
    <x v="7"/>
    <x v="0"/>
    <n v="144"/>
    <n v="0"/>
    <n v="144"/>
    <x v="0"/>
    <x v="28"/>
    <n v="66.240000000000009"/>
  </r>
  <r>
    <s v="74030119"/>
    <s v="74030119A"/>
    <x v="7"/>
    <x v="0"/>
    <n v="336"/>
    <n v="0"/>
    <n v="336"/>
    <x v="8"/>
    <x v="43"/>
    <n v="120.96"/>
  </r>
  <r>
    <s v="74030219"/>
    <s v="74030219A"/>
    <x v="7"/>
    <x v="0"/>
    <n v="383"/>
    <n v="0"/>
    <n v="383"/>
    <x v="9"/>
    <x v="18"/>
    <n v="122.56"/>
  </r>
  <r>
    <s v="74030319"/>
    <s v="74030319A"/>
    <x v="7"/>
    <x v="0"/>
    <n v="168"/>
    <n v="0"/>
    <n v="168"/>
    <x v="0"/>
    <x v="29"/>
    <n v="75.600000000000009"/>
  </r>
  <r>
    <s v="74030419"/>
    <s v="74030419A"/>
    <x v="7"/>
    <x v="0"/>
    <n v="240"/>
    <n v="0"/>
    <n v="240"/>
    <x v="1"/>
    <x v="2"/>
    <n v="43.199999999999996"/>
  </r>
  <r>
    <s v="74040119"/>
    <s v="74040119A"/>
    <x v="7"/>
    <x v="0"/>
    <n v="210"/>
    <n v="0"/>
    <n v="210"/>
    <x v="1"/>
    <x v="20"/>
    <n v="37.799999999999997"/>
  </r>
  <r>
    <s v="74050119"/>
    <s v="74050119A"/>
    <x v="7"/>
    <x v="0"/>
    <n v="210"/>
    <n v="0"/>
    <n v="210"/>
    <x v="1"/>
    <x v="20"/>
    <n v="37.799999999999997"/>
  </r>
  <r>
    <s v="74050219"/>
    <s v="74050219A"/>
    <x v="7"/>
    <x v="0"/>
    <n v="205"/>
    <n v="0"/>
    <n v="205"/>
    <x v="1"/>
    <x v="22"/>
    <n v="36.9"/>
  </r>
  <r>
    <s v="74060019"/>
    <s v="74060019A"/>
    <x v="7"/>
    <x v="0"/>
    <n v="192"/>
    <n v="0"/>
    <n v="192"/>
    <x v="1"/>
    <x v="21"/>
    <n v="34.56"/>
  </r>
  <r>
    <s v="74060119"/>
    <s v="74060119A"/>
    <x v="7"/>
    <x v="0"/>
    <n v="240"/>
    <n v="0"/>
    <n v="240"/>
    <x v="1"/>
    <x v="2"/>
    <n v="43.199999999999996"/>
  </r>
  <r>
    <s v="74060219"/>
    <s v="74060219A"/>
    <x v="7"/>
    <x v="0"/>
    <n v="192"/>
    <n v="0"/>
    <n v="192"/>
    <x v="1"/>
    <x v="21"/>
    <n v="34.56"/>
  </r>
  <r>
    <s v="74060319"/>
    <s v="74060319A"/>
    <x v="7"/>
    <x v="0"/>
    <n v="205"/>
    <n v="0"/>
    <n v="205"/>
    <x v="1"/>
    <x v="22"/>
    <n v="36.9"/>
  </r>
  <r>
    <s v="74060419"/>
    <s v="74060419A"/>
    <x v="7"/>
    <x v="0"/>
    <n v="255"/>
    <n v="0"/>
    <n v="255"/>
    <x v="2"/>
    <x v="24"/>
    <n v="66.3"/>
  </r>
  <r>
    <s v="74060519"/>
    <s v="74060519A"/>
    <x v="7"/>
    <x v="0"/>
    <n v="327"/>
    <n v="0"/>
    <n v="327"/>
    <x v="2"/>
    <x v="23"/>
    <n v="94.83"/>
  </r>
  <r>
    <s v="74060619"/>
    <s v="74060619A"/>
    <x v="7"/>
    <x v="0"/>
    <n v="313"/>
    <n v="0"/>
    <n v="313"/>
    <x v="2"/>
    <x v="3"/>
    <n v="93.899999999999991"/>
  </r>
  <r>
    <s v="74060719"/>
    <s v="74060719A"/>
    <x v="7"/>
    <x v="0"/>
    <n v="1086"/>
    <n v="0"/>
    <n v="1086"/>
    <x v="3"/>
    <x v="50"/>
    <n v="293.22000000000003"/>
  </r>
  <r>
    <s v="74060819"/>
    <s v="74060819A"/>
    <x v="7"/>
    <x v="0"/>
    <n v="951"/>
    <n v="0"/>
    <n v="951"/>
    <x v="3"/>
    <x v="4"/>
    <n v="247.26000000000002"/>
  </r>
  <r>
    <s v="74060919"/>
    <s v="74060919A"/>
    <x v="7"/>
    <x v="0"/>
    <n v="1491"/>
    <n v="0"/>
    <n v="1491"/>
    <x v="4"/>
    <x v="6"/>
    <n v="506.94000000000005"/>
  </r>
  <r>
    <s v="74061019"/>
    <s v="74061019A"/>
    <x v="7"/>
    <x v="0"/>
    <n v="447"/>
    <n v="0"/>
    <n v="447"/>
    <x v="9"/>
    <x v="17"/>
    <n v="156.44999999999999"/>
  </r>
  <r>
    <s v="74061119"/>
    <s v="74061119A"/>
    <x v="7"/>
    <x v="0"/>
    <n v="144"/>
    <n v="0"/>
    <n v="144"/>
    <x v="0"/>
    <x v="28"/>
    <n v="66.240000000000009"/>
  </r>
  <r>
    <s v="74061219"/>
    <s v="74061219A"/>
    <x v="7"/>
    <x v="0"/>
    <n v="192"/>
    <n v="0"/>
    <n v="192"/>
    <x v="1"/>
    <x v="21"/>
    <n v="34.56"/>
  </r>
  <r>
    <s v="81010119"/>
    <s v="81010119A"/>
    <x v="7"/>
    <x v="0"/>
    <n v="523"/>
    <n v="0"/>
    <n v="523"/>
    <x v="7"/>
    <x v="10"/>
    <n v="156.9"/>
  </r>
  <r>
    <s v="81010219"/>
    <s v="81010219A"/>
    <x v="7"/>
    <x v="0"/>
    <n v="180"/>
    <n v="0"/>
    <n v="180"/>
    <x v="8"/>
    <x v="66"/>
    <n v="61.2"/>
  </r>
  <r>
    <s v="81010319"/>
    <s v="81010319A"/>
    <x v="7"/>
    <x v="0"/>
    <n v="383"/>
    <n v="0"/>
    <n v="383"/>
    <x v="9"/>
    <x v="18"/>
    <n v="122.56"/>
  </r>
  <r>
    <s v="81010419"/>
    <s v="81010419A"/>
    <x v="7"/>
    <x v="0"/>
    <n v="345"/>
    <n v="0"/>
    <n v="345"/>
    <x v="9"/>
    <x v="27"/>
    <n v="106.95"/>
  </r>
  <r>
    <s v="81010519"/>
    <s v="81010519A"/>
    <x v="7"/>
    <x v="0"/>
    <n v="447"/>
    <n v="0"/>
    <n v="447"/>
    <x v="9"/>
    <x v="17"/>
    <n v="156.44999999999999"/>
  </r>
  <r>
    <s v="81010619"/>
    <s v="81010619A"/>
    <x v="7"/>
    <x v="0"/>
    <n v="144"/>
    <n v="0"/>
    <n v="144"/>
    <x v="0"/>
    <x v="28"/>
    <n v="66.240000000000009"/>
  </r>
  <r>
    <s v="81010719"/>
    <s v="81010719A"/>
    <x v="7"/>
    <x v="0"/>
    <n v="168"/>
    <n v="0"/>
    <n v="168"/>
    <x v="0"/>
    <x v="0"/>
    <n v="25.2"/>
  </r>
  <r>
    <s v="81010819"/>
    <s v="81010819A"/>
    <x v="7"/>
    <x v="0"/>
    <n v="240"/>
    <n v="0"/>
    <n v="240"/>
    <x v="1"/>
    <x v="2"/>
    <n v="43.199999999999996"/>
  </r>
  <r>
    <s v="81010919"/>
    <s v="81010919A"/>
    <x v="7"/>
    <x v="0"/>
    <n v="240"/>
    <n v="0"/>
    <n v="240"/>
    <x v="1"/>
    <x v="2"/>
    <n v="43.199999999999996"/>
  </r>
  <r>
    <s v="81011019"/>
    <s v="81011019A"/>
    <x v="7"/>
    <x v="0"/>
    <n v="478"/>
    <n v="0"/>
    <n v="478"/>
    <x v="7"/>
    <x v="30"/>
    <n v="119.5"/>
  </r>
  <r>
    <s v="81011119"/>
    <s v="81011119A"/>
    <x v="7"/>
    <x v="0"/>
    <n v="267"/>
    <n v="0"/>
    <n v="267"/>
    <x v="8"/>
    <x v="31"/>
    <n v="90.78"/>
  </r>
  <r>
    <s v="81011219"/>
    <s v="81011219A"/>
    <x v="7"/>
    <x v="0"/>
    <n v="345"/>
    <n v="0"/>
    <n v="345"/>
    <x v="9"/>
    <x v="27"/>
    <n v="106.95"/>
  </r>
  <r>
    <s v="81011319"/>
    <s v="81011319A"/>
    <x v="7"/>
    <x v="0"/>
    <n v="447"/>
    <n v="0"/>
    <n v="447"/>
    <x v="9"/>
    <x v="17"/>
    <n v="156.44999999999999"/>
  </r>
  <r>
    <s v="81011419"/>
    <s v="81011419A"/>
    <x v="7"/>
    <x v="0"/>
    <n v="345"/>
    <n v="0"/>
    <n v="345"/>
    <x v="9"/>
    <x v="27"/>
    <n v="106.95"/>
  </r>
  <r>
    <s v="81011519"/>
    <s v="81011519A"/>
    <x v="7"/>
    <x v="0"/>
    <n v="168"/>
    <n v="0"/>
    <n v="168"/>
    <x v="0"/>
    <x v="29"/>
    <n v="75.600000000000009"/>
  </r>
  <r>
    <s v="81011619"/>
    <s v="81011619A"/>
    <x v="7"/>
    <x v="0"/>
    <n v="168"/>
    <n v="0"/>
    <n v="168"/>
    <x v="0"/>
    <x v="0"/>
    <n v="25.2"/>
  </r>
  <r>
    <s v="81011719"/>
    <s v="81011719A"/>
    <x v="7"/>
    <x v="0"/>
    <n v="210"/>
    <n v="0"/>
    <n v="210"/>
    <x v="1"/>
    <x v="20"/>
    <n v="37.799999999999997"/>
  </r>
  <r>
    <s v="81011819"/>
    <s v="81011819A"/>
    <x v="7"/>
    <x v="0"/>
    <n v="205"/>
    <n v="0"/>
    <n v="205"/>
    <x v="1"/>
    <x v="22"/>
    <n v="36.9"/>
  </r>
  <r>
    <s v="81011919"/>
    <s v="81011919A"/>
    <x v="7"/>
    <x v="0"/>
    <n v="240"/>
    <n v="0"/>
    <n v="240"/>
    <x v="1"/>
    <x v="2"/>
    <n v="43.199999999999996"/>
  </r>
  <r>
    <s v="81012019"/>
    <s v="81012019A"/>
    <x v="7"/>
    <x v="0"/>
    <n v="539"/>
    <n v="0"/>
    <n v="539"/>
    <x v="7"/>
    <x v="63"/>
    <n v="156.31"/>
  </r>
  <r>
    <s v="81012119"/>
    <s v="81012119A"/>
    <x v="7"/>
    <x v="0"/>
    <n v="278"/>
    <n v="0"/>
    <n v="278"/>
    <x v="8"/>
    <x v="55"/>
    <n v="88.960000000000008"/>
  </r>
  <r>
    <s v="81012219"/>
    <s v="81012219A"/>
    <x v="7"/>
    <x v="0"/>
    <n v="383"/>
    <n v="0"/>
    <n v="383"/>
    <x v="9"/>
    <x v="18"/>
    <n v="122.56"/>
  </r>
  <r>
    <s v="81012319"/>
    <s v="81012319A"/>
    <x v="7"/>
    <x v="0"/>
    <n v="383"/>
    <n v="0"/>
    <n v="383"/>
    <x v="9"/>
    <x v="18"/>
    <n v="122.56"/>
  </r>
  <r>
    <s v="81012419"/>
    <s v="81012419A"/>
    <x v="7"/>
    <x v="0"/>
    <n v="144"/>
    <n v="0"/>
    <n v="144"/>
    <x v="0"/>
    <x v="28"/>
    <n v="66.240000000000009"/>
  </r>
  <r>
    <s v="81012519"/>
    <s v="81012519A"/>
    <x v="7"/>
    <x v="0"/>
    <n v="172"/>
    <n v="0"/>
    <n v="172"/>
    <x v="0"/>
    <x v="19"/>
    <n v="65.36"/>
  </r>
  <r>
    <s v="81012619"/>
    <s v="81012619A"/>
    <x v="7"/>
    <x v="0"/>
    <n v="210"/>
    <n v="0"/>
    <n v="210"/>
    <x v="1"/>
    <x v="20"/>
    <n v="37.799999999999997"/>
  </r>
  <r>
    <s v="81012719"/>
    <s v="81012719A"/>
    <x v="7"/>
    <x v="0"/>
    <n v="192"/>
    <n v="0"/>
    <n v="192"/>
    <x v="1"/>
    <x v="21"/>
    <n v="34.56"/>
  </r>
  <r>
    <s v="81012819"/>
    <s v="81012819A"/>
    <x v="7"/>
    <x v="0"/>
    <n v="210"/>
    <n v="0"/>
    <n v="210"/>
    <x v="1"/>
    <x v="20"/>
    <n v="37.799999999999997"/>
  </r>
  <r>
    <s v="81012919"/>
    <s v="81012919A"/>
    <x v="7"/>
    <x v="0"/>
    <n v="258"/>
    <n v="0"/>
    <n v="258"/>
    <x v="2"/>
    <x v="25"/>
    <n v="72.240000000000009"/>
  </r>
  <r>
    <s v="81013019"/>
    <s v="81013019A"/>
    <x v="7"/>
    <x v="0"/>
    <n v="539"/>
    <n v="0"/>
    <n v="539"/>
    <x v="7"/>
    <x v="63"/>
    <n v="156.31"/>
  </r>
  <r>
    <s v="81013119"/>
    <s v="81013119A"/>
    <x v="7"/>
    <x v="0"/>
    <n v="261"/>
    <n v="0"/>
    <n v="261"/>
    <x v="8"/>
    <x v="54"/>
    <n v="78.3"/>
  </r>
  <r>
    <s v="81013219"/>
    <s v="81013219A"/>
    <x v="7"/>
    <x v="0"/>
    <n v="345"/>
    <n v="0"/>
    <n v="345"/>
    <x v="9"/>
    <x v="27"/>
    <n v="106.95"/>
  </r>
  <r>
    <s v="81013319"/>
    <s v="81013319A"/>
    <x v="7"/>
    <x v="0"/>
    <n v="168"/>
    <n v="0"/>
    <n v="168"/>
    <x v="0"/>
    <x v="29"/>
    <n v="75.600000000000009"/>
  </r>
  <r>
    <s v="81013419"/>
    <s v="81013419A"/>
    <x v="7"/>
    <x v="0"/>
    <n v="172"/>
    <n v="0"/>
    <n v="172"/>
    <x v="0"/>
    <x v="19"/>
    <n v="65.36"/>
  </r>
  <r>
    <s v="81013519"/>
    <s v="81013519A"/>
    <x v="7"/>
    <x v="0"/>
    <n v="205"/>
    <n v="0"/>
    <n v="205"/>
    <x v="1"/>
    <x v="22"/>
    <n v="36.9"/>
  </r>
  <r>
    <s v="81013619"/>
    <s v="81013619A"/>
    <x v="7"/>
    <x v="0"/>
    <n v="192"/>
    <n v="0"/>
    <n v="192"/>
    <x v="1"/>
    <x v="21"/>
    <n v="34.56"/>
  </r>
  <r>
    <s v="81013719"/>
    <s v="81013719A"/>
    <x v="7"/>
    <x v="0"/>
    <n v="192"/>
    <n v="0"/>
    <n v="192"/>
    <x v="1"/>
    <x v="21"/>
    <n v="34.56"/>
  </r>
  <r>
    <s v="81013819"/>
    <s v="81013819A"/>
    <x v="7"/>
    <x v="0"/>
    <n v="313"/>
    <n v="0"/>
    <n v="313"/>
    <x v="2"/>
    <x v="3"/>
    <n v="93.899999999999991"/>
  </r>
  <r>
    <s v="81013919"/>
    <s v="81013919A"/>
    <x v="7"/>
    <x v="0"/>
    <n v="255"/>
    <n v="0"/>
    <n v="255"/>
    <x v="2"/>
    <x v="24"/>
    <n v="66.3"/>
  </r>
  <r>
    <s v="81014019"/>
    <s v="81014019A"/>
    <x v="7"/>
    <x v="0"/>
    <n v="336"/>
    <n v="0"/>
    <n v="336"/>
    <x v="8"/>
    <x v="43"/>
    <n v="120.96"/>
  </r>
  <r>
    <s v="81014119"/>
    <s v="81014119A"/>
    <x v="7"/>
    <x v="0"/>
    <n v="447"/>
    <n v="0"/>
    <n v="447"/>
    <x v="9"/>
    <x v="17"/>
    <n v="156.44999999999999"/>
  </r>
  <r>
    <s v="81014219"/>
    <s v="81014219A"/>
    <x v="7"/>
    <x v="0"/>
    <n v="168"/>
    <n v="0"/>
    <n v="168"/>
    <x v="0"/>
    <x v="29"/>
    <n v="75.600000000000009"/>
  </r>
  <r>
    <s v="81014319"/>
    <s v="81014319A"/>
    <x v="7"/>
    <x v="0"/>
    <n v="168"/>
    <n v="0"/>
    <n v="168"/>
    <x v="0"/>
    <x v="29"/>
    <n v="75.600000000000009"/>
  </r>
  <r>
    <s v="81014419"/>
    <s v="81014419A"/>
    <x v="7"/>
    <x v="0"/>
    <n v="240"/>
    <n v="0"/>
    <n v="240"/>
    <x v="1"/>
    <x v="2"/>
    <n v="43.199999999999996"/>
  </r>
  <r>
    <s v="81014519"/>
    <s v="81014519A"/>
    <x v="7"/>
    <x v="0"/>
    <n v="210"/>
    <n v="0"/>
    <n v="210"/>
    <x v="1"/>
    <x v="20"/>
    <n v="37.799999999999997"/>
  </r>
  <r>
    <s v="81014619"/>
    <s v="81014619A"/>
    <x v="7"/>
    <x v="0"/>
    <n v="220"/>
    <n v="0"/>
    <n v="220"/>
    <x v="1"/>
    <x v="1"/>
    <n v="39.6"/>
  </r>
  <r>
    <s v="81014719"/>
    <s v="81014719A"/>
    <x v="7"/>
    <x v="0"/>
    <n v="255"/>
    <n v="0"/>
    <n v="255"/>
    <x v="2"/>
    <x v="24"/>
    <n v="66.3"/>
  </r>
  <r>
    <s v="81014819"/>
    <s v="81014819A"/>
    <x v="7"/>
    <x v="0"/>
    <n v="327"/>
    <n v="0"/>
    <n v="327"/>
    <x v="2"/>
    <x v="23"/>
    <n v="94.83"/>
  </r>
  <r>
    <s v="81014919"/>
    <s v="81014919A"/>
    <x v="7"/>
    <x v="0"/>
    <n v="258"/>
    <n v="0"/>
    <n v="258"/>
    <x v="2"/>
    <x v="25"/>
    <n v="72.240000000000009"/>
  </r>
  <r>
    <s v="81018019"/>
    <s v="81018019A"/>
    <x v="7"/>
    <x v="0"/>
    <n v="383"/>
    <n v="0"/>
    <n v="383"/>
    <x v="9"/>
    <x v="18"/>
    <n v="122.56"/>
  </r>
  <r>
    <s v="81018119"/>
    <s v="81018119A"/>
    <x v="7"/>
    <x v="0"/>
    <n v="168"/>
    <n v="0"/>
    <n v="168"/>
    <x v="0"/>
    <x v="0"/>
    <n v="25.2"/>
  </r>
  <r>
    <s v="81018219"/>
    <s v="81018219A"/>
    <x v="7"/>
    <x v="0"/>
    <n v="210"/>
    <n v="0"/>
    <n v="210"/>
    <x v="1"/>
    <x v="20"/>
    <n v="37.799999999999997"/>
  </r>
  <r>
    <s v="81018319"/>
    <s v="81018319A"/>
    <x v="7"/>
    <x v="0"/>
    <n v="327"/>
    <n v="0"/>
    <n v="327"/>
    <x v="2"/>
    <x v="23"/>
    <n v="94.83"/>
  </r>
  <r>
    <s v="81018419"/>
    <s v="81018419A"/>
    <x v="7"/>
    <x v="0"/>
    <n v="327"/>
    <n v="0"/>
    <n v="327"/>
    <x v="2"/>
    <x v="23"/>
    <n v="94.83"/>
  </r>
  <r>
    <s v="81018519"/>
    <s v="81018519A"/>
    <x v="7"/>
    <x v="0"/>
    <n v="327"/>
    <n v="0"/>
    <n v="327"/>
    <x v="2"/>
    <x v="23"/>
    <n v="94.83"/>
  </r>
  <r>
    <s v="81020119"/>
    <s v="81020119A"/>
    <x v="7"/>
    <x v="0"/>
    <n v="539"/>
    <n v="0"/>
    <n v="539"/>
    <x v="7"/>
    <x v="63"/>
    <n v="156.31"/>
  </r>
  <r>
    <s v="81020219"/>
    <s v="81020219A"/>
    <x v="7"/>
    <x v="0"/>
    <n v="295"/>
    <n v="0"/>
    <n v="295"/>
    <x v="8"/>
    <x v="61"/>
    <n v="97.350000000000009"/>
  </r>
  <r>
    <s v="81020319"/>
    <s v="81020319A"/>
    <x v="7"/>
    <x v="0"/>
    <n v="447"/>
    <n v="0"/>
    <n v="447"/>
    <x v="9"/>
    <x v="17"/>
    <n v="156.44999999999999"/>
  </r>
  <r>
    <s v="81020419"/>
    <s v="81020419A"/>
    <x v="7"/>
    <x v="0"/>
    <n v="383"/>
    <n v="0"/>
    <n v="383"/>
    <x v="9"/>
    <x v="18"/>
    <n v="122.56"/>
  </r>
  <r>
    <s v="81020519"/>
    <s v="81020519A"/>
    <x v="7"/>
    <x v="0"/>
    <n v="168"/>
    <n v="0"/>
    <n v="168"/>
    <x v="0"/>
    <x v="0"/>
    <n v="25.2"/>
  </r>
  <r>
    <s v="81020719"/>
    <s v="81020719A"/>
    <x v="7"/>
    <x v="0"/>
    <n v="144"/>
    <n v="0"/>
    <n v="144"/>
    <x v="0"/>
    <x v="28"/>
    <n v="66.240000000000009"/>
  </r>
  <r>
    <s v="30020019"/>
    <s v="30020019A"/>
    <x v="7"/>
    <x v="0"/>
    <n v="436"/>
    <n v="0"/>
    <n v="436"/>
    <x v="5"/>
    <x v="74"/>
    <n v="117.72000000000001"/>
  </r>
  <r>
    <s v="30020119"/>
    <s v="30020119A"/>
    <x v="7"/>
    <x v="0"/>
    <n v="579"/>
    <n v="0"/>
    <n v="579"/>
    <x v="6"/>
    <x v="35"/>
    <n v="167.91"/>
  </r>
  <r>
    <s v="30020219"/>
    <s v="30020219A"/>
    <x v="7"/>
    <x v="0"/>
    <n v="488"/>
    <n v="0"/>
    <n v="488"/>
    <x v="7"/>
    <x v="12"/>
    <n v="156.16"/>
  </r>
  <r>
    <s v="30020319"/>
    <s v="30020319A"/>
    <x v="7"/>
    <x v="0"/>
    <n v="523"/>
    <n v="0"/>
    <n v="523"/>
    <x v="7"/>
    <x v="10"/>
    <n v="156.9"/>
  </r>
  <r>
    <s v="30020419"/>
    <s v="30020419A"/>
    <x v="7"/>
    <x v="0"/>
    <n v="492"/>
    <n v="0"/>
    <n v="492"/>
    <x v="7"/>
    <x v="53"/>
    <n v="137.76000000000002"/>
  </r>
  <r>
    <s v="30020519"/>
    <s v="30020519A"/>
    <x v="7"/>
    <x v="0"/>
    <n v="284"/>
    <n v="0"/>
    <n v="284"/>
    <x v="8"/>
    <x v="26"/>
    <n v="76.680000000000007"/>
  </r>
  <r>
    <s v="30020619"/>
    <s v="30020619A"/>
    <x v="7"/>
    <x v="0"/>
    <n v="293"/>
    <n v="0"/>
    <n v="293"/>
    <x v="8"/>
    <x v="44"/>
    <n v="90.83"/>
  </r>
  <r>
    <s v="30020719"/>
    <s v="30020719A"/>
    <x v="7"/>
    <x v="0"/>
    <n v="447"/>
    <n v="0"/>
    <n v="447"/>
    <x v="9"/>
    <x v="17"/>
    <n v="156.44999999999999"/>
  </r>
  <r>
    <s v="30020919"/>
    <s v="30020919A"/>
    <x v="7"/>
    <x v="0"/>
    <n v="345"/>
    <n v="0"/>
    <n v="345"/>
    <x v="9"/>
    <x v="27"/>
    <n v="106.95"/>
  </r>
  <r>
    <s v="30028919"/>
    <s v="30028919A"/>
    <x v="7"/>
    <x v="0"/>
    <n v="240"/>
    <n v="0"/>
    <n v="240"/>
    <x v="1"/>
    <x v="2"/>
    <n v="43.199999999999996"/>
  </r>
  <r>
    <s v="30029019"/>
    <s v="30029019A"/>
    <x v="7"/>
    <x v="0"/>
    <n v="228"/>
    <n v="0"/>
    <n v="228"/>
    <x v="8"/>
    <x v="58"/>
    <n v="79.8"/>
  </r>
  <r>
    <s v="30029119"/>
    <s v="30029119A"/>
    <x v="7"/>
    <x v="0"/>
    <n v="447"/>
    <n v="0"/>
    <n v="447"/>
    <x v="9"/>
    <x v="17"/>
    <n v="156.44999999999999"/>
  </r>
  <r>
    <s v="30029919"/>
    <s v="30029919A"/>
    <x v="7"/>
    <x v="0"/>
    <n v="240"/>
    <n v="0"/>
    <n v="240"/>
    <x v="1"/>
    <x v="2"/>
    <n v="43.199999999999996"/>
  </r>
  <r>
    <s v="98010119"/>
    <s v="98010119A"/>
    <x v="7"/>
    <x v="0"/>
    <n v="168"/>
    <n v="0"/>
    <n v="168"/>
    <x v="0"/>
    <x v="0"/>
    <n v="25.2"/>
  </r>
  <r>
    <s v="91000119"/>
    <s v="91000119A"/>
    <x v="7"/>
    <x v="0"/>
    <n v="523"/>
    <n v="0"/>
    <n v="523"/>
    <x v="7"/>
    <x v="10"/>
    <n v="156.9"/>
  </r>
  <r>
    <s v="91000219"/>
    <s v="91000219A"/>
    <x v="7"/>
    <x v="0"/>
    <n v="336"/>
    <n v="0"/>
    <n v="336"/>
    <x v="8"/>
    <x v="43"/>
    <n v="120.96"/>
  </r>
  <r>
    <s v="91000319"/>
    <s v="91000319A"/>
    <x v="7"/>
    <x v="0"/>
    <n v="345"/>
    <n v="0"/>
    <n v="345"/>
    <x v="9"/>
    <x v="27"/>
    <n v="106.95"/>
  </r>
  <r>
    <s v="91000419"/>
    <s v="91000419A"/>
    <x v="7"/>
    <x v="0"/>
    <n v="383"/>
    <n v="0"/>
    <n v="383"/>
    <x v="9"/>
    <x v="18"/>
    <n v="122.56"/>
  </r>
  <r>
    <s v="91000519"/>
    <s v="91000519A"/>
    <x v="7"/>
    <x v="0"/>
    <n v="383"/>
    <n v="0"/>
    <n v="383"/>
    <x v="9"/>
    <x v="18"/>
    <n v="122.56"/>
  </r>
  <r>
    <s v="91000619"/>
    <s v="91000619A"/>
    <x v="7"/>
    <x v="0"/>
    <n v="168"/>
    <n v="0"/>
    <n v="168"/>
    <x v="0"/>
    <x v="29"/>
    <n v="75.600000000000009"/>
  </r>
  <r>
    <s v="91000719"/>
    <s v="91000719A"/>
    <x v="7"/>
    <x v="0"/>
    <n v="168"/>
    <n v="0"/>
    <n v="168"/>
    <x v="0"/>
    <x v="0"/>
    <n v="25.2"/>
  </r>
  <r>
    <s v="91000819"/>
    <s v="91000819A"/>
    <x v="1"/>
    <x v="0"/>
    <n v="240"/>
    <n v="0"/>
    <n v="240"/>
    <x v="1"/>
    <x v="2"/>
    <n v="43.199999999999996"/>
  </r>
  <r>
    <s v="91000919"/>
    <s v="91000919A"/>
    <x v="1"/>
    <x v="0"/>
    <n v="240"/>
    <n v="0"/>
    <n v="240"/>
    <x v="1"/>
    <x v="2"/>
    <n v="43.199999999999996"/>
  </r>
  <r>
    <s v="91001019"/>
    <s v="91001019A"/>
    <x v="1"/>
    <x v="0"/>
    <n v="538"/>
    <n v="0"/>
    <n v="538"/>
    <x v="7"/>
    <x v="60"/>
    <n v="129.12"/>
  </r>
  <r>
    <s v="91001119"/>
    <s v="91001119A"/>
    <x v="1"/>
    <x v="0"/>
    <n v="312"/>
    <n v="0"/>
    <n v="312"/>
    <x v="8"/>
    <x v="16"/>
    <n v="99.84"/>
  </r>
  <r>
    <s v="91001219"/>
    <s v="91001219A"/>
    <x v="1"/>
    <x v="0"/>
    <n v="345"/>
    <n v="0"/>
    <n v="345"/>
    <x v="9"/>
    <x v="27"/>
    <n v="106.95"/>
  </r>
  <r>
    <s v="91001319"/>
    <s v="91001319A"/>
    <x v="1"/>
    <x v="0"/>
    <n v="345"/>
    <n v="0"/>
    <n v="345"/>
    <x v="9"/>
    <x v="27"/>
    <n v="106.95"/>
  </r>
  <r>
    <s v="91001419"/>
    <s v="91001419A"/>
    <x v="1"/>
    <x v="0"/>
    <n v="447"/>
    <n v="0"/>
    <n v="447"/>
    <x v="9"/>
    <x v="17"/>
    <n v="156.44999999999999"/>
  </r>
  <r>
    <s v="91001519"/>
    <s v="91001519A"/>
    <x v="1"/>
    <x v="0"/>
    <n v="168"/>
    <n v="0"/>
    <n v="168"/>
    <x v="0"/>
    <x v="0"/>
    <n v="25.2"/>
  </r>
  <r>
    <s v="91001619"/>
    <s v="91001619A"/>
    <x v="1"/>
    <x v="0"/>
    <n v="168"/>
    <n v="0"/>
    <n v="168"/>
    <x v="0"/>
    <x v="0"/>
    <n v="25.2"/>
  </r>
  <r>
    <s v="91001719"/>
    <s v="91001719A"/>
    <x v="1"/>
    <x v="0"/>
    <n v="210"/>
    <n v="0"/>
    <n v="210"/>
    <x v="1"/>
    <x v="20"/>
    <n v="37.799999999999997"/>
  </r>
  <r>
    <s v="91001819"/>
    <s v="91001819A"/>
    <x v="1"/>
    <x v="0"/>
    <n v="192"/>
    <n v="0"/>
    <n v="192"/>
    <x v="1"/>
    <x v="21"/>
    <n v="34.56"/>
  </r>
  <r>
    <s v="91001919"/>
    <s v="91001919A"/>
    <x v="1"/>
    <x v="0"/>
    <n v="192"/>
    <n v="0"/>
    <n v="192"/>
    <x v="1"/>
    <x v="21"/>
    <n v="34.56"/>
  </r>
  <r>
    <s v="91002019"/>
    <s v="91002019A"/>
    <x v="1"/>
    <x v="0"/>
    <n v="492"/>
    <n v="0"/>
    <n v="492"/>
    <x v="7"/>
    <x v="53"/>
    <n v="137.76000000000002"/>
  </r>
  <r>
    <s v="32010119"/>
    <s v="32010119A"/>
    <x v="1"/>
    <x v="0"/>
    <n v="436"/>
    <n v="0"/>
    <n v="436"/>
    <x v="5"/>
    <x v="69"/>
    <n v="126.44"/>
  </r>
  <r>
    <s v="32010219"/>
    <s v="32010219A"/>
    <x v="1"/>
    <x v="0"/>
    <n v="636"/>
    <n v="0"/>
    <n v="636"/>
    <x v="6"/>
    <x v="34"/>
    <n v="216.24"/>
  </r>
  <r>
    <s v="32010319"/>
    <s v="32010319A"/>
    <x v="1"/>
    <x v="0"/>
    <n v="478"/>
    <n v="0"/>
    <n v="478"/>
    <x v="7"/>
    <x v="30"/>
    <n v="119.5"/>
  </r>
  <r>
    <s v="32010419"/>
    <s v="32010419A"/>
    <x v="1"/>
    <x v="0"/>
    <n v="295"/>
    <n v="0"/>
    <n v="295"/>
    <x v="8"/>
    <x v="61"/>
    <n v="97.350000000000009"/>
  </r>
  <r>
    <s v="32010519"/>
    <s v="32010519A"/>
    <x v="1"/>
    <x v="0"/>
    <n v="293"/>
    <n v="0"/>
    <n v="293"/>
    <x v="8"/>
    <x v="44"/>
    <n v="90.83"/>
  </r>
  <r>
    <s v="32010619"/>
    <s v="32010619A"/>
    <x v="1"/>
    <x v="0"/>
    <n v="345"/>
    <n v="0"/>
    <n v="345"/>
    <x v="9"/>
    <x v="27"/>
    <n v="106.95"/>
  </r>
  <r>
    <s v="32010719"/>
    <s v="32010719A"/>
    <x v="1"/>
    <x v="0"/>
    <n v="447"/>
    <n v="0"/>
    <n v="447"/>
    <x v="9"/>
    <x v="17"/>
    <n v="156.44999999999999"/>
  </r>
  <r>
    <s v="32010819"/>
    <s v="32010819A"/>
    <x v="1"/>
    <x v="0"/>
    <n v="345"/>
    <n v="0"/>
    <n v="345"/>
    <x v="9"/>
    <x v="27"/>
    <n v="106.95"/>
  </r>
  <r>
    <s v="32010919"/>
    <s v="32010919A"/>
    <x v="1"/>
    <x v="0"/>
    <n v="345"/>
    <n v="0"/>
    <n v="345"/>
    <x v="9"/>
    <x v="27"/>
    <n v="106.95"/>
  </r>
  <r>
    <s v="32011019"/>
    <s v="32011019A"/>
    <x v="1"/>
    <x v="0"/>
    <n v="436"/>
    <n v="0"/>
    <n v="436"/>
    <x v="5"/>
    <x v="75"/>
    <n v="104.64"/>
  </r>
  <r>
    <s v="32011119"/>
    <s v="32011119A"/>
    <x v="1"/>
    <x v="0"/>
    <n v="579"/>
    <n v="0"/>
    <n v="579"/>
    <x v="6"/>
    <x v="35"/>
    <n v="167.91"/>
  </r>
  <r>
    <s v="32011219"/>
    <s v="32011219A"/>
    <x v="1"/>
    <x v="0"/>
    <n v="538"/>
    <n v="0"/>
    <n v="538"/>
    <x v="7"/>
    <x v="11"/>
    <n v="145.26000000000002"/>
  </r>
  <r>
    <s v="32011319"/>
    <s v="32011319A"/>
    <x v="1"/>
    <x v="0"/>
    <n v="312"/>
    <n v="0"/>
    <n v="312"/>
    <x v="8"/>
    <x v="16"/>
    <n v="99.84"/>
  </r>
  <r>
    <s v="32011419"/>
    <s v="32011419A"/>
    <x v="1"/>
    <x v="0"/>
    <n v="317"/>
    <n v="0"/>
    <n v="317"/>
    <x v="8"/>
    <x v="42"/>
    <n v="98.27"/>
  </r>
  <r>
    <s v="32011519"/>
    <s v="32011519A"/>
    <x v="1"/>
    <x v="0"/>
    <n v="383"/>
    <n v="0"/>
    <n v="383"/>
    <x v="9"/>
    <x v="18"/>
    <n v="122.56"/>
  </r>
  <r>
    <s v="32011619"/>
    <s v="32011619A"/>
    <x v="1"/>
    <x v="0"/>
    <n v="383"/>
    <n v="0"/>
    <n v="383"/>
    <x v="9"/>
    <x v="18"/>
    <n v="122.56"/>
  </r>
  <r>
    <s v="32011719"/>
    <s v="32011719A"/>
    <x v="1"/>
    <x v="0"/>
    <n v="447"/>
    <n v="0"/>
    <n v="447"/>
    <x v="9"/>
    <x v="17"/>
    <n v="156.44999999999999"/>
  </r>
  <r>
    <s v="32011819"/>
    <s v="32011819A"/>
    <x v="1"/>
    <x v="0"/>
    <n v="345"/>
    <n v="0"/>
    <n v="345"/>
    <x v="9"/>
    <x v="27"/>
    <n v="106.95"/>
  </r>
  <r>
    <s v="32011919"/>
    <s v="32011919A"/>
    <x v="1"/>
    <x v="0"/>
    <n v="144"/>
    <n v="0"/>
    <n v="144"/>
    <x v="0"/>
    <x v="28"/>
    <n v="66.240000000000009"/>
  </r>
  <r>
    <s v="32012019"/>
    <s v="32012019A"/>
    <x v="1"/>
    <x v="0"/>
    <n v="579"/>
    <n v="0"/>
    <n v="579"/>
    <x v="6"/>
    <x v="35"/>
    <n v="167.91"/>
  </r>
  <r>
    <s v="32012119"/>
    <s v="32012119A"/>
    <x v="1"/>
    <x v="0"/>
    <n v="592"/>
    <n v="0"/>
    <n v="592"/>
    <x v="7"/>
    <x v="14"/>
    <n v="165.76000000000002"/>
  </r>
  <r>
    <s v="32012219"/>
    <s v="32012219A"/>
    <x v="1"/>
    <x v="0"/>
    <n v="336"/>
    <n v="0"/>
    <n v="336"/>
    <x v="8"/>
    <x v="43"/>
    <n v="120.96"/>
  </r>
  <r>
    <s v="32020119"/>
    <s v="32020119A"/>
    <x v="1"/>
    <x v="0"/>
    <n v="579"/>
    <n v="0"/>
    <n v="579"/>
    <x v="6"/>
    <x v="35"/>
    <n v="167.91"/>
  </r>
  <r>
    <s v="44011019"/>
    <s v="44011019A"/>
    <x v="1"/>
    <x v="0"/>
    <n v="538"/>
    <n v="0"/>
    <n v="538"/>
    <x v="7"/>
    <x v="11"/>
    <n v="145.26000000000002"/>
  </r>
  <r>
    <s v="44011119"/>
    <s v="44011119A"/>
    <x v="1"/>
    <x v="0"/>
    <n v="267"/>
    <n v="0"/>
    <n v="267"/>
    <x v="8"/>
    <x v="31"/>
    <n v="90.78"/>
  </r>
  <r>
    <s v="44011219"/>
    <s v="44011219A"/>
    <x v="1"/>
    <x v="0"/>
    <n v="383"/>
    <n v="0"/>
    <n v="383"/>
    <x v="9"/>
    <x v="18"/>
    <n v="122.56"/>
  </r>
  <r>
    <s v="44011319"/>
    <s v="44011319A"/>
    <x v="1"/>
    <x v="0"/>
    <n v="383"/>
    <n v="0"/>
    <n v="383"/>
    <x v="9"/>
    <x v="18"/>
    <n v="122.56"/>
  </r>
  <r>
    <s v="44011419"/>
    <s v="44011419A"/>
    <x v="1"/>
    <x v="0"/>
    <n v="447"/>
    <n v="0"/>
    <n v="447"/>
    <x v="9"/>
    <x v="17"/>
    <n v="156.44999999999999"/>
  </r>
  <r>
    <s v="44011519"/>
    <s v="44011519A"/>
    <x v="1"/>
    <x v="0"/>
    <n v="383"/>
    <n v="0"/>
    <n v="383"/>
    <x v="9"/>
    <x v="18"/>
    <n v="122.56"/>
  </r>
  <r>
    <s v="44011619"/>
    <s v="44011619A"/>
    <x v="1"/>
    <x v="0"/>
    <n v="144"/>
    <n v="0"/>
    <n v="144"/>
    <x v="0"/>
    <x v="28"/>
    <n v="66.240000000000009"/>
  </r>
  <r>
    <s v="44011719"/>
    <s v="44011719A"/>
    <x v="1"/>
    <x v="0"/>
    <n v="172"/>
    <n v="0"/>
    <n v="172"/>
    <x v="0"/>
    <x v="19"/>
    <n v="65.36"/>
  </r>
  <r>
    <s v="44011819"/>
    <s v="44011819A"/>
    <x v="1"/>
    <x v="0"/>
    <n v="240"/>
    <n v="0"/>
    <n v="240"/>
    <x v="1"/>
    <x v="2"/>
    <n v="43.199999999999996"/>
  </r>
  <r>
    <s v="44020119"/>
    <s v="44020119A"/>
    <x v="1"/>
    <x v="0"/>
    <n v="507"/>
    <n v="0"/>
    <n v="507"/>
    <x v="7"/>
    <x v="45"/>
    <n v="136.89000000000001"/>
  </r>
  <r>
    <s v="44020219"/>
    <s v="44020219A"/>
    <x v="1"/>
    <x v="0"/>
    <n v="278"/>
    <n v="0"/>
    <n v="278"/>
    <x v="8"/>
    <x v="55"/>
    <n v="88.960000000000008"/>
  </r>
  <r>
    <s v="44020319"/>
    <s v="44020319A"/>
    <x v="1"/>
    <x v="0"/>
    <n v="383"/>
    <n v="0"/>
    <n v="383"/>
    <x v="9"/>
    <x v="18"/>
    <n v="122.56"/>
  </r>
  <r>
    <s v="44020419"/>
    <s v="44020419A"/>
    <x v="1"/>
    <x v="0"/>
    <n v="383"/>
    <n v="0"/>
    <n v="383"/>
    <x v="9"/>
    <x v="18"/>
    <n v="122.56"/>
  </r>
  <r>
    <s v="44020519"/>
    <s v="44020519A"/>
    <x v="1"/>
    <x v="0"/>
    <n v="447"/>
    <n v="0"/>
    <n v="447"/>
    <x v="9"/>
    <x v="17"/>
    <n v="156.44999999999999"/>
  </r>
  <r>
    <s v="44020619"/>
    <s v="44020619A"/>
    <x v="1"/>
    <x v="0"/>
    <n v="144"/>
    <n v="0"/>
    <n v="144"/>
    <x v="0"/>
    <x v="28"/>
    <n v="66.240000000000009"/>
  </r>
  <r>
    <s v="44020719"/>
    <s v="44020719A"/>
    <x v="1"/>
    <x v="0"/>
    <n v="168"/>
    <n v="0"/>
    <n v="168"/>
    <x v="0"/>
    <x v="0"/>
    <n v="25.2"/>
  </r>
  <r>
    <s v="44020819"/>
    <s v="44020819A"/>
    <x v="1"/>
    <x v="0"/>
    <n v="205"/>
    <n v="0"/>
    <n v="205"/>
    <x v="1"/>
    <x v="22"/>
    <n v="36.9"/>
  </r>
  <r>
    <s v="44020919"/>
    <s v="44020919A"/>
    <x v="1"/>
    <x v="0"/>
    <n v="210"/>
    <n v="0"/>
    <n v="210"/>
    <x v="1"/>
    <x v="20"/>
    <n v="37.799999999999997"/>
  </r>
  <r>
    <s v="22220119"/>
    <s v="22220119A"/>
    <x v="1"/>
    <x v="0"/>
    <n v="510"/>
    <n v="0"/>
    <n v="510"/>
    <x v="6"/>
    <x v="9"/>
    <n v="163.20000000000002"/>
  </r>
  <r>
    <s v="22220219"/>
    <s v="22220219A"/>
    <x v="1"/>
    <x v="0"/>
    <n v="506"/>
    <n v="0"/>
    <n v="506"/>
    <x v="7"/>
    <x v="15"/>
    <n v="146.73999999999998"/>
  </r>
  <r>
    <s v="22220319"/>
    <s v="22220319A"/>
    <x v="7"/>
    <x v="0"/>
    <n v="228"/>
    <n v="0"/>
    <n v="228"/>
    <x v="8"/>
    <x v="58"/>
    <n v="79.8"/>
  </r>
  <r>
    <s v="22220419"/>
    <s v="22220419A"/>
    <x v="7"/>
    <x v="0"/>
    <n v="345"/>
    <n v="0"/>
    <n v="345"/>
    <x v="9"/>
    <x v="27"/>
    <n v="106.95"/>
  </r>
  <r>
    <s v="22220519"/>
    <s v="22220519A"/>
    <x v="7"/>
    <x v="0"/>
    <n v="345"/>
    <n v="0"/>
    <n v="345"/>
    <x v="9"/>
    <x v="27"/>
    <n v="106.95"/>
  </r>
  <r>
    <s v="22220619"/>
    <s v="22220619A"/>
    <x v="7"/>
    <x v="0"/>
    <n v="345"/>
    <n v="0"/>
    <n v="345"/>
    <x v="9"/>
    <x v="27"/>
    <n v="106.95"/>
  </r>
  <r>
    <s v="22220719"/>
    <s v="22220719A"/>
    <x v="7"/>
    <x v="0"/>
    <n v="447"/>
    <n v="0"/>
    <n v="447"/>
    <x v="9"/>
    <x v="17"/>
    <n v="156.44999999999999"/>
  </r>
  <r>
    <s v="22220819"/>
    <s v="22220819A"/>
    <x v="7"/>
    <x v="0"/>
    <n v="168"/>
    <n v="0"/>
    <n v="168"/>
    <x v="0"/>
    <x v="0"/>
    <n v="25.2"/>
  </r>
  <r>
    <s v="22220919"/>
    <s v="22220919A"/>
    <x v="7"/>
    <x v="0"/>
    <n v="144"/>
    <n v="0"/>
    <n v="144"/>
    <x v="0"/>
    <x v="28"/>
    <n v="66.240000000000009"/>
  </r>
  <r>
    <s v="22221019"/>
    <s v="22221019A"/>
    <x v="7"/>
    <x v="0"/>
    <n v="579"/>
    <n v="0"/>
    <n v="579"/>
    <x v="6"/>
    <x v="35"/>
    <n v="167.91"/>
  </r>
  <r>
    <s v="22221119"/>
    <s v="22221119A"/>
    <x v="7"/>
    <x v="0"/>
    <n v="492"/>
    <n v="0"/>
    <n v="492"/>
    <x v="7"/>
    <x v="53"/>
    <n v="137.76000000000002"/>
  </r>
  <r>
    <s v="22221219"/>
    <s v="22221219A"/>
    <x v="7"/>
    <x v="0"/>
    <n v="293"/>
    <n v="0"/>
    <n v="293"/>
    <x v="8"/>
    <x v="44"/>
    <n v="90.83"/>
  </r>
  <r>
    <s v="22221319"/>
    <s v="22221319A"/>
    <x v="7"/>
    <x v="0"/>
    <n v="345"/>
    <n v="0"/>
    <n v="345"/>
    <x v="9"/>
    <x v="27"/>
    <n v="106.95"/>
  </r>
  <r>
    <s v="22221419"/>
    <s v="22221419A"/>
    <x v="7"/>
    <x v="0"/>
    <n v="383"/>
    <n v="0"/>
    <n v="383"/>
    <x v="9"/>
    <x v="18"/>
    <n v="122.56"/>
  </r>
  <r>
    <s v="22221519"/>
    <s v="22221519A"/>
    <x v="7"/>
    <x v="0"/>
    <n v="447"/>
    <n v="0"/>
    <n v="447"/>
    <x v="9"/>
    <x v="17"/>
    <n v="156.44999999999999"/>
  </r>
  <r>
    <s v="22221619"/>
    <s v="22221619A"/>
    <x v="7"/>
    <x v="0"/>
    <n v="447"/>
    <n v="0"/>
    <n v="447"/>
    <x v="9"/>
    <x v="17"/>
    <n v="156.44999999999999"/>
  </r>
  <r>
    <s v="22221719"/>
    <s v="22221719A"/>
    <x v="7"/>
    <x v="0"/>
    <n v="168"/>
    <n v="0"/>
    <n v="168"/>
    <x v="0"/>
    <x v="29"/>
    <n v="75.600000000000009"/>
  </r>
  <r>
    <s v="22221819"/>
    <s v="22221819A"/>
    <x v="7"/>
    <x v="0"/>
    <n v="168"/>
    <n v="0"/>
    <n v="168"/>
    <x v="0"/>
    <x v="0"/>
    <n v="25.2"/>
  </r>
  <r>
    <s v="22221919"/>
    <s v="22221919A"/>
    <x v="7"/>
    <x v="0"/>
    <n v="205"/>
    <n v="0"/>
    <n v="205"/>
    <x v="1"/>
    <x v="22"/>
    <n v="36.9"/>
  </r>
  <r>
    <s v="22222019"/>
    <s v="22222019A"/>
    <x v="7"/>
    <x v="0"/>
    <n v="506"/>
    <n v="0"/>
    <n v="506"/>
    <x v="7"/>
    <x v="15"/>
    <n v="146.73999999999998"/>
  </r>
  <r>
    <s v="22222119"/>
    <s v="22222119A"/>
    <x v="7"/>
    <x v="0"/>
    <n v="336"/>
    <n v="0"/>
    <n v="336"/>
    <x v="8"/>
    <x v="43"/>
    <n v="120.96"/>
  </r>
  <r>
    <s v="22222219"/>
    <s v="22222219A"/>
    <x v="7"/>
    <x v="0"/>
    <n v="447"/>
    <n v="0"/>
    <n v="447"/>
    <x v="9"/>
    <x v="17"/>
    <n v="156.44999999999999"/>
  </r>
  <r>
    <s v="22222319"/>
    <s v="22222319A"/>
    <x v="7"/>
    <x v="0"/>
    <n v="345"/>
    <n v="0"/>
    <n v="345"/>
    <x v="9"/>
    <x v="27"/>
    <n v="106.95"/>
  </r>
  <r>
    <s v="22222419"/>
    <s v="22222419A"/>
    <x v="1"/>
    <x v="0"/>
    <n v="345"/>
    <n v="51.75"/>
    <n v="293.25"/>
    <x v="9"/>
    <x v="27"/>
    <n v="106.95"/>
  </r>
  <r>
    <s v="22222519"/>
    <s v="22222519A"/>
    <x v="1"/>
    <x v="0"/>
    <n v="447"/>
    <n v="67.050000000000011"/>
    <n v="379.95"/>
    <x v="9"/>
    <x v="17"/>
    <n v="156.44999999999999"/>
  </r>
  <r>
    <s v="22222619"/>
    <s v="22222619A"/>
    <x v="1"/>
    <x v="0"/>
    <n v="168"/>
    <n v="25.200000000000017"/>
    <n v="142.79999999999998"/>
    <x v="0"/>
    <x v="29"/>
    <n v="75.600000000000009"/>
  </r>
  <r>
    <s v="22222719"/>
    <s v="22222719A"/>
    <x v="1"/>
    <x v="0"/>
    <n v="172"/>
    <n v="25.800000000000011"/>
    <n v="146.19999999999999"/>
    <x v="0"/>
    <x v="19"/>
    <n v="65.36"/>
  </r>
  <r>
    <s v="22222819"/>
    <s v="22222819A"/>
    <x v="1"/>
    <x v="0"/>
    <n v="205"/>
    <n v="30.75"/>
    <n v="174.25"/>
    <x v="1"/>
    <x v="22"/>
    <n v="36.9"/>
  </r>
  <r>
    <s v="22222919"/>
    <s v="22222919A"/>
    <x v="1"/>
    <x v="0"/>
    <n v="220"/>
    <n v="33"/>
    <n v="187"/>
    <x v="1"/>
    <x v="1"/>
    <n v="39.6"/>
  </r>
  <r>
    <s v="22223019"/>
    <s v="22223019A"/>
    <x v="1"/>
    <x v="0"/>
    <n v="538"/>
    <n v="80.699999999999989"/>
    <n v="457.3"/>
    <x v="7"/>
    <x v="60"/>
    <n v="129.12"/>
  </r>
  <r>
    <s v="22223119"/>
    <s v="22223119A"/>
    <x v="1"/>
    <x v="0"/>
    <n v="168"/>
    <n v="25.200000000000017"/>
    <n v="142.79999999999998"/>
    <x v="8"/>
    <x v="56"/>
    <n v="60.48"/>
  </r>
  <r>
    <s v="22223219"/>
    <s v="22223219A"/>
    <x v="1"/>
    <x v="0"/>
    <n v="383"/>
    <n v="57.449999999999989"/>
    <n v="325.55"/>
    <x v="9"/>
    <x v="18"/>
    <n v="122.56"/>
  </r>
  <r>
    <s v="22223319"/>
    <s v="22223319A"/>
    <x v="1"/>
    <x v="0"/>
    <n v="383"/>
    <n v="57.449999999999989"/>
    <n v="325.55"/>
    <x v="9"/>
    <x v="18"/>
    <n v="122.56"/>
  </r>
  <r>
    <s v="22223419"/>
    <s v="22223419A"/>
    <x v="1"/>
    <x v="0"/>
    <n v="447"/>
    <n v="67.050000000000011"/>
    <n v="379.95"/>
    <x v="9"/>
    <x v="17"/>
    <n v="156.44999999999999"/>
  </r>
  <r>
    <s v="22223519"/>
    <s v="22223519A"/>
    <x v="1"/>
    <x v="0"/>
    <n v="168"/>
    <n v="25.200000000000017"/>
    <n v="142.79999999999998"/>
    <x v="0"/>
    <x v="29"/>
    <n v="75.600000000000009"/>
  </r>
  <r>
    <s v="22223619"/>
    <s v="22223619A"/>
    <x v="1"/>
    <x v="0"/>
    <n v="144"/>
    <n v="21.600000000000009"/>
    <n v="122.39999999999999"/>
    <x v="0"/>
    <x v="28"/>
    <n v="66.240000000000009"/>
  </r>
  <r>
    <s v="22223719"/>
    <s v="22223719A"/>
    <x v="1"/>
    <x v="0"/>
    <n v="240"/>
    <n v="36"/>
    <n v="204"/>
    <x v="1"/>
    <x v="2"/>
    <n v="43.199999999999996"/>
  </r>
  <r>
    <s v="22223819"/>
    <s v="22223819A"/>
    <x v="1"/>
    <x v="0"/>
    <n v="220"/>
    <n v="33"/>
    <n v="187"/>
    <x v="1"/>
    <x v="1"/>
    <n v="39.6"/>
  </r>
  <r>
    <s v="22223919"/>
    <s v="22223919A"/>
    <x v="1"/>
    <x v="0"/>
    <n v="210"/>
    <n v="31.5"/>
    <n v="178.5"/>
    <x v="1"/>
    <x v="20"/>
    <n v="37.799999999999997"/>
  </r>
  <r>
    <s v="22224019"/>
    <s v="22224019A"/>
    <x v="1"/>
    <x v="0"/>
    <n v="592"/>
    <n v="88.800000000000011"/>
    <n v="503.2"/>
    <x v="7"/>
    <x v="14"/>
    <n v="165.76000000000002"/>
  </r>
  <r>
    <s v="22224119"/>
    <s v="22224119A"/>
    <x v="1"/>
    <x v="0"/>
    <n v="293"/>
    <n v="43.950000000000017"/>
    <n v="249.04999999999998"/>
    <x v="8"/>
    <x v="44"/>
    <n v="90.83"/>
  </r>
  <r>
    <s v="22224219"/>
    <s v="22224219A"/>
    <x v="1"/>
    <x v="0"/>
    <n v="345"/>
    <n v="51.75"/>
    <n v="293.25"/>
    <x v="9"/>
    <x v="27"/>
    <n v="106.95"/>
  </r>
  <r>
    <s v="22224319"/>
    <s v="22224319A"/>
    <x v="1"/>
    <x v="0"/>
    <n v="383"/>
    <n v="57.449999999999989"/>
    <n v="325.55"/>
    <x v="9"/>
    <x v="18"/>
    <n v="122.56"/>
  </r>
  <r>
    <s v="22224419"/>
    <s v="22224419A"/>
    <x v="1"/>
    <x v="0"/>
    <n v="144"/>
    <n v="21.600000000000009"/>
    <n v="122.39999999999999"/>
    <x v="0"/>
    <x v="28"/>
    <n v="66.240000000000009"/>
  </r>
  <r>
    <s v="22224519"/>
    <s v="22224519A"/>
    <x v="1"/>
    <x v="0"/>
    <n v="144"/>
    <n v="21.600000000000009"/>
    <n v="122.39999999999999"/>
    <x v="0"/>
    <x v="28"/>
    <n v="66.240000000000009"/>
  </r>
  <r>
    <s v="22224619"/>
    <s v="22224619A"/>
    <x v="1"/>
    <x v="0"/>
    <n v="240"/>
    <n v="36"/>
    <n v="204"/>
    <x v="1"/>
    <x v="2"/>
    <n v="43.199999999999996"/>
  </r>
  <r>
    <s v="22224719"/>
    <s v="22224719A"/>
    <x v="1"/>
    <x v="0"/>
    <n v="240"/>
    <n v="36"/>
    <n v="204"/>
    <x v="1"/>
    <x v="2"/>
    <n v="43.199999999999996"/>
  </r>
  <r>
    <s v="22224819"/>
    <s v="22224819A"/>
    <x v="1"/>
    <x v="0"/>
    <n v="240"/>
    <n v="36"/>
    <n v="204"/>
    <x v="1"/>
    <x v="2"/>
    <n v="43.199999999999996"/>
  </r>
  <r>
    <s v="22224919"/>
    <s v="22224919A"/>
    <x v="1"/>
    <x v="0"/>
    <n v="313"/>
    <n v="46.949999999999989"/>
    <n v="266.05"/>
    <x v="2"/>
    <x v="3"/>
    <n v="93.899999999999991"/>
  </r>
  <r>
    <s v="22225019"/>
    <s v="22225019A"/>
    <x v="1"/>
    <x v="0"/>
    <n v="592"/>
    <n v="88.800000000000011"/>
    <n v="503.2"/>
    <x v="7"/>
    <x v="14"/>
    <n v="165.76000000000002"/>
  </r>
  <r>
    <s v="22225119"/>
    <s v="22225119A"/>
    <x v="1"/>
    <x v="0"/>
    <n v="283"/>
    <n v="42.450000000000017"/>
    <n v="240.54999999999998"/>
    <x v="8"/>
    <x v="62"/>
    <n v="82.07"/>
  </r>
  <r>
    <s v="22225219"/>
    <s v="22225219A"/>
    <x v="1"/>
    <x v="0"/>
    <n v="383"/>
    <n v="57.449999999999989"/>
    <n v="325.55"/>
    <x v="9"/>
    <x v="18"/>
    <n v="122.56"/>
  </r>
  <r>
    <s v="22225319"/>
    <s v="22225319A"/>
    <x v="9"/>
    <x v="0"/>
    <n v="168"/>
    <n v="25.200000000000017"/>
    <n v="142.79999999999998"/>
    <x v="0"/>
    <x v="29"/>
    <n v="75.600000000000009"/>
  </r>
  <r>
    <s v="22225419"/>
    <s v="22225419A"/>
    <x v="9"/>
    <x v="0"/>
    <n v="144"/>
    <n v="21.600000000000009"/>
    <n v="122.39999999999999"/>
    <x v="0"/>
    <x v="28"/>
    <n v="66.240000000000009"/>
  </r>
  <r>
    <s v="22225519"/>
    <s v="22225519A"/>
    <x v="9"/>
    <x v="0"/>
    <n v="205"/>
    <n v="30.75"/>
    <n v="174.25"/>
    <x v="1"/>
    <x v="22"/>
    <n v="36.9"/>
  </r>
  <r>
    <s v="22225619"/>
    <s v="22225619A"/>
    <x v="9"/>
    <x v="0"/>
    <n v="240"/>
    <n v="36"/>
    <n v="204"/>
    <x v="1"/>
    <x v="2"/>
    <n v="43.199999999999996"/>
  </r>
  <r>
    <s v="22225719"/>
    <s v="22225719A"/>
    <x v="9"/>
    <x v="0"/>
    <n v="220"/>
    <n v="33"/>
    <n v="187"/>
    <x v="1"/>
    <x v="1"/>
    <n v="39.6"/>
  </r>
  <r>
    <s v="22226119"/>
    <s v="22226119A"/>
    <x v="9"/>
    <x v="0"/>
    <n v="278"/>
    <n v="41.700000000000017"/>
    <n v="236.29999999999998"/>
    <x v="8"/>
    <x v="55"/>
    <n v="88.960000000000008"/>
  </r>
  <r>
    <s v="22226219"/>
    <s v="22226219A"/>
    <x v="9"/>
    <x v="0"/>
    <n v="447"/>
    <n v="67.050000000000011"/>
    <n v="379.95"/>
    <x v="9"/>
    <x v="17"/>
    <n v="156.44999999999999"/>
  </r>
  <r>
    <s v="22226319"/>
    <s v="22226319A"/>
    <x v="9"/>
    <x v="0"/>
    <n v="144"/>
    <n v="21.600000000000009"/>
    <n v="122.39999999999999"/>
    <x v="0"/>
    <x v="28"/>
    <n v="66.240000000000009"/>
  </r>
  <r>
    <s v="22226419"/>
    <s v="22226419A"/>
    <x v="9"/>
    <x v="0"/>
    <n v="205"/>
    <n v="30.75"/>
    <n v="174.25"/>
    <x v="1"/>
    <x v="22"/>
    <n v="36.9"/>
  </r>
  <r>
    <s v="22226519"/>
    <s v="22226519A"/>
    <x v="9"/>
    <x v="0"/>
    <n v="210"/>
    <n v="31.5"/>
    <n v="178.5"/>
    <x v="1"/>
    <x v="20"/>
    <n v="37.799999999999997"/>
  </r>
  <r>
    <s v="22226619"/>
    <s v="22226619A"/>
    <x v="9"/>
    <x v="0"/>
    <n v="240"/>
    <n v="36"/>
    <n v="204"/>
    <x v="1"/>
    <x v="2"/>
    <n v="43.199999999999996"/>
  </r>
  <r>
    <s v="22226719"/>
    <s v="22226719A"/>
    <x v="9"/>
    <x v="0"/>
    <n v="313"/>
    <n v="46.949999999999989"/>
    <n v="266.05"/>
    <x v="2"/>
    <x v="3"/>
    <n v="93.899999999999991"/>
  </r>
  <r>
    <s v="22226819"/>
    <s v="22226819A"/>
    <x v="9"/>
    <x v="0"/>
    <n v="313"/>
    <n v="46.949999999999989"/>
    <n v="266.05"/>
    <x v="2"/>
    <x v="3"/>
    <n v="93.899999999999991"/>
  </r>
  <r>
    <s v="22226919"/>
    <s v="22226919A"/>
    <x v="9"/>
    <x v="0"/>
    <n v="255"/>
    <n v="38.25"/>
    <n v="216.75"/>
    <x v="2"/>
    <x v="24"/>
    <n v="66.3"/>
  </r>
  <r>
    <s v="22227019"/>
    <s v="22227019A"/>
    <x v="9"/>
    <x v="0"/>
    <n v="283"/>
    <n v="42.450000000000017"/>
    <n v="240.54999999999998"/>
    <x v="8"/>
    <x v="62"/>
    <n v="82.07"/>
  </r>
  <r>
    <s v="75010119"/>
    <s v="75010119A"/>
    <x v="9"/>
    <x v="0"/>
    <n v="383"/>
    <n v="57.449999999999989"/>
    <n v="325.55"/>
    <x v="9"/>
    <x v="18"/>
    <n v="122.56"/>
  </r>
  <r>
    <s v="75010219"/>
    <s v="75010219A"/>
    <x v="9"/>
    <x v="0"/>
    <n v="168"/>
    <n v="25.200000000000017"/>
    <n v="142.79999999999998"/>
    <x v="0"/>
    <x v="29"/>
    <n v="75.600000000000009"/>
  </r>
  <r>
    <s v="75010319"/>
    <s v="75010319A"/>
    <x v="9"/>
    <x v="0"/>
    <n v="168"/>
    <n v="25.200000000000017"/>
    <n v="142.79999999999998"/>
    <x v="0"/>
    <x v="0"/>
    <n v="25.2"/>
  </r>
  <r>
    <s v="75010419"/>
    <s v="75010419A"/>
    <x v="9"/>
    <x v="0"/>
    <n v="168"/>
    <n v="25.200000000000017"/>
    <n v="142.79999999999998"/>
    <x v="0"/>
    <x v="29"/>
    <n v="75.600000000000009"/>
  </r>
  <r>
    <s v="75010519"/>
    <s v="75010519A"/>
    <x v="9"/>
    <x v="0"/>
    <n v="220"/>
    <n v="33"/>
    <n v="187"/>
    <x v="1"/>
    <x v="1"/>
    <n v="39.6"/>
  </r>
  <r>
    <s v="75010619"/>
    <s v="75010619A"/>
    <x v="9"/>
    <x v="0"/>
    <n v="192"/>
    <n v="28.800000000000011"/>
    <n v="163.19999999999999"/>
    <x v="1"/>
    <x v="21"/>
    <n v="34.56"/>
  </r>
  <r>
    <s v="75010719"/>
    <s v="75010719A"/>
    <x v="9"/>
    <x v="0"/>
    <n v="192"/>
    <n v="28.800000000000011"/>
    <n v="163.19999999999999"/>
    <x v="1"/>
    <x v="21"/>
    <n v="34.56"/>
  </r>
  <r>
    <s v="75010819"/>
    <s v="75010819A"/>
    <x v="9"/>
    <x v="0"/>
    <n v="255"/>
    <n v="38.25"/>
    <n v="216.75"/>
    <x v="2"/>
    <x v="24"/>
    <n v="66.3"/>
  </r>
  <r>
    <s v="75010919"/>
    <s v="75010919A"/>
    <x v="9"/>
    <x v="0"/>
    <n v="327"/>
    <n v="49.050000000000011"/>
    <n v="277.95"/>
    <x v="2"/>
    <x v="23"/>
    <n v="94.83"/>
  </r>
  <r>
    <s v="75011019"/>
    <s v="75011019A"/>
    <x v="9"/>
    <x v="0"/>
    <n v="284"/>
    <n v="42.599999999999994"/>
    <n v="241.4"/>
    <x v="8"/>
    <x v="26"/>
    <n v="76.680000000000007"/>
  </r>
  <r>
    <s v="75011119"/>
    <s v="75011119A"/>
    <x v="9"/>
    <x v="0"/>
    <n v="383"/>
    <n v="57.449999999999989"/>
    <n v="325.55"/>
    <x v="9"/>
    <x v="18"/>
    <n v="122.56"/>
  </r>
  <r>
    <s v="75011219"/>
    <s v="75011219A"/>
    <x v="9"/>
    <x v="0"/>
    <n v="144"/>
    <n v="21.600000000000009"/>
    <n v="122.39999999999999"/>
    <x v="0"/>
    <x v="28"/>
    <n v="66.240000000000009"/>
  </r>
  <r>
    <s v="65010119"/>
    <s v="65010119A"/>
    <x v="9"/>
    <x v="0"/>
    <n v="507"/>
    <n v="76.050000000000011"/>
    <n v="430.95"/>
    <x v="7"/>
    <x v="45"/>
    <n v="136.89000000000001"/>
  </r>
  <r>
    <s v="65010219"/>
    <s v="65010219A"/>
    <x v="9"/>
    <x v="0"/>
    <n v="180"/>
    <n v="27"/>
    <n v="153"/>
    <x v="8"/>
    <x v="66"/>
    <n v="61.2"/>
  </r>
  <r>
    <s v="65010319"/>
    <s v="65010319A"/>
    <x v="9"/>
    <x v="0"/>
    <n v="447"/>
    <n v="67.050000000000011"/>
    <n v="379.95"/>
    <x v="9"/>
    <x v="17"/>
    <n v="156.44999999999999"/>
  </r>
  <r>
    <s v="65010419"/>
    <s v="65010419A"/>
    <x v="9"/>
    <x v="0"/>
    <n v="144"/>
    <n v="21.600000000000009"/>
    <n v="122.39999999999999"/>
    <x v="0"/>
    <x v="28"/>
    <n v="66.240000000000009"/>
  </r>
  <r>
    <s v="65010519"/>
    <s v="65010519A"/>
    <x v="9"/>
    <x v="0"/>
    <n v="168"/>
    <n v="25.200000000000017"/>
    <n v="142.79999999999998"/>
    <x v="0"/>
    <x v="0"/>
    <n v="25.2"/>
  </r>
  <r>
    <s v="65010619"/>
    <s v="65010619A"/>
    <x v="9"/>
    <x v="0"/>
    <n v="192"/>
    <n v="28.800000000000011"/>
    <n v="163.19999999999999"/>
    <x v="1"/>
    <x v="21"/>
    <n v="34.56"/>
  </r>
  <r>
    <s v="65010719"/>
    <s v="65010719A"/>
    <x v="9"/>
    <x v="0"/>
    <n v="210"/>
    <n v="31.5"/>
    <n v="178.5"/>
    <x v="1"/>
    <x v="20"/>
    <n v="37.799999999999997"/>
  </r>
  <r>
    <s v="65010819"/>
    <s v="65010819A"/>
    <x v="9"/>
    <x v="0"/>
    <n v="240"/>
    <n v="36"/>
    <n v="204"/>
    <x v="1"/>
    <x v="2"/>
    <n v="43.199999999999996"/>
  </r>
  <r>
    <s v="65010919"/>
    <s v="65010919A"/>
    <x v="9"/>
    <x v="0"/>
    <n v="258"/>
    <n v="38.700000000000017"/>
    <n v="219.29999999999998"/>
    <x v="2"/>
    <x v="25"/>
    <n v="72.240000000000009"/>
  </r>
  <r>
    <s v="65011019"/>
    <s v="65011019A"/>
    <x v="9"/>
    <x v="0"/>
    <n v="523"/>
    <n v="78.449999999999989"/>
    <n v="444.55"/>
    <x v="7"/>
    <x v="10"/>
    <n v="156.9"/>
  </r>
  <r>
    <s v="65011119"/>
    <s v="65011119A"/>
    <x v="9"/>
    <x v="0"/>
    <n v="283"/>
    <n v="42.450000000000017"/>
    <n v="240.54999999999998"/>
    <x v="8"/>
    <x v="62"/>
    <n v="82.07"/>
  </r>
  <r>
    <s v="65020119"/>
    <s v="65020119A"/>
    <x v="9"/>
    <x v="0"/>
    <n v="345"/>
    <n v="51.75"/>
    <n v="293.25"/>
    <x v="9"/>
    <x v="27"/>
    <n v="106.95"/>
  </r>
  <r>
    <s v="85010119"/>
    <s v="85010119A"/>
    <x v="9"/>
    <x v="0"/>
    <n v="144"/>
    <n v="21.600000000000009"/>
    <n v="122.39999999999999"/>
    <x v="0"/>
    <x v="28"/>
    <n v="66.240000000000009"/>
  </r>
  <r>
    <s v="85010219"/>
    <s v="85010219A"/>
    <x v="9"/>
    <x v="0"/>
    <n v="168"/>
    <n v="25.200000000000017"/>
    <n v="142.79999999999998"/>
    <x v="0"/>
    <x v="0"/>
    <n v="25.2"/>
  </r>
  <r>
    <s v="85010319"/>
    <s v="85010319A"/>
    <x v="9"/>
    <x v="0"/>
    <n v="172"/>
    <n v="25.800000000000011"/>
    <n v="146.19999999999999"/>
    <x v="0"/>
    <x v="19"/>
    <n v="65.36"/>
  </r>
  <r>
    <s v="85010419"/>
    <s v="85010419A"/>
    <x v="9"/>
    <x v="0"/>
    <n v="210"/>
    <n v="31.5"/>
    <n v="178.5"/>
    <x v="1"/>
    <x v="20"/>
    <n v="37.799999999999997"/>
  </r>
  <r>
    <s v="85010519"/>
    <s v="85010519A"/>
    <x v="9"/>
    <x v="0"/>
    <n v="192"/>
    <n v="28.800000000000011"/>
    <n v="163.19999999999999"/>
    <x v="1"/>
    <x v="21"/>
    <n v="34.56"/>
  </r>
  <r>
    <s v="85010619"/>
    <s v="85010619A"/>
    <x v="9"/>
    <x v="0"/>
    <n v="210"/>
    <n v="31.5"/>
    <n v="178.5"/>
    <x v="1"/>
    <x v="20"/>
    <n v="37.799999999999997"/>
  </r>
  <r>
    <s v="85010719"/>
    <s v="85010719A"/>
    <x v="9"/>
    <x v="0"/>
    <n v="258"/>
    <n v="38.700000000000017"/>
    <n v="219.29999999999998"/>
    <x v="2"/>
    <x v="25"/>
    <n v="72.240000000000009"/>
  </r>
  <r>
    <s v="85010819"/>
    <s v="85010819A"/>
    <x v="9"/>
    <x v="0"/>
    <n v="255"/>
    <n v="38.25"/>
    <n v="216.75"/>
    <x v="2"/>
    <x v="24"/>
    <n v="66.3"/>
  </r>
  <r>
    <s v="85010919"/>
    <s v="85010919A"/>
    <x v="9"/>
    <x v="0"/>
    <n v="258"/>
    <n v="38.700000000000017"/>
    <n v="219.29999999999998"/>
    <x v="2"/>
    <x v="25"/>
    <n v="72.240000000000009"/>
  </r>
  <r>
    <s v="85011019"/>
    <s v="85011019A"/>
    <x v="9"/>
    <x v="0"/>
    <n v="267"/>
    <n v="40.050000000000011"/>
    <n v="226.95"/>
    <x v="8"/>
    <x v="31"/>
    <n v="90.78"/>
  </r>
  <r>
    <s v="85011119"/>
    <s v="85011119A"/>
    <x v="9"/>
    <x v="0"/>
    <n v="383"/>
    <n v="57.449999999999989"/>
    <n v="325.55"/>
    <x v="9"/>
    <x v="18"/>
    <n v="122.56"/>
  </r>
  <r>
    <s v="85011219"/>
    <s v="85011219A"/>
    <x v="9"/>
    <x v="0"/>
    <n v="168"/>
    <n v="25.200000000000017"/>
    <n v="142.79999999999998"/>
    <x v="0"/>
    <x v="0"/>
    <n v="25.2"/>
  </r>
  <r>
    <s v="85011319"/>
    <s v="85011319A"/>
    <x v="9"/>
    <x v="0"/>
    <n v="210"/>
    <n v="31.5"/>
    <n v="178.5"/>
    <x v="1"/>
    <x v="20"/>
    <n v="37.799999999999997"/>
  </r>
  <r>
    <s v="85011419"/>
    <s v="85011419A"/>
    <x v="9"/>
    <x v="0"/>
    <n v="192"/>
    <n v="28.800000000000011"/>
    <n v="163.19999999999999"/>
    <x v="1"/>
    <x v="21"/>
    <n v="34.56"/>
  </r>
  <r>
    <s v="85011519"/>
    <s v="85011519A"/>
    <x v="9"/>
    <x v="0"/>
    <n v="192"/>
    <n v="28.800000000000011"/>
    <n v="163.19999999999999"/>
    <x v="1"/>
    <x v="21"/>
    <n v="34.56"/>
  </r>
  <r>
    <s v="85011619"/>
    <s v="85011619A"/>
    <x v="9"/>
    <x v="0"/>
    <n v="327"/>
    <n v="49.050000000000011"/>
    <n v="277.95"/>
    <x v="2"/>
    <x v="23"/>
    <n v="94.83"/>
  </r>
  <r>
    <s v="85020119"/>
    <s v="85020119A"/>
    <x v="9"/>
    <x v="0"/>
    <n v="383"/>
    <n v="57.449999999999989"/>
    <n v="325.55"/>
    <x v="9"/>
    <x v="18"/>
    <n v="122.56"/>
  </r>
  <r>
    <s v="85020219"/>
    <s v="85020219A"/>
    <x v="9"/>
    <x v="0"/>
    <n v="168"/>
    <n v="25.200000000000017"/>
    <n v="142.79999999999998"/>
    <x v="0"/>
    <x v="0"/>
    <n v="25.2"/>
  </r>
  <r>
    <s v="85030119"/>
    <s v="85030119A"/>
    <x v="9"/>
    <x v="0"/>
    <n v="220"/>
    <n v="33"/>
    <n v="187"/>
    <x v="1"/>
    <x v="1"/>
    <n v="39.6"/>
  </r>
  <r>
    <s v="85030219"/>
    <s v="85030219A"/>
    <x v="9"/>
    <x v="0"/>
    <n v="210"/>
    <n v="31.5"/>
    <n v="178.5"/>
    <x v="1"/>
    <x v="20"/>
    <n v="37.799999999999997"/>
  </r>
  <r>
    <s v="85030319"/>
    <s v="85030319A"/>
    <x v="9"/>
    <x v="0"/>
    <n v="220"/>
    <n v="33"/>
    <n v="187"/>
    <x v="1"/>
    <x v="1"/>
    <n v="39.6"/>
  </r>
  <r>
    <s v="85030419"/>
    <s v="85030419A"/>
    <x v="9"/>
    <x v="0"/>
    <n v="210"/>
    <n v="31.5"/>
    <n v="178.5"/>
    <x v="1"/>
    <x v="20"/>
    <n v="37.799999999999997"/>
  </r>
  <r>
    <s v="85030519"/>
    <s v="85030519A"/>
    <x v="9"/>
    <x v="0"/>
    <n v="327"/>
    <n v="49.050000000000011"/>
    <n v="277.95"/>
    <x v="2"/>
    <x v="23"/>
    <n v="94.83"/>
  </r>
  <r>
    <s v="85030619"/>
    <s v="85030619A"/>
    <x v="9"/>
    <x v="0"/>
    <n v="327"/>
    <n v="49.050000000000011"/>
    <n v="277.95"/>
    <x v="2"/>
    <x v="23"/>
    <n v="94.83"/>
  </r>
  <r>
    <s v="85030719"/>
    <s v="85030719A"/>
    <x v="9"/>
    <x v="0"/>
    <n v="327"/>
    <n v="49.050000000000011"/>
    <n v="277.95"/>
    <x v="2"/>
    <x v="23"/>
    <n v="94.83"/>
  </r>
  <r>
    <s v="85030819"/>
    <s v="85030819A"/>
    <x v="9"/>
    <x v="0"/>
    <n v="1086"/>
    <n v="162.89999999999998"/>
    <n v="923.1"/>
    <x v="3"/>
    <x v="50"/>
    <n v="293.22000000000003"/>
  </r>
  <r>
    <s v="85030919"/>
    <s v="85030919A"/>
    <x v="9"/>
    <x v="0"/>
    <n v="992"/>
    <n v="148.80000000000007"/>
    <n v="843.19999999999993"/>
    <x v="3"/>
    <x v="40"/>
    <n v="307.52"/>
  </r>
  <r>
    <s v="85031019"/>
    <s v="85031019A"/>
    <x v="9"/>
    <x v="0"/>
    <n v="345"/>
    <n v="51.75"/>
    <n v="293.25"/>
    <x v="9"/>
    <x v="27"/>
    <n v="106.95"/>
  </r>
  <r>
    <s v="85031119"/>
    <s v="85031119A"/>
    <x v="9"/>
    <x v="0"/>
    <n v="144"/>
    <n v="21.600000000000009"/>
    <n v="122.39999999999999"/>
    <x v="0"/>
    <x v="28"/>
    <n v="66.240000000000009"/>
  </r>
  <r>
    <s v="85031219"/>
    <s v="85031219A"/>
    <x v="9"/>
    <x v="0"/>
    <n v="192"/>
    <n v="28.800000000000011"/>
    <n v="163.19999999999999"/>
    <x v="1"/>
    <x v="21"/>
    <n v="34.56"/>
  </r>
  <r>
    <s v="85031319"/>
    <s v="85031319A"/>
    <x v="9"/>
    <x v="0"/>
    <n v="210"/>
    <n v="31.5"/>
    <n v="178.5"/>
    <x v="1"/>
    <x v="20"/>
    <n v="37.799999999999997"/>
  </r>
  <r>
    <s v="85031419"/>
    <s v="85031419A"/>
    <x v="9"/>
    <x v="0"/>
    <n v="258"/>
    <n v="38.700000000000017"/>
    <n v="219.29999999999998"/>
    <x v="2"/>
    <x v="25"/>
    <n v="72.240000000000009"/>
  </r>
  <r>
    <s v="85031519"/>
    <s v="85031519A"/>
    <x v="9"/>
    <x v="0"/>
    <n v="258"/>
    <n v="38.700000000000017"/>
    <n v="219.29999999999998"/>
    <x v="2"/>
    <x v="25"/>
    <n v="72.240000000000009"/>
  </r>
  <r>
    <s v="85040119"/>
    <s v="85040119A"/>
    <x v="9"/>
    <x v="0"/>
    <n v="447"/>
    <n v="67.050000000000011"/>
    <n v="379.95"/>
    <x v="9"/>
    <x v="17"/>
    <n v="156.44999999999999"/>
  </r>
  <r>
    <s v="85040219"/>
    <s v="85040219A"/>
    <x v="9"/>
    <x v="0"/>
    <n v="168"/>
    <n v="25.200000000000017"/>
    <n v="142.79999999999998"/>
    <x v="0"/>
    <x v="0"/>
    <n v="25.2"/>
  </r>
  <r>
    <s v="85040319"/>
    <s v="85040319A"/>
    <x v="9"/>
    <x v="0"/>
    <n v="205"/>
    <n v="30.75"/>
    <n v="174.25"/>
    <x v="1"/>
    <x v="22"/>
    <n v="36.9"/>
  </r>
  <r>
    <s v="85040419"/>
    <s v="85040419A"/>
    <x v="9"/>
    <x v="0"/>
    <n v="258"/>
    <n v="38.700000000000017"/>
    <n v="219.29999999999998"/>
    <x v="2"/>
    <x v="25"/>
    <n v="72.240000000000009"/>
  </r>
  <r>
    <s v="85040519"/>
    <s v="85040519A"/>
    <x v="9"/>
    <x v="0"/>
    <n v="255"/>
    <n v="38.25"/>
    <n v="216.75"/>
    <x v="2"/>
    <x v="24"/>
    <n v="66.3"/>
  </r>
  <r>
    <s v="85040619"/>
    <s v="85040619A"/>
    <x v="9"/>
    <x v="0"/>
    <n v="258"/>
    <n v="38.700000000000017"/>
    <n v="219.29999999999998"/>
    <x v="2"/>
    <x v="25"/>
    <n v="72.240000000000009"/>
  </r>
  <r>
    <s v="85040719"/>
    <s v="85040719A"/>
    <x v="9"/>
    <x v="0"/>
    <n v="474"/>
    <n v="71.100000000000023"/>
    <n v="402.9"/>
    <x v="3"/>
    <x v="52"/>
    <n v="175.38"/>
  </r>
  <r>
    <s v="85040819"/>
    <s v="85040819A"/>
    <x v="9"/>
    <x v="0"/>
    <n v="992"/>
    <n v="148.80000000000007"/>
    <n v="843.19999999999993"/>
    <x v="3"/>
    <x v="48"/>
    <n v="277.76000000000005"/>
  </r>
  <r>
    <s v="85040919"/>
    <s v="85040919A"/>
    <x v="9"/>
    <x v="0"/>
    <n v="1576"/>
    <n v="236.40000000000009"/>
    <n v="1339.6"/>
    <x v="4"/>
    <x v="49"/>
    <n v="520.08000000000004"/>
  </r>
  <r>
    <s v="85041019"/>
    <s v="85041019A"/>
    <x v="9"/>
    <x v="0"/>
    <n v="383"/>
    <n v="57.449999999999989"/>
    <n v="325.55"/>
    <x v="9"/>
    <x v="18"/>
    <n v="122.56"/>
  </r>
  <r>
    <s v="85041119"/>
    <s v="85041119A"/>
    <x v="9"/>
    <x v="0"/>
    <n v="144"/>
    <n v="21.600000000000009"/>
    <n v="122.39999999999999"/>
    <x v="0"/>
    <x v="28"/>
    <n v="66.240000000000009"/>
  </r>
  <r>
    <s v="85041219"/>
    <s v="85041219A"/>
    <x v="9"/>
    <x v="0"/>
    <n v="205"/>
    <n v="30.75"/>
    <n v="174.25"/>
    <x v="1"/>
    <x v="22"/>
    <n v="36.9"/>
  </r>
  <r>
    <s v="85041319"/>
    <s v="85041319A"/>
    <x v="9"/>
    <x v="0"/>
    <n v="255"/>
    <n v="38.25"/>
    <n v="216.75"/>
    <x v="2"/>
    <x v="24"/>
    <n v="66.3"/>
  </r>
  <r>
    <s v="85041419"/>
    <s v="85041419A"/>
    <x v="9"/>
    <x v="0"/>
    <n v="313"/>
    <n v="46.949999999999989"/>
    <n v="266.05"/>
    <x v="2"/>
    <x v="3"/>
    <n v="93.899999999999991"/>
  </r>
  <r>
    <s v="85041519"/>
    <s v="85041519A"/>
    <x v="9"/>
    <x v="0"/>
    <n v="327"/>
    <n v="49.050000000000011"/>
    <n v="277.95"/>
    <x v="2"/>
    <x v="23"/>
    <n v="94.83"/>
  </r>
  <r>
    <s v="85041619"/>
    <s v="85041619A"/>
    <x v="9"/>
    <x v="0"/>
    <n v="951"/>
    <n v="142.64999999999998"/>
    <n v="808.35"/>
    <x v="3"/>
    <x v="4"/>
    <n v="247.26000000000002"/>
  </r>
  <r>
    <s v="85041719"/>
    <s v="85041719A"/>
    <x v="9"/>
    <x v="0"/>
    <n v="1086"/>
    <n v="162.89999999999998"/>
    <n v="923.1"/>
    <x v="3"/>
    <x v="50"/>
    <n v="293.22000000000003"/>
  </r>
  <r>
    <s v="85041819"/>
    <s v="85041819A"/>
    <x v="9"/>
    <x v="0"/>
    <n v="1491"/>
    <n v="223.65000000000009"/>
    <n v="1267.3499999999999"/>
    <x v="4"/>
    <x v="6"/>
    <n v="506.94000000000005"/>
  </r>
  <r>
    <s v="85050119"/>
    <s v="85050119A"/>
    <x v="9"/>
    <x v="0"/>
    <n v="168"/>
    <n v="25.200000000000017"/>
    <n v="142.79999999999998"/>
    <x v="0"/>
    <x v="0"/>
    <n v="25.2"/>
  </r>
  <r>
    <s v="85050219"/>
    <s v="85050219A"/>
    <x v="9"/>
    <x v="0"/>
    <n v="205"/>
    <n v="30.75"/>
    <n v="174.25"/>
    <x v="1"/>
    <x v="22"/>
    <n v="36.9"/>
  </r>
  <r>
    <s v="85050319"/>
    <s v="85050319A"/>
    <x v="9"/>
    <x v="0"/>
    <n v="258"/>
    <n v="38.700000000000017"/>
    <n v="219.29999999999998"/>
    <x v="2"/>
    <x v="25"/>
    <n v="72.240000000000009"/>
  </r>
  <r>
    <s v="85050419"/>
    <s v="85050419A"/>
    <x v="9"/>
    <x v="0"/>
    <n v="313"/>
    <n v="46.949999999999989"/>
    <n v="266.05"/>
    <x v="2"/>
    <x v="3"/>
    <n v="93.899999999999991"/>
  </r>
  <r>
    <s v="85060119"/>
    <s v="85060119A"/>
    <x v="9"/>
    <x v="0"/>
    <n v="172"/>
    <n v="25.800000000000011"/>
    <n v="146.19999999999999"/>
    <x v="0"/>
    <x v="19"/>
    <n v="65.36"/>
  </r>
  <r>
    <s v="85060219"/>
    <s v="85060219A"/>
    <x v="9"/>
    <x v="0"/>
    <n v="240"/>
    <n v="36"/>
    <n v="204"/>
    <x v="1"/>
    <x v="2"/>
    <n v="43.199999999999996"/>
  </r>
  <r>
    <s v="85060319"/>
    <s v="85060319A"/>
    <x v="9"/>
    <x v="0"/>
    <n v="258"/>
    <n v="38.700000000000017"/>
    <n v="219.29999999999998"/>
    <x v="2"/>
    <x v="25"/>
    <n v="72.240000000000009"/>
  </r>
  <r>
    <s v="85060419"/>
    <s v="85060419A"/>
    <x v="9"/>
    <x v="0"/>
    <n v="258"/>
    <n v="38.700000000000017"/>
    <n v="219.29999999999998"/>
    <x v="2"/>
    <x v="25"/>
    <n v="72.240000000000009"/>
  </r>
  <r>
    <s v="85060519"/>
    <s v="85060519A"/>
    <x v="9"/>
    <x v="0"/>
    <n v="805"/>
    <n v="120.75"/>
    <n v="684.25"/>
    <x v="3"/>
    <x v="32"/>
    <n v="249.55"/>
  </r>
  <r>
    <s v="85060619"/>
    <s v="85060619A"/>
    <x v="9"/>
    <x v="0"/>
    <n v="889"/>
    <n v="133.35000000000002"/>
    <n v="755.65"/>
    <x v="3"/>
    <x v="47"/>
    <n v="222.25"/>
  </r>
  <r>
    <s v="85060719"/>
    <s v="85060719A"/>
    <x v="9"/>
    <x v="0"/>
    <n v="1491"/>
    <n v="223.65000000000009"/>
    <n v="1267.3499999999999"/>
    <x v="4"/>
    <x v="6"/>
    <n v="506.94000000000005"/>
  </r>
  <r>
    <s v="85070119"/>
    <s v="85070119A"/>
    <x v="9"/>
    <x v="0"/>
    <n v="172"/>
    <n v="25.800000000000011"/>
    <n v="146.19999999999999"/>
    <x v="0"/>
    <x v="19"/>
    <n v="65.36"/>
  </r>
  <r>
    <s v="66010119"/>
    <s v="66010119A"/>
    <x v="9"/>
    <x v="0"/>
    <n v="336"/>
    <n v="50.400000000000034"/>
    <n v="285.59999999999997"/>
    <x v="8"/>
    <x v="43"/>
    <n v="120.96"/>
  </r>
  <r>
    <s v="66010219"/>
    <s v="66010219A"/>
    <x v="9"/>
    <x v="0"/>
    <n v="447"/>
    <n v="67.050000000000011"/>
    <n v="379.95"/>
    <x v="9"/>
    <x v="17"/>
    <n v="156.44999999999999"/>
  </r>
  <r>
    <s v="66010319"/>
    <s v="66010319A"/>
    <x v="9"/>
    <x v="0"/>
    <n v="172"/>
    <n v="25.800000000000011"/>
    <n v="146.19999999999999"/>
    <x v="0"/>
    <x v="19"/>
    <n v="65.36"/>
  </r>
  <r>
    <s v="66010419"/>
    <s v="66010419A"/>
    <x v="9"/>
    <x v="0"/>
    <n v="168"/>
    <n v="25.200000000000017"/>
    <n v="142.79999999999998"/>
    <x v="0"/>
    <x v="29"/>
    <n v="75.600000000000009"/>
  </r>
  <r>
    <s v="66010519"/>
    <s v="66010519A"/>
    <x v="9"/>
    <x v="0"/>
    <n v="192"/>
    <n v="28.800000000000011"/>
    <n v="163.19999999999999"/>
    <x v="1"/>
    <x v="21"/>
    <n v="34.56"/>
  </r>
  <r>
    <s v="66010619"/>
    <s v="66010619A"/>
    <x v="9"/>
    <x v="0"/>
    <n v="220"/>
    <n v="33"/>
    <n v="187"/>
    <x v="1"/>
    <x v="1"/>
    <n v="39.6"/>
  </r>
  <r>
    <s v="66020119"/>
    <s v="66020119A"/>
    <x v="9"/>
    <x v="0"/>
    <n v="284"/>
    <n v="42.599999999999994"/>
    <n v="241.4"/>
    <x v="8"/>
    <x v="26"/>
    <n v="76.680000000000007"/>
  </r>
  <r>
    <s v="66020219"/>
    <s v="66020219A"/>
    <x v="9"/>
    <x v="0"/>
    <n v="383"/>
    <n v="57.449999999999989"/>
    <n v="325.55"/>
    <x v="9"/>
    <x v="18"/>
    <n v="122.56"/>
  </r>
  <r>
    <s v="96000119"/>
    <s v="96000119A"/>
    <x v="9"/>
    <x v="0"/>
    <n v="144"/>
    <n v="21.600000000000009"/>
    <n v="122.39999999999999"/>
    <x v="0"/>
    <x v="28"/>
    <n v="66.240000000000009"/>
  </r>
  <r>
    <s v="96000219"/>
    <s v="96000219A"/>
    <x v="9"/>
    <x v="0"/>
    <n v="240"/>
    <n v="36"/>
    <n v="204"/>
    <x v="1"/>
    <x v="2"/>
    <n v="43.199999999999996"/>
  </r>
  <r>
    <s v="96000319"/>
    <s v="96000319A"/>
    <x v="9"/>
    <x v="0"/>
    <n v="240"/>
    <n v="36"/>
    <n v="204"/>
    <x v="1"/>
    <x v="2"/>
    <n v="43.199999999999996"/>
  </r>
  <r>
    <s v="96000419"/>
    <s v="96000419A"/>
    <x v="9"/>
    <x v="0"/>
    <n v="210"/>
    <n v="31.5"/>
    <n v="178.5"/>
    <x v="1"/>
    <x v="20"/>
    <n v="37.799999999999997"/>
  </r>
  <r>
    <s v="96000519"/>
    <s v="96000519A"/>
    <x v="9"/>
    <x v="0"/>
    <n v="192"/>
    <n v="28.800000000000011"/>
    <n v="163.19999999999999"/>
    <x v="1"/>
    <x v="21"/>
    <n v="34.56"/>
  </r>
  <r>
    <s v="96000619"/>
    <s v="96000619A"/>
    <x v="9"/>
    <x v="0"/>
    <n v="313"/>
    <n v="46.949999999999989"/>
    <n v="266.05"/>
    <x v="2"/>
    <x v="3"/>
    <n v="93.899999999999991"/>
  </r>
  <r>
    <s v="96000719"/>
    <s v="96000719A"/>
    <x v="9"/>
    <x v="0"/>
    <n v="313"/>
    <n v="46.949999999999989"/>
    <n v="266.05"/>
    <x v="2"/>
    <x v="3"/>
    <n v="93.899999999999991"/>
  </r>
  <r>
    <s v="96000819"/>
    <s v="96000819A"/>
    <x v="9"/>
    <x v="0"/>
    <n v="258"/>
    <n v="38.700000000000017"/>
    <n v="219.29999999999998"/>
    <x v="2"/>
    <x v="25"/>
    <n v="72.240000000000009"/>
  </r>
  <r>
    <s v="96000919"/>
    <s v="96000919A"/>
    <x v="9"/>
    <x v="0"/>
    <n v="992"/>
    <n v="148.80000000000007"/>
    <n v="843.19999999999993"/>
    <x v="3"/>
    <x v="48"/>
    <n v="277.76000000000005"/>
  </r>
  <r>
    <s v="52010119"/>
    <s v="52010119A"/>
    <x v="9"/>
    <x v="0"/>
    <n v="636"/>
    <n v="95.399999999999977"/>
    <n v="540.6"/>
    <x v="6"/>
    <x v="34"/>
    <n v="216.24"/>
  </r>
  <r>
    <s v="52010219"/>
    <s v="52010219A"/>
    <x v="9"/>
    <x v="0"/>
    <n v="538"/>
    <n v="80.699999999999989"/>
    <n v="457.3"/>
    <x v="7"/>
    <x v="11"/>
    <n v="145.26000000000002"/>
  </r>
  <r>
    <s v="52010319"/>
    <s v="52010319A"/>
    <x v="9"/>
    <x v="0"/>
    <n v="312"/>
    <n v="46.800000000000011"/>
    <n v="265.2"/>
    <x v="8"/>
    <x v="16"/>
    <n v="99.84"/>
  </r>
  <r>
    <s v="52011019"/>
    <s v="52011019A"/>
    <x v="9"/>
    <x v="0"/>
    <n v="636"/>
    <n v="95.399999999999977"/>
    <n v="540.6"/>
    <x v="6"/>
    <x v="34"/>
    <n v="216.24"/>
  </r>
  <r>
    <s v="52011119"/>
    <s v="52011119A"/>
    <x v="9"/>
    <x v="0"/>
    <n v="538"/>
    <n v="80.699999999999989"/>
    <n v="457.3"/>
    <x v="7"/>
    <x v="60"/>
    <n v="129.12"/>
  </r>
  <r>
    <s v="76010119"/>
    <s v="76010119A"/>
    <x v="9"/>
    <x v="0"/>
    <n v="295"/>
    <n v="44.25"/>
    <n v="250.75"/>
    <x v="8"/>
    <x v="61"/>
    <n v="97.350000000000009"/>
  </r>
  <r>
    <s v="76010219"/>
    <s v="76010219A"/>
    <x v="9"/>
    <x v="0"/>
    <n v="383"/>
    <n v="57.449999999999989"/>
    <n v="325.55"/>
    <x v="9"/>
    <x v="18"/>
    <n v="122.56"/>
  </r>
  <r>
    <s v="76010319"/>
    <s v="76010319A"/>
    <x v="9"/>
    <x v="0"/>
    <n v="168"/>
    <n v="25.200000000000017"/>
    <n v="142.79999999999998"/>
    <x v="0"/>
    <x v="29"/>
    <n v="75.600000000000009"/>
  </r>
  <r>
    <s v="76010419"/>
    <s v="76010419A"/>
    <x v="9"/>
    <x v="0"/>
    <n v="192"/>
    <n v="28.800000000000011"/>
    <n v="163.19999999999999"/>
    <x v="1"/>
    <x v="21"/>
    <n v="34.56"/>
  </r>
  <r>
    <s v="76010519"/>
    <s v="76010519A"/>
    <x v="9"/>
    <x v="0"/>
    <n v="210"/>
    <n v="31.5"/>
    <n v="178.5"/>
    <x v="1"/>
    <x v="20"/>
    <n v="37.799999999999997"/>
  </r>
  <r>
    <s v="76010619"/>
    <s v="76010619A"/>
    <x v="9"/>
    <x v="0"/>
    <n v="240"/>
    <n v="36"/>
    <n v="204"/>
    <x v="1"/>
    <x v="2"/>
    <n v="43.199999999999996"/>
  </r>
  <r>
    <s v="13993019"/>
    <s v="13993019A"/>
    <x v="9"/>
    <x v="0"/>
    <n v="327"/>
    <n v="49.050000000000011"/>
    <n v="277.95"/>
    <x v="2"/>
    <x v="23"/>
    <n v="94.83"/>
  </r>
  <r>
    <s v="13993119"/>
    <s v="13993119A"/>
    <x v="9"/>
    <x v="0"/>
    <n v="1086"/>
    <n v="162.89999999999998"/>
    <n v="923.1"/>
    <x v="3"/>
    <x v="50"/>
    <n v="293.22000000000003"/>
  </r>
  <r>
    <s v="48019919"/>
    <s v="48019919A"/>
    <x v="9"/>
    <x v="0"/>
    <n v="1576"/>
    <n v="236.40000000000009"/>
    <n v="1339.6"/>
    <x v="4"/>
    <x v="49"/>
    <n v="520.08000000000004"/>
  </r>
  <r>
    <s v="99061019"/>
    <s v="99061019A"/>
    <x v="9"/>
    <x v="0"/>
    <n v="327"/>
    <n v="49.050000000000011"/>
    <n v="277.95"/>
    <x v="2"/>
    <x v="23"/>
    <n v="94.83"/>
  </r>
  <r>
    <s v="99061119"/>
    <s v="99061119A"/>
    <x v="9"/>
    <x v="0"/>
    <n v="805"/>
    <n v="120.75"/>
    <n v="684.25"/>
    <x v="3"/>
    <x v="32"/>
    <n v="249.55"/>
  </r>
  <r>
    <s v="20137819"/>
    <s v="20137819A"/>
    <x v="9"/>
    <x v="0"/>
    <n v="168"/>
    <n v="25.200000000000017"/>
    <n v="142.79999999999998"/>
    <x v="0"/>
    <x v="29"/>
    <n v="75.600000000000009"/>
  </r>
  <r>
    <s v="20139119"/>
    <s v="20139119A"/>
    <x v="9"/>
    <x v="0"/>
    <n v="447"/>
    <n v="67.050000000000011"/>
    <n v="379.95"/>
    <x v="9"/>
    <x v="17"/>
    <n v="156.44999999999999"/>
  </r>
  <r>
    <s v="20139819"/>
    <s v="20139819A"/>
    <x v="9"/>
    <x v="0"/>
    <n v="210"/>
    <n v="31.5"/>
    <n v="178.5"/>
    <x v="1"/>
    <x v="20"/>
    <n v="37.799999999999997"/>
  </r>
  <r>
    <s v="20139919"/>
    <s v="20139919A"/>
    <x v="9"/>
    <x v="0"/>
    <n v="258"/>
    <n v="38.700000000000017"/>
    <n v="219.29999999999998"/>
    <x v="2"/>
    <x v="25"/>
    <n v="72.240000000000009"/>
  </r>
  <r>
    <s v="80014119"/>
    <s v="80014119A"/>
    <x v="9"/>
    <x v="0"/>
    <n v="228"/>
    <n v="34.200000000000017"/>
    <n v="193.79999999999998"/>
    <x v="8"/>
    <x v="58"/>
    <n v="79.8"/>
  </r>
  <r>
    <s v="80014219"/>
    <s v="80014219A"/>
    <x v="9"/>
    <x v="0"/>
    <n v="447"/>
    <n v="67.050000000000011"/>
    <n v="379.95"/>
    <x v="9"/>
    <x v="17"/>
    <n v="156.44999999999999"/>
  </r>
  <r>
    <s v="80014319"/>
    <s v="80014319A"/>
    <x v="9"/>
    <x v="0"/>
    <n v="172"/>
    <n v="25.800000000000011"/>
    <n v="146.19999999999999"/>
    <x v="0"/>
    <x v="19"/>
    <n v="65.36"/>
  </r>
  <r>
    <s v="45049019"/>
    <s v="45049019A"/>
    <x v="9"/>
    <x v="0"/>
    <n v="220"/>
    <n v="33"/>
    <n v="187"/>
    <x v="1"/>
    <x v="1"/>
    <n v="39.6"/>
  </r>
  <r>
    <s v="45049119"/>
    <s v="45049119A"/>
    <x v="9"/>
    <x v="0"/>
    <n v="313"/>
    <n v="46.949999999999989"/>
    <n v="266.05"/>
    <x v="2"/>
    <x v="3"/>
    <n v="93.899999999999991"/>
  </r>
  <r>
    <s v="45049219"/>
    <s v="45049219A"/>
    <x v="9"/>
    <x v="0"/>
    <n v="889"/>
    <n v="133.35000000000002"/>
    <n v="755.65"/>
    <x v="3"/>
    <x v="47"/>
    <n v="222.25"/>
  </r>
  <r>
    <s v="45049319"/>
    <s v="45049319A"/>
    <x v="9"/>
    <x v="0"/>
    <n v="805"/>
    <n v="120.75"/>
    <n v="684.25"/>
    <x v="3"/>
    <x v="32"/>
    <n v="249.55"/>
  </r>
  <r>
    <s v="45049419"/>
    <s v="45049419A"/>
    <x v="9"/>
    <x v="0"/>
    <n v="1101"/>
    <n v="165.14999999999998"/>
    <n v="935.85"/>
    <x v="4"/>
    <x v="7"/>
    <n v="396.36"/>
  </r>
  <r>
    <s v="45049519"/>
    <s v="45049519A"/>
    <x v="9"/>
    <x v="0"/>
    <n v="1101"/>
    <n v="165.14999999999998"/>
    <n v="935.85"/>
    <x v="4"/>
    <x v="7"/>
    <n v="396.36"/>
  </r>
  <r>
    <s v="45049919"/>
    <s v="45049919A"/>
    <x v="9"/>
    <x v="0"/>
    <n v="1576"/>
    <n v="236.40000000000009"/>
    <n v="1339.6"/>
    <x v="4"/>
    <x v="49"/>
    <n v="520.08000000000004"/>
  </r>
  <r>
    <s v="45210119"/>
    <s v="45210119A"/>
    <x v="9"/>
    <x v="0"/>
    <n v="492"/>
    <n v="73.800000000000011"/>
    <n v="418.2"/>
    <x v="7"/>
    <x v="53"/>
    <n v="137.76000000000002"/>
  </r>
  <r>
    <s v="45214019"/>
    <s v="45214019A"/>
    <x v="9"/>
    <x v="0"/>
    <n v="383"/>
    <n v="57.449999999999989"/>
    <n v="325.55"/>
    <x v="9"/>
    <x v="18"/>
    <n v="122.56"/>
  </r>
  <r>
    <s v="50010119"/>
    <s v="50010119A"/>
    <x v="9"/>
    <x v="0"/>
    <n v="492"/>
    <n v="73.800000000000011"/>
    <n v="418.2"/>
    <x v="5"/>
    <x v="8"/>
    <n v="123"/>
  </r>
  <r>
    <s v="50010319"/>
    <s v="50010319A"/>
    <x v="9"/>
    <x v="0"/>
    <n v="579"/>
    <n v="86.850000000000023"/>
    <n v="492.15"/>
    <x v="6"/>
    <x v="35"/>
    <n v="167.91"/>
  </r>
  <r>
    <s v="50010519"/>
    <s v="50010519A"/>
    <x v="9"/>
    <x v="0"/>
    <n v="523"/>
    <n v="78.449999999999989"/>
    <n v="444.55"/>
    <x v="7"/>
    <x v="10"/>
    <n v="156.9"/>
  </r>
  <r>
    <s v="99040619"/>
    <s v="99040619A"/>
    <x v="9"/>
    <x v="0"/>
    <n v="992"/>
    <n v="148.80000000000007"/>
    <n v="843.19999999999993"/>
    <x v="3"/>
    <x v="48"/>
    <n v="277.76000000000005"/>
  </r>
  <r>
    <s v="52000019"/>
    <s v="52000019A"/>
    <x v="9"/>
    <x v="0"/>
    <n v="492"/>
    <n v="73.800000000000011"/>
    <n v="418.2"/>
    <x v="5"/>
    <x v="8"/>
    <n v="123"/>
  </r>
  <r>
    <s v="52000119"/>
    <s v="52000119A"/>
    <x v="9"/>
    <x v="0"/>
    <n v="636"/>
    <n v="95.399999999999977"/>
    <n v="540.6"/>
    <x v="6"/>
    <x v="34"/>
    <n v="216.24"/>
  </r>
  <r>
    <s v="52000219"/>
    <s v="52000219A"/>
    <x v="9"/>
    <x v="0"/>
    <n v="478"/>
    <n v="71.699999999999989"/>
    <n v="406.3"/>
    <x v="7"/>
    <x v="30"/>
    <n v="119.5"/>
  </r>
  <r>
    <s v="52000919"/>
    <s v="52000919A"/>
    <x v="9"/>
    <x v="0"/>
    <n v="447"/>
    <n v="67.050000000000011"/>
    <n v="379.95"/>
    <x v="9"/>
    <x v="17"/>
    <n v="156.44999999999999"/>
  </r>
  <r>
    <s v="52001019"/>
    <s v="52001019A"/>
    <x v="9"/>
    <x v="0"/>
    <n v="579"/>
    <n v="86.850000000000023"/>
    <n v="492.15"/>
    <x v="6"/>
    <x v="35"/>
    <n v="167.91"/>
  </r>
  <r>
    <s v="52001319"/>
    <s v="52001319A"/>
    <x v="9"/>
    <x v="0"/>
    <n v="523"/>
    <n v="78.449999999999989"/>
    <n v="444.55"/>
    <x v="7"/>
    <x v="10"/>
    <n v="156.9"/>
  </r>
  <r>
    <s v="52001419"/>
    <s v="52001419A"/>
    <x v="9"/>
    <x v="0"/>
    <n v="180"/>
    <n v="27"/>
    <n v="153"/>
    <x v="8"/>
    <x v="66"/>
    <n v="61.2"/>
  </r>
  <r>
    <s v="52001619"/>
    <s v="52001619A"/>
    <x v="9"/>
    <x v="0"/>
    <n v="345"/>
    <n v="51.75"/>
    <n v="293.25"/>
    <x v="9"/>
    <x v="27"/>
    <n v="106.95"/>
  </r>
  <r>
    <s v="52001719"/>
    <s v="52001719A"/>
    <x v="9"/>
    <x v="0"/>
    <n v="383"/>
    <n v="57.449999999999989"/>
    <n v="325.55"/>
    <x v="9"/>
    <x v="18"/>
    <n v="122.56"/>
  </r>
  <r>
    <s v="52001819"/>
    <s v="52001819A"/>
    <x v="9"/>
    <x v="0"/>
    <n v="168"/>
    <n v="25.200000000000017"/>
    <n v="142.79999999999998"/>
    <x v="0"/>
    <x v="29"/>
    <n v="75.600000000000009"/>
  </r>
  <r>
    <s v="52001919"/>
    <s v="52001919A"/>
    <x v="9"/>
    <x v="0"/>
    <n v="144"/>
    <n v="21.600000000000009"/>
    <n v="122.39999999999999"/>
    <x v="0"/>
    <x v="28"/>
    <n v="66.240000000000009"/>
  </r>
  <r>
    <s v="52002119"/>
    <s v="52002119A"/>
    <x v="9"/>
    <x v="0"/>
    <n v="538"/>
    <n v="80.699999999999989"/>
    <n v="457.3"/>
    <x v="7"/>
    <x v="60"/>
    <n v="129.12"/>
  </r>
  <r>
    <s v="52002219"/>
    <s v="52002219A"/>
    <x v="9"/>
    <x v="0"/>
    <n v="336"/>
    <n v="50.400000000000034"/>
    <n v="285.59999999999997"/>
    <x v="8"/>
    <x v="43"/>
    <n v="120.96"/>
  </r>
  <r>
    <s v="52002319"/>
    <s v="52002319A"/>
    <x v="9"/>
    <x v="0"/>
    <n v="345"/>
    <n v="51.75"/>
    <n v="293.25"/>
    <x v="9"/>
    <x v="27"/>
    <n v="106.95"/>
  </r>
  <r>
    <s v="52002419"/>
    <s v="52002419A"/>
    <x v="9"/>
    <x v="0"/>
    <n v="383"/>
    <n v="57.449999999999989"/>
    <n v="325.55"/>
    <x v="9"/>
    <x v="18"/>
    <n v="122.56"/>
  </r>
  <r>
    <s v="52002519"/>
    <s v="52002519A"/>
    <x v="9"/>
    <x v="0"/>
    <n v="383"/>
    <n v="57.449999999999989"/>
    <n v="325.55"/>
    <x v="9"/>
    <x v="18"/>
    <n v="122.56"/>
  </r>
  <r>
    <s v="52002719"/>
    <s v="52002719A"/>
    <x v="9"/>
    <x v="0"/>
    <n v="447"/>
    <n v="67.050000000000011"/>
    <n v="379.95"/>
    <x v="9"/>
    <x v="17"/>
    <n v="156.44999999999999"/>
  </r>
  <r>
    <s v="52002819"/>
    <s v="52002819A"/>
    <x v="9"/>
    <x v="0"/>
    <n v="168"/>
    <n v="25.200000000000017"/>
    <n v="142.79999999999998"/>
    <x v="0"/>
    <x v="29"/>
    <n v="75.600000000000009"/>
  </r>
  <r>
    <s v="52002919"/>
    <s v="52002919A"/>
    <x v="9"/>
    <x v="0"/>
    <n v="192"/>
    <n v="28.800000000000011"/>
    <n v="163.19999999999999"/>
    <x v="1"/>
    <x v="21"/>
    <n v="34.56"/>
  </r>
  <r>
    <s v="52003019"/>
    <s v="52003019A"/>
    <x v="9"/>
    <x v="0"/>
    <n v="506"/>
    <n v="75.900000000000034"/>
    <n v="430.09999999999997"/>
    <x v="7"/>
    <x v="15"/>
    <n v="146.73999999999998"/>
  </r>
  <r>
    <s v="52003119"/>
    <s v="52003119A"/>
    <x v="9"/>
    <x v="0"/>
    <n v="261"/>
    <n v="39.150000000000006"/>
    <n v="221.85"/>
    <x v="8"/>
    <x v="54"/>
    <n v="78.3"/>
  </r>
  <r>
    <s v="52003319"/>
    <s v="52003319A"/>
    <x v="9"/>
    <x v="0"/>
    <n v="383"/>
    <n v="57.449999999999989"/>
    <n v="325.55"/>
    <x v="9"/>
    <x v="18"/>
    <n v="122.56"/>
  </r>
  <r>
    <s v="52003419"/>
    <s v="52003419A"/>
    <x v="9"/>
    <x v="0"/>
    <n v="383"/>
    <n v="57.449999999999989"/>
    <n v="325.55"/>
    <x v="9"/>
    <x v="18"/>
    <n v="122.56"/>
  </r>
  <r>
    <s v="52003519"/>
    <s v="52003519A"/>
    <x v="9"/>
    <x v="0"/>
    <n v="383"/>
    <n v="57.449999999999989"/>
    <n v="325.55"/>
    <x v="9"/>
    <x v="18"/>
    <n v="122.56"/>
  </r>
  <r>
    <s v="52004819"/>
    <s v="52004819A"/>
    <x v="9"/>
    <x v="0"/>
    <n v="172"/>
    <n v="25.800000000000011"/>
    <n v="146.19999999999999"/>
    <x v="0"/>
    <x v="19"/>
    <n v="65.36"/>
  </r>
  <r>
    <s v="52005219"/>
    <s v="52005219A"/>
    <x v="9"/>
    <x v="0"/>
    <n v="284"/>
    <n v="42.599999999999994"/>
    <n v="241.4"/>
    <x v="8"/>
    <x v="26"/>
    <n v="76.680000000000007"/>
  </r>
  <r>
    <s v="52005319"/>
    <s v="52005319A"/>
    <x v="9"/>
    <x v="0"/>
    <n v="383"/>
    <n v="57.449999999999989"/>
    <n v="325.55"/>
    <x v="9"/>
    <x v="18"/>
    <n v="122.56"/>
  </r>
  <r>
    <s v="52006019"/>
    <s v="52006019A"/>
    <x v="9"/>
    <x v="0"/>
    <n v="539"/>
    <n v="80.850000000000023"/>
    <n v="458.15"/>
    <x v="7"/>
    <x v="63"/>
    <n v="156.31"/>
  </r>
  <r>
    <s v="52006119"/>
    <s v="52006119A"/>
    <x v="9"/>
    <x v="0"/>
    <n v="317"/>
    <n v="47.550000000000011"/>
    <n v="269.45"/>
    <x v="8"/>
    <x v="42"/>
    <n v="98.27"/>
  </r>
  <r>
    <s v="52006219"/>
    <s v="52006219A"/>
    <x v="9"/>
    <x v="0"/>
    <n v="447"/>
    <n v="67.050000000000011"/>
    <n v="379.95"/>
    <x v="9"/>
    <x v="17"/>
    <n v="156.44999999999999"/>
  </r>
  <r>
    <s v="52006319"/>
    <s v="52006319A"/>
    <x v="9"/>
    <x v="0"/>
    <n v="144"/>
    <n v="21.600000000000009"/>
    <n v="122.39999999999999"/>
    <x v="0"/>
    <x v="28"/>
    <n v="66.240000000000009"/>
  </r>
  <r>
    <s v="52006419"/>
    <s v="52006419A"/>
    <x v="9"/>
    <x v="0"/>
    <n v="168"/>
    <n v="25.200000000000017"/>
    <n v="142.79999999999998"/>
    <x v="0"/>
    <x v="0"/>
    <n v="25.2"/>
  </r>
  <r>
    <s v="52006519"/>
    <s v="52006519A"/>
    <x v="9"/>
    <x v="0"/>
    <n v="240"/>
    <n v="36"/>
    <n v="204"/>
    <x v="1"/>
    <x v="2"/>
    <n v="43.199999999999996"/>
  </r>
  <r>
    <s v="52008019"/>
    <s v="52008019A"/>
    <x v="9"/>
    <x v="0"/>
    <n v="312"/>
    <n v="46.800000000000011"/>
    <n v="265.2"/>
    <x v="8"/>
    <x v="16"/>
    <n v="99.84"/>
  </r>
  <r>
    <s v="52008119"/>
    <s v="52008119A"/>
    <x v="9"/>
    <x v="0"/>
    <n v="383"/>
    <n v="57.449999999999989"/>
    <n v="325.55"/>
    <x v="9"/>
    <x v="18"/>
    <n v="122.56"/>
  </r>
  <r>
    <s v="52008219"/>
    <s v="52008219A"/>
    <x v="9"/>
    <x v="0"/>
    <n v="168"/>
    <n v="25.200000000000017"/>
    <n v="142.79999999999998"/>
    <x v="0"/>
    <x v="29"/>
    <n v="75.600000000000009"/>
  </r>
  <r>
    <s v="52008319"/>
    <s v="52008319A"/>
    <x v="9"/>
    <x v="0"/>
    <n v="210"/>
    <n v="31.5"/>
    <n v="178.5"/>
    <x v="1"/>
    <x v="20"/>
    <n v="37.799999999999997"/>
  </r>
  <r>
    <s v="52008519"/>
    <s v="52008519A"/>
    <x v="9"/>
    <x v="0"/>
    <n v="192"/>
    <n v="28.800000000000011"/>
    <n v="163.19999999999999"/>
    <x v="1"/>
    <x v="21"/>
    <n v="34.56"/>
  </r>
  <r>
    <s v="52008819"/>
    <s v="52008819A"/>
    <x v="9"/>
    <x v="0"/>
    <n v="192"/>
    <n v="28.800000000000011"/>
    <n v="163.19999999999999"/>
    <x v="1"/>
    <x v="21"/>
    <n v="34.56"/>
  </r>
  <r>
    <s v="52008919"/>
    <s v="52008919A"/>
    <x v="9"/>
    <x v="0"/>
    <n v="313"/>
    <n v="46.949999999999989"/>
    <n v="266.05"/>
    <x v="2"/>
    <x v="3"/>
    <n v="93.899999999999991"/>
  </r>
  <r>
    <s v="52009019"/>
    <s v="52009019A"/>
    <x v="9"/>
    <x v="0"/>
    <n v="383"/>
    <n v="57.449999999999989"/>
    <n v="325.55"/>
    <x v="9"/>
    <x v="18"/>
    <n v="122.56"/>
  </r>
  <r>
    <s v="52009119"/>
    <s v="52009119A"/>
    <x v="9"/>
    <x v="0"/>
    <n v="168"/>
    <n v="25.200000000000017"/>
    <n v="142.79999999999998"/>
    <x v="0"/>
    <x v="0"/>
    <n v="25.2"/>
  </r>
  <r>
    <s v="52009219"/>
    <s v="52009219A"/>
    <x v="9"/>
    <x v="0"/>
    <n v="210"/>
    <n v="31.5"/>
    <n v="178.5"/>
    <x v="1"/>
    <x v="20"/>
    <n v="37.799999999999997"/>
  </r>
  <r>
    <s v="52009319"/>
    <s v="52009319A"/>
    <x v="9"/>
    <x v="0"/>
    <n v="192"/>
    <n v="28.800000000000011"/>
    <n v="163.19999999999999"/>
    <x v="1"/>
    <x v="21"/>
    <n v="34.56"/>
  </r>
  <r>
    <s v="52009319"/>
    <s v="52009319B"/>
    <x v="7"/>
    <x v="0"/>
    <n v="205"/>
    <n v="0"/>
    <n v="205"/>
    <x v="1"/>
    <x v="22"/>
    <n v="36.9"/>
  </r>
  <r>
    <s v="52009319"/>
    <s v="52009319C"/>
    <x v="8"/>
    <x v="0"/>
    <n v="255"/>
    <n v="0"/>
    <n v="255"/>
    <x v="2"/>
    <x v="24"/>
    <n v="66.3"/>
  </r>
  <r>
    <s v="52009319"/>
    <s v="52009319D"/>
    <x v="8"/>
    <x v="0"/>
    <n v="313"/>
    <n v="0"/>
    <n v="313"/>
    <x v="2"/>
    <x v="3"/>
    <n v="93.899999999999991"/>
  </r>
  <r>
    <s v="52009319"/>
    <s v="52009319E"/>
    <x v="4"/>
    <x v="0"/>
    <n v="327"/>
    <n v="0"/>
    <n v="327"/>
    <x v="2"/>
    <x v="23"/>
    <n v="94.83"/>
  </r>
  <r>
    <s v="12701019"/>
    <s v="12701019A"/>
    <x v="9"/>
    <x v="0"/>
    <n v="538"/>
    <n v="80.699999999999989"/>
    <n v="457.3"/>
    <x v="7"/>
    <x v="60"/>
    <n v="129.12"/>
  </r>
  <r>
    <s v="12701029"/>
    <s v="12701029A"/>
    <x v="9"/>
    <x v="0"/>
    <n v="336"/>
    <n v="50.400000000000034"/>
    <n v="285.59999999999997"/>
    <x v="8"/>
    <x v="43"/>
    <n v="120.96"/>
  </r>
  <r>
    <s v="12701039"/>
    <s v="12701039A"/>
    <x v="9"/>
    <x v="0"/>
    <n v="383"/>
    <n v="57.449999999999989"/>
    <n v="325.55"/>
    <x v="9"/>
    <x v="18"/>
    <n v="122.56"/>
  </r>
  <r>
    <s v="10101009"/>
    <s v="10101009A"/>
    <x v="9"/>
    <x v="0"/>
    <n v="278"/>
    <n v="41.700000000000017"/>
    <n v="236.29999999999998"/>
    <x v="5"/>
    <x v="76"/>
    <n v="69.5"/>
  </r>
  <r>
    <s v="10101019"/>
    <s v="10101019A"/>
    <x v="9"/>
    <x v="0"/>
    <n v="636"/>
    <n v="95.399999999999977"/>
    <n v="540.6"/>
    <x v="6"/>
    <x v="34"/>
    <n v="216.24"/>
  </r>
  <r>
    <s v="10101029"/>
    <s v="10101029A"/>
    <x v="9"/>
    <x v="0"/>
    <n v="538"/>
    <n v="80.699999999999989"/>
    <n v="457.3"/>
    <x v="7"/>
    <x v="11"/>
    <n v="145.26000000000002"/>
  </r>
  <r>
    <s v="10101039"/>
    <s v="10101039A"/>
    <x v="9"/>
    <x v="0"/>
    <n v="540"/>
    <n v="81"/>
    <n v="459"/>
    <x v="7"/>
    <x v="59"/>
    <n v="167.4"/>
  </r>
  <r>
    <s v="10101049"/>
    <s v="10101049A"/>
    <x v="9"/>
    <x v="0"/>
    <n v="488"/>
    <n v="73.199999999999989"/>
    <n v="414.8"/>
    <x v="7"/>
    <x v="12"/>
    <n v="156.16"/>
  </r>
  <r>
    <s v="10101059"/>
    <s v="10101059A"/>
    <x v="9"/>
    <x v="0"/>
    <n v="523"/>
    <n v="78.449999999999989"/>
    <n v="444.55"/>
    <x v="7"/>
    <x v="10"/>
    <n v="156.9"/>
  </r>
  <r>
    <s v="10101069"/>
    <s v="10101069A"/>
    <x v="9"/>
    <x v="0"/>
    <n v="478"/>
    <n v="71.699999999999989"/>
    <n v="406.3"/>
    <x v="7"/>
    <x v="30"/>
    <n v="119.5"/>
  </r>
  <r>
    <s v="10101079"/>
    <s v="10101079A"/>
    <x v="9"/>
    <x v="0"/>
    <n v="592"/>
    <n v="88.800000000000011"/>
    <n v="503.2"/>
    <x v="7"/>
    <x v="14"/>
    <n v="165.76000000000002"/>
  </r>
  <r>
    <s v="10101089"/>
    <s v="10101089A"/>
    <x v="9"/>
    <x v="0"/>
    <n v="278"/>
    <n v="41.700000000000017"/>
    <n v="236.29999999999998"/>
    <x v="8"/>
    <x v="55"/>
    <n v="88.960000000000008"/>
  </r>
  <r>
    <s v="10101099"/>
    <s v="10101099A"/>
    <x v="9"/>
    <x v="0"/>
    <n v="267"/>
    <n v="40.050000000000011"/>
    <n v="226.95"/>
    <x v="8"/>
    <x v="31"/>
    <n v="90.78"/>
  </r>
  <r>
    <s v="10101109"/>
    <s v="10101109A"/>
    <x v="9"/>
    <x v="0"/>
    <n v="436"/>
    <n v="65.400000000000034"/>
    <n v="370.59999999999997"/>
    <x v="5"/>
    <x v="69"/>
    <n v="126.44"/>
  </r>
  <r>
    <s v="10101119"/>
    <s v="10101119A"/>
    <x v="9"/>
    <x v="0"/>
    <n v="510"/>
    <n v="76.5"/>
    <n v="433.5"/>
    <x v="6"/>
    <x v="9"/>
    <n v="163.20000000000002"/>
  </r>
  <r>
    <s v="12290201"/>
    <s v="12290201A"/>
    <x v="9"/>
    <x v="0"/>
    <n v="523"/>
    <n v="78.449999999999989"/>
    <n v="444.55"/>
    <x v="7"/>
    <x v="10"/>
    <n v="156.9"/>
  </r>
  <r>
    <s v="12290202"/>
    <s v="12290202A"/>
    <x v="9"/>
    <x v="0"/>
    <n v="523"/>
    <n v="78.449999999999989"/>
    <n v="444.55"/>
    <x v="7"/>
    <x v="10"/>
    <n v="156.9"/>
  </r>
  <r>
    <s v="12290203"/>
    <s v="12290203A"/>
    <x v="9"/>
    <x v="0"/>
    <n v="540"/>
    <n v="81"/>
    <n v="459"/>
    <x v="7"/>
    <x v="59"/>
    <n v="167.4"/>
  </r>
  <r>
    <n v="29022004"/>
    <s v="29022004A"/>
    <x v="9"/>
    <x v="0"/>
    <n v="312"/>
    <n v="46.800000000000011"/>
    <n v="265.2"/>
    <x v="8"/>
    <x v="16"/>
    <n v="99.84"/>
  </r>
  <r>
    <s v="12290205"/>
    <s v="12290205A"/>
    <x v="9"/>
    <x v="0"/>
    <n v="261"/>
    <n v="39.150000000000006"/>
    <n v="221.85"/>
    <x v="8"/>
    <x v="54"/>
    <n v="78.3"/>
  </r>
  <r>
    <s v="12290206"/>
    <s v="12290206A"/>
    <x v="9"/>
    <x v="0"/>
    <n v="187"/>
    <n v="28.050000000000011"/>
    <n v="158.94999999999999"/>
    <x v="8"/>
    <x v="51"/>
    <n v="59.84"/>
  </r>
  <r>
    <s v="12290207"/>
    <s v="12290207A"/>
    <x v="9"/>
    <x v="0"/>
    <n v="383"/>
    <n v="57.449999999999989"/>
    <n v="325.55"/>
    <x v="9"/>
    <x v="18"/>
    <n v="122.56"/>
  </r>
  <r>
    <n v="29022008"/>
    <s v="29022008A"/>
    <x v="9"/>
    <x v="0"/>
    <n v="447"/>
    <n v="67.050000000000011"/>
    <n v="379.95"/>
    <x v="9"/>
    <x v="17"/>
    <n v="156.44999999999999"/>
  </r>
  <r>
    <s v="12290209"/>
    <s v="12290209A"/>
    <x v="9"/>
    <x v="0"/>
    <n v="447"/>
    <n v="67.050000000000011"/>
    <n v="379.95"/>
    <x v="9"/>
    <x v="17"/>
    <n v="156.44999999999999"/>
  </r>
  <r>
    <s v="12290210"/>
    <s v="12290210A"/>
    <x v="9"/>
    <x v="0"/>
    <n v="436"/>
    <n v="65.400000000000034"/>
    <n v="370.59999999999997"/>
    <x v="5"/>
    <x v="69"/>
    <n v="126.44"/>
  </r>
  <r>
    <s v="12290211"/>
    <s v="12290211A"/>
    <x v="9"/>
    <x v="0"/>
    <n v="592"/>
    <n v="88.800000000000011"/>
    <n v="503.2"/>
    <x v="7"/>
    <x v="14"/>
    <n v="165.76000000000002"/>
  </r>
  <r>
    <n v="29022012"/>
    <s v="29022012A"/>
    <x v="9"/>
    <x v="0"/>
    <n v="506"/>
    <n v="75.900000000000034"/>
    <n v="430.09999999999997"/>
    <x v="7"/>
    <x v="15"/>
    <n v="146.73999999999998"/>
  </r>
  <r>
    <s v="12290213"/>
    <s v="12290213A"/>
    <x v="9"/>
    <x v="0"/>
    <n v="332"/>
    <n v="49.800000000000011"/>
    <n v="282.2"/>
    <x v="8"/>
    <x v="46"/>
    <n v="99.6"/>
  </r>
  <r>
    <s v="12290214"/>
    <s v="12290214A"/>
    <x v="9"/>
    <x v="0"/>
    <n v="187"/>
    <n v="28.050000000000011"/>
    <n v="158.94999999999999"/>
    <x v="8"/>
    <x v="51"/>
    <n v="59.84"/>
  </r>
  <r>
    <s v="12290215"/>
    <s v="12290215A"/>
    <x v="9"/>
    <x v="0"/>
    <n v="447"/>
    <n v="67.050000000000011"/>
    <n v="379.95"/>
    <x v="9"/>
    <x v="17"/>
    <n v="156.44999999999999"/>
  </r>
  <r>
    <n v="29022016"/>
    <s v="29022016A"/>
    <x v="9"/>
    <x v="0"/>
    <n v="383"/>
    <n v="57.449999999999989"/>
    <n v="325.55"/>
    <x v="9"/>
    <x v="18"/>
    <n v="122.56"/>
  </r>
  <r>
    <s v="12290217"/>
    <s v="12290217A"/>
    <x v="9"/>
    <x v="0"/>
    <n v="447"/>
    <n v="67.050000000000011"/>
    <n v="379.95"/>
    <x v="9"/>
    <x v="17"/>
    <n v="156.44999999999999"/>
  </r>
  <r>
    <s v="12290218"/>
    <s v="12290218A"/>
    <x v="9"/>
    <x v="0"/>
    <n v="345"/>
    <n v="51.75"/>
    <n v="293.25"/>
    <x v="9"/>
    <x v="27"/>
    <n v="106.95"/>
  </r>
  <r>
    <s v="12290219"/>
    <s v="12290219A"/>
    <x v="9"/>
    <x v="0"/>
    <n v="144"/>
    <n v="21.600000000000009"/>
    <n v="122.39999999999999"/>
    <x v="0"/>
    <x v="28"/>
    <n v="66.240000000000009"/>
  </r>
  <r>
    <n v="29022020"/>
    <s v="29022020A"/>
    <x v="9"/>
    <x v="0"/>
    <n v="457"/>
    <n v="68.550000000000011"/>
    <n v="388.45"/>
    <x v="5"/>
    <x v="77"/>
    <n v="123.39000000000001"/>
  </r>
  <r>
    <s v="12290221"/>
    <s v="12290221A"/>
    <x v="9"/>
    <x v="0"/>
    <n v="592"/>
    <n v="88.800000000000011"/>
    <n v="503.2"/>
    <x v="7"/>
    <x v="14"/>
    <n v="165.76000000000002"/>
  </r>
  <r>
    <s v="12290222"/>
    <s v="12290222A"/>
    <x v="9"/>
    <x v="0"/>
    <n v="440"/>
    <n v="66"/>
    <n v="374"/>
    <x v="7"/>
    <x v="13"/>
    <n v="136.4"/>
  </r>
  <r>
    <s v="12290223"/>
    <s v="12290223A"/>
    <x v="9"/>
    <x v="0"/>
    <n v="187"/>
    <n v="28.050000000000011"/>
    <n v="158.94999999999999"/>
    <x v="8"/>
    <x v="51"/>
    <n v="59.84"/>
  </r>
  <r>
    <n v="29022024"/>
    <s v="29022024A"/>
    <x v="9"/>
    <x v="0"/>
    <n v="447"/>
    <n v="67.050000000000011"/>
    <n v="379.95"/>
    <x v="9"/>
    <x v="17"/>
    <n v="156.44999999999999"/>
  </r>
  <r>
    <s v="12290225"/>
    <s v="12290225A"/>
    <x v="9"/>
    <x v="0"/>
    <n v="447"/>
    <n v="67.050000000000011"/>
    <n v="379.95"/>
    <x v="9"/>
    <x v="17"/>
    <n v="156.44999999999999"/>
  </r>
  <r>
    <s v="12290226"/>
    <s v="12290226A"/>
    <x v="9"/>
    <x v="0"/>
    <n v="447"/>
    <n v="67.050000000000011"/>
    <n v="379.95"/>
    <x v="9"/>
    <x v="17"/>
    <n v="156.44999999999999"/>
  </r>
  <r>
    <s v="12290227"/>
    <s v="12290227A"/>
    <x v="9"/>
    <x v="0"/>
    <n v="447"/>
    <n v="67.050000000000011"/>
    <n v="379.95"/>
    <x v="9"/>
    <x v="17"/>
    <n v="156.44999999999999"/>
  </r>
  <r>
    <s v="12290230"/>
    <s v="12290230A"/>
    <x v="9"/>
    <x v="0"/>
    <n v="636"/>
    <n v="95.399999999999977"/>
    <n v="540.6"/>
    <x v="6"/>
    <x v="34"/>
    <n v="216.24"/>
  </r>
  <r>
    <s v="12790104"/>
    <s v="12790104A"/>
    <x v="0"/>
    <x v="0"/>
    <n v="367"/>
    <n v="55.050000000000011"/>
    <n v="311.95"/>
    <x v="8"/>
    <x v="57"/>
    <n v="110.1"/>
  </r>
  <r>
    <s v="12790105"/>
    <s v="12790105A"/>
    <x v="0"/>
    <x v="0"/>
    <n v="447"/>
    <n v="67.050000000000011"/>
    <n v="379.95"/>
    <x v="9"/>
    <x v="17"/>
    <n v="156.44999999999999"/>
  </r>
  <r>
    <s v="12790106"/>
    <s v="12790106A"/>
    <x v="0"/>
    <x v="0"/>
    <n v="172"/>
    <n v="25.800000000000011"/>
    <n v="146.19999999999999"/>
    <x v="0"/>
    <x v="19"/>
    <n v="65.36"/>
  </r>
  <r>
    <s v="12790107"/>
    <s v="12790107A"/>
    <x v="0"/>
    <x v="0"/>
    <n v="172"/>
    <n v="25.800000000000011"/>
    <n v="146.19999999999999"/>
    <x v="0"/>
    <x v="19"/>
    <n v="65.36"/>
  </r>
  <r>
    <s v="12790108"/>
    <s v="12790108A"/>
    <x v="0"/>
    <x v="0"/>
    <n v="240"/>
    <n v="36"/>
    <n v="204"/>
    <x v="1"/>
    <x v="2"/>
    <n v="43.199999999999996"/>
  </r>
  <r>
    <s v="12790109"/>
    <s v="12790109A"/>
    <x v="0"/>
    <x v="0"/>
    <n v="220"/>
    <n v="33"/>
    <n v="187"/>
    <x v="1"/>
    <x v="1"/>
    <n v="39.6"/>
  </r>
  <r>
    <s v="12790110"/>
    <s v="12790110A"/>
    <x v="0"/>
    <x v="0"/>
    <n v="440"/>
    <n v="66"/>
    <n v="374"/>
    <x v="7"/>
    <x v="13"/>
    <n v="136.4"/>
  </r>
  <r>
    <s v="79011009"/>
    <s v="79011009A"/>
    <x v="0"/>
    <x v="0"/>
    <n v="345"/>
    <n v="51.75"/>
    <n v="293.25"/>
    <x v="9"/>
    <x v="27"/>
    <n v="106.95"/>
  </r>
  <r>
    <s v="79011029"/>
    <s v="79011029A"/>
    <x v="0"/>
    <x v="0"/>
    <n v="168"/>
    <n v="25.200000000000017"/>
    <n v="142.79999999999998"/>
    <x v="0"/>
    <x v="29"/>
    <n v="75.600000000000009"/>
  </r>
  <r>
    <s v="79011039"/>
    <s v="79011039A"/>
    <x v="0"/>
    <x v="0"/>
    <n v="240"/>
    <n v="36"/>
    <n v="204"/>
    <x v="1"/>
    <x v="2"/>
    <n v="43.199999999999996"/>
  </r>
  <r>
    <s v="79011049"/>
    <s v="79011049A"/>
    <x v="0"/>
    <x v="0"/>
    <n v="255"/>
    <n v="38.25"/>
    <n v="216.75"/>
    <x v="2"/>
    <x v="24"/>
    <n v="66.3"/>
  </r>
  <r>
    <s v="79011059"/>
    <s v="79011059A"/>
    <x v="0"/>
    <x v="0"/>
    <n v="255"/>
    <n v="38.25"/>
    <n v="216.75"/>
    <x v="2"/>
    <x v="24"/>
    <n v="66.3"/>
  </r>
  <r>
    <s v="79011069"/>
    <s v="79011069A"/>
    <x v="0"/>
    <x v="0"/>
    <n v="255"/>
    <n v="38.25"/>
    <n v="216.75"/>
    <x v="2"/>
    <x v="24"/>
    <n v="66.3"/>
  </r>
  <r>
    <s v="79011079"/>
    <s v="79011079A"/>
    <x v="0"/>
    <x v="0"/>
    <n v="805"/>
    <n v="120.75"/>
    <n v="684.25"/>
    <x v="3"/>
    <x v="32"/>
    <n v="249.55"/>
  </r>
  <r>
    <s v="79011089"/>
    <s v="79011089A"/>
    <x v="0"/>
    <x v="0"/>
    <n v="951"/>
    <n v="142.64999999999998"/>
    <n v="808.35"/>
    <x v="3"/>
    <x v="4"/>
    <n v="247.26000000000002"/>
  </r>
  <r>
    <s v="79011099"/>
    <s v="79011099A"/>
    <x v="0"/>
    <x v="0"/>
    <n v="948"/>
    <n v="142.20000000000005"/>
    <n v="805.8"/>
    <x v="4"/>
    <x v="5"/>
    <n v="303.36"/>
  </r>
  <r>
    <s v="12790111"/>
    <s v="12790111A"/>
    <x v="0"/>
    <x v="0"/>
    <n v="492"/>
    <n v="73.800000000000011"/>
    <n v="418.2"/>
    <x v="7"/>
    <x v="53"/>
    <n v="137.76000000000002"/>
  </r>
  <r>
    <s v="79011109"/>
    <s v="79011109A"/>
    <x v="0"/>
    <x v="0"/>
    <n v="447"/>
    <n v="67.050000000000011"/>
    <n v="379.95"/>
    <x v="9"/>
    <x v="17"/>
    <n v="156.44999999999999"/>
  </r>
  <r>
    <s v="79011129"/>
    <s v="79011129A"/>
    <x v="0"/>
    <x v="0"/>
    <n v="168"/>
    <n v="25.200000000000017"/>
    <n v="142.79999999999998"/>
    <x v="0"/>
    <x v="0"/>
    <n v="25.2"/>
  </r>
  <r>
    <s v="79011139"/>
    <s v="79011139A"/>
    <x v="0"/>
    <x v="0"/>
    <n v="210"/>
    <n v="31.5"/>
    <n v="178.5"/>
    <x v="1"/>
    <x v="20"/>
    <n v="37.799999999999997"/>
  </r>
  <r>
    <s v="79011149"/>
    <s v="79011149A"/>
    <x v="0"/>
    <x v="0"/>
    <n v="255"/>
    <n v="38.25"/>
    <n v="216.75"/>
    <x v="2"/>
    <x v="24"/>
    <n v="66.3"/>
  </r>
  <r>
    <s v="79011159"/>
    <s v="79011159A"/>
    <x v="0"/>
    <x v="0"/>
    <n v="258"/>
    <n v="38.700000000000017"/>
    <n v="219.29999999999998"/>
    <x v="2"/>
    <x v="25"/>
    <n v="72.240000000000009"/>
  </r>
  <r>
    <s v="79011169"/>
    <s v="79011169A"/>
    <x v="0"/>
    <x v="0"/>
    <n v="805"/>
    <n v="120.75"/>
    <n v="684.25"/>
    <x v="3"/>
    <x v="32"/>
    <n v="249.55"/>
  </r>
  <r>
    <s v="79011179"/>
    <s v="79011179A"/>
    <x v="0"/>
    <x v="0"/>
    <n v="805"/>
    <n v="120.75"/>
    <n v="684.25"/>
    <x v="3"/>
    <x v="32"/>
    <n v="249.55"/>
  </r>
  <r>
    <s v="79011189"/>
    <s v="79011189A"/>
    <x v="0"/>
    <x v="0"/>
    <n v="948"/>
    <n v="142.20000000000005"/>
    <n v="805.8"/>
    <x v="4"/>
    <x v="5"/>
    <n v="303.36"/>
  </r>
  <r>
    <s v="79011199"/>
    <s v="79011199A"/>
    <x v="0"/>
    <x v="0"/>
    <n v="1101"/>
    <n v="165.14999999999998"/>
    <n v="935.85"/>
    <x v="4"/>
    <x v="7"/>
    <n v="396.36"/>
  </r>
  <r>
    <s v="12790112"/>
    <s v="12790112A"/>
    <x v="0"/>
    <x v="0"/>
    <n v="540"/>
    <n v="81"/>
    <n v="459"/>
    <x v="7"/>
    <x v="59"/>
    <n v="167.4"/>
  </r>
  <r>
    <s v="79011209"/>
    <s v="79011209A"/>
    <x v="0"/>
    <x v="0"/>
    <n v="168"/>
    <n v="25.200000000000017"/>
    <n v="142.79999999999998"/>
    <x v="0"/>
    <x v="0"/>
    <n v="25.2"/>
  </r>
  <r>
    <s v="12790113"/>
    <s v="12790113A"/>
    <x v="0"/>
    <x v="0"/>
    <n v="180"/>
    <n v="27"/>
    <n v="153"/>
    <x v="8"/>
    <x v="66"/>
    <n v="61.2"/>
  </r>
  <r>
    <s v="12790114"/>
    <s v="12790114A"/>
    <x v="0"/>
    <x v="0"/>
    <n v="383"/>
    <n v="57.449999999999989"/>
    <n v="325.55"/>
    <x v="9"/>
    <x v="18"/>
    <n v="122.56"/>
  </r>
  <r>
    <s v="12790115"/>
    <s v="12790115A"/>
    <x v="0"/>
    <x v="0"/>
    <n v="172"/>
    <n v="25.800000000000011"/>
    <n v="146.19999999999999"/>
    <x v="0"/>
    <x v="19"/>
    <n v="65.36"/>
  </r>
  <r>
    <s v="12790116"/>
    <s v="12790116A"/>
    <x v="0"/>
    <x v="0"/>
    <n v="168"/>
    <n v="25.200000000000017"/>
    <n v="142.79999999999998"/>
    <x v="0"/>
    <x v="29"/>
    <n v="75.600000000000009"/>
  </r>
  <r>
    <s v="12790117"/>
    <s v="12790117A"/>
    <x v="0"/>
    <x v="0"/>
    <n v="192"/>
    <n v="28.800000000000011"/>
    <n v="163.19999999999999"/>
    <x v="1"/>
    <x v="21"/>
    <n v="34.56"/>
  </r>
  <r>
    <s v="12790118"/>
    <s v="12790118A"/>
    <x v="0"/>
    <x v="0"/>
    <n v="220"/>
    <n v="33"/>
    <n v="187"/>
    <x v="1"/>
    <x v="1"/>
    <n v="39.6"/>
  </r>
  <r>
    <s v="12790119"/>
    <s v="12790119A"/>
    <x v="0"/>
    <x v="0"/>
    <n v="240"/>
    <n v="36"/>
    <n v="204"/>
    <x v="1"/>
    <x v="2"/>
    <n v="43.199999999999996"/>
  </r>
  <r>
    <s v="12790120"/>
    <s v="12790120A"/>
    <x v="0"/>
    <x v="0"/>
    <n v="538"/>
    <n v="80.699999999999989"/>
    <n v="457.3"/>
    <x v="7"/>
    <x v="11"/>
    <n v="145.26000000000002"/>
  </r>
  <r>
    <s v="12790121"/>
    <s v="12790121A"/>
    <x v="0"/>
    <x v="0"/>
    <n v="383"/>
    <n v="57.449999999999989"/>
    <n v="325.55"/>
    <x v="9"/>
    <x v="18"/>
    <n v="122.56"/>
  </r>
  <r>
    <s v="12790122"/>
    <s v="12790122A"/>
    <x v="0"/>
    <x v="0"/>
    <n v="383"/>
    <n v="57.449999999999989"/>
    <n v="325.55"/>
    <x v="9"/>
    <x v="18"/>
    <n v="122.56"/>
  </r>
  <r>
    <s v="12790123"/>
    <s v="12790123A"/>
    <x v="0"/>
    <x v="0"/>
    <n v="447"/>
    <n v="67.050000000000011"/>
    <n v="379.95"/>
    <x v="9"/>
    <x v="17"/>
    <n v="156.44999999999999"/>
  </r>
  <r>
    <s v="12790124"/>
    <s v="12790124A"/>
    <x v="0"/>
    <x v="0"/>
    <n v="168"/>
    <n v="25.200000000000017"/>
    <n v="142.79999999999998"/>
    <x v="0"/>
    <x v="29"/>
    <n v="75.600000000000009"/>
  </r>
  <r>
    <s v="12790125"/>
    <s v="12790125A"/>
    <x v="0"/>
    <x v="0"/>
    <n v="168"/>
    <n v="25.200000000000017"/>
    <n v="142.79999999999998"/>
    <x v="0"/>
    <x v="0"/>
    <n v="25.2"/>
  </r>
  <r>
    <s v="12790126"/>
    <s v="12790126A"/>
    <x v="0"/>
    <x v="0"/>
    <n v="220"/>
    <n v="33"/>
    <n v="187"/>
    <x v="1"/>
    <x v="1"/>
    <n v="39.6"/>
  </r>
  <r>
    <s v="12790127"/>
    <s v="12790127A"/>
    <x v="0"/>
    <x v="0"/>
    <n v="205"/>
    <n v="30.75"/>
    <n v="174.25"/>
    <x v="1"/>
    <x v="22"/>
    <n v="36.9"/>
  </r>
  <r>
    <s v="12790128"/>
    <s v="12790128A"/>
    <x v="0"/>
    <x v="0"/>
    <n v="192"/>
    <n v="28.800000000000011"/>
    <n v="163.19999999999999"/>
    <x v="1"/>
    <x v="21"/>
    <n v="34.56"/>
  </r>
  <r>
    <s v="12790129"/>
    <s v="12790129A"/>
    <x v="0"/>
    <x v="0"/>
    <n v="258"/>
    <n v="38.700000000000017"/>
    <n v="219.29999999999998"/>
    <x v="2"/>
    <x v="25"/>
    <n v="72.240000000000009"/>
  </r>
  <r>
    <s v="12790130"/>
    <s v="12790130A"/>
    <x v="0"/>
    <x v="0"/>
    <n v="523"/>
    <n v="78.449999999999989"/>
    <n v="444.55"/>
    <x v="7"/>
    <x v="10"/>
    <n v="156.9"/>
  </r>
  <r>
    <s v="12790131"/>
    <s v="12790131A"/>
    <x v="0"/>
    <x v="0"/>
    <n v="345"/>
    <n v="51.75"/>
    <n v="293.25"/>
    <x v="9"/>
    <x v="27"/>
    <n v="106.95"/>
  </r>
  <r>
    <s v="12790132"/>
    <s v="12790132A"/>
    <x v="0"/>
    <x v="0"/>
    <n v="345"/>
    <n v="51.75"/>
    <n v="293.25"/>
    <x v="9"/>
    <x v="27"/>
    <n v="106.95"/>
  </r>
  <r>
    <s v="12790133"/>
    <s v="12790133A"/>
    <x v="0"/>
    <x v="0"/>
    <n v="172"/>
    <n v="25.800000000000011"/>
    <n v="146.19999999999999"/>
    <x v="0"/>
    <x v="19"/>
    <n v="65.36"/>
  </r>
  <r>
    <s v="12790134"/>
    <s v="12790134A"/>
    <x v="0"/>
    <x v="0"/>
    <n v="168"/>
    <n v="25.200000000000017"/>
    <n v="142.79999999999998"/>
    <x v="0"/>
    <x v="0"/>
    <n v="25.2"/>
  </r>
  <r>
    <s v="12790135"/>
    <s v="12790135A"/>
    <x v="0"/>
    <x v="0"/>
    <n v="220"/>
    <n v="33"/>
    <n v="187"/>
    <x v="1"/>
    <x v="1"/>
    <n v="39.6"/>
  </r>
  <r>
    <s v="12790136"/>
    <s v="12790136A"/>
    <x v="0"/>
    <x v="0"/>
    <n v="210"/>
    <n v="31.5"/>
    <n v="178.5"/>
    <x v="1"/>
    <x v="20"/>
    <n v="37.799999999999997"/>
  </r>
  <r>
    <s v="12790137"/>
    <s v="12790137A"/>
    <x v="0"/>
    <x v="0"/>
    <n v="210"/>
    <n v="31.5"/>
    <n v="178.5"/>
    <x v="1"/>
    <x v="20"/>
    <n v="37.799999999999997"/>
  </r>
  <r>
    <s v="12790138"/>
    <s v="12790138A"/>
    <x v="0"/>
    <x v="0"/>
    <n v="258"/>
    <n v="38.700000000000017"/>
    <n v="219.29999999999998"/>
    <x v="2"/>
    <x v="25"/>
    <n v="72.240000000000009"/>
  </r>
  <r>
    <s v="12790139"/>
    <s v="12790139A"/>
    <x v="0"/>
    <x v="0"/>
    <n v="327"/>
    <n v="49.050000000000011"/>
    <n v="277.95"/>
    <x v="2"/>
    <x v="23"/>
    <n v="94.83"/>
  </r>
  <r>
    <s v="12790140"/>
    <s v="12790140A"/>
    <x v="0"/>
    <x v="0"/>
    <n v="187"/>
    <n v="28.050000000000011"/>
    <n v="158.94999999999999"/>
    <x v="8"/>
    <x v="51"/>
    <n v="59.84"/>
  </r>
  <r>
    <s v="12590132"/>
    <s v="12590132A"/>
    <x v="10"/>
    <x v="0"/>
    <n v="592"/>
    <n v="0"/>
    <n v="592"/>
    <x v="7"/>
    <x v="14"/>
    <n v="165.76000000000002"/>
  </r>
  <r>
    <s v="12590133"/>
    <s v="12590133A"/>
    <x v="10"/>
    <x v="0"/>
    <n v="447"/>
    <n v="0"/>
    <n v="447"/>
    <x v="9"/>
    <x v="17"/>
    <n v="156.44999999999999"/>
  </r>
  <r>
    <s v="12590133"/>
    <s v="12590133B"/>
    <x v="2"/>
    <x v="0"/>
    <n v="345"/>
    <n v="0"/>
    <n v="345"/>
    <x v="9"/>
    <x v="27"/>
    <n v="106.95"/>
  </r>
  <r>
    <s v="12590134"/>
    <s v="12590134A"/>
    <x v="10"/>
    <x v="0"/>
    <n v="168"/>
    <n v="0"/>
    <n v="168"/>
    <x v="0"/>
    <x v="0"/>
    <n v="25.2"/>
  </r>
  <r>
    <s v="12590134"/>
    <s v="12590134B"/>
    <x v="10"/>
    <x v="0"/>
    <n v="168"/>
    <n v="0"/>
    <n v="168"/>
    <x v="0"/>
    <x v="29"/>
    <n v="75.600000000000009"/>
  </r>
  <r>
    <s v="12590135"/>
    <s v="12590135A"/>
    <x v="10"/>
    <x v="0"/>
    <n v="168"/>
    <n v="0"/>
    <n v="168"/>
    <x v="0"/>
    <x v="0"/>
    <n v="25.2"/>
  </r>
  <r>
    <s v="12590135"/>
    <s v="12590135B"/>
    <x v="4"/>
    <x v="0"/>
    <n v="172"/>
    <n v="0"/>
    <n v="172"/>
    <x v="0"/>
    <x v="19"/>
    <n v="65.36"/>
  </r>
  <r>
    <s v="12590136"/>
    <s v="12590136A"/>
    <x v="10"/>
    <x v="0"/>
    <n v="205"/>
    <n v="0"/>
    <n v="205"/>
    <x v="1"/>
    <x v="22"/>
    <n v="36.9"/>
  </r>
  <r>
    <s v="12590136"/>
    <s v="12590136B"/>
    <x v="9"/>
    <x v="0"/>
    <n v="240"/>
    <n v="36"/>
    <n v="204"/>
    <x v="1"/>
    <x v="2"/>
    <n v="43.199999999999996"/>
  </r>
  <r>
    <s v="12590137"/>
    <s v="12590137A"/>
    <x v="10"/>
    <x v="0"/>
    <n v="240"/>
    <n v="0"/>
    <n v="240"/>
    <x v="1"/>
    <x v="2"/>
    <n v="43.199999999999996"/>
  </r>
  <r>
    <s v="12590137"/>
    <s v="12590137B"/>
    <x v="0"/>
    <x v="0"/>
    <n v="192"/>
    <n v="28.800000000000011"/>
    <n v="163.19999999999999"/>
    <x v="1"/>
    <x v="21"/>
    <n v="34.56"/>
  </r>
  <r>
    <s v="12590138"/>
    <s v="12590138A"/>
    <x v="10"/>
    <x v="0"/>
    <n v="220"/>
    <n v="0"/>
    <n v="220"/>
    <x v="1"/>
    <x v="1"/>
    <n v="39.6"/>
  </r>
  <r>
    <s v="12590138"/>
    <s v="12590138B"/>
    <x v="2"/>
    <x v="0"/>
    <n v="220"/>
    <n v="0"/>
    <n v="220"/>
    <x v="1"/>
    <x v="1"/>
    <n v="39.6"/>
  </r>
  <r>
    <s v="12590139"/>
    <s v="12590139A"/>
    <x v="10"/>
    <x v="0"/>
    <n v="255"/>
    <n v="0"/>
    <n v="255"/>
    <x v="2"/>
    <x v="24"/>
    <n v="66.3"/>
  </r>
  <r>
    <s v="12590139"/>
    <s v="12590139B"/>
    <x v="11"/>
    <x v="0"/>
    <n v="327"/>
    <n v="0"/>
    <n v="327"/>
    <x v="2"/>
    <x v="23"/>
    <n v="94.83"/>
  </r>
  <r>
    <s v="12590140"/>
    <s v="12590140A"/>
    <x v="10"/>
    <x v="0"/>
    <n v="523"/>
    <n v="0"/>
    <n v="523"/>
    <x v="7"/>
    <x v="10"/>
    <n v="156.9"/>
  </r>
  <r>
    <s v="12590140"/>
    <s v="12590140B"/>
    <x v="5"/>
    <x v="0"/>
    <n v="228"/>
    <n v="0"/>
    <n v="228"/>
    <x v="8"/>
    <x v="58"/>
    <n v="79.8"/>
  </r>
  <r>
    <s v="12590141"/>
    <s v="12590141A"/>
    <x v="10"/>
    <x v="0"/>
    <n v="447"/>
    <n v="0"/>
    <n v="447"/>
    <x v="9"/>
    <x v="17"/>
    <n v="156.44999999999999"/>
  </r>
  <r>
    <s v="12590142"/>
    <s v="12590142A"/>
    <x v="10"/>
    <x v="0"/>
    <n v="383"/>
    <n v="0"/>
    <n v="383"/>
    <x v="9"/>
    <x v="18"/>
    <n v="122.56"/>
  </r>
  <r>
    <s v="12590142"/>
    <s v="12590142B"/>
    <x v="10"/>
    <x v="0"/>
    <n v="383"/>
    <n v="0"/>
    <n v="383"/>
    <x v="9"/>
    <x v="18"/>
    <n v="122.56"/>
  </r>
  <r>
    <s v="12590143"/>
    <s v="12590143A"/>
    <x v="10"/>
    <x v="0"/>
    <n v="168"/>
    <n v="0"/>
    <n v="168"/>
    <x v="0"/>
    <x v="29"/>
    <n v="75.600000000000009"/>
  </r>
  <r>
    <s v="12590143"/>
    <s v="12590143B"/>
    <x v="4"/>
    <x v="0"/>
    <n v="168"/>
    <n v="0"/>
    <n v="168"/>
    <x v="0"/>
    <x v="29"/>
    <n v="75.600000000000009"/>
  </r>
  <r>
    <s v="12590144"/>
    <s v="12590144A"/>
    <x v="10"/>
    <x v="0"/>
    <n v="172"/>
    <n v="0"/>
    <n v="172"/>
    <x v="0"/>
    <x v="19"/>
    <n v="65.36"/>
  </r>
  <r>
    <s v="12590145"/>
    <s v="12590145A"/>
    <x v="10"/>
    <x v="0"/>
    <n v="144"/>
    <n v="0"/>
    <n v="144"/>
    <x v="0"/>
    <x v="28"/>
    <n v="66.240000000000009"/>
  </r>
  <r>
    <s v="12590145"/>
    <s v="12590145B"/>
    <x v="11"/>
    <x v="0"/>
    <n v="220"/>
    <n v="0"/>
    <n v="220"/>
    <x v="1"/>
    <x v="1"/>
    <n v="39.6"/>
  </r>
  <r>
    <s v="12590145"/>
    <s v="12590145C"/>
    <x v="4"/>
    <x v="0"/>
    <n v="210"/>
    <n v="0"/>
    <n v="210"/>
    <x v="1"/>
    <x v="20"/>
    <n v="37.799999999999997"/>
  </r>
  <r>
    <s v="12590145"/>
    <s v="12590145D"/>
    <x v="6"/>
    <x v="0"/>
    <n v="205"/>
    <n v="0"/>
    <n v="205"/>
    <x v="1"/>
    <x v="22"/>
    <n v="36.9"/>
  </r>
  <r>
    <s v="12590145"/>
    <s v="12590145E"/>
    <x v="8"/>
    <x v="0"/>
    <n v="220"/>
    <n v="0"/>
    <n v="220"/>
    <x v="1"/>
    <x v="1"/>
    <n v="39.6"/>
  </r>
  <r>
    <s v="12590146"/>
    <s v="12590146A"/>
    <x v="10"/>
    <x v="0"/>
    <n v="240"/>
    <n v="0"/>
    <n v="240"/>
    <x v="1"/>
    <x v="2"/>
    <n v="43.199999999999996"/>
  </r>
  <r>
    <s v="12590147"/>
    <s v="12590147A"/>
    <x v="10"/>
    <x v="0"/>
    <n v="210"/>
    <n v="0"/>
    <n v="210"/>
    <x v="1"/>
    <x v="20"/>
    <n v="37.799999999999997"/>
  </r>
  <r>
    <s v="12590147"/>
    <s v="12590147B"/>
    <x v="11"/>
    <x v="0"/>
    <n v="240"/>
    <n v="0"/>
    <n v="240"/>
    <x v="1"/>
    <x v="2"/>
    <n v="43.199999999999996"/>
  </r>
  <r>
    <s v="12590147"/>
    <s v="12590147C"/>
    <x v="4"/>
    <x v="0"/>
    <n v="258"/>
    <n v="0"/>
    <n v="258"/>
    <x v="2"/>
    <x v="25"/>
    <n v="72.240000000000009"/>
  </r>
  <r>
    <s v="12590148"/>
    <s v="12590148A"/>
    <x v="10"/>
    <x v="0"/>
    <n v="327"/>
    <n v="0"/>
    <n v="327"/>
    <x v="2"/>
    <x v="23"/>
    <n v="94.83"/>
  </r>
  <r>
    <s v="12590148"/>
    <s v="12590148C"/>
    <x v="6"/>
    <x v="0"/>
    <n v="327"/>
    <n v="0"/>
    <n v="327"/>
    <x v="2"/>
    <x v="23"/>
    <n v="94.83"/>
  </r>
  <r>
    <s v="12590148"/>
    <s v="12590148D"/>
    <x v="8"/>
    <x v="0"/>
    <n v="327"/>
    <n v="0"/>
    <n v="327"/>
    <x v="2"/>
    <x v="23"/>
    <n v="94.83"/>
  </r>
  <r>
    <s v="12590149"/>
    <s v="12590149A"/>
    <x v="10"/>
    <x v="0"/>
    <n v="327"/>
    <n v="0"/>
    <n v="327"/>
    <x v="2"/>
    <x v="23"/>
    <n v="94.83"/>
  </r>
  <r>
    <s v="12590150"/>
    <s v="12590150A"/>
    <x v="10"/>
    <x v="0"/>
    <n v="538"/>
    <n v="0"/>
    <n v="538"/>
    <x v="7"/>
    <x v="11"/>
    <n v="145.26000000000002"/>
  </r>
  <r>
    <s v="12590150"/>
    <s v="12590150B"/>
    <x v="7"/>
    <x v="0"/>
    <n v="278"/>
    <n v="0"/>
    <n v="278"/>
    <x v="8"/>
    <x v="55"/>
    <n v="88.960000000000008"/>
  </r>
  <r>
    <s v="12590150"/>
    <s v="12590150C"/>
    <x v="7"/>
    <x v="0"/>
    <n v="383"/>
    <n v="0"/>
    <n v="383"/>
    <x v="9"/>
    <x v="18"/>
    <n v="122.56"/>
  </r>
  <r>
    <s v="12590150"/>
    <s v="12590150D"/>
    <x v="1"/>
    <x v="0"/>
    <n v="447"/>
    <n v="0"/>
    <n v="447"/>
    <x v="9"/>
    <x v="17"/>
    <n v="156.44999999999999"/>
  </r>
  <r>
    <s v="12590151"/>
    <s v="12590151A"/>
    <x v="10"/>
    <x v="0"/>
    <n v="345"/>
    <n v="0"/>
    <n v="345"/>
    <x v="9"/>
    <x v="27"/>
    <n v="106.95"/>
  </r>
  <r>
    <s v="12590152"/>
    <s v="12590152A"/>
    <x v="10"/>
    <x v="0"/>
    <n v="383"/>
    <n v="0"/>
    <n v="383"/>
    <x v="9"/>
    <x v="18"/>
    <n v="122.56"/>
  </r>
  <r>
    <s v="12590152"/>
    <s v="12590152C"/>
    <x v="11"/>
    <x v="0"/>
    <n v="172"/>
    <n v="0"/>
    <n v="172"/>
    <x v="0"/>
    <x v="19"/>
    <n v="65.36"/>
  </r>
  <r>
    <s v="12590152"/>
    <s v="12590152E"/>
    <x v="11"/>
    <x v="0"/>
    <n v="144"/>
    <n v="0"/>
    <n v="144"/>
    <x v="0"/>
    <x v="28"/>
    <n v="66.240000000000009"/>
  </r>
  <r>
    <s v="12590152"/>
    <s v="12590152F"/>
    <x v="11"/>
    <x v="0"/>
    <n v="144"/>
    <n v="0"/>
    <n v="144"/>
    <x v="0"/>
    <x v="28"/>
    <n v="66.240000000000009"/>
  </r>
  <r>
    <s v="12590153"/>
    <s v="12590153A"/>
    <x v="10"/>
    <x v="0"/>
    <n v="172"/>
    <n v="0"/>
    <n v="172"/>
    <x v="0"/>
    <x v="19"/>
    <n v="65.36"/>
  </r>
  <r>
    <s v="12590154"/>
    <s v="12590154A"/>
    <x v="10"/>
    <x v="0"/>
    <n v="168"/>
    <n v="0"/>
    <n v="168"/>
    <x v="0"/>
    <x v="29"/>
    <n v="75.600000000000009"/>
  </r>
  <r>
    <s v="12590155"/>
    <s v="12590155A"/>
    <x v="10"/>
    <x v="0"/>
    <n v="210"/>
    <n v="0"/>
    <n v="210"/>
    <x v="1"/>
    <x v="20"/>
    <n v="37.799999999999997"/>
  </r>
  <r>
    <s v="12590155"/>
    <s v="12590155B"/>
    <x v="6"/>
    <x v="0"/>
    <n v="220"/>
    <n v="0"/>
    <n v="220"/>
    <x v="1"/>
    <x v="1"/>
    <n v="39.6"/>
  </r>
  <r>
    <s v="12590156"/>
    <s v="12590156A"/>
    <x v="10"/>
    <x v="0"/>
    <n v="192"/>
    <n v="0"/>
    <n v="192"/>
    <x v="1"/>
    <x v="21"/>
    <n v="34.56"/>
  </r>
  <r>
    <s v="12590157"/>
    <s v="12590157A"/>
    <x v="10"/>
    <x v="0"/>
    <n v="240"/>
    <n v="0"/>
    <n v="240"/>
    <x v="1"/>
    <x v="2"/>
    <n v="43.199999999999996"/>
  </r>
  <r>
    <s v="12590158"/>
    <s v="12590158A"/>
    <x v="10"/>
    <x v="0"/>
    <n v="327"/>
    <n v="0"/>
    <n v="327"/>
    <x v="2"/>
    <x v="23"/>
    <n v="94.83"/>
  </r>
  <r>
    <s v="12590159"/>
    <s v="12590159A"/>
    <x v="10"/>
    <x v="0"/>
    <n v="327"/>
    <n v="0"/>
    <n v="327"/>
    <x v="2"/>
    <x v="23"/>
    <n v="94.83"/>
  </r>
  <r>
    <s v="12590159"/>
    <s v="12590159B"/>
    <x v="2"/>
    <x v="0"/>
    <n v="313"/>
    <n v="0"/>
    <n v="313"/>
    <x v="2"/>
    <x v="3"/>
    <n v="93.899999999999991"/>
  </r>
  <r>
    <s v="12590160"/>
    <s v="12590160A"/>
    <x v="10"/>
    <x v="0"/>
    <n v="293"/>
    <n v="0"/>
    <n v="293"/>
    <x v="8"/>
    <x v="44"/>
    <n v="90.83"/>
  </r>
  <r>
    <s v="12590161"/>
    <s v="12590161A"/>
    <x v="10"/>
    <x v="0"/>
    <n v="345"/>
    <n v="0"/>
    <n v="345"/>
    <x v="9"/>
    <x v="27"/>
    <n v="106.95"/>
  </r>
  <r>
    <s v="12590162"/>
    <s v="12590162A"/>
    <x v="10"/>
    <x v="0"/>
    <n v="144"/>
    <n v="0"/>
    <n v="144"/>
    <x v="0"/>
    <x v="28"/>
    <n v="66.240000000000009"/>
  </r>
  <r>
    <s v="12590163"/>
    <s v="12590163A"/>
    <x v="10"/>
    <x v="0"/>
    <n v="168"/>
    <n v="0"/>
    <n v="168"/>
    <x v="0"/>
    <x v="0"/>
    <n v="25.2"/>
  </r>
  <r>
    <s v="12590164"/>
    <s v="12590164A"/>
    <x v="10"/>
    <x v="0"/>
    <n v="240"/>
    <n v="0"/>
    <n v="240"/>
    <x v="1"/>
    <x v="2"/>
    <n v="43.199999999999996"/>
  </r>
  <r>
    <s v="12590165"/>
    <s v="12590165A"/>
    <x v="10"/>
    <x v="0"/>
    <n v="220"/>
    <n v="0"/>
    <n v="220"/>
    <x v="1"/>
    <x v="1"/>
    <n v="39.6"/>
  </r>
  <r>
    <s v="12590166"/>
    <s v="12590166A"/>
    <x v="10"/>
    <x v="0"/>
    <n v="210"/>
    <n v="0"/>
    <n v="210"/>
    <x v="1"/>
    <x v="20"/>
    <n v="37.799999999999997"/>
  </r>
  <r>
    <s v="12590166"/>
    <s v="12590166B"/>
    <x v="0"/>
    <x v="0"/>
    <n v="255"/>
    <n v="0"/>
    <n v="255"/>
    <x v="2"/>
    <x v="24"/>
    <n v="66.3"/>
  </r>
  <r>
    <s v="12590166"/>
    <s v="12590166C"/>
    <x v="7"/>
    <x v="0"/>
    <n v="258"/>
    <n v="0"/>
    <n v="258"/>
    <x v="2"/>
    <x v="25"/>
    <n v="72.240000000000009"/>
  </r>
  <r>
    <s v="12590167"/>
    <s v="12590167A"/>
    <x v="10"/>
    <x v="0"/>
    <n v="313"/>
    <n v="0"/>
    <n v="313"/>
    <x v="2"/>
    <x v="3"/>
    <n v="93.899999999999991"/>
  </r>
  <r>
    <s v="12590168"/>
    <s v="12590168A"/>
    <x v="10"/>
    <x v="0"/>
    <n v="258"/>
    <n v="0"/>
    <n v="258"/>
    <x v="2"/>
    <x v="25"/>
    <n v="72.240000000000009"/>
  </r>
  <r>
    <s v="12590168"/>
    <s v="12590168C"/>
    <x v="6"/>
    <x v="0"/>
    <n v="992"/>
    <n v="0"/>
    <n v="992"/>
    <x v="3"/>
    <x v="40"/>
    <n v="307.52"/>
  </r>
  <r>
    <s v="12590169"/>
    <s v="12590169A"/>
    <x v="10"/>
    <x v="0"/>
    <n v="992"/>
    <n v="0"/>
    <n v="992"/>
    <x v="3"/>
    <x v="48"/>
    <n v="277.76000000000005"/>
  </r>
  <r>
    <s v="12590201"/>
    <s v="12590201A"/>
    <x v="10"/>
    <x v="0"/>
    <n v="507"/>
    <n v="0"/>
    <n v="507"/>
    <x v="7"/>
    <x v="45"/>
    <n v="136.89000000000001"/>
  </r>
  <r>
    <s v="12590201"/>
    <s v="12590201B"/>
    <x v="7"/>
    <x v="0"/>
    <n v="312"/>
    <n v="0"/>
    <n v="312"/>
    <x v="8"/>
    <x v="16"/>
    <n v="99.84"/>
  </r>
  <r>
    <s v="12590201"/>
    <s v="12590201C"/>
    <x v="9"/>
    <x v="0"/>
    <n v="447"/>
    <n v="67.050000000000011"/>
    <n v="379.95"/>
    <x v="9"/>
    <x v="17"/>
    <n v="156.44999999999999"/>
  </r>
  <r>
    <s v="12590202"/>
    <s v="12590202A"/>
    <x v="10"/>
    <x v="0"/>
    <n v="345"/>
    <n v="0"/>
    <n v="345"/>
    <x v="9"/>
    <x v="27"/>
    <n v="106.95"/>
  </r>
  <r>
    <s v="12590203"/>
    <s v="12590203A"/>
    <x v="10"/>
    <x v="0"/>
    <n v="345"/>
    <n v="0"/>
    <n v="345"/>
    <x v="9"/>
    <x v="27"/>
    <n v="106.95"/>
  </r>
  <r>
    <s v="12590203"/>
    <s v="12590203B"/>
    <x v="7"/>
    <x v="0"/>
    <n v="447"/>
    <n v="0"/>
    <n v="447"/>
    <x v="9"/>
    <x v="17"/>
    <n v="156.44999999999999"/>
  </r>
  <r>
    <s v="12590203"/>
    <s v="12590203C"/>
    <x v="7"/>
    <x v="0"/>
    <n v="383"/>
    <n v="0"/>
    <n v="383"/>
    <x v="9"/>
    <x v="18"/>
    <n v="122.56"/>
  </r>
  <r>
    <s v="12590203"/>
    <s v="12590203D"/>
    <x v="4"/>
    <x v="0"/>
    <n v="447"/>
    <n v="0"/>
    <n v="447"/>
    <x v="9"/>
    <x v="17"/>
    <n v="156.44999999999999"/>
  </r>
  <r>
    <s v="12590203"/>
    <s v="12590203E"/>
    <x v="2"/>
    <x v="0"/>
    <n v="383"/>
    <n v="0"/>
    <n v="383"/>
    <x v="9"/>
    <x v="18"/>
    <n v="122.56"/>
  </r>
  <r>
    <s v="12590203"/>
    <s v="12590203F"/>
    <x v="4"/>
    <x v="0"/>
    <n v="447"/>
    <n v="0"/>
    <n v="447"/>
    <x v="9"/>
    <x v="17"/>
    <n v="156.44999999999999"/>
  </r>
  <r>
    <s v="12590203"/>
    <s v="12590203G"/>
    <x v="4"/>
    <x v="0"/>
    <n v="345"/>
    <n v="0"/>
    <n v="345"/>
    <x v="9"/>
    <x v="27"/>
    <n v="106.95"/>
  </r>
  <r>
    <s v="12590204"/>
    <s v="12590204A"/>
    <x v="10"/>
    <x v="0"/>
    <n v="383"/>
    <n v="0"/>
    <n v="383"/>
    <x v="9"/>
    <x v="18"/>
    <n v="122.56"/>
  </r>
  <r>
    <s v="12590205"/>
    <s v="12590205A"/>
    <x v="10"/>
    <x v="0"/>
    <n v="383"/>
    <n v="0"/>
    <n v="383"/>
    <x v="9"/>
    <x v="18"/>
    <n v="122.56"/>
  </r>
  <r>
    <s v="12590206"/>
    <s v="12590206A"/>
    <x v="10"/>
    <x v="0"/>
    <n v="383"/>
    <n v="0"/>
    <n v="383"/>
    <x v="9"/>
    <x v="18"/>
    <n v="122.56"/>
  </r>
  <r>
    <s v="12590206"/>
    <s v="12590206B"/>
    <x v="8"/>
    <x v="0"/>
    <n v="168"/>
    <n v="0"/>
    <n v="168"/>
    <x v="0"/>
    <x v="29"/>
    <n v="75.600000000000009"/>
  </r>
  <r>
    <s v="12590206"/>
    <s v="12590206C"/>
    <x v="6"/>
    <x v="0"/>
    <n v="168"/>
    <n v="0"/>
    <n v="168"/>
    <x v="0"/>
    <x v="29"/>
    <n v="75.600000000000009"/>
  </r>
  <r>
    <s v="12590206"/>
    <s v="12590206D"/>
    <x v="8"/>
    <x v="0"/>
    <n v="168"/>
    <n v="0"/>
    <n v="168"/>
    <x v="0"/>
    <x v="0"/>
    <n v="25.2"/>
  </r>
  <r>
    <s v="12590207"/>
    <s v="12590207A"/>
    <x v="10"/>
    <x v="0"/>
    <n v="168"/>
    <n v="0"/>
    <n v="168"/>
    <x v="0"/>
    <x v="29"/>
    <n v="75.600000000000009"/>
  </r>
  <r>
    <s v="12590208"/>
    <s v="12590208A"/>
    <x v="10"/>
    <x v="0"/>
    <n v="168"/>
    <n v="0"/>
    <n v="168"/>
    <x v="0"/>
    <x v="0"/>
    <n v="25.2"/>
  </r>
  <r>
    <s v="12590209"/>
    <s v="12590209A"/>
    <x v="10"/>
    <x v="0"/>
    <n v="210"/>
    <n v="0"/>
    <n v="210"/>
    <x v="1"/>
    <x v="20"/>
    <n v="37.799999999999997"/>
  </r>
  <r>
    <s v="12590209"/>
    <s v="12590209B"/>
    <x v="5"/>
    <x v="0"/>
    <n v="240"/>
    <n v="0"/>
    <n v="240"/>
    <x v="1"/>
    <x v="2"/>
    <n v="43.199999999999996"/>
  </r>
  <r>
    <s v="12590210"/>
    <s v="12590210A"/>
    <x v="10"/>
    <x v="0"/>
    <n v="538"/>
    <n v="0"/>
    <n v="538"/>
    <x v="7"/>
    <x v="60"/>
    <n v="129.12"/>
  </r>
  <r>
    <s v="12590211"/>
    <s v="12590211A"/>
    <x v="10"/>
    <x v="0"/>
    <n v="168"/>
    <n v="0"/>
    <n v="168"/>
    <x v="8"/>
    <x v="56"/>
    <n v="60.48"/>
  </r>
  <r>
    <s v="12590212"/>
    <s v="12590212A"/>
    <x v="10"/>
    <x v="0"/>
    <n v="447"/>
    <n v="0"/>
    <n v="447"/>
    <x v="9"/>
    <x v="17"/>
    <n v="156.44999999999999"/>
  </r>
  <r>
    <s v="12590213"/>
    <s v="12590213A"/>
    <x v="3"/>
    <x v="0"/>
    <n v="447"/>
    <n v="0"/>
    <n v="447"/>
    <x v="9"/>
    <x v="17"/>
    <n v="156.44999999999999"/>
  </r>
  <r>
    <s v="12590214"/>
    <s v="12590214A"/>
    <x v="3"/>
    <x v="0"/>
    <n v="345"/>
    <n v="0"/>
    <n v="345"/>
    <x v="9"/>
    <x v="27"/>
    <n v="106.95"/>
  </r>
  <r>
    <s v="12590214"/>
    <s v="12590214B"/>
    <x v="5"/>
    <x v="0"/>
    <n v="447"/>
    <n v="0"/>
    <n v="447"/>
    <x v="9"/>
    <x v="17"/>
    <n v="156.44999999999999"/>
  </r>
  <r>
    <s v="12590215"/>
    <s v="12590215A"/>
    <x v="3"/>
    <x v="0"/>
    <n v="168"/>
    <n v="0"/>
    <n v="168"/>
    <x v="0"/>
    <x v="29"/>
    <n v="75.600000000000009"/>
  </r>
  <r>
    <s v="12590216"/>
    <s v="12590216A"/>
    <x v="3"/>
    <x v="0"/>
    <n v="172"/>
    <n v="0"/>
    <n v="172"/>
    <x v="0"/>
    <x v="19"/>
    <n v="65.36"/>
  </r>
  <r>
    <s v="12590216"/>
    <s v="12590216B"/>
    <x v="11"/>
    <x v="0"/>
    <n v="168"/>
    <n v="0"/>
    <n v="168"/>
    <x v="0"/>
    <x v="29"/>
    <n v="75.600000000000009"/>
  </r>
  <r>
    <s v="12590216"/>
    <s v="12590216C"/>
    <x v="2"/>
    <x v="0"/>
    <n v="210"/>
    <n v="0"/>
    <n v="210"/>
    <x v="1"/>
    <x v="20"/>
    <n v="37.799999999999997"/>
  </r>
  <r>
    <s v="12590217"/>
    <s v="12590217A"/>
    <x v="3"/>
    <x v="0"/>
    <n v="220"/>
    <n v="0"/>
    <n v="220"/>
    <x v="1"/>
    <x v="1"/>
    <n v="39.6"/>
  </r>
  <r>
    <s v="12590218"/>
    <s v="12590218A"/>
    <x v="3"/>
    <x v="0"/>
    <n v="210"/>
    <n v="0"/>
    <n v="210"/>
    <x v="1"/>
    <x v="20"/>
    <n v="37.799999999999997"/>
  </r>
  <r>
    <s v="12590219"/>
    <s v="12590219A"/>
    <x v="3"/>
    <x v="0"/>
    <n v="220"/>
    <n v="0"/>
    <n v="220"/>
    <x v="1"/>
    <x v="1"/>
    <n v="39.6"/>
  </r>
  <r>
    <s v="12590220"/>
    <s v="12590220A"/>
    <x v="3"/>
    <x v="0"/>
    <n v="538"/>
    <n v="0"/>
    <n v="538"/>
    <x v="7"/>
    <x v="11"/>
    <n v="145.26000000000002"/>
  </r>
  <r>
    <s v="12590221"/>
    <s v="12590221A"/>
    <x v="3"/>
    <x v="0"/>
    <n v="295"/>
    <n v="0"/>
    <n v="295"/>
    <x v="8"/>
    <x v="61"/>
    <n v="97.350000000000009"/>
  </r>
  <r>
    <s v="12590222"/>
    <s v="12590222A"/>
    <x v="3"/>
    <x v="0"/>
    <n v="383"/>
    <n v="0"/>
    <n v="383"/>
    <x v="9"/>
    <x v="18"/>
    <n v="122.56"/>
  </r>
  <r>
    <s v="12590222"/>
    <s v="12590222B"/>
    <x v="2"/>
    <x v="0"/>
    <n v="447"/>
    <n v="0"/>
    <n v="447"/>
    <x v="9"/>
    <x v="17"/>
    <n v="156.44999999999999"/>
  </r>
  <r>
    <s v="12590222"/>
    <s v="12590222C"/>
    <x v="4"/>
    <x v="0"/>
    <n v="345"/>
    <n v="0"/>
    <n v="345"/>
    <x v="9"/>
    <x v="27"/>
    <n v="106.95"/>
  </r>
  <r>
    <s v="12590223"/>
    <s v="12590223A"/>
    <x v="3"/>
    <x v="0"/>
    <n v="345"/>
    <n v="0"/>
    <n v="345"/>
    <x v="9"/>
    <x v="27"/>
    <n v="106.95"/>
  </r>
  <r>
    <s v="12590224"/>
    <s v="12590224A"/>
    <x v="3"/>
    <x v="0"/>
    <n v="383"/>
    <n v="0"/>
    <n v="383"/>
    <x v="9"/>
    <x v="18"/>
    <n v="122.56"/>
  </r>
  <r>
    <s v="12590224"/>
    <s v="12590224B"/>
    <x v="0"/>
    <x v="0"/>
    <n v="172"/>
    <n v="0"/>
    <n v="172"/>
    <x v="0"/>
    <x v="19"/>
    <n v="65.36"/>
  </r>
  <r>
    <s v="12590224"/>
    <s v="12590224C"/>
    <x v="10"/>
    <x v="0"/>
    <n v="144"/>
    <n v="0"/>
    <n v="144"/>
    <x v="0"/>
    <x v="28"/>
    <n v="66.240000000000009"/>
  </r>
  <r>
    <s v="12590224"/>
    <s v="12590224D"/>
    <x v="0"/>
    <x v="0"/>
    <n v="172"/>
    <n v="0"/>
    <n v="172"/>
    <x v="0"/>
    <x v="19"/>
    <n v="65.36"/>
  </r>
  <r>
    <s v="12590224"/>
    <s v="12590224E"/>
    <x v="0"/>
    <x v="0"/>
    <n v="168"/>
    <n v="0"/>
    <n v="168"/>
    <x v="0"/>
    <x v="0"/>
    <n v="25.2"/>
  </r>
  <r>
    <s v="12590224"/>
    <s v="12590224F"/>
    <x v="7"/>
    <x v="0"/>
    <n v="144"/>
    <n v="0"/>
    <n v="144"/>
    <x v="0"/>
    <x v="28"/>
    <n v="66.240000000000009"/>
  </r>
  <r>
    <s v="12590225"/>
    <s v="12590225A"/>
    <x v="3"/>
    <x v="0"/>
    <n v="168"/>
    <n v="0"/>
    <n v="168"/>
    <x v="0"/>
    <x v="29"/>
    <n v="75.600000000000009"/>
  </r>
  <r>
    <s v="12590226"/>
    <s v="12590226A"/>
    <x v="3"/>
    <x v="0"/>
    <n v="172"/>
    <n v="0"/>
    <n v="172"/>
    <x v="0"/>
    <x v="19"/>
    <n v="65.36"/>
  </r>
  <r>
    <s v="12590226"/>
    <s v="12590226B"/>
    <x v="1"/>
    <x v="0"/>
    <n v="220"/>
    <n v="33"/>
    <n v="187"/>
    <x v="1"/>
    <x v="1"/>
    <n v="39.6"/>
  </r>
  <r>
    <s v="12590226"/>
    <s v="12590226C"/>
    <x v="1"/>
    <x v="0"/>
    <n v="192"/>
    <n v="0"/>
    <n v="192"/>
    <x v="1"/>
    <x v="21"/>
    <n v="34.56"/>
  </r>
  <r>
    <s v="12590227"/>
    <s v="12590227A"/>
    <x v="3"/>
    <x v="0"/>
    <n v="220"/>
    <n v="0"/>
    <n v="220"/>
    <x v="1"/>
    <x v="1"/>
    <n v="39.6"/>
  </r>
  <r>
    <s v="12590228"/>
    <s v="12590228A"/>
    <x v="3"/>
    <x v="0"/>
    <n v="240"/>
    <n v="0"/>
    <n v="240"/>
    <x v="1"/>
    <x v="2"/>
    <n v="43.199999999999996"/>
  </r>
  <r>
    <s v="12590229"/>
    <s v="12590229A"/>
    <x v="3"/>
    <x v="0"/>
    <n v="205"/>
    <n v="0"/>
    <n v="205"/>
    <x v="1"/>
    <x v="22"/>
    <n v="36.9"/>
  </r>
  <r>
    <s v="12590229"/>
    <s v="12590229B"/>
    <x v="5"/>
    <x v="0"/>
    <n v="327"/>
    <n v="0"/>
    <n v="327"/>
    <x v="2"/>
    <x v="23"/>
    <n v="94.83"/>
  </r>
  <r>
    <s v="12590229"/>
    <s v="12590229C"/>
    <x v="1"/>
    <x v="0"/>
    <n v="327"/>
    <n v="0"/>
    <n v="327"/>
    <x v="2"/>
    <x v="23"/>
    <n v="94.83"/>
  </r>
  <r>
    <s v="12590230"/>
    <s v="12590230A"/>
    <x v="3"/>
    <x v="0"/>
    <n v="440"/>
    <n v="0"/>
    <n v="440"/>
    <x v="7"/>
    <x v="13"/>
    <n v="136.4"/>
  </r>
  <r>
    <s v="12590301"/>
    <s v="12590301A"/>
    <x v="3"/>
    <x v="0"/>
    <n v="168"/>
    <n v="0"/>
    <n v="168"/>
    <x v="8"/>
    <x v="56"/>
    <n v="60.48"/>
  </r>
  <r>
    <s v="12590302"/>
    <s v="12590302A"/>
    <x v="3"/>
    <x v="0"/>
    <n v="383"/>
    <n v="0"/>
    <n v="383"/>
    <x v="9"/>
    <x v="18"/>
    <n v="122.56"/>
  </r>
  <r>
    <s v="12590302"/>
    <s v="12590302B"/>
    <x v="7"/>
    <x v="0"/>
    <n v="345"/>
    <n v="0"/>
    <n v="345"/>
    <x v="9"/>
    <x v="27"/>
    <n v="106.95"/>
  </r>
  <r>
    <s v="12590303"/>
    <s v="12590303A"/>
    <x v="3"/>
    <x v="0"/>
    <n v="447"/>
    <n v="0"/>
    <n v="447"/>
    <x v="9"/>
    <x v="17"/>
    <n v="156.44999999999999"/>
  </r>
  <r>
    <s v="12590304"/>
    <s v="12590304A"/>
    <x v="3"/>
    <x v="0"/>
    <n v="447"/>
    <n v="0"/>
    <n v="447"/>
    <x v="9"/>
    <x v="17"/>
    <n v="156.44999999999999"/>
  </r>
  <r>
    <s v="12590305"/>
    <s v="12590305A"/>
    <x v="3"/>
    <x v="0"/>
    <n v="383"/>
    <n v="0"/>
    <n v="383"/>
    <x v="9"/>
    <x v="18"/>
    <n v="122.56"/>
  </r>
  <r>
    <s v="12590306"/>
    <s v="12590306A"/>
    <x v="3"/>
    <x v="0"/>
    <n v="168"/>
    <n v="0"/>
    <n v="168"/>
    <x v="0"/>
    <x v="0"/>
    <n v="25.2"/>
  </r>
  <r>
    <s v="12590307"/>
    <s v="12590307A"/>
    <x v="3"/>
    <x v="0"/>
    <n v="168"/>
    <n v="0"/>
    <n v="168"/>
    <x v="0"/>
    <x v="0"/>
    <n v="25.2"/>
  </r>
  <r>
    <s v="12590308"/>
    <s v="12590308A"/>
    <x v="3"/>
    <x v="0"/>
    <n v="205"/>
    <n v="0"/>
    <n v="205"/>
    <x v="1"/>
    <x v="22"/>
    <n v="36.9"/>
  </r>
  <r>
    <s v="12590308"/>
    <s v="12590308B"/>
    <x v="9"/>
    <x v="0"/>
    <n v="205"/>
    <n v="30.75"/>
    <n v="174.25"/>
    <x v="1"/>
    <x v="22"/>
    <n v="36.9"/>
  </r>
  <r>
    <s v="12590308"/>
    <s v="12590308C"/>
    <x v="0"/>
    <x v="0"/>
    <n v="220"/>
    <n v="0"/>
    <n v="220"/>
    <x v="1"/>
    <x v="1"/>
    <n v="39.6"/>
  </r>
  <r>
    <s v="12101019"/>
    <s v="12101019A"/>
    <x v="3"/>
    <x v="0"/>
    <n v="436"/>
    <n v="0"/>
    <n v="436"/>
    <x v="5"/>
    <x v="75"/>
    <n v="104.64"/>
  </r>
  <r>
    <s v="12101029"/>
    <s v="12101029A"/>
    <x v="3"/>
    <x v="0"/>
    <n v="579"/>
    <n v="0"/>
    <n v="579"/>
    <x v="6"/>
    <x v="35"/>
    <n v="167.91"/>
  </r>
  <r>
    <s v="12101039"/>
    <s v="12101039A"/>
    <x v="3"/>
    <x v="0"/>
    <n v="538"/>
    <n v="0"/>
    <n v="538"/>
    <x v="7"/>
    <x v="60"/>
    <n v="129.12"/>
  </r>
  <r>
    <s v="12101049"/>
    <s v="12101049A"/>
    <x v="3"/>
    <x v="0"/>
    <n v="539"/>
    <n v="0"/>
    <n v="539"/>
    <x v="7"/>
    <x v="63"/>
    <n v="156.31"/>
  </r>
  <r>
    <s v="12101059"/>
    <s v="12101059A"/>
    <x v="3"/>
    <x v="0"/>
    <n v="539"/>
    <n v="0"/>
    <n v="539"/>
    <x v="7"/>
    <x v="63"/>
    <n v="156.31"/>
  </r>
  <r>
    <s v="12101069"/>
    <s v="12101069A"/>
    <x v="3"/>
    <x v="0"/>
    <n v="336"/>
    <n v="0"/>
    <n v="336"/>
    <x v="8"/>
    <x v="43"/>
    <n v="120.96"/>
  </r>
  <r>
    <s v="12101069"/>
    <s v="12101069B"/>
    <x v="9"/>
    <x v="0"/>
    <n v="312"/>
    <n v="46.800000000000011"/>
    <n v="265.2"/>
    <x v="8"/>
    <x v="16"/>
    <n v="99.84"/>
  </r>
  <r>
    <s v="12101079"/>
    <s v="12101079A"/>
    <x v="3"/>
    <x v="0"/>
    <n v="383"/>
    <n v="0"/>
    <n v="383"/>
    <x v="9"/>
    <x v="18"/>
    <n v="122.56"/>
  </r>
  <r>
    <s v="12101089"/>
    <s v="12101089A"/>
    <x v="3"/>
    <x v="0"/>
    <n v="383"/>
    <n v="0"/>
    <n v="383"/>
    <x v="9"/>
    <x v="18"/>
    <n v="122.56"/>
  </r>
  <r>
    <s v="12101099"/>
    <s v="12101099A"/>
    <x v="3"/>
    <x v="0"/>
    <n v="345"/>
    <n v="0"/>
    <n v="345"/>
    <x v="9"/>
    <x v="27"/>
    <n v="106.95"/>
  </r>
  <r>
    <s v="12101109"/>
    <s v="12101109A"/>
    <x v="3"/>
    <x v="0"/>
    <n v="436"/>
    <n v="0"/>
    <n v="436"/>
    <x v="5"/>
    <x v="67"/>
    <n v="122.08000000000001"/>
  </r>
  <r>
    <s v="12101119"/>
    <s v="12101119A"/>
    <x v="3"/>
    <x v="0"/>
    <n v="510"/>
    <n v="0"/>
    <n v="510"/>
    <x v="6"/>
    <x v="9"/>
    <n v="163.20000000000002"/>
  </r>
  <r>
    <s v="12740101"/>
    <s v="12740101A"/>
    <x v="3"/>
    <x v="0"/>
    <n v="539"/>
    <n v="0"/>
    <n v="539"/>
    <x v="7"/>
    <x v="63"/>
    <n v="156.31"/>
  </r>
  <r>
    <s v="12740102"/>
    <s v="12740102A"/>
    <x v="3"/>
    <x v="0"/>
    <n v="523"/>
    <n v="0"/>
    <n v="523"/>
    <x v="7"/>
    <x v="10"/>
    <n v="156.9"/>
  </r>
  <r>
    <s v="12740103"/>
    <s v="12740103A"/>
    <x v="3"/>
    <x v="0"/>
    <n v="506"/>
    <n v="0"/>
    <n v="506"/>
    <x v="7"/>
    <x v="15"/>
    <n v="146.73999999999998"/>
  </r>
  <r>
    <s v="12740104"/>
    <s v="12740104A"/>
    <x v="3"/>
    <x v="0"/>
    <n v="478"/>
    <n v="0"/>
    <n v="478"/>
    <x v="7"/>
    <x v="30"/>
    <n v="119.5"/>
  </r>
  <r>
    <s v="12740105"/>
    <s v="12740105A"/>
    <x v="3"/>
    <x v="0"/>
    <n v="332"/>
    <n v="0"/>
    <n v="332"/>
    <x v="8"/>
    <x v="46"/>
    <n v="99.6"/>
  </r>
  <r>
    <s v="12740106"/>
    <s v="12740106A"/>
    <x v="3"/>
    <x v="0"/>
    <n v="293"/>
    <n v="0"/>
    <n v="293"/>
    <x v="8"/>
    <x v="44"/>
    <n v="90.83"/>
  </r>
  <r>
    <s v="12740201"/>
    <s v="12740201A"/>
    <x v="3"/>
    <x v="0"/>
    <n v="387"/>
    <n v="0"/>
    <n v="387"/>
    <x v="5"/>
    <x v="78"/>
    <n v="100.62"/>
  </r>
  <r>
    <s v="12740202"/>
    <s v="12740202A"/>
    <x v="3"/>
    <x v="0"/>
    <n v="510"/>
    <n v="0"/>
    <n v="510"/>
    <x v="6"/>
    <x v="9"/>
    <n v="163.20000000000002"/>
  </r>
  <r>
    <s v="12740203"/>
    <s v="12740203A"/>
    <x v="3"/>
    <x v="0"/>
    <n v="478"/>
    <n v="0"/>
    <n v="478"/>
    <x v="7"/>
    <x v="30"/>
    <n v="119.5"/>
  </r>
  <r>
    <s v="12740204"/>
    <s v="12740204A"/>
    <x v="3"/>
    <x v="0"/>
    <n v="283"/>
    <n v="0"/>
    <n v="283"/>
    <x v="8"/>
    <x v="62"/>
    <n v="82.07"/>
  </r>
  <r>
    <s v="12740205"/>
    <s v="12740205A"/>
    <x v="3"/>
    <x v="0"/>
    <n v="168"/>
    <n v="0"/>
    <n v="168"/>
    <x v="8"/>
    <x v="56"/>
    <n v="60.48"/>
  </r>
  <r>
    <s v="12740206"/>
    <s v="12740206A"/>
    <x v="3"/>
    <x v="0"/>
    <n v="383"/>
    <n v="0"/>
    <n v="383"/>
    <x v="9"/>
    <x v="18"/>
    <n v="122.56"/>
  </r>
  <r>
    <s v="12740207"/>
    <s v="12740207A"/>
    <x v="3"/>
    <x v="0"/>
    <n v="447"/>
    <n v="0"/>
    <n v="447"/>
    <x v="9"/>
    <x v="17"/>
    <n v="156.44999999999999"/>
  </r>
  <r>
    <s v="12740208"/>
    <s v="12740208A"/>
    <x v="3"/>
    <x v="0"/>
    <n v="447"/>
    <n v="0"/>
    <n v="447"/>
    <x v="9"/>
    <x v="17"/>
    <n v="156.44999999999999"/>
  </r>
  <r>
    <s v="12740208"/>
    <s v="12740208B"/>
    <x v="0"/>
    <x v="0"/>
    <n v="447"/>
    <n v="0"/>
    <n v="447"/>
    <x v="9"/>
    <x v="17"/>
    <n v="156.44999999999999"/>
  </r>
  <r>
    <s v="12740208"/>
    <s v="12740208C"/>
    <x v="1"/>
    <x v="0"/>
    <n v="168"/>
    <n v="0"/>
    <n v="168"/>
    <x v="0"/>
    <x v="29"/>
    <n v="75.600000000000009"/>
  </r>
  <r>
    <s v="12740209"/>
    <s v="12740209A"/>
    <x v="3"/>
    <x v="0"/>
    <n v="168"/>
    <n v="0"/>
    <n v="168"/>
    <x v="0"/>
    <x v="0"/>
    <n v="25.2"/>
  </r>
  <r>
    <s v="12740210"/>
    <s v="12740210A"/>
    <x v="3"/>
    <x v="0"/>
    <n v="387"/>
    <n v="0"/>
    <n v="387"/>
    <x v="5"/>
    <x v="78"/>
    <n v="100.62"/>
  </r>
  <r>
    <s v="12740211"/>
    <s v="12740211A"/>
    <x v="3"/>
    <x v="0"/>
    <n v="579"/>
    <n v="0"/>
    <n v="579"/>
    <x v="6"/>
    <x v="35"/>
    <n v="167.91"/>
  </r>
  <r>
    <s v="12740212"/>
    <s v="12740212A"/>
    <x v="3"/>
    <x v="0"/>
    <n v="440"/>
    <n v="0"/>
    <n v="440"/>
    <x v="7"/>
    <x v="13"/>
    <n v="136.4"/>
  </r>
  <r>
    <s v="12740212"/>
    <s v="12740212B"/>
    <x v="1"/>
    <x v="0"/>
    <n v="284"/>
    <n v="42.599999999999994"/>
    <n v="241.4"/>
    <x v="8"/>
    <x v="26"/>
    <n v="76.680000000000007"/>
  </r>
  <r>
    <s v="12740301"/>
    <s v="12740301A"/>
    <x v="3"/>
    <x v="0"/>
    <n v="317"/>
    <n v="0"/>
    <n v="317"/>
    <x v="8"/>
    <x v="42"/>
    <n v="98.27"/>
  </r>
  <r>
    <s v="30120199"/>
    <s v="30120199A"/>
    <x v="0"/>
    <x v="0"/>
    <n v="367"/>
    <n v="0"/>
    <n v="367"/>
    <x v="8"/>
    <x v="57"/>
    <n v="110.1"/>
  </r>
  <r>
    <s v="30120209"/>
    <s v="30120209A"/>
    <x v="0"/>
    <x v="0"/>
    <n v="457"/>
    <n v="0"/>
    <n v="457"/>
    <x v="5"/>
    <x v="77"/>
    <n v="123.39000000000001"/>
  </r>
  <r>
    <s v="30120209"/>
    <s v="30120209B"/>
    <x v="7"/>
    <x v="0"/>
    <n v="510"/>
    <n v="0"/>
    <n v="510"/>
    <x v="6"/>
    <x v="9"/>
    <n v="163.20000000000002"/>
  </r>
  <r>
    <s v="30120219"/>
    <s v="30120219A"/>
    <x v="0"/>
    <x v="0"/>
    <n v="506"/>
    <n v="0"/>
    <n v="506"/>
    <x v="7"/>
    <x v="15"/>
    <n v="146.73999999999998"/>
  </r>
  <r>
    <s v="30120229"/>
    <s v="30120229A"/>
    <x v="0"/>
    <x v="0"/>
    <n v="168"/>
    <n v="0"/>
    <n v="168"/>
    <x v="8"/>
    <x v="56"/>
    <n v="60.48"/>
  </r>
  <r>
    <s v="30120229"/>
    <s v="30120229B"/>
    <x v="4"/>
    <x v="0"/>
    <n v="295"/>
    <n v="0"/>
    <n v="295"/>
    <x v="8"/>
    <x v="61"/>
    <n v="97.350000000000009"/>
  </r>
  <r>
    <s v="30120239"/>
    <s v="30120239A"/>
    <x v="0"/>
    <x v="0"/>
    <n v="317"/>
    <n v="0"/>
    <n v="317"/>
    <x v="8"/>
    <x v="42"/>
    <n v="98.27"/>
  </r>
  <r>
    <s v="30120239"/>
    <s v="30120239B"/>
    <x v="4"/>
    <x v="0"/>
    <n v="336"/>
    <n v="0"/>
    <n v="336"/>
    <x v="8"/>
    <x v="43"/>
    <n v="120.96"/>
  </r>
  <r>
    <s v="30120249"/>
    <s v="30120249A"/>
    <x v="0"/>
    <x v="0"/>
    <n v="345"/>
    <n v="0"/>
    <n v="345"/>
    <x v="9"/>
    <x v="27"/>
    <n v="106.95"/>
  </r>
  <r>
    <s v="30120249"/>
    <s v="30120249B"/>
    <x v="1"/>
    <x v="0"/>
    <n v="345"/>
    <n v="51.75"/>
    <n v="293.25"/>
    <x v="9"/>
    <x v="27"/>
    <n v="106.95"/>
  </r>
  <r>
    <s v="30120259"/>
    <s v="30120259A"/>
    <x v="0"/>
    <x v="0"/>
    <n v="447"/>
    <n v="0"/>
    <n v="447"/>
    <x v="9"/>
    <x v="17"/>
    <n v="156.44999999999999"/>
  </r>
  <r>
    <s v="30120269"/>
    <s v="30120269A"/>
    <x v="0"/>
    <x v="0"/>
    <n v="447"/>
    <n v="0"/>
    <n v="447"/>
    <x v="9"/>
    <x v="17"/>
    <n v="156.44999999999999"/>
  </r>
  <r>
    <s v="30120269"/>
    <s v="30120269B"/>
    <x v="4"/>
    <x v="0"/>
    <n v="345"/>
    <n v="0"/>
    <n v="345"/>
    <x v="9"/>
    <x v="27"/>
    <n v="106.95"/>
  </r>
  <r>
    <s v="30120279"/>
    <s v="30120279A"/>
    <x v="0"/>
    <x v="0"/>
    <n v="383"/>
    <n v="0"/>
    <n v="383"/>
    <x v="9"/>
    <x v="18"/>
    <n v="122.56"/>
  </r>
  <r>
    <s v="30120289"/>
    <s v="30120289A"/>
    <x v="0"/>
    <x v="0"/>
    <n v="168"/>
    <n v="0"/>
    <n v="168"/>
    <x v="0"/>
    <x v="29"/>
    <n v="75.600000000000009"/>
  </r>
  <r>
    <s v="30120289"/>
    <s v="30120289B"/>
    <x v="2"/>
    <x v="0"/>
    <n v="168"/>
    <n v="0"/>
    <n v="168"/>
    <x v="0"/>
    <x v="29"/>
    <n v="75.600000000000009"/>
  </r>
  <r>
    <s v="30120299"/>
    <s v="30120299A"/>
    <x v="0"/>
    <x v="0"/>
    <n v="144"/>
    <n v="0"/>
    <n v="144"/>
    <x v="0"/>
    <x v="28"/>
    <n v="66.240000000000009"/>
  </r>
  <r>
    <s v="30120299"/>
    <s v="30120299B"/>
    <x v="5"/>
    <x v="0"/>
    <n v="168"/>
    <n v="0"/>
    <n v="168"/>
    <x v="0"/>
    <x v="0"/>
    <n v="25.2"/>
  </r>
  <r>
    <s v="30119309"/>
    <s v="30119309A"/>
    <x v="0"/>
    <x v="0"/>
    <n v="240"/>
    <n v="0"/>
    <n v="240"/>
    <x v="1"/>
    <x v="2"/>
    <n v="43.199999999999996"/>
  </r>
  <r>
    <s v="30119319"/>
    <s v="30119319A"/>
    <x v="0"/>
    <x v="0"/>
    <n v="240"/>
    <n v="0"/>
    <n v="240"/>
    <x v="1"/>
    <x v="2"/>
    <n v="43.199999999999996"/>
  </r>
  <r>
    <s v="30119329"/>
    <s v="30119329A"/>
    <x v="0"/>
    <x v="0"/>
    <n v="205"/>
    <n v="0"/>
    <n v="205"/>
    <x v="1"/>
    <x v="22"/>
    <n v="36.9"/>
  </r>
  <r>
    <s v="30119329"/>
    <s v="30119329B"/>
    <x v="5"/>
    <x v="0"/>
    <n v="240"/>
    <n v="0"/>
    <n v="240"/>
    <x v="1"/>
    <x v="2"/>
    <n v="43.199999999999996"/>
  </r>
  <r>
    <s v="30119329"/>
    <s v="30119329C"/>
    <x v="5"/>
    <x v="0"/>
    <n v="205"/>
    <n v="0"/>
    <n v="205"/>
    <x v="1"/>
    <x v="22"/>
    <n v="36.9"/>
  </r>
  <r>
    <s v="30119329"/>
    <s v="30119329D"/>
    <x v="5"/>
    <x v="0"/>
    <n v="240"/>
    <n v="0"/>
    <n v="240"/>
    <x v="1"/>
    <x v="2"/>
    <n v="43.199999999999996"/>
  </r>
  <r>
    <s v="30119329"/>
    <s v="30119329E"/>
    <x v="2"/>
    <x v="0"/>
    <n v="210"/>
    <n v="0"/>
    <n v="210"/>
    <x v="1"/>
    <x v="20"/>
    <n v="37.799999999999997"/>
  </r>
  <r>
    <s v="30119339"/>
    <s v="30119339A"/>
    <x v="0"/>
    <x v="0"/>
    <n v="220"/>
    <n v="0"/>
    <n v="220"/>
    <x v="1"/>
    <x v="1"/>
    <n v="39.6"/>
  </r>
  <r>
    <s v="30119349"/>
    <s v="30119349A"/>
    <x v="0"/>
    <x v="0"/>
    <n v="240"/>
    <n v="0"/>
    <n v="240"/>
    <x v="1"/>
    <x v="2"/>
    <n v="43.199999999999996"/>
  </r>
  <r>
    <s v="30119359"/>
    <s v="30119359A"/>
    <x v="0"/>
    <x v="0"/>
    <n v="255"/>
    <n v="0"/>
    <n v="255"/>
    <x v="2"/>
    <x v="24"/>
    <n v="66.3"/>
  </r>
  <r>
    <s v="30119359"/>
    <s v="30119359B"/>
    <x v="8"/>
    <x v="0"/>
    <n v="313"/>
    <n v="0"/>
    <n v="313"/>
    <x v="2"/>
    <x v="3"/>
    <n v="93.899999999999991"/>
  </r>
  <r>
    <s v="30119359"/>
    <s v="30119359C"/>
    <x v="4"/>
    <x v="0"/>
    <n v="255"/>
    <n v="0"/>
    <n v="255"/>
    <x v="2"/>
    <x v="24"/>
    <n v="66.3"/>
  </r>
  <r>
    <s v="30119359"/>
    <s v="30119359D"/>
    <x v="2"/>
    <x v="0"/>
    <n v="313"/>
    <n v="0"/>
    <n v="313"/>
    <x v="2"/>
    <x v="3"/>
    <n v="93.899999999999991"/>
  </r>
  <r>
    <s v="30119369"/>
    <s v="30119369A"/>
    <x v="0"/>
    <x v="0"/>
    <n v="255"/>
    <n v="0"/>
    <n v="255"/>
    <x v="2"/>
    <x v="24"/>
    <n v="66.3"/>
  </r>
  <r>
    <s v="30119369"/>
    <s v="30119369B"/>
    <x v="1"/>
    <x v="0"/>
    <n v="313"/>
    <n v="0"/>
    <n v="313"/>
    <x v="2"/>
    <x v="3"/>
    <n v="93.899999999999991"/>
  </r>
  <r>
    <s v="30119379"/>
    <s v="30119379A"/>
    <x v="0"/>
    <x v="0"/>
    <n v="951"/>
    <n v="0"/>
    <n v="951"/>
    <x v="3"/>
    <x v="4"/>
    <n v="247.26000000000002"/>
  </r>
  <r>
    <s v="30119379"/>
    <s v="30119379C"/>
    <x v="11"/>
    <x v="0"/>
    <n v="1086"/>
    <n v="0"/>
    <n v="1086"/>
    <x v="3"/>
    <x v="50"/>
    <n v="293.22000000000003"/>
  </r>
  <r>
    <s v="30119379"/>
    <s v="30119379D"/>
    <x v="8"/>
    <x v="0"/>
    <n v="992"/>
    <n v="0"/>
    <n v="992"/>
    <x v="3"/>
    <x v="48"/>
    <n v="277.76000000000005"/>
  </r>
  <r>
    <s v="30119389"/>
    <s v="30119389A"/>
    <x v="0"/>
    <x v="0"/>
    <n v="474"/>
    <n v="0"/>
    <n v="474"/>
    <x v="3"/>
    <x v="52"/>
    <n v="175.38"/>
  </r>
  <r>
    <s v="30119399"/>
    <s v="30119399A"/>
    <x v="0"/>
    <x v="0"/>
    <n v="992"/>
    <n v="0"/>
    <n v="992"/>
    <x v="3"/>
    <x v="40"/>
    <n v="307.52"/>
  </r>
  <r>
    <s v="30119399"/>
    <s v="30119399B"/>
    <x v="4"/>
    <x v="0"/>
    <n v="1576"/>
    <n v="0"/>
    <n v="1576"/>
    <x v="4"/>
    <x v="49"/>
    <n v="520.08000000000004"/>
  </r>
  <r>
    <s v="30119399"/>
    <s v="30119399C"/>
    <x v="4"/>
    <x v="0"/>
    <n v="1491"/>
    <n v="0"/>
    <n v="1491"/>
    <x v="4"/>
    <x v="6"/>
    <n v="506.94000000000005"/>
  </r>
  <r>
    <s v="30119399"/>
    <s v="30119399D"/>
    <x v="4"/>
    <x v="0"/>
    <n v="948"/>
    <n v="0"/>
    <n v="948"/>
    <x v="4"/>
    <x v="5"/>
    <n v="303.36"/>
  </r>
  <r>
    <s v="30119399"/>
    <s v="30119399E"/>
    <x v="5"/>
    <x v="0"/>
    <n v="1101"/>
    <n v="0"/>
    <n v="1101"/>
    <x v="4"/>
    <x v="7"/>
    <n v="396.36"/>
  </r>
  <r>
    <s v="30119399"/>
    <s v="30119399F"/>
    <x v="11"/>
    <x v="0"/>
    <n v="1101"/>
    <n v="0"/>
    <n v="1101"/>
    <x v="4"/>
    <x v="7"/>
    <n v="396.36"/>
  </r>
  <r>
    <s v="30119409"/>
    <s v="30119409A"/>
    <x v="0"/>
    <x v="0"/>
    <n v="447"/>
    <n v="0"/>
    <n v="447"/>
    <x v="9"/>
    <x v="17"/>
    <n v="156.44999999999999"/>
  </r>
  <r>
    <s v="30119419"/>
    <s v="30119419A"/>
    <x v="0"/>
    <x v="0"/>
    <n v="144"/>
    <n v="0"/>
    <n v="144"/>
    <x v="0"/>
    <x v="28"/>
    <n v="66.240000000000009"/>
  </r>
  <r>
    <s v="30119439"/>
    <s v="30119439A"/>
    <x v="0"/>
    <x v="0"/>
    <n v="205"/>
    <n v="0"/>
    <n v="205"/>
    <x v="1"/>
    <x v="22"/>
    <n v="36.9"/>
  </r>
  <r>
    <s v="30119439"/>
    <s v="30119439B"/>
    <x v="0"/>
    <x v="0"/>
    <n v="240"/>
    <n v="36"/>
    <n v="204"/>
    <x v="1"/>
    <x v="2"/>
    <n v="43.199999999999996"/>
  </r>
  <r>
    <s v="30119449"/>
    <s v="30119449A"/>
    <x v="0"/>
    <x v="0"/>
    <n v="255"/>
    <n v="0"/>
    <n v="255"/>
    <x v="2"/>
    <x v="24"/>
    <n v="66.3"/>
  </r>
  <r>
    <s v="30119459"/>
    <s v="30119459A"/>
    <x v="0"/>
    <x v="0"/>
    <n v="313"/>
    <n v="0"/>
    <n v="313"/>
    <x v="2"/>
    <x v="3"/>
    <n v="93.899999999999991"/>
  </r>
  <r>
    <s v="30119469"/>
    <s v="30119469A"/>
    <x v="0"/>
    <x v="0"/>
    <n v="258"/>
    <n v="0"/>
    <n v="258"/>
    <x v="2"/>
    <x v="25"/>
    <n v="72.240000000000009"/>
  </r>
  <r>
    <s v="30119479"/>
    <s v="30119479A"/>
    <x v="0"/>
    <x v="0"/>
    <n v="992"/>
    <n v="0"/>
    <n v="992"/>
    <x v="3"/>
    <x v="48"/>
    <n v="277.76000000000005"/>
  </r>
  <r>
    <s v="30119489"/>
    <s v="30119489A"/>
    <x v="0"/>
    <x v="0"/>
    <n v="1101"/>
    <n v="0"/>
    <n v="1101"/>
    <x v="4"/>
    <x v="7"/>
    <n v="396.36"/>
  </r>
  <r>
    <s v="30119499"/>
    <s v="30119499A"/>
    <x v="0"/>
    <x v="0"/>
    <n v="1491"/>
    <n v="0"/>
    <n v="1491"/>
    <x v="4"/>
    <x v="6"/>
    <n v="506.94000000000005"/>
  </r>
  <r>
    <s v="30119509"/>
    <s v="30119509A"/>
    <x v="0"/>
    <x v="0"/>
    <n v="383"/>
    <n v="0"/>
    <n v="383"/>
    <x v="9"/>
    <x v="18"/>
    <n v="122.56"/>
  </r>
  <r>
    <s v="30119519"/>
    <s v="30119519A"/>
    <x v="0"/>
    <x v="0"/>
    <n v="144"/>
    <n v="0"/>
    <n v="144"/>
    <x v="0"/>
    <x v="28"/>
    <n v="66.240000000000009"/>
  </r>
  <r>
    <s v="30119529"/>
    <s v="30119529A"/>
    <x v="0"/>
    <x v="0"/>
    <n v="220"/>
    <n v="0"/>
    <n v="220"/>
    <x v="1"/>
    <x v="1"/>
    <n v="39.6"/>
  </r>
  <r>
    <s v="30119529"/>
    <s v="30119529B"/>
    <x v="1"/>
    <x v="0"/>
    <n v="313"/>
    <n v="0"/>
    <n v="313"/>
    <x v="2"/>
    <x v="3"/>
    <n v="93.899999999999991"/>
  </r>
  <r>
    <s v="30119539"/>
    <s v="30119539A"/>
    <x v="0"/>
    <x v="0"/>
    <n v="313"/>
    <n v="0"/>
    <n v="313"/>
    <x v="2"/>
    <x v="3"/>
    <n v="93.899999999999991"/>
  </r>
  <r>
    <s v="30119549"/>
    <s v="30119549A"/>
    <x v="0"/>
    <x v="0"/>
    <n v="313"/>
    <n v="0"/>
    <n v="313"/>
    <x v="2"/>
    <x v="3"/>
    <n v="93.899999999999991"/>
  </r>
  <r>
    <s v="30119549"/>
    <s v="30119549C"/>
    <x v="11"/>
    <x v="0"/>
    <n v="1086"/>
    <n v="0"/>
    <n v="1086"/>
    <x v="3"/>
    <x v="50"/>
    <n v="293.22000000000003"/>
  </r>
  <r>
    <s v="30119559"/>
    <s v="30119559A"/>
    <x v="0"/>
    <x v="0"/>
    <n v="805"/>
    <n v="0"/>
    <n v="805"/>
    <x v="3"/>
    <x v="32"/>
    <n v="249.55"/>
  </r>
  <r>
    <s v="30119569"/>
    <s v="30119569A"/>
    <x v="0"/>
    <x v="0"/>
    <n v="474"/>
    <n v="0"/>
    <n v="474"/>
    <x v="3"/>
    <x v="52"/>
    <n v="175.38"/>
  </r>
  <r>
    <s v="30119569"/>
    <s v="30119569B"/>
    <x v="6"/>
    <x v="0"/>
    <n v="992"/>
    <n v="0"/>
    <n v="992"/>
    <x v="3"/>
    <x v="48"/>
    <n v="277.76000000000005"/>
  </r>
  <r>
    <s v="30119569"/>
    <s v="30119569C"/>
    <x v="6"/>
    <x v="0"/>
    <n v="948"/>
    <n v="0"/>
    <n v="948"/>
    <x v="4"/>
    <x v="5"/>
    <n v="303.36"/>
  </r>
  <r>
    <s v="30119579"/>
    <s v="30119579A"/>
    <x v="0"/>
    <x v="0"/>
    <n v="948"/>
    <n v="0"/>
    <n v="948"/>
    <x v="4"/>
    <x v="5"/>
    <n v="303.36"/>
  </r>
  <r>
    <s v="30119589"/>
    <s v="30119589A"/>
    <x v="0"/>
    <x v="0"/>
    <n v="1576"/>
    <n v="0"/>
    <n v="1576"/>
    <x v="4"/>
    <x v="49"/>
    <n v="520.08000000000004"/>
  </r>
  <r>
    <s v="30119599"/>
    <s v="30119599A"/>
    <x v="0"/>
    <x v="0"/>
    <n v="1101"/>
    <n v="0"/>
    <n v="1101"/>
    <x v="4"/>
    <x v="7"/>
    <n v="396.36"/>
  </r>
  <r>
    <s v="30119609"/>
    <s v="30119609A"/>
    <x v="0"/>
    <x v="0"/>
    <n v="168"/>
    <n v="0"/>
    <n v="168"/>
    <x v="0"/>
    <x v="29"/>
    <n v="75.600000000000009"/>
  </r>
  <r>
    <s v="30119609"/>
    <s v="30119609B"/>
    <x v="9"/>
    <x v="0"/>
    <n v="240"/>
    <n v="36"/>
    <n v="204"/>
    <x v="1"/>
    <x v="2"/>
    <n v="43.199999999999996"/>
  </r>
  <r>
    <s v="30119609"/>
    <s v="30119609C"/>
    <x v="2"/>
    <x v="0"/>
    <n v="258"/>
    <n v="0"/>
    <n v="258"/>
    <x v="2"/>
    <x v="25"/>
    <n v="72.240000000000009"/>
  </r>
  <r>
    <s v="30119609"/>
    <s v="30119609D"/>
    <x v="7"/>
    <x v="0"/>
    <n v="313"/>
    <n v="0"/>
    <n v="313"/>
    <x v="2"/>
    <x v="3"/>
    <n v="93.899999999999991"/>
  </r>
  <r>
    <s v="30119609"/>
    <s v="30119609E"/>
    <x v="2"/>
    <x v="0"/>
    <n v="255"/>
    <n v="0"/>
    <n v="255"/>
    <x v="2"/>
    <x v="24"/>
    <n v="66.3"/>
  </r>
  <r>
    <s v="30119609"/>
    <s v="30119609F"/>
    <x v="8"/>
    <x v="0"/>
    <n v="313"/>
    <n v="0"/>
    <n v="313"/>
    <x v="2"/>
    <x v="3"/>
    <n v="93.899999999999991"/>
  </r>
  <r>
    <s v="30119609"/>
    <s v="30119609G"/>
    <x v="8"/>
    <x v="0"/>
    <n v="313"/>
    <n v="0"/>
    <n v="313"/>
    <x v="2"/>
    <x v="3"/>
    <n v="93.899999999999991"/>
  </r>
  <r>
    <s v="30119629"/>
    <s v="30119629A"/>
    <x v="0"/>
    <x v="0"/>
    <n v="255"/>
    <n v="0"/>
    <n v="255"/>
    <x v="2"/>
    <x v="24"/>
    <n v="66.3"/>
  </r>
  <r>
    <s v="30119639"/>
    <s v="30119639A"/>
    <x v="0"/>
    <x v="0"/>
    <n v="258"/>
    <n v="0"/>
    <n v="258"/>
    <x v="2"/>
    <x v="25"/>
    <n v="72.240000000000009"/>
  </r>
  <r>
    <s v="30119649"/>
    <s v="30119649A"/>
    <x v="0"/>
    <x v="0"/>
    <n v="258"/>
    <n v="0"/>
    <n v="258"/>
    <x v="2"/>
    <x v="25"/>
    <n v="72.240000000000009"/>
  </r>
  <r>
    <s v="30119649"/>
    <s v="30119649B"/>
    <x v="0"/>
    <x v="0"/>
    <n v="951"/>
    <n v="0"/>
    <n v="951"/>
    <x v="3"/>
    <x v="4"/>
    <n v="247.26000000000002"/>
  </r>
  <r>
    <s v="30119649"/>
    <s v="30119649C"/>
    <x v="7"/>
    <x v="0"/>
    <n v="889"/>
    <n v="0"/>
    <n v="889"/>
    <x v="3"/>
    <x v="47"/>
    <n v="222.25"/>
  </r>
  <r>
    <s v="30119649"/>
    <s v="30119649D"/>
    <x v="1"/>
    <x v="0"/>
    <n v="951"/>
    <n v="142.64999999999998"/>
    <n v="808.35"/>
    <x v="3"/>
    <x v="4"/>
    <n v="247.26000000000002"/>
  </r>
  <r>
    <s v="30119659"/>
    <s v="30119659A"/>
    <x v="0"/>
    <x v="0"/>
    <n v="1086"/>
    <n v="0"/>
    <n v="1086"/>
    <x v="3"/>
    <x v="50"/>
    <n v="293.22000000000003"/>
  </r>
  <r>
    <s v="30119669"/>
    <s v="30119669A"/>
    <x v="0"/>
    <x v="0"/>
    <n v="805"/>
    <n v="0"/>
    <n v="805"/>
    <x v="3"/>
    <x v="32"/>
    <n v="249.55"/>
  </r>
  <r>
    <s v="30119679"/>
    <s v="30119679A"/>
    <x v="0"/>
    <x v="0"/>
    <n v="1491"/>
    <n v="0"/>
    <n v="1491"/>
    <x v="4"/>
    <x v="6"/>
    <n v="506.94000000000005"/>
  </r>
  <r>
    <s v="30119699"/>
    <s v="30119699A"/>
    <x v="0"/>
    <x v="0"/>
    <n v="1491"/>
    <n v="0"/>
    <n v="1491"/>
    <x v="4"/>
    <x v="6"/>
    <n v="506.94000000000005"/>
  </r>
  <r>
    <s v="30119709"/>
    <s v="30119709A"/>
    <x v="0"/>
    <x v="0"/>
    <n v="168"/>
    <n v="0"/>
    <n v="168"/>
    <x v="0"/>
    <x v="29"/>
    <n v="75.600000000000009"/>
  </r>
  <r>
    <s v="30119719"/>
    <s v="30119719A"/>
    <x v="0"/>
    <x v="0"/>
    <n v="192"/>
    <n v="0"/>
    <n v="192"/>
    <x v="1"/>
    <x v="21"/>
    <n v="34.56"/>
  </r>
  <r>
    <s v="30119719"/>
    <s v="30119719B"/>
    <x v="0"/>
    <x v="0"/>
    <n v="313"/>
    <n v="0"/>
    <n v="313"/>
    <x v="2"/>
    <x v="3"/>
    <n v="93.899999999999991"/>
  </r>
  <r>
    <s v="30119729"/>
    <s v="30119729A"/>
    <x v="0"/>
    <x v="0"/>
    <n v="327"/>
    <n v="0"/>
    <n v="327"/>
    <x v="2"/>
    <x v="23"/>
    <n v="94.83"/>
  </r>
  <r>
    <s v="30119729"/>
    <s v="30119729B"/>
    <x v="4"/>
    <x v="0"/>
    <n v="258"/>
    <n v="0"/>
    <n v="258"/>
    <x v="2"/>
    <x v="25"/>
    <n v="72.240000000000009"/>
  </r>
  <r>
    <s v="30119739"/>
    <s v="30119739A"/>
    <x v="0"/>
    <x v="0"/>
    <n v="889"/>
    <n v="0"/>
    <n v="889"/>
    <x v="3"/>
    <x v="47"/>
    <n v="222.25"/>
  </r>
  <r>
    <s v="30119739"/>
    <s v="30119739B"/>
    <x v="9"/>
    <x v="0"/>
    <n v="805"/>
    <n v="120.75"/>
    <n v="684.25"/>
    <x v="3"/>
    <x v="32"/>
    <n v="249.55"/>
  </r>
  <r>
    <s v="30119759"/>
    <s v="30119759A"/>
    <x v="0"/>
    <x v="0"/>
    <n v="889"/>
    <n v="0"/>
    <n v="889"/>
    <x v="3"/>
    <x v="47"/>
    <n v="222.25"/>
  </r>
  <r>
    <s v="30119769"/>
    <s v="30119769A"/>
    <x v="0"/>
    <x v="0"/>
    <n v="1086"/>
    <n v="0"/>
    <n v="1086"/>
    <x v="3"/>
    <x v="50"/>
    <n v="293.22000000000003"/>
  </r>
  <r>
    <s v="30119769"/>
    <s v="30119769B"/>
    <x v="0"/>
    <x v="0"/>
    <n v="1491"/>
    <n v="0"/>
    <n v="1491"/>
    <x v="4"/>
    <x v="6"/>
    <n v="506.94000000000005"/>
  </r>
  <r>
    <s v="30119769"/>
    <s v="30119769C"/>
    <x v="9"/>
    <x v="0"/>
    <n v="1101"/>
    <n v="165.14999999999998"/>
    <n v="935.85"/>
    <x v="4"/>
    <x v="7"/>
    <n v="396.36"/>
  </r>
  <r>
    <s v="30220019"/>
    <s v="30220019A"/>
    <x v="0"/>
    <x v="0"/>
    <n v="436"/>
    <n v="0"/>
    <n v="436"/>
    <x v="5"/>
    <x v="75"/>
    <n v="104.64"/>
  </r>
  <r>
    <s v="30220029"/>
    <s v="30220029A"/>
    <x v="0"/>
    <x v="0"/>
    <n v="636"/>
    <n v="0"/>
    <n v="636"/>
    <x v="6"/>
    <x v="34"/>
    <n v="216.24"/>
  </r>
  <r>
    <s v="30220039"/>
    <s v="30220039A"/>
    <x v="0"/>
    <x v="0"/>
    <n v="440"/>
    <n v="0"/>
    <n v="440"/>
    <x v="7"/>
    <x v="13"/>
    <n v="136.4"/>
  </r>
  <r>
    <s v="30220049"/>
    <s v="30220049A"/>
    <x v="0"/>
    <x v="0"/>
    <n v="293"/>
    <n v="0"/>
    <n v="293"/>
    <x v="8"/>
    <x v="44"/>
    <n v="90.83"/>
  </r>
  <r>
    <s v="30220059"/>
    <s v="30220059A"/>
    <x v="0"/>
    <x v="0"/>
    <n v="283"/>
    <n v="0"/>
    <n v="283"/>
    <x v="8"/>
    <x v="62"/>
    <n v="82.07"/>
  </r>
  <r>
    <s v="30220069"/>
    <s v="30220069A"/>
    <x v="0"/>
    <x v="0"/>
    <n v="345"/>
    <n v="0"/>
    <n v="345"/>
    <x v="9"/>
    <x v="27"/>
    <n v="106.95"/>
  </r>
  <r>
    <s v="30220079"/>
    <s v="30220079A"/>
    <x v="0"/>
    <x v="0"/>
    <n v="447"/>
    <n v="0"/>
    <n v="447"/>
    <x v="9"/>
    <x v="17"/>
    <n v="156.44999999999999"/>
  </r>
  <r>
    <s v="30220089"/>
    <s v="30220089A"/>
    <x v="0"/>
    <x v="0"/>
    <n v="383"/>
    <n v="0"/>
    <n v="383"/>
    <x v="9"/>
    <x v="18"/>
    <n v="122.56"/>
  </r>
  <r>
    <s v="30220099"/>
    <s v="30220099A"/>
    <x v="0"/>
    <x v="0"/>
    <n v="383"/>
    <n v="0"/>
    <n v="383"/>
    <x v="9"/>
    <x v="18"/>
    <n v="122.56"/>
  </r>
  <r>
    <s v="30220109"/>
    <s v="30220109A"/>
    <x v="0"/>
    <x v="0"/>
    <n v="436"/>
    <n v="0"/>
    <n v="436"/>
    <x v="5"/>
    <x v="67"/>
    <n v="122.08000000000001"/>
  </r>
  <r>
    <s v="30220119"/>
    <s v="30220119A"/>
    <x v="0"/>
    <x v="0"/>
    <n v="636"/>
    <n v="0"/>
    <n v="636"/>
    <x v="6"/>
    <x v="34"/>
    <n v="216.24"/>
  </r>
  <r>
    <s v="30220129"/>
    <s v="30220129A"/>
    <x v="0"/>
    <x v="0"/>
    <n v="523"/>
    <n v="0"/>
    <n v="523"/>
    <x v="7"/>
    <x v="10"/>
    <n v="156.9"/>
  </r>
  <r>
    <s v="30220139"/>
    <s v="30220139A"/>
    <x v="0"/>
    <x v="0"/>
    <n v="284"/>
    <n v="0"/>
    <n v="284"/>
    <x v="8"/>
    <x v="26"/>
    <n v="76.680000000000007"/>
  </r>
  <r>
    <s v="30220149"/>
    <s v="30220149A"/>
    <x v="0"/>
    <x v="0"/>
    <n v="267"/>
    <n v="0"/>
    <n v="267"/>
    <x v="8"/>
    <x v="31"/>
    <n v="90.78"/>
  </r>
  <r>
    <s v="30220159"/>
    <s v="30220159A"/>
    <x v="0"/>
    <x v="0"/>
    <n v="383"/>
    <n v="0"/>
    <n v="383"/>
    <x v="9"/>
    <x v="18"/>
    <n v="122.56"/>
  </r>
  <r>
    <s v="30220169"/>
    <s v="30220169A"/>
    <x v="0"/>
    <x v="0"/>
    <n v="345"/>
    <n v="0"/>
    <n v="345"/>
    <x v="9"/>
    <x v="27"/>
    <n v="106.95"/>
  </r>
  <r>
    <s v="30220179"/>
    <s v="30220179A"/>
    <x v="0"/>
    <x v="0"/>
    <n v="383"/>
    <n v="0"/>
    <n v="383"/>
    <x v="9"/>
    <x v="18"/>
    <n v="122.56"/>
  </r>
  <r>
    <s v="30220179"/>
    <s v="30220179B"/>
    <x v="5"/>
    <x v="0"/>
    <n v="345"/>
    <n v="0"/>
    <n v="345"/>
    <x v="9"/>
    <x v="27"/>
    <n v="106.95"/>
  </r>
  <r>
    <s v="12380101"/>
    <s v="12380101A"/>
    <x v="0"/>
    <x v="0"/>
    <n v="436"/>
    <n v="0"/>
    <n v="436"/>
    <x v="5"/>
    <x v="74"/>
    <n v="117.72000000000001"/>
  </r>
  <r>
    <s v="12380102"/>
    <s v="12380102A"/>
    <x v="0"/>
    <x v="0"/>
    <n v="510"/>
    <n v="0"/>
    <n v="510"/>
    <x v="6"/>
    <x v="9"/>
    <n v="163.20000000000002"/>
  </r>
  <r>
    <s v="12380103"/>
    <s v="12380103A"/>
    <x v="0"/>
    <x v="0"/>
    <n v="540"/>
    <n v="0"/>
    <n v="540"/>
    <x v="7"/>
    <x v="59"/>
    <n v="167.4"/>
  </r>
  <r>
    <s v="12380104"/>
    <s v="12380104A"/>
    <x v="0"/>
    <x v="0"/>
    <n v="507"/>
    <n v="0"/>
    <n v="507"/>
    <x v="7"/>
    <x v="45"/>
    <n v="136.89000000000001"/>
  </r>
  <r>
    <s v="12380105"/>
    <s v="12380105A"/>
    <x v="0"/>
    <x v="0"/>
    <n v="336"/>
    <n v="0"/>
    <n v="336"/>
    <x v="8"/>
    <x v="43"/>
    <n v="120.96"/>
  </r>
  <r>
    <s v="12380106"/>
    <s v="12380106A"/>
    <x v="0"/>
    <x v="0"/>
    <n v="283"/>
    <n v="0"/>
    <n v="283"/>
    <x v="8"/>
    <x v="62"/>
    <n v="82.07"/>
  </r>
  <r>
    <s v="12380107"/>
    <s v="12380107A"/>
    <x v="0"/>
    <x v="0"/>
    <n v="447"/>
    <n v="0"/>
    <n v="447"/>
    <x v="9"/>
    <x v="17"/>
    <n v="156.44999999999999"/>
  </r>
  <r>
    <s v="12380108"/>
    <s v="12380108A"/>
    <x v="0"/>
    <x v="0"/>
    <n v="447"/>
    <n v="0"/>
    <n v="447"/>
    <x v="9"/>
    <x v="17"/>
    <n v="156.44999999999999"/>
  </r>
  <r>
    <s v="12380109"/>
    <s v="12380109A"/>
    <x v="10"/>
    <x v="0"/>
    <n v="345"/>
    <n v="0"/>
    <n v="345"/>
    <x v="9"/>
    <x v="27"/>
    <n v="106.95"/>
  </r>
  <r>
    <s v="12590101"/>
    <s v="12590101A"/>
    <x v="10"/>
    <x v="0"/>
    <n v="510"/>
    <n v="0"/>
    <n v="510"/>
    <x v="6"/>
    <x v="9"/>
    <n v="163.20000000000002"/>
  </r>
  <r>
    <s v="12590102"/>
    <s v="12590102A"/>
    <x v="10"/>
    <x v="0"/>
    <n v="506"/>
    <n v="0"/>
    <n v="506"/>
    <x v="7"/>
    <x v="15"/>
    <n v="146.73999999999998"/>
  </r>
  <r>
    <s v="12590103"/>
    <s v="12590103A"/>
    <x v="10"/>
    <x v="0"/>
    <n v="284"/>
    <n v="0"/>
    <n v="284"/>
    <x v="8"/>
    <x v="26"/>
    <n v="76.680000000000007"/>
  </r>
  <r>
    <s v="12590104"/>
    <s v="12590104A"/>
    <x v="10"/>
    <x v="0"/>
    <n v="345"/>
    <n v="0"/>
    <n v="345"/>
    <x v="9"/>
    <x v="27"/>
    <n v="106.95"/>
  </r>
  <r>
    <s v="12590105"/>
    <s v="12590105A"/>
    <x v="10"/>
    <x v="0"/>
    <n v="447"/>
    <n v="0"/>
    <n v="447"/>
    <x v="9"/>
    <x v="17"/>
    <n v="156.44999999999999"/>
  </r>
  <r>
    <s v="12590106"/>
    <s v="12590106A"/>
    <x v="10"/>
    <x v="0"/>
    <n v="345"/>
    <n v="0"/>
    <n v="345"/>
    <x v="9"/>
    <x v="27"/>
    <n v="106.95"/>
  </r>
  <r>
    <s v="12590107"/>
    <s v="12590107A"/>
    <x v="10"/>
    <x v="0"/>
    <n v="447"/>
    <n v="0"/>
    <n v="447"/>
    <x v="9"/>
    <x v="17"/>
    <n v="156.44999999999999"/>
  </r>
  <r>
    <s v="12590108"/>
    <s v="12590108A"/>
    <x v="10"/>
    <x v="0"/>
    <n v="168"/>
    <n v="0"/>
    <n v="168"/>
    <x v="0"/>
    <x v="29"/>
    <n v="75.600000000000009"/>
  </r>
  <r>
    <s v="12590109"/>
    <s v="12590109A"/>
    <x v="10"/>
    <x v="0"/>
    <n v="144"/>
    <n v="0"/>
    <n v="144"/>
    <x v="0"/>
    <x v="28"/>
    <n v="66.240000000000009"/>
  </r>
  <r>
    <s v="12590110"/>
    <s v="12590110A"/>
    <x v="10"/>
    <x v="0"/>
    <n v="636"/>
    <n v="0"/>
    <n v="636"/>
    <x v="6"/>
    <x v="34"/>
    <n v="216.24"/>
  </r>
  <r>
    <s v="12590110"/>
    <s v="12590110B"/>
    <x v="7"/>
    <x v="0"/>
    <n v="539"/>
    <n v="0"/>
    <n v="539"/>
    <x v="7"/>
    <x v="63"/>
    <n v="156.31"/>
  </r>
  <r>
    <s v="12590111"/>
    <s v="12590111A"/>
    <x v="10"/>
    <x v="0"/>
    <n v="336"/>
    <n v="0"/>
    <n v="336"/>
    <x v="8"/>
    <x v="43"/>
    <n v="120.96"/>
  </r>
  <r>
    <s v="12590112"/>
    <s v="12590112A"/>
    <x v="10"/>
    <x v="0"/>
    <n v="332"/>
    <n v="0"/>
    <n v="332"/>
    <x v="8"/>
    <x v="46"/>
    <n v="99.6"/>
  </r>
  <r>
    <s v="12590113"/>
    <s v="12590113A"/>
    <x v="10"/>
    <x v="0"/>
    <n v="447"/>
    <n v="0"/>
    <n v="447"/>
    <x v="9"/>
    <x v="17"/>
    <n v="156.44999999999999"/>
  </r>
  <r>
    <s v="12590114"/>
    <s v="12590114A"/>
    <x v="10"/>
    <x v="0"/>
    <n v="447"/>
    <n v="0"/>
    <n v="447"/>
    <x v="9"/>
    <x v="17"/>
    <n v="156.44999999999999"/>
  </r>
  <r>
    <s v="12590115"/>
    <s v="12590115A"/>
    <x v="10"/>
    <x v="0"/>
    <n v="345"/>
    <n v="0"/>
    <n v="345"/>
    <x v="9"/>
    <x v="27"/>
    <n v="106.95"/>
  </r>
  <r>
    <s v="12590116"/>
    <s v="12590116A"/>
    <x v="10"/>
    <x v="0"/>
    <n v="345"/>
    <n v="0"/>
    <n v="345"/>
    <x v="9"/>
    <x v="27"/>
    <n v="106.95"/>
  </r>
  <r>
    <s v="12590117"/>
    <s v="12590117A"/>
    <x v="10"/>
    <x v="0"/>
    <n v="144"/>
    <n v="0"/>
    <n v="144"/>
    <x v="0"/>
    <x v="28"/>
    <n v="66.240000000000009"/>
  </r>
  <r>
    <s v="12590118"/>
    <s v="12590118A"/>
    <x v="10"/>
    <x v="0"/>
    <n v="168"/>
    <n v="0"/>
    <n v="168"/>
    <x v="0"/>
    <x v="29"/>
    <n v="75.600000000000009"/>
  </r>
  <r>
    <s v="12590119"/>
    <s v="12590119A"/>
    <x v="10"/>
    <x v="0"/>
    <n v="240"/>
    <n v="0"/>
    <n v="240"/>
    <x v="1"/>
    <x v="2"/>
    <n v="43.199999999999996"/>
  </r>
  <r>
    <s v="12590120"/>
    <s v="12590120A"/>
    <x v="10"/>
    <x v="0"/>
    <n v="592"/>
    <n v="0"/>
    <n v="592"/>
    <x v="7"/>
    <x v="14"/>
    <n v="165.76000000000002"/>
  </r>
  <r>
    <s v="12590120"/>
    <s v="12590120B"/>
    <x v="4"/>
    <x v="0"/>
    <n v="295"/>
    <n v="0"/>
    <n v="295"/>
    <x v="8"/>
    <x v="61"/>
    <n v="97.350000000000009"/>
  </r>
  <r>
    <s v="12590121"/>
    <s v="12590121A"/>
    <x v="10"/>
    <x v="0"/>
    <n v="447"/>
    <n v="0"/>
    <n v="447"/>
    <x v="9"/>
    <x v="17"/>
    <n v="156.44999999999999"/>
  </r>
  <r>
    <s v="12590122"/>
    <s v="12590122A"/>
    <x v="10"/>
    <x v="0"/>
    <n v="345"/>
    <n v="0"/>
    <n v="345"/>
    <x v="9"/>
    <x v="27"/>
    <n v="106.95"/>
  </r>
  <r>
    <s v="12590123"/>
    <s v="12590123A"/>
    <x v="10"/>
    <x v="0"/>
    <n v="345"/>
    <n v="0"/>
    <n v="345"/>
    <x v="9"/>
    <x v="27"/>
    <n v="106.95"/>
  </r>
  <r>
    <s v="12590124"/>
    <s v="12590124A"/>
    <x v="10"/>
    <x v="0"/>
    <n v="383"/>
    <n v="0"/>
    <n v="383"/>
    <x v="9"/>
    <x v="18"/>
    <n v="122.56"/>
  </r>
  <r>
    <s v="12590125"/>
    <s v="12590125A"/>
    <x v="10"/>
    <x v="0"/>
    <n v="383"/>
    <n v="0"/>
    <n v="383"/>
    <x v="9"/>
    <x v="18"/>
    <n v="122.56"/>
  </r>
  <r>
    <s v="12590126"/>
    <s v="12590126A"/>
    <x v="10"/>
    <x v="0"/>
    <n v="144"/>
    <n v="0"/>
    <n v="144"/>
    <x v="0"/>
    <x v="28"/>
    <n v="66.240000000000009"/>
  </r>
  <r>
    <s v="12590127"/>
    <s v="12590127A"/>
    <x v="10"/>
    <x v="0"/>
    <n v="168"/>
    <n v="0"/>
    <n v="168"/>
    <x v="0"/>
    <x v="29"/>
    <n v="75.600000000000009"/>
  </r>
  <r>
    <s v="12590128"/>
    <s v="12590128A"/>
    <x v="10"/>
    <x v="0"/>
    <n v="210"/>
    <n v="0"/>
    <n v="210"/>
    <x v="1"/>
    <x v="20"/>
    <n v="37.799999999999997"/>
  </r>
  <r>
    <s v="12590129"/>
    <s v="12590129A"/>
    <x v="10"/>
    <x v="0"/>
    <n v="192"/>
    <n v="0"/>
    <n v="192"/>
    <x v="1"/>
    <x v="21"/>
    <n v="34.56"/>
  </r>
  <r>
    <s v="12590130"/>
    <s v="12590130A"/>
    <x v="10"/>
    <x v="0"/>
    <n v="492"/>
    <n v="0"/>
    <n v="492"/>
    <x v="7"/>
    <x v="53"/>
    <n v="137.76000000000002"/>
  </r>
  <r>
    <s v="12590131"/>
    <s v="12590131A"/>
    <x v="10"/>
    <x v="0"/>
    <n v="293"/>
    <n v="0"/>
    <n v="293"/>
    <x v="8"/>
    <x v="44"/>
    <n v="90.83"/>
  </r>
  <r>
    <s v="12790141"/>
    <s v="12790141A"/>
    <x v="0"/>
    <x v="0"/>
    <n v="447"/>
    <n v="67.050000000000011"/>
    <n v="379.95"/>
    <x v="9"/>
    <x v="17"/>
    <n v="156.44999999999999"/>
  </r>
  <r>
    <s v="12790142"/>
    <s v="12790142A"/>
    <x v="0"/>
    <x v="0"/>
    <n v="345"/>
    <n v="51.75"/>
    <n v="293.25"/>
    <x v="9"/>
    <x v="27"/>
    <n v="106.95"/>
  </r>
  <r>
    <s v="12790143"/>
    <s v="12790143A"/>
    <x v="0"/>
    <x v="0"/>
    <n v="220"/>
    <n v="33"/>
    <n v="187"/>
    <x v="1"/>
    <x v="1"/>
    <n v="39.6"/>
  </r>
  <r>
    <s v="12790143"/>
    <s v="12790143C"/>
    <x v="11"/>
    <x v="0"/>
    <n v="205"/>
    <n v="0"/>
    <n v="205"/>
    <x v="1"/>
    <x v="22"/>
    <n v="36.9"/>
  </r>
  <r>
    <s v="12790143"/>
    <s v="12790143D"/>
    <x v="11"/>
    <x v="0"/>
    <n v="210"/>
    <n v="0"/>
    <n v="210"/>
    <x v="1"/>
    <x v="20"/>
    <n v="37.799999999999997"/>
  </r>
  <r>
    <s v="12790144"/>
    <s v="12790144A"/>
    <x v="0"/>
    <x v="0"/>
    <n v="220"/>
    <n v="33"/>
    <n v="187"/>
    <x v="1"/>
    <x v="1"/>
    <n v="39.6"/>
  </r>
  <r>
    <s v="12790145"/>
    <s v="12790145A"/>
    <x v="0"/>
    <x v="0"/>
    <n v="220"/>
    <n v="33"/>
    <n v="187"/>
    <x v="1"/>
    <x v="1"/>
    <n v="39.6"/>
  </r>
  <r>
    <s v="12790145"/>
    <s v="12790145B"/>
    <x v="2"/>
    <x v="0"/>
    <n v="240"/>
    <n v="0"/>
    <n v="240"/>
    <x v="1"/>
    <x v="2"/>
    <n v="43.199999999999996"/>
  </r>
  <r>
    <s v="12790145"/>
    <s v="12790145C"/>
    <x v="8"/>
    <x v="0"/>
    <n v="255"/>
    <n v="0"/>
    <n v="255"/>
    <x v="2"/>
    <x v="24"/>
    <n v="66.3"/>
  </r>
  <r>
    <s v="12790145"/>
    <s v="12790145D"/>
    <x v="5"/>
    <x v="0"/>
    <n v="258"/>
    <n v="0"/>
    <n v="258"/>
    <x v="2"/>
    <x v="25"/>
    <n v="72.240000000000009"/>
  </r>
  <r>
    <s v="12790146"/>
    <s v="12790146A"/>
    <x v="0"/>
    <x v="0"/>
    <n v="327"/>
    <n v="49.050000000000011"/>
    <n v="277.95"/>
    <x v="2"/>
    <x v="23"/>
    <n v="94.83"/>
  </r>
  <r>
    <s v="12790147"/>
    <s v="12790147A"/>
    <x v="0"/>
    <x v="0"/>
    <n v="327"/>
    <n v="49.050000000000011"/>
    <n v="277.95"/>
    <x v="2"/>
    <x v="23"/>
    <n v="94.83"/>
  </r>
  <r>
    <s v="12790147"/>
    <s v="12790147C"/>
    <x v="8"/>
    <x v="0"/>
    <n v="255"/>
    <n v="0"/>
    <n v="255"/>
    <x v="2"/>
    <x v="24"/>
    <n v="66.3"/>
  </r>
  <r>
    <s v="12790147"/>
    <s v="12790147D"/>
    <x v="8"/>
    <x v="0"/>
    <n v="258"/>
    <n v="0"/>
    <n v="258"/>
    <x v="2"/>
    <x v="25"/>
    <n v="72.240000000000009"/>
  </r>
  <r>
    <s v="12790147"/>
    <s v="12790147E"/>
    <x v="6"/>
    <x v="0"/>
    <n v="258"/>
    <n v="0"/>
    <n v="258"/>
    <x v="2"/>
    <x v="25"/>
    <n v="72.240000000000009"/>
  </r>
  <r>
    <s v="12790150"/>
    <s v="12790150A"/>
    <x v="0"/>
    <x v="0"/>
    <n v="295"/>
    <n v="44.25"/>
    <n v="250.75"/>
    <x v="8"/>
    <x v="61"/>
    <n v="97.350000000000009"/>
  </r>
  <r>
    <s v="12790150"/>
    <s v="12790150B"/>
    <x v="6"/>
    <x v="0"/>
    <n v="447"/>
    <n v="0"/>
    <n v="447"/>
    <x v="9"/>
    <x v="17"/>
    <n v="156.44999999999999"/>
  </r>
  <r>
    <s v="12790151"/>
    <s v="12790151A"/>
    <x v="0"/>
    <x v="0"/>
    <n v="168"/>
    <n v="25.200000000000017"/>
    <n v="142.79999999999998"/>
    <x v="0"/>
    <x v="0"/>
    <n v="25.2"/>
  </r>
  <r>
    <s v="12790151"/>
    <s v="12790151B"/>
    <x v="2"/>
    <x v="0"/>
    <n v="168"/>
    <n v="0"/>
    <n v="168"/>
    <x v="0"/>
    <x v="29"/>
    <n v="75.600000000000009"/>
  </r>
  <r>
    <s v="12790152"/>
    <s v="12790152A"/>
    <x v="0"/>
    <x v="0"/>
    <n v="220"/>
    <n v="33"/>
    <n v="187"/>
    <x v="1"/>
    <x v="1"/>
    <n v="39.6"/>
  </r>
  <r>
    <s v="12790153"/>
    <s v="12790153A"/>
    <x v="0"/>
    <x v="0"/>
    <n v="192"/>
    <n v="28.800000000000011"/>
    <n v="163.19999999999999"/>
    <x v="1"/>
    <x v="21"/>
    <n v="34.56"/>
  </r>
  <r>
    <s v="12790154"/>
    <s v="12790154A"/>
    <x v="0"/>
    <x v="0"/>
    <n v="205"/>
    <n v="30.75"/>
    <n v="174.25"/>
    <x v="1"/>
    <x v="22"/>
    <n v="36.9"/>
  </r>
  <r>
    <s v="12790155"/>
    <s v="12790155A"/>
    <x v="0"/>
    <x v="0"/>
    <n v="205"/>
    <n v="30.75"/>
    <n v="174.25"/>
    <x v="1"/>
    <x v="22"/>
    <n v="36.9"/>
  </r>
  <r>
    <s v="12790155"/>
    <s v="12790155B"/>
    <x v="9"/>
    <x v="0"/>
    <n v="258"/>
    <n v="38.700000000000017"/>
    <n v="219.29999999999998"/>
    <x v="2"/>
    <x v="25"/>
    <n v="72.240000000000009"/>
  </r>
  <r>
    <s v="12790156"/>
    <s v="12790156A"/>
    <x v="0"/>
    <x v="0"/>
    <n v="255"/>
    <n v="38.25"/>
    <n v="216.75"/>
    <x v="2"/>
    <x v="24"/>
    <n v="66.3"/>
  </r>
  <r>
    <s v="12790157"/>
    <s v="12790157A"/>
    <x v="0"/>
    <x v="0"/>
    <n v="255"/>
    <n v="38.25"/>
    <n v="216.75"/>
    <x v="2"/>
    <x v="24"/>
    <n v="66.3"/>
  </r>
  <r>
    <s v="12790158"/>
    <s v="12790158A"/>
    <x v="0"/>
    <x v="0"/>
    <n v="327"/>
    <n v="49.050000000000011"/>
    <n v="277.95"/>
    <x v="2"/>
    <x v="23"/>
    <n v="94.83"/>
  </r>
  <r>
    <s v="12790159"/>
    <s v="12790159A"/>
    <x v="0"/>
    <x v="0"/>
    <n v="805"/>
    <n v="120.75"/>
    <n v="684.25"/>
    <x v="3"/>
    <x v="32"/>
    <n v="249.55"/>
  </r>
  <r>
    <s v="12790160"/>
    <s v="12790160A"/>
    <x v="0"/>
    <x v="0"/>
    <n v="447"/>
    <n v="67.050000000000011"/>
    <n v="379.95"/>
    <x v="9"/>
    <x v="17"/>
    <n v="156.44999999999999"/>
  </r>
  <r>
    <s v="12790161"/>
    <s v="12790161A"/>
    <x v="0"/>
    <x v="0"/>
    <n v="210"/>
    <n v="31.5"/>
    <n v="178.5"/>
    <x v="1"/>
    <x v="20"/>
    <n v="37.799999999999997"/>
  </r>
  <r>
    <s v="12790161"/>
    <s v="12790161C"/>
    <x v="6"/>
    <x v="0"/>
    <n v="220"/>
    <n v="0"/>
    <n v="220"/>
    <x v="1"/>
    <x v="1"/>
    <n v="39.6"/>
  </r>
  <r>
    <s v="12790162"/>
    <s v="12790162A"/>
    <x v="0"/>
    <x v="0"/>
    <n v="205"/>
    <n v="30.75"/>
    <n v="174.25"/>
    <x v="1"/>
    <x v="22"/>
    <n v="36.9"/>
  </r>
  <r>
    <s v="12790163"/>
    <s v="12790163A"/>
    <x v="0"/>
    <x v="0"/>
    <n v="192"/>
    <n v="28.800000000000011"/>
    <n v="163.19999999999999"/>
    <x v="1"/>
    <x v="21"/>
    <n v="34.56"/>
  </r>
  <r>
    <s v="12790164"/>
    <s v="12790164A"/>
    <x v="0"/>
    <x v="0"/>
    <n v="255"/>
    <n v="38.25"/>
    <n v="216.75"/>
    <x v="2"/>
    <x v="24"/>
    <n v="66.3"/>
  </r>
  <r>
    <s v="12790165"/>
    <s v="12790165A"/>
    <x v="0"/>
    <x v="0"/>
    <n v="258"/>
    <n v="38.700000000000017"/>
    <n v="219.29999999999998"/>
    <x v="2"/>
    <x v="25"/>
    <n v="72.240000000000009"/>
  </r>
  <r>
    <s v="12790165"/>
    <s v="12790165B"/>
    <x v="0"/>
    <x v="0"/>
    <n v="258"/>
    <n v="38.700000000000017"/>
    <n v="219.29999999999998"/>
    <x v="2"/>
    <x v="25"/>
    <n v="72.240000000000009"/>
  </r>
  <r>
    <s v="12790165"/>
    <s v="12790165C"/>
    <x v="7"/>
    <x v="0"/>
    <n v="258"/>
    <n v="0"/>
    <n v="258"/>
    <x v="2"/>
    <x v="25"/>
    <n v="72.240000000000009"/>
  </r>
  <r>
    <s v="12790166"/>
    <s v="12790166A"/>
    <x v="0"/>
    <x v="0"/>
    <n v="313"/>
    <n v="46.949999999999989"/>
    <n v="266.05"/>
    <x v="2"/>
    <x v="3"/>
    <n v="93.899999999999991"/>
  </r>
  <r>
    <s v="12790167"/>
    <s v="12790167A"/>
    <x v="0"/>
    <x v="0"/>
    <n v="327"/>
    <n v="49.050000000000011"/>
    <n v="277.95"/>
    <x v="2"/>
    <x v="23"/>
    <n v="94.83"/>
  </r>
  <r>
    <s v="12790167"/>
    <s v="12790167B"/>
    <x v="8"/>
    <x v="0"/>
    <n v="526"/>
    <n v="0"/>
    <n v="526"/>
    <x v="3"/>
    <x v="33"/>
    <n v="210.4"/>
  </r>
  <r>
    <s v="12790167"/>
    <s v="12790167C"/>
    <x v="6"/>
    <x v="0"/>
    <n v="990"/>
    <n v="0"/>
    <n v="990"/>
    <x v="3"/>
    <x v="39"/>
    <n v="316.8"/>
  </r>
  <r>
    <s v="12790167"/>
    <s v="12790167D"/>
    <x v="6"/>
    <x v="0"/>
    <n v="526"/>
    <n v="0"/>
    <n v="526"/>
    <x v="3"/>
    <x v="33"/>
    <n v="210.4"/>
  </r>
  <r>
    <s v="12790167"/>
    <s v="12790167E"/>
    <x v="6"/>
    <x v="0"/>
    <n v="474"/>
    <n v="0"/>
    <n v="474"/>
    <x v="3"/>
    <x v="52"/>
    <n v="175.38"/>
  </r>
  <r>
    <s v="12790167"/>
    <s v="12790167G"/>
    <x v="11"/>
    <x v="0"/>
    <n v="992"/>
    <n v="0"/>
    <n v="992"/>
    <x v="3"/>
    <x v="48"/>
    <n v="277.76000000000005"/>
  </r>
  <r>
    <s v="12790168"/>
    <s v="12790168A"/>
    <x v="0"/>
    <x v="0"/>
    <n v="992"/>
    <n v="148.80000000000007"/>
    <n v="843.19999999999993"/>
    <x v="3"/>
    <x v="48"/>
    <n v="277.76000000000005"/>
  </r>
  <r>
    <s v="12790169"/>
    <s v="12790169A"/>
    <x v="0"/>
    <x v="0"/>
    <n v="526"/>
    <n v="78.900000000000034"/>
    <n v="447.09999999999997"/>
    <x v="3"/>
    <x v="33"/>
    <n v="210.4"/>
  </r>
  <r>
    <s v="12790170"/>
    <s v="12790170A"/>
    <x v="0"/>
    <x v="0"/>
    <n v="383"/>
    <n v="57.449999999999989"/>
    <n v="325.55"/>
    <x v="9"/>
    <x v="18"/>
    <n v="122.56"/>
  </r>
  <r>
    <s v="12790170"/>
    <s v="12790170B"/>
    <x v="6"/>
    <x v="0"/>
    <n v="172"/>
    <n v="0"/>
    <n v="172"/>
    <x v="0"/>
    <x v="19"/>
    <n v="65.36"/>
  </r>
  <r>
    <s v="12790170"/>
    <s v="12790170C"/>
    <x v="6"/>
    <x v="0"/>
    <n v="205"/>
    <n v="0"/>
    <n v="205"/>
    <x v="1"/>
    <x v="22"/>
    <n v="36.9"/>
  </r>
  <r>
    <s v="12790170"/>
    <s v="12790170D"/>
    <x v="6"/>
    <x v="0"/>
    <n v="205"/>
    <n v="0"/>
    <n v="205"/>
    <x v="1"/>
    <x v="22"/>
    <n v="36.9"/>
  </r>
  <r>
    <s v="12790170"/>
    <s v="12790170E"/>
    <x v="6"/>
    <x v="0"/>
    <n v="205"/>
    <n v="0"/>
    <n v="205"/>
    <x v="1"/>
    <x v="22"/>
    <n v="36.9"/>
  </r>
  <r>
    <s v="12790171"/>
    <s v="12790171A"/>
    <x v="0"/>
    <x v="0"/>
    <n v="205"/>
    <n v="30.75"/>
    <n v="174.25"/>
    <x v="1"/>
    <x v="22"/>
    <n v="36.9"/>
  </r>
  <r>
    <s v="12790172"/>
    <s v="12790172A"/>
    <x v="0"/>
    <x v="0"/>
    <n v="220"/>
    <n v="33"/>
    <n v="187"/>
    <x v="1"/>
    <x v="1"/>
    <n v="39.6"/>
  </r>
  <r>
    <s v="12790172"/>
    <s v="12790172B"/>
    <x v="4"/>
    <x v="0"/>
    <n v="210"/>
    <n v="0"/>
    <n v="210"/>
    <x v="1"/>
    <x v="20"/>
    <n v="37.799999999999997"/>
  </r>
  <r>
    <s v="12790173"/>
    <s v="12790173A"/>
    <x v="0"/>
    <x v="0"/>
    <n v="255"/>
    <n v="38.25"/>
    <n v="216.75"/>
    <x v="2"/>
    <x v="24"/>
    <n v="66.3"/>
  </r>
  <r>
    <s v="12790174"/>
    <s v="12790174A"/>
    <x v="0"/>
    <x v="0"/>
    <n v="255"/>
    <n v="38.25"/>
    <n v="216.75"/>
    <x v="2"/>
    <x v="24"/>
    <n v="66.3"/>
  </r>
  <r>
    <s v="12790175"/>
    <s v="12790175A"/>
    <x v="0"/>
    <x v="0"/>
    <n v="258"/>
    <n v="38.700000000000017"/>
    <n v="219.29999999999998"/>
    <x v="2"/>
    <x v="25"/>
    <n v="72.240000000000009"/>
  </r>
  <r>
    <s v="12790175"/>
    <s v="12790175B"/>
    <x v="0"/>
    <x v="0"/>
    <n v="255"/>
    <n v="38.25"/>
    <n v="216.75"/>
    <x v="2"/>
    <x v="24"/>
    <n v="66.3"/>
  </r>
  <r>
    <s v="12790176"/>
    <s v="12790176A"/>
    <x v="0"/>
    <x v="0"/>
    <n v="992"/>
    <n v="148.80000000000007"/>
    <n v="843.19999999999993"/>
    <x v="3"/>
    <x v="48"/>
    <n v="277.76000000000005"/>
  </r>
  <r>
    <s v="12790176"/>
    <s v="12790176B"/>
    <x v="1"/>
    <x v="0"/>
    <n v="889"/>
    <n v="0"/>
    <n v="889"/>
    <x v="3"/>
    <x v="47"/>
    <n v="222.25"/>
  </r>
  <r>
    <s v="12790177"/>
    <s v="12790177A"/>
    <x v="0"/>
    <x v="0"/>
    <n v="992"/>
    <n v="148.80000000000007"/>
    <n v="843.19999999999993"/>
    <x v="3"/>
    <x v="48"/>
    <n v="277.76000000000005"/>
  </r>
  <r>
    <s v="12790177"/>
    <s v="12790177B"/>
    <x v="11"/>
    <x v="0"/>
    <n v="526"/>
    <n v="0"/>
    <n v="526"/>
    <x v="3"/>
    <x v="33"/>
    <n v="210.4"/>
  </r>
  <r>
    <s v="12790178"/>
    <s v="12790178A"/>
    <x v="0"/>
    <x v="0"/>
    <n v="1576"/>
    <n v="236.40000000000009"/>
    <n v="1339.6"/>
    <x v="4"/>
    <x v="49"/>
    <n v="520.08000000000004"/>
  </r>
  <r>
    <s v="12790180"/>
    <s v="12790180A"/>
    <x v="0"/>
    <x v="0"/>
    <n v="345"/>
    <n v="51.75"/>
    <n v="293.25"/>
    <x v="9"/>
    <x v="27"/>
    <n v="106.95"/>
  </r>
  <r>
    <s v="12790180"/>
    <s v="12790180C"/>
    <x v="6"/>
    <x v="0"/>
    <n v="205"/>
    <n v="0"/>
    <n v="205"/>
    <x v="1"/>
    <x v="22"/>
    <n v="36.9"/>
  </r>
  <r>
    <s v="12790180"/>
    <s v="12790180D"/>
    <x v="11"/>
    <x v="0"/>
    <n v="240"/>
    <n v="0"/>
    <n v="240"/>
    <x v="1"/>
    <x v="2"/>
    <n v="43.199999999999996"/>
  </r>
  <r>
    <s v="12790181"/>
    <s v="12790181A"/>
    <x v="0"/>
    <x v="0"/>
    <n v="240"/>
    <n v="36"/>
    <n v="204"/>
    <x v="1"/>
    <x v="2"/>
    <n v="43.199999999999996"/>
  </r>
  <r>
    <s v="12790182"/>
    <s v="12790182A"/>
    <x v="0"/>
    <x v="0"/>
    <n v="205"/>
    <n v="30.75"/>
    <n v="174.25"/>
    <x v="1"/>
    <x v="22"/>
    <n v="36.9"/>
  </r>
  <r>
    <s v="12790183"/>
    <s v="12790183A"/>
    <x v="0"/>
    <x v="0"/>
    <n v="313"/>
    <n v="46.949999999999989"/>
    <n v="266.05"/>
    <x v="2"/>
    <x v="3"/>
    <n v="93.899999999999991"/>
  </r>
  <r>
    <s v="12790184"/>
    <s v="12790184A"/>
    <x v="0"/>
    <x v="0"/>
    <n v="255"/>
    <n v="38.25"/>
    <n v="216.75"/>
    <x v="2"/>
    <x v="24"/>
    <n v="66.3"/>
  </r>
  <r>
    <s v="12790185"/>
    <s v="12790185A"/>
    <x v="0"/>
    <x v="0"/>
    <n v="255"/>
    <n v="38.25"/>
    <n v="216.75"/>
    <x v="2"/>
    <x v="24"/>
    <n v="66.3"/>
  </r>
  <r>
    <s v="12790186"/>
    <s v="12790186A"/>
    <x v="0"/>
    <x v="0"/>
    <n v="1086"/>
    <n v="162.89999999999998"/>
    <n v="923.1"/>
    <x v="3"/>
    <x v="50"/>
    <n v="293.22000000000003"/>
  </r>
  <r>
    <s v="12790187"/>
    <s v="12790187A"/>
    <x v="0"/>
    <x v="0"/>
    <n v="951"/>
    <n v="142.64999999999998"/>
    <n v="808.35"/>
    <x v="3"/>
    <x v="4"/>
    <n v="247.26000000000002"/>
  </r>
  <r>
    <s v="12790188"/>
    <s v="12790188A"/>
    <x v="0"/>
    <x v="0"/>
    <n v="1101"/>
    <n v="165.14999999999998"/>
    <n v="935.85"/>
    <x v="4"/>
    <x v="7"/>
    <n v="396.36"/>
  </r>
  <r>
    <s v="12790189"/>
    <s v="12790189A"/>
    <x v="0"/>
    <x v="0"/>
    <n v="948"/>
    <n v="142.20000000000005"/>
    <n v="805.8"/>
    <x v="4"/>
    <x v="5"/>
    <n v="303.36"/>
  </r>
  <r>
    <s v="12790190"/>
    <s v="12790190A"/>
    <x v="0"/>
    <x v="0"/>
    <n v="168"/>
    <n v="25.200000000000017"/>
    <n v="142.79999999999998"/>
    <x v="0"/>
    <x v="0"/>
    <n v="25.2"/>
  </r>
  <r>
    <s v="12790191"/>
    <s v="12790191A"/>
    <x v="0"/>
    <x v="0"/>
    <n v="255"/>
    <n v="38.25"/>
    <n v="216.75"/>
    <x v="2"/>
    <x v="24"/>
    <n v="66.3"/>
  </r>
  <r>
    <s v="12790192"/>
    <s v="12790192A"/>
    <x v="0"/>
    <x v="0"/>
    <n v="327"/>
    <n v="49.050000000000011"/>
    <n v="277.95"/>
    <x v="2"/>
    <x v="23"/>
    <n v="94.83"/>
  </r>
  <r>
    <s v="12790193"/>
    <s v="12790193A"/>
    <x v="0"/>
    <x v="0"/>
    <n v="258"/>
    <n v="38.700000000000017"/>
    <n v="219.29999999999998"/>
    <x v="2"/>
    <x v="25"/>
    <n v="72.240000000000009"/>
  </r>
  <r>
    <s v="12790194"/>
    <s v="12790194A"/>
    <x v="0"/>
    <x v="0"/>
    <n v="255"/>
    <n v="38.25"/>
    <n v="216.75"/>
    <x v="2"/>
    <x v="24"/>
    <n v="66.3"/>
  </r>
  <r>
    <s v="12790195"/>
    <s v="12790195A"/>
    <x v="0"/>
    <x v="0"/>
    <n v="1086"/>
    <n v="162.89999999999998"/>
    <n v="923.1"/>
    <x v="3"/>
    <x v="50"/>
    <n v="293.22000000000003"/>
  </r>
  <r>
    <s v="12790196"/>
    <s v="12790196A"/>
    <x v="0"/>
    <x v="0"/>
    <n v="805"/>
    <n v="120.75"/>
    <n v="684.25"/>
    <x v="3"/>
    <x v="32"/>
    <n v="249.55"/>
  </r>
  <r>
    <s v="12790197"/>
    <s v="12790197A"/>
    <x v="0"/>
    <x v="0"/>
    <n v="1101"/>
    <n v="165.14999999999998"/>
    <n v="935.85"/>
    <x v="4"/>
    <x v="7"/>
    <n v="396.36"/>
  </r>
  <r>
    <s v="12790198"/>
    <s v="12790198A"/>
    <x v="0"/>
    <x v="0"/>
    <n v="948"/>
    <n v="142.20000000000005"/>
    <n v="805.8"/>
    <x v="4"/>
    <x v="5"/>
    <n v="303.36"/>
  </r>
  <r>
    <s v="12790198"/>
    <s v="12790198B"/>
    <x v="0"/>
    <x v="0"/>
    <n v="948"/>
    <n v="142.20000000000005"/>
    <n v="805.8"/>
    <x v="4"/>
    <x v="5"/>
    <n v="303.36"/>
  </r>
  <r>
    <s v="12790201"/>
    <s v="12790201A"/>
    <x v="0"/>
    <x v="0"/>
    <n v="488"/>
    <n v="73.199999999999989"/>
    <n v="414.8"/>
    <x v="7"/>
    <x v="12"/>
    <n v="156.16"/>
  </r>
  <r>
    <s v="12790202"/>
    <s v="12790202A"/>
    <x v="0"/>
    <x v="0"/>
    <n v="187"/>
    <n v="28.050000000000011"/>
    <n v="158.94999999999999"/>
    <x v="8"/>
    <x v="51"/>
    <n v="59.84"/>
  </r>
  <r>
    <s v="12790203"/>
    <s v="12790203A"/>
    <x v="0"/>
    <x v="0"/>
    <n v="447"/>
    <n v="67.050000000000011"/>
    <n v="379.95"/>
    <x v="9"/>
    <x v="17"/>
    <n v="156.44999999999999"/>
  </r>
  <r>
    <s v="12790204"/>
    <s v="12790204A"/>
    <x v="0"/>
    <x v="0"/>
    <n v="345"/>
    <n v="51.75"/>
    <n v="293.25"/>
    <x v="9"/>
    <x v="27"/>
    <n v="106.95"/>
  </r>
  <r>
    <s v="12790205"/>
    <s v="12790205A"/>
    <x v="0"/>
    <x v="0"/>
    <n v="168"/>
    <n v="25.200000000000017"/>
    <n v="142.79999999999998"/>
    <x v="0"/>
    <x v="29"/>
    <n v="75.600000000000009"/>
  </r>
  <r>
    <s v="12790206"/>
    <s v="12790206A"/>
    <x v="0"/>
    <x v="0"/>
    <n v="172"/>
    <n v="25.800000000000011"/>
    <n v="146.19999999999999"/>
    <x v="0"/>
    <x v="19"/>
    <n v="65.36"/>
  </r>
  <r>
    <s v="12790207"/>
    <s v="12790207A"/>
    <x v="0"/>
    <x v="0"/>
    <n v="205"/>
    <n v="30.75"/>
    <n v="174.25"/>
    <x v="1"/>
    <x v="22"/>
    <n v="36.9"/>
  </r>
  <r>
    <s v="12790208"/>
    <s v="12790208A"/>
    <x v="0"/>
    <x v="0"/>
    <n v="192"/>
    <n v="28.800000000000011"/>
    <n v="163.19999999999999"/>
    <x v="1"/>
    <x v="21"/>
    <n v="34.56"/>
  </r>
  <r>
    <s v="12790209"/>
    <s v="12790209A"/>
    <x v="0"/>
    <x v="0"/>
    <n v="220"/>
    <n v="33"/>
    <n v="187"/>
    <x v="1"/>
    <x v="1"/>
    <n v="39.6"/>
  </r>
  <r>
    <s v="12790210"/>
    <s v="12790210A"/>
    <x v="0"/>
    <x v="0"/>
    <n v="540"/>
    <n v="81"/>
    <n v="459"/>
    <x v="7"/>
    <x v="59"/>
    <n v="167.4"/>
  </r>
  <r>
    <s v="12790211"/>
    <s v="12790211A"/>
    <x v="0"/>
    <x v="0"/>
    <n v="345"/>
    <n v="51.75"/>
    <n v="293.25"/>
    <x v="9"/>
    <x v="27"/>
    <n v="106.95"/>
  </r>
  <r>
    <s v="12790212"/>
    <s v="12790212A"/>
    <x v="0"/>
    <x v="0"/>
    <n v="345"/>
    <n v="51.75"/>
    <n v="293.25"/>
    <x v="9"/>
    <x v="27"/>
    <n v="106.95"/>
  </r>
  <r>
    <s v="12790213"/>
    <s v="12790213A"/>
    <x v="0"/>
    <x v="0"/>
    <n v="447"/>
    <n v="67.050000000000011"/>
    <n v="379.95"/>
    <x v="9"/>
    <x v="17"/>
    <n v="156.44999999999999"/>
  </r>
  <r>
    <s v="12790215"/>
    <s v="12790215A"/>
    <x v="0"/>
    <x v="0"/>
    <n v="144"/>
    <n v="21.600000000000009"/>
    <n v="122.39999999999999"/>
    <x v="0"/>
    <x v="28"/>
    <n v="66.240000000000009"/>
  </r>
  <r>
    <s v="10801019"/>
    <s v="10801019A"/>
    <x v="0"/>
    <x v="0"/>
    <n v="540"/>
    <n v="81"/>
    <n v="459"/>
    <x v="7"/>
    <x v="59"/>
    <n v="167.4"/>
  </r>
  <r>
    <s v="10801029"/>
    <s v="10801029A"/>
    <x v="0"/>
    <x v="0"/>
    <n v="168"/>
    <n v="25.200000000000017"/>
    <n v="142.79999999999998"/>
    <x v="8"/>
    <x v="56"/>
    <n v="60.48"/>
  </r>
  <r>
    <s v="10801039"/>
    <s v="10801039A"/>
    <x v="0"/>
    <x v="0"/>
    <n v="447"/>
    <n v="67.050000000000011"/>
    <n v="379.95"/>
    <x v="9"/>
    <x v="17"/>
    <n v="156.44999999999999"/>
  </r>
  <r>
    <s v="10801049"/>
    <s v="10801049A"/>
    <x v="0"/>
    <x v="0"/>
    <n v="447"/>
    <n v="67.050000000000011"/>
    <n v="379.95"/>
    <x v="9"/>
    <x v="17"/>
    <n v="156.44999999999999"/>
  </r>
  <r>
    <s v="10801059"/>
    <s v="10801059A"/>
    <x v="0"/>
    <x v="0"/>
    <n v="345"/>
    <n v="51.75"/>
    <n v="293.25"/>
    <x v="9"/>
    <x v="27"/>
    <n v="106.95"/>
  </r>
  <r>
    <s v="10801069"/>
    <s v="10801069A"/>
    <x v="0"/>
    <x v="0"/>
    <n v="383"/>
    <n v="57.449999999999989"/>
    <n v="325.55"/>
    <x v="9"/>
    <x v="18"/>
    <n v="122.56"/>
  </r>
  <r>
    <s v="10801079"/>
    <s v="10801079A"/>
    <x v="0"/>
    <x v="0"/>
    <n v="144"/>
    <n v="21.600000000000009"/>
    <n v="122.39999999999999"/>
    <x v="0"/>
    <x v="28"/>
    <n v="66.240000000000009"/>
  </r>
  <r>
    <s v="10801089"/>
    <s v="10801089A"/>
    <x v="0"/>
    <x v="0"/>
    <n v="144"/>
    <n v="21.600000000000009"/>
    <n v="122.39999999999999"/>
    <x v="0"/>
    <x v="28"/>
    <n v="66.240000000000009"/>
  </r>
  <r>
    <s v="10801099"/>
    <s v="10801099A"/>
    <x v="0"/>
    <x v="0"/>
    <n v="205"/>
    <n v="30.75"/>
    <n v="174.25"/>
    <x v="1"/>
    <x v="22"/>
    <n v="36.9"/>
  </r>
  <r>
    <s v="10801109"/>
    <s v="10801109A"/>
    <x v="0"/>
    <x v="0"/>
    <n v="538"/>
    <n v="80.699999999999989"/>
    <n v="457.3"/>
    <x v="7"/>
    <x v="60"/>
    <n v="129.12"/>
  </r>
  <r>
    <s v="12870001"/>
    <s v="12870001A"/>
    <x v="0"/>
    <x v="0"/>
    <n v="636"/>
    <n v="95.399999999999977"/>
    <n v="540.6"/>
    <x v="6"/>
    <x v="34"/>
    <n v="216.24"/>
  </r>
  <r>
    <s v="12870002"/>
    <s v="12870002A"/>
    <x v="0"/>
    <x v="0"/>
    <n v="488"/>
    <n v="73.199999999999989"/>
    <n v="414.8"/>
    <x v="7"/>
    <x v="12"/>
    <n v="156.16"/>
  </r>
  <r>
    <s v="12870003"/>
    <s v="12870003A"/>
    <x v="0"/>
    <x v="0"/>
    <n v="336"/>
    <n v="50.400000000000034"/>
    <n v="285.59999999999997"/>
    <x v="8"/>
    <x v="43"/>
    <n v="120.96"/>
  </r>
  <r>
    <s v="12870004"/>
    <s v="12870004A"/>
    <x v="0"/>
    <x v="0"/>
    <n v="345"/>
    <n v="51.75"/>
    <n v="293.25"/>
    <x v="9"/>
    <x v="27"/>
    <n v="106.95"/>
  </r>
  <r>
    <s v="12870005"/>
    <s v="12870005A"/>
    <x v="0"/>
    <x v="0"/>
    <n v="383"/>
    <n v="57.449999999999989"/>
    <n v="325.55"/>
    <x v="9"/>
    <x v="18"/>
    <n v="122.56"/>
  </r>
  <r>
    <s v="12870006"/>
    <s v="12870006A"/>
    <x v="0"/>
    <x v="0"/>
    <n v="345"/>
    <n v="51.75"/>
    <n v="293.25"/>
    <x v="9"/>
    <x v="27"/>
    <n v="106.95"/>
  </r>
  <r>
    <s v="12870007"/>
    <s v="12870007A"/>
    <x v="0"/>
    <x v="0"/>
    <n v="383"/>
    <n v="57.449999999999989"/>
    <n v="325.55"/>
    <x v="9"/>
    <x v="18"/>
    <n v="122.56"/>
  </r>
  <r>
    <s v="12870008"/>
    <s v="12870008A"/>
    <x v="0"/>
    <x v="0"/>
    <n v="168"/>
    <n v="25.200000000000017"/>
    <n v="142.79999999999998"/>
    <x v="0"/>
    <x v="0"/>
    <n v="25.2"/>
  </r>
  <r>
    <s v="12870009"/>
    <s v="12870009A"/>
    <x v="0"/>
    <x v="0"/>
    <n v="172"/>
    <n v="25.800000000000011"/>
    <n v="146.19999999999999"/>
    <x v="0"/>
    <x v="19"/>
    <n v="65.36"/>
  </r>
  <r>
    <s v="12870010"/>
    <s v="12870010A"/>
    <x v="0"/>
    <x v="0"/>
    <n v="579"/>
    <n v="86.850000000000023"/>
    <n v="492.15"/>
    <x v="6"/>
    <x v="35"/>
    <n v="167.91"/>
  </r>
  <r>
    <s v="12870020"/>
    <s v="12870020A"/>
    <x v="0"/>
    <x v="0"/>
    <n v="523"/>
    <n v="78.449999999999989"/>
    <n v="444.55"/>
    <x v="7"/>
    <x v="10"/>
    <n v="156.9"/>
  </r>
  <r>
    <s v="12870021"/>
    <s v="12870021A"/>
    <x v="0"/>
    <x v="0"/>
    <n v="383"/>
    <n v="57.449999999999989"/>
    <n v="325.55"/>
    <x v="9"/>
    <x v="18"/>
    <n v="122.56"/>
  </r>
  <r>
    <s v="12870022"/>
    <s v="12870022A"/>
    <x v="0"/>
    <x v="0"/>
    <n v="383"/>
    <n v="57.449999999999989"/>
    <n v="325.55"/>
    <x v="9"/>
    <x v="18"/>
    <n v="122.56"/>
  </r>
  <r>
    <s v="12870023"/>
    <s v="12870023A"/>
    <x v="0"/>
    <x v="0"/>
    <n v="345"/>
    <n v="51.75"/>
    <n v="293.25"/>
    <x v="9"/>
    <x v="27"/>
    <n v="106.95"/>
  </r>
  <r>
    <s v="12870024"/>
    <s v="12870024A"/>
    <x v="0"/>
    <x v="0"/>
    <n v="383"/>
    <n v="57.449999999999989"/>
    <n v="325.55"/>
    <x v="9"/>
    <x v="18"/>
    <n v="122.56"/>
  </r>
  <r>
    <s v="11501019"/>
    <s v="11501019A"/>
    <x v="0"/>
    <x v="0"/>
    <n v="636"/>
    <n v="95.399999999999977"/>
    <n v="540.6"/>
    <x v="6"/>
    <x v="34"/>
    <n v="216.24"/>
  </r>
  <r>
    <s v="11501039"/>
    <s v="11501039A"/>
    <x v="0"/>
    <x v="0"/>
    <n v="488"/>
    <n v="73.199999999999989"/>
    <n v="414.8"/>
    <x v="7"/>
    <x v="12"/>
    <n v="156.16"/>
  </r>
  <r>
    <s v="11501049"/>
    <s v="11501049A"/>
    <x v="0"/>
    <x v="0"/>
    <n v="283"/>
    <n v="42.450000000000017"/>
    <n v="240.54999999999998"/>
    <x v="8"/>
    <x v="62"/>
    <n v="82.07"/>
  </r>
  <r>
    <s v="11501059"/>
    <s v="11501059A"/>
    <x v="0"/>
    <x v="0"/>
    <n v="447"/>
    <n v="67.050000000000011"/>
    <n v="379.95"/>
    <x v="9"/>
    <x v="17"/>
    <n v="156.44999999999999"/>
  </r>
  <r>
    <s v="11501069"/>
    <s v="11501069A"/>
    <x v="0"/>
    <x v="0"/>
    <n v="345"/>
    <n v="51.75"/>
    <n v="293.25"/>
    <x v="9"/>
    <x v="27"/>
    <n v="106.95"/>
  </r>
  <r>
    <s v="11501079"/>
    <s v="11501079A"/>
    <x v="0"/>
    <x v="0"/>
    <n v="447"/>
    <n v="67.050000000000011"/>
    <n v="379.95"/>
    <x v="9"/>
    <x v="17"/>
    <n v="156.44999999999999"/>
  </r>
  <r>
    <s v="11501089"/>
    <s v="11501089A"/>
    <x v="0"/>
    <x v="0"/>
    <n v="447"/>
    <n v="67.050000000000011"/>
    <n v="379.95"/>
    <x v="9"/>
    <x v="17"/>
    <n v="156.44999999999999"/>
  </r>
  <r>
    <s v="11501099"/>
    <s v="11501099A"/>
    <x v="0"/>
    <x v="0"/>
    <n v="168"/>
    <n v="25.200000000000017"/>
    <n v="142.79999999999998"/>
    <x v="0"/>
    <x v="29"/>
    <n v="75.600000000000009"/>
  </r>
  <r>
    <s v="11501109"/>
    <s v="11501109A"/>
    <x v="0"/>
    <x v="0"/>
    <n v="636"/>
    <n v="95.399999999999977"/>
    <n v="540.6"/>
    <x v="6"/>
    <x v="34"/>
    <n v="216.24"/>
  </r>
  <r>
    <s v="11501119"/>
    <s v="11501119A"/>
    <x v="0"/>
    <x v="0"/>
    <n v="488"/>
    <n v="73.199999999999989"/>
    <n v="414.8"/>
    <x v="7"/>
    <x v="12"/>
    <n v="156.16"/>
  </r>
  <r>
    <s v="11501129"/>
    <s v="11501129A"/>
    <x v="0"/>
    <x v="0"/>
    <n v="336"/>
    <n v="50.400000000000034"/>
    <n v="285.59999999999997"/>
    <x v="8"/>
    <x v="43"/>
    <n v="120.96"/>
  </r>
  <r>
    <s v="11501139"/>
    <s v="11501139A"/>
    <x v="0"/>
    <x v="0"/>
    <n v="293"/>
    <n v="43.950000000000017"/>
    <n v="249.04999999999998"/>
    <x v="8"/>
    <x v="44"/>
    <n v="90.83"/>
  </r>
  <r>
    <s v="11501149"/>
    <s v="11501149A"/>
    <x v="0"/>
    <x v="0"/>
    <n v="383"/>
    <n v="57.449999999999989"/>
    <n v="325.55"/>
    <x v="9"/>
    <x v="18"/>
    <n v="122.56"/>
  </r>
  <r>
    <s v="11501159"/>
    <s v="11501159A"/>
    <x v="0"/>
    <x v="0"/>
    <n v="447"/>
    <n v="67.050000000000011"/>
    <n v="379.95"/>
    <x v="9"/>
    <x v="17"/>
    <n v="156.44999999999999"/>
  </r>
  <r>
    <s v="30120039"/>
    <s v="30120039A"/>
    <x v="0"/>
    <x v="0"/>
    <n v="579"/>
    <n v="86.850000000000023"/>
    <n v="492.15"/>
    <x v="6"/>
    <x v="35"/>
    <n v="167.91"/>
  </r>
  <r>
    <s v="30120049"/>
    <s v="30120049A"/>
    <x v="0"/>
    <x v="0"/>
    <n v="506"/>
    <n v="75.900000000000034"/>
    <n v="430.09999999999997"/>
    <x v="7"/>
    <x v="15"/>
    <n v="146.73999999999998"/>
  </r>
  <r>
    <s v="30120059"/>
    <s v="30120059A"/>
    <x v="0"/>
    <x v="0"/>
    <n v="283"/>
    <n v="42.450000000000017"/>
    <n v="240.54999999999998"/>
    <x v="8"/>
    <x v="62"/>
    <n v="82.07"/>
  </r>
  <r>
    <s v="30120069"/>
    <s v="30120069A"/>
    <x v="0"/>
    <x v="0"/>
    <n v="312"/>
    <n v="46.800000000000011"/>
    <n v="265.2"/>
    <x v="8"/>
    <x v="16"/>
    <n v="99.84"/>
  </r>
  <r>
    <s v="30120079"/>
    <s v="30120079A"/>
    <x v="0"/>
    <x v="0"/>
    <n v="345"/>
    <n v="51.75"/>
    <n v="293.25"/>
    <x v="9"/>
    <x v="27"/>
    <n v="106.95"/>
  </r>
  <r>
    <s v="30120089"/>
    <s v="30120089A"/>
    <x v="0"/>
    <x v="0"/>
    <n v="383"/>
    <n v="57.449999999999989"/>
    <n v="325.55"/>
    <x v="9"/>
    <x v="18"/>
    <n v="122.56"/>
  </r>
  <r>
    <s v="30120099"/>
    <s v="30120099A"/>
    <x v="0"/>
    <x v="0"/>
    <n v="447"/>
    <n v="67.050000000000011"/>
    <n v="379.95"/>
    <x v="9"/>
    <x v="17"/>
    <n v="156.44999999999999"/>
  </r>
  <r>
    <s v="30120109"/>
    <s v="30120109A"/>
    <x v="0"/>
    <x v="0"/>
    <n v="312"/>
    <n v="46.800000000000011"/>
    <n v="265.2"/>
    <x v="5"/>
    <x v="65"/>
    <n v="78"/>
  </r>
  <r>
    <s v="30120119"/>
    <s v="30120119A"/>
    <x v="0"/>
    <x v="0"/>
    <n v="510"/>
    <n v="76.5"/>
    <n v="433.5"/>
    <x v="6"/>
    <x v="9"/>
    <n v="163.20000000000002"/>
  </r>
  <r>
    <s v="30120129"/>
    <s v="30120129A"/>
    <x v="0"/>
    <x v="0"/>
    <n v="538"/>
    <n v="80.699999999999989"/>
    <n v="457.3"/>
    <x v="7"/>
    <x v="60"/>
    <n v="129.12"/>
  </r>
  <r>
    <s v="30120139"/>
    <s v="30120139A"/>
    <x v="0"/>
    <x v="0"/>
    <n v="538"/>
    <n v="80.699999999999989"/>
    <n v="457.3"/>
    <x v="7"/>
    <x v="60"/>
    <n v="129.12"/>
  </r>
  <r>
    <s v="30120149"/>
    <s v="30120149A"/>
    <x v="0"/>
    <x v="0"/>
    <n v="168"/>
    <n v="25.200000000000017"/>
    <n v="142.79999999999998"/>
    <x v="8"/>
    <x v="56"/>
    <n v="60.48"/>
  </r>
  <r>
    <s v="30120159"/>
    <s v="30120159A"/>
    <x v="0"/>
    <x v="0"/>
    <n v="267"/>
    <n v="0"/>
    <n v="267"/>
    <x v="8"/>
    <x v="31"/>
    <n v="90.78"/>
  </r>
  <r>
    <s v="30120169"/>
    <s v="30120169A"/>
    <x v="0"/>
    <x v="0"/>
    <n v="447"/>
    <n v="0"/>
    <n v="447"/>
    <x v="9"/>
    <x v="17"/>
    <n v="156.44999999999999"/>
  </r>
  <r>
    <s v="30120179"/>
    <s v="30120179A"/>
    <x v="0"/>
    <x v="0"/>
    <n v="345"/>
    <n v="0"/>
    <n v="345"/>
    <x v="9"/>
    <x v="27"/>
    <n v="106.95"/>
  </r>
  <r>
    <s v="30120189"/>
    <s v="30120189A"/>
    <x v="0"/>
    <x v="0"/>
    <n v="345"/>
    <n v="0"/>
    <n v="345"/>
    <x v="9"/>
    <x v="27"/>
    <n v="106.95"/>
  </r>
  <r>
    <s v="12290231"/>
    <s v="12290231A"/>
    <x v="9"/>
    <x v="0"/>
    <n v="592"/>
    <n v="88.800000000000011"/>
    <n v="503.2"/>
    <x v="7"/>
    <x v="14"/>
    <n v="165.76000000000002"/>
  </r>
  <r>
    <s v="12290231"/>
    <s v="12290231B"/>
    <x v="8"/>
    <x v="0"/>
    <n v="168"/>
    <n v="0"/>
    <n v="168"/>
    <x v="8"/>
    <x v="56"/>
    <n v="60.48"/>
  </r>
  <r>
    <s v="12290231"/>
    <s v="12290231C"/>
    <x v="8"/>
    <x v="0"/>
    <n v="345"/>
    <n v="0"/>
    <n v="345"/>
    <x v="9"/>
    <x v="27"/>
    <n v="106.95"/>
  </r>
  <r>
    <s v="12290231"/>
    <s v="12290231D"/>
    <x v="6"/>
    <x v="0"/>
    <n v="447"/>
    <n v="0"/>
    <n v="447"/>
    <x v="9"/>
    <x v="17"/>
    <n v="156.44999999999999"/>
  </r>
  <r>
    <n v="29021932"/>
    <s v="29021932A"/>
    <x v="9"/>
    <x v="0"/>
    <n v="383"/>
    <n v="57.449999999999989"/>
    <n v="325.55"/>
    <x v="9"/>
    <x v="18"/>
    <n v="122.56"/>
  </r>
  <r>
    <s v="12290233"/>
    <s v="12290233A"/>
    <x v="9"/>
    <x v="0"/>
    <n v="523"/>
    <n v="78.449999999999989"/>
    <n v="444.55"/>
    <x v="7"/>
    <x v="10"/>
    <n v="156.9"/>
  </r>
  <r>
    <s v="12290233"/>
    <s v="12290233B"/>
    <x v="9"/>
    <x v="0"/>
    <n v="293"/>
    <n v="43.950000000000017"/>
    <n v="249.04999999999998"/>
    <x v="8"/>
    <x v="44"/>
    <n v="90.83"/>
  </r>
  <r>
    <s v="12290233"/>
    <s v="12290233C"/>
    <x v="9"/>
    <x v="0"/>
    <n v="383"/>
    <n v="57.449999999999989"/>
    <n v="325.55"/>
    <x v="9"/>
    <x v="18"/>
    <n v="122.56"/>
  </r>
  <r>
    <s v="12290233"/>
    <s v="12290233D"/>
    <x v="5"/>
    <x v="0"/>
    <n v="447"/>
    <n v="0"/>
    <n v="447"/>
    <x v="9"/>
    <x v="17"/>
    <n v="156.44999999999999"/>
  </r>
  <r>
    <s v="12290233"/>
    <s v="12290233E"/>
    <x v="7"/>
    <x v="0"/>
    <n v="447"/>
    <n v="0"/>
    <n v="447"/>
    <x v="9"/>
    <x v="17"/>
    <n v="156.44999999999999"/>
  </r>
  <r>
    <s v="12290233"/>
    <s v="12290233F"/>
    <x v="5"/>
    <x v="0"/>
    <n v="447"/>
    <n v="0"/>
    <n v="447"/>
    <x v="9"/>
    <x v="17"/>
    <n v="156.44999999999999"/>
  </r>
  <r>
    <s v="12290234"/>
    <s v="12290234A"/>
    <x v="9"/>
    <x v="0"/>
    <n v="447"/>
    <n v="67.050000000000011"/>
    <n v="379.95"/>
    <x v="9"/>
    <x v="17"/>
    <n v="156.44999999999999"/>
  </r>
  <r>
    <s v="12290235"/>
    <s v="12290235A"/>
    <x v="9"/>
    <x v="0"/>
    <n v="345"/>
    <n v="51.75"/>
    <n v="293.25"/>
    <x v="9"/>
    <x v="27"/>
    <n v="106.95"/>
  </r>
  <r>
    <n v="29021936"/>
    <s v="29021936A"/>
    <x v="9"/>
    <x v="0"/>
    <n v="210"/>
    <n v="31.5"/>
    <n v="178.5"/>
    <x v="1"/>
    <x v="20"/>
    <n v="37.799999999999997"/>
  </r>
  <r>
    <n v="29021936"/>
    <s v="29021936B"/>
    <x v="5"/>
    <x v="0"/>
    <n v="258"/>
    <n v="0"/>
    <n v="258"/>
    <x v="2"/>
    <x v="25"/>
    <n v="72.240000000000009"/>
  </r>
  <r>
    <s v="12290238"/>
    <s v="12290238A"/>
    <x v="9"/>
    <x v="0"/>
    <n v="383"/>
    <n v="57.449999999999989"/>
    <n v="325.55"/>
    <x v="9"/>
    <x v="18"/>
    <n v="122.56"/>
  </r>
  <r>
    <s v="12290239"/>
    <s v="12290239A"/>
    <x v="9"/>
    <x v="0"/>
    <n v="168"/>
    <n v="25.200000000000017"/>
    <n v="142.79999999999998"/>
    <x v="0"/>
    <x v="29"/>
    <n v="75.600000000000009"/>
  </r>
  <r>
    <n v="29021940"/>
    <s v="29021940A"/>
    <x v="9"/>
    <x v="0"/>
    <n v="220"/>
    <n v="33"/>
    <n v="187"/>
    <x v="1"/>
    <x v="1"/>
    <n v="39.6"/>
  </r>
  <r>
    <s v="12290241"/>
    <s v="12290241A"/>
    <x v="9"/>
    <x v="0"/>
    <n v="492"/>
    <n v="73.800000000000011"/>
    <n v="418.2"/>
    <x v="7"/>
    <x v="53"/>
    <n v="137.76000000000002"/>
  </r>
  <r>
    <s v="12290242"/>
    <s v="12290242A"/>
    <x v="9"/>
    <x v="0"/>
    <n v="228"/>
    <n v="34.200000000000017"/>
    <n v="193.79999999999998"/>
    <x v="8"/>
    <x v="58"/>
    <n v="79.8"/>
  </r>
  <r>
    <s v="13201019"/>
    <s v="13201019A"/>
    <x v="9"/>
    <x v="0"/>
    <n v="436"/>
    <n v="65.400000000000034"/>
    <n v="370.59999999999997"/>
    <x v="5"/>
    <x v="79"/>
    <n v="122.08000000000001"/>
  </r>
  <r>
    <s v="12540101"/>
    <s v="12540101A"/>
    <x v="9"/>
    <x v="0"/>
    <n v="540"/>
    <n v="81"/>
    <n v="459"/>
    <x v="7"/>
    <x v="59"/>
    <n v="167.4"/>
  </r>
  <r>
    <s v="12540101"/>
    <s v="12540101B"/>
    <x v="5"/>
    <x v="0"/>
    <n v="592"/>
    <n v="0"/>
    <n v="592"/>
    <x v="7"/>
    <x v="14"/>
    <n v="165.76000000000002"/>
  </r>
  <r>
    <s v="12540102"/>
    <s v="12540102A"/>
    <x v="9"/>
    <x v="0"/>
    <n v="507"/>
    <n v="76.050000000000011"/>
    <n v="430.95"/>
    <x v="7"/>
    <x v="45"/>
    <n v="136.89000000000001"/>
  </r>
  <r>
    <s v="12540103"/>
    <s v="12540103A"/>
    <x v="9"/>
    <x v="0"/>
    <n v="592"/>
    <n v="88.800000000000011"/>
    <n v="503.2"/>
    <x v="7"/>
    <x v="14"/>
    <n v="165.76000000000002"/>
  </r>
  <r>
    <s v="12540103"/>
    <s v="12540103B"/>
    <x v="4"/>
    <x v="0"/>
    <n v="538"/>
    <n v="0"/>
    <n v="538"/>
    <x v="7"/>
    <x v="60"/>
    <n v="129.12"/>
  </r>
  <r>
    <s v="12540103"/>
    <s v="12540103C"/>
    <x v="6"/>
    <x v="0"/>
    <n v="492"/>
    <n v="0"/>
    <n v="492"/>
    <x v="7"/>
    <x v="53"/>
    <n v="137.76000000000002"/>
  </r>
  <r>
    <s v="12540104"/>
    <s v="12540104A"/>
    <x v="9"/>
    <x v="0"/>
    <n v="538"/>
    <n v="80.699999999999989"/>
    <n v="457.3"/>
    <x v="7"/>
    <x v="60"/>
    <n v="129.12"/>
  </r>
  <r>
    <s v="12540105"/>
    <s v="12540105A"/>
    <x v="9"/>
    <x v="0"/>
    <n v="540"/>
    <n v="81"/>
    <n v="459"/>
    <x v="7"/>
    <x v="59"/>
    <n v="167.4"/>
  </r>
  <r>
    <s v="12540105"/>
    <s v="12540105B"/>
    <x v="4"/>
    <x v="0"/>
    <n v="492"/>
    <n v="0"/>
    <n v="492"/>
    <x v="7"/>
    <x v="53"/>
    <n v="137.76000000000002"/>
  </r>
  <r>
    <s v="12540105"/>
    <s v="12540105C"/>
    <x v="6"/>
    <x v="0"/>
    <n v="284"/>
    <n v="0"/>
    <n v="284"/>
    <x v="8"/>
    <x v="26"/>
    <n v="76.680000000000007"/>
  </r>
  <r>
    <s v="12540106"/>
    <s v="12540106A"/>
    <x v="9"/>
    <x v="0"/>
    <n v="267"/>
    <n v="40.050000000000011"/>
    <n v="226.95"/>
    <x v="8"/>
    <x v="31"/>
    <n v="90.78"/>
  </r>
  <r>
    <s v="12540107"/>
    <s v="12540107A"/>
    <x v="9"/>
    <x v="0"/>
    <n v="187"/>
    <n v="28.050000000000011"/>
    <n v="158.94999999999999"/>
    <x v="8"/>
    <x v="51"/>
    <n v="59.84"/>
  </r>
  <r>
    <s v="12540108"/>
    <s v="12540108A"/>
    <x v="9"/>
    <x v="0"/>
    <n v="345"/>
    <n v="51.75"/>
    <n v="293.25"/>
    <x v="9"/>
    <x v="27"/>
    <n v="106.95"/>
  </r>
  <r>
    <s v="12540109"/>
    <s v="12540109A"/>
    <x v="9"/>
    <x v="0"/>
    <n v="447"/>
    <n v="67.050000000000011"/>
    <n v="379.95"/>
    <x v="9"/>
    <x v="17"/>
    <n v="156.44999999999999"/>
  </r>
  <r>
    <s v="12540109"/>
    <s v="12540109B"/>
    <x v="6"/>
    <x v="0"/>
    <n v="383"/>
    <n v="0"/>
    <n v="383"/>
    <x v="9"/>
    <x v="18"/>
    <n v="122.56"/>
  </r>
  <r>
    <s v="12540109"/>
    <s v="12540109C"/>
    <x v="8"/>
    <x v="0"/>
    <n v="383"/>
    <n v="0"/>
    <n v="383"/>
    <x v="9"/>
    <x v="18"/>
    <n v="122.56"/>
  </r>
  <r>
    <s v="12540109"/>
    <s v="12540109D"/>
    <x v="6"/>
    <x v="0"/>
    <n v="345"/>
    <n v="0"/>
    <n v="345"/>
    <x v="9"/>
    <x v="27"/>
    <n v="106.95"/>
  </r>
  <r>
    <s v="12540109"/>
    <s v="12540109E"/>
    <x v="6"/>
    <x v="0"/>
    <n v="383"/>
    <n v="0"/>
    <n v="383"/>
    <x v="9"/>
    <x v="18"/>
    <n v="122.56"/>
  </r>
  <r>
    <s v="12540109"/>
    <s v="12540109G"/>
    <x v="11"/>
    <x v="0"/>
    <n v="345"/>
    <n v="0"/>
    <n v="345"/>
    <x v="9"/>
    <x v="27"/>
    <n v="106.95"/>
  </r>
  <r>
    <s v="12540110"/>
    <s v="12540110A"/>
    <x v="9"/>
    <x v="0"/>
    <n v="278"/>
    <n v="41.700000000000017"/>
    <n v="236.29999999999998"/>
    <x v="5"/>
    <x v="76"/>
    <n v="69.5"/>
  </r>
  <r>
    <s v="12540110"/>
    <s v="12540110B"/>
    <x v="5"/>
    <x v="0"/>
    <n v="579"/>
    <n v="0"/>
    <n v="579"/>
    <x v="6"/>
    <x v="35"/>
    <n v="167.91"/>
  </r>
  <r>
    <s v="12540111"/>
    <s v="12540111A"/>
    <x v="9"/>
    <x v="0"/>
    <n v="523"/>
    <n v="78.449999999999989"/>
    <n v="444.55"/>
    <x v="7"/>
    <x v="10"/>
    <n v="156.9"/>
  </r>
  <r>
    <s v="12540111"/>
    <s v="12540111B"/>
    <x v="9"/>
    <x v="0"/>
    <n v="523"/>
    <n v="78.449999999999989"/>
    <n v="444.55"/>
    <x v="7"/>
    <x v="10"/>
    <n v="156.9"/>
  </r>
  <r>
    <s v="12540111"/>
    <s v="12540111C"/>
    <x v="2"/>
    <x v="0"/>
    <n v="523"/>
    <n v="0"/>
    <n v="523"/>
    <x v="7"/>
    <x v="10"/>
    <n v="156.9"/>
  </r>
  <r>
    <s v="12540111"/>
    <s v="12540111D"/>
    <x v="5"/>
    <x v="0"/>
    <n v="539"/>
    <n v="0"/>
    <n v="539"/>
    <x v="7"/>
    <x v="63"/>
    <n v="156.31"/>
  </r>
  <r>
    <s v="12540112"/>
    <s v="12540112A"/>
    <x v="9"/>
    <x v="0"/>
    <n v="478"/>
    <n v="71.699999999999989"/>
    <n v="406.3"/>
    <x v="7"/>
    <x v="30"/>
    <n v="119.5"/>
  </r>
  <r>
    <s v="12540113"/>
    <s v="12540113A"/>
    <x v="9"/>
    <x v="0"/>
    <n v="478"/>
    <n v="71.699999999999989"/>
    <n v="406.3"/>
    <x v="7"/>
    <x v="30"/>
    <n v="119.5"/>
  </r>
  <r>
    <s v="12540114"/>
    <s v="12540114A"/>
    <x v="9"/>
    <x v="0"/>
    <n v="506"/>
    <n v="75.900000000000034"/>
    <n v="430.09999999999997"/>
    <x v="7"/>
    <x v="15"/>
    <n v="146.73999999999998"/>
  </r>
  <r>
    <s v="12540114"/>
    <s v="12540114B"/>
    <x v="8"/>
    <x v="0"/>
    <n v="538"/>
    <n v="0"/>
    <n v="538"/>
    <x v="7"/>
    <x v="11"/>
    <n v="145.26000000000002"/>
  </r>
  <r>
    <s v="12540115"/>
    <s v="12540115A"/>
    <x v="9"/>
    <x v="0"/>
    <n v="317"/>
    <n v="47.550000000000011"/>
    <n v="269.45"/>
    <x v="8"/>
    <x v="42"/>
    <n v="98.27"/>
  </r>
  <r>
    <s v="12540116"/>
    <s v="12540116A"/>
    <x v="9"/>
    <x v="0"/>
    <n v="312"/>
    <n v="46.800000000000011"/>
    <n v="265.2"/>
    <x v="8"/>
    <x v="16"/>
    <n v="99.84"/>
  </r>
  <r>
    <s v="12540117"/>
    <s v="12540117A"/>
    <x v="9"/>
    <x v="0"/>
    <n v="332"/>
    <n v="49.800000000000011"/>
    <n v="282.2"/>
    <x v="8"/>
    <x v="46"/>
    <n v="99.6"/>
  </r>
  <r>
    <s v="12540118"/>
    <s v="12540118A"/>
    <x v="9"/>
    <x v="0"/>
    <n v="447"/>
    <n v="67.050000000000011"/>
    <n v="379.95"/>
    <x v="9"/>
    <x v="17"/>
    <n v="156.44999999999999"/>
  </r>
  <r>
    <s v="12540119"/>
    <s v="12540119A"/>
    <x v="9"/>
    <x v="0"/>
    <n v="447"/>
    <n v="67.050000000000011"/>
    <n v="379.95"/>
    <x v="9"/>
    <x v="17"/>
    <n v="156.44999999999999"/>
  </r>
  <r>
    <s v="12540119"/>
    <s v="12540119B"/>
    <x v="8"/>
    <x v="0"/>
    <n v="383"/>
    <n v="0"/>
    <n v="383"/>
    <x v="9"/>
    <x v="18"/>
    <n v="122.56"/>
  </r>
  <r>
    <s v="12540120"/>
    <s v="12540120A"/>
    <x v="9"/>
    <x v="0"/>
    <n v="492"/>
    <n v="73.800000000000011"/>
    <n v="418.2"/>
    <x v="5"/>
    <x v="8"/>
    <n v="123"/>
  </r>
  <r>
    <s v="12540120"/>
    <s v="12540120B"/>
    <x v="9"/>
    <x v="0"/>
    <n v="510"/>
    <n v="76.5"/>
    <n v="433.5"/>
    <x v="6"/>
    <x v="9"/>
    <n v="163.20000000000002"/>
  </r>
  <r>
    <s v="12540120"/>
    <s v="12540120C"/>
    <x v="2"/>
    <x v="0"/>
    <n v="538"/>
    <n v="0"/>
    <n v="538"/>
    <x v="7"/>
    <x v="11"/>
    <n v="145.26000000000002"/>
  </r>
  <r>
    <s v="12540120"/>
    <s v="12540120D"/>
    <x v="7"/>
    <x v="0"/>
    <n v="592"/>
    <n v="0"/>
    <n v="592"/>
    <x v="7"/>
    <x v="14"/>
    <n v="165.76000000000002"/>
  </r>
  <r>
    <s v="12540121"/>
    <s v="12540121A"/>
    <x v="9"/>
    <x v="0"/>
    <n v="539"/>
    <n v="80.850000000000023"/>
    <n v="458.15"/>
    <x v="7"/>
    <x v="63"/>
    <n v="156.31"/>
  </r>
  <r>
    <s v="12540122"/>
    <s v="12540122A"/>
    <x v="9"/>
    <x v="0"/>
    <n v="539"/>
    <n v="80.850000000000023"/>
    <n v="458.15"/>
    <x v="7"/>
    <x v="63"/>
    <n v="156.31"/>
  </r>
  <r>
    <s v="12540123"/>
    <s v="12540123A"/>
    <x v="9"/>
    <x v="0"/>
    <n v="506"/>
    <n v="75.900000000000034"/>
    <n v="430.09999999999997"/>
    <x v="7"/>
    <x v="15"/>
    <n v="146.73999999999998"/>
  </r>
  <r>
    <s v="12540124"/>
    <s v="12540124A"/>
    <x v="9"/>
    <x v="0"/>
    <n v="540"/>
    <n v="81"/>
    <n v="459"/>
    <x v="7"/>
    <x v="59"/>
    <n v="167.4"/>
  </r>
  <r>
    <s v="12540125"/>
    <s v="12540125A"/>
    <x v="9"/>
    <x v="0"/>
    <n v="278"/>
    <n v="41.700000000000017"/>
    <n v="236.29999999999998"/>
    <x v="8"/>
    <x v="55"/>
    <n v="88.960000000000008"/>
  </r>
  <r>
    <s v="12540126"/>
    <s v="12540126A"/>
    <x v="9"/>
    <x v="0"/>
    <n v="168"/>
    <n v="25.200000000000017"/>
    <n v="142.79999999999998"/>
    <x v="8"/>
    <x v="56"/>
    <n v="60.48"/>
  </r>
  <r>
    <s v="12540127"/>
    <s v="12540127A"/>
    <x v="9"/>
    <x v="0"/>
    <n v="383"/>
    <n v="57.449999999999989"/>
    <n v="325.55"/>
    <x v="9"/>
    <x v="18"/>
    <n v="122.56"/>
  </r>
  <r>
    <s v="12540128"/>
    <s v="12540128A"/>
    <x v="9"/>
    <x v="0"/>
    <n v="383"/>
    <n v="57.449999999999989"/>
    <n v="325.55"/>
    <x v="9"/>
    <x v="18"/>
    <n v="122.56"/>
  </r>
  <r>
    <s v="12540129"/>
    <s v="12540129A"/>
    <x v="9"/>
    <x v="0"/>
    <n v="345"/>
    <n v="51.75"/>
    <n v="293.25"/>
    <x v="9"/>
    <x v="27"/>
    <n v="106.95"/>
  </r>
  <r>
    <s v="12540130"/>
    <s v="12540130A"/>
    <x v="9"/>
    <x v="0"/>
    <n v="457"/>
    <n v="68.550000000000011"/>
    <n v="388.45"/>
    <x v="5"/>
    <x v="77"/>
    <n v="123.39000000000001"/>
  </r>
  <r>
    <s v="12540131"/>
    <s v="12540131A"/>
    <x v="9"/>
    <x v="0"/>
    <n v="523"/>
    <n v="78.449999999999989"/>
    <n v="444.55"/>
    <x v="7"/>
    <x v="10"/>
    <n v="156.9"/>
  </r>
  <r>
    <s v="12540132"/>
    <s v="12540132A"/>
    <x v="9"/>
    <x v="0"/>
    <n v="478"/>
    <n v="71.699999999999989"/>
    <n v="406.3"/>
    <x v="7"/>
    <x v="30"/>
    <n v="119.5"/>
  </r>
  <r>
    <s v="12540133"/>
    <s v="12540133A"/>
    <x v="9"/>
    <x v="0"/>
    <n v="538"/>
    <n v="80.699999999999989"/>
    <n v="457.3"/>
    <x v="7"/>
    <x v="60"/>
    <n v="129.12"/>
  </r>
  <r>
    <s v="12540134"/>
    <s v="12540134A"/>
    <x v="9"/>
    <x v="0"/>
    <n v="228"/>
    <n v="34.200000000000017"/>
    <n v="193.79999999999998"/>
    <x v="8"/>
    <x v="58"/>
    <n v="79.8"/>
  </r>
  <r>
    <s v="12540135"/>
    <s v="12540135A"/>
    <x v="9"/>
    <x v="0"/>
    <n v="317"/>
    <n v="47.550000000000011"/>
    <n v="269.45"/>
    <x v="8"/>
    <x v="42"/>
    <n v="98.27"/>
  </r>
  <r>
    <s v="12540136"/>
    <s v="12540136A"/>
    <x v="9"/>
    <x v="0"/>
    <n v="383"/>
    <n v="57.449999999999989"/>
    <n v="325.55"/>
    <x v="9"/>
    <x v="18"/>
    <n v="122.56"/>
  </r>
  <r>
    <s v="12540137"/>
    <s v="12540137A"/>
    <x v="9"/>
    <x v="0"/>
    <n v="345"/>
    <n v="51.75"/>
    <n v="293.25"/>
    <x v="9"/>
    <x v="27"/>
    <n v="106.95"/>
  </r>
  <r>
    <s v="12540138"/>
    <s v="12540138A"/>
    <x v="9"/>
    <x v="0"/>
    <n v="447"/>
    <n v="67.050000000000011"/>
    <n v="379.95"/>
    <x v="9"/>
    <x v="17"/>
    <n v="156.44999999999999"/>
  </r>
  <r>
    <s v="12540141"/>
    <s v="12540141A"/>
    <x v="9"/>
    <x v="0"/>
    <n v="636"/>
    <n v="95.399999999999977"/>
    <n v="540.6"/>
    <x v="6"/>
    <x v="34"/>
    <n v="216.24"/>
  </r>
  <r>
    <s v="12540142"/>
    <s v="12540142A"/>
    <x v="9"/>
    <x v="0"/>
    <n v="592"/>
    <n v="88.800000000000011"/>
    <n v="503.2"/>
    <x v="7"/>
    <x v="14"/>
    <n v="165.76000000000002"/>
  </r>
  <r>
    <s v="12540143"/>
    <s v="12540143A"/>
    <x v="9"/>
    <x v="0"/>
    <n v="312"/>
    <n v="46.800000000000011"/>
    <n v="265.2"/>
    <x v="8"/>
    <x v="16"/>
    <n v="99.84"/>
  </r>
  <r>
    <s v="12540144"/>
    <s v="12540144A"/>
    <x v="9"/>
    <x v="0"/>
    <n v="187"/>
    <n v="28.050000000000011"/>
    <n v="158.94999999999999"/>
    <x v="8"/>
    <x v="51"/>
    <n v="59.84"/>
  </r>
  <r>
    <s v="12540190"/>
    <s v="12540190A"/>
    <x v="9"/>
    <x v="0"/>
    <n v="383"/>
    <n v="57.449999999999989"/>
    <n v="325.55"/>
    <x v="9"/>
    <x v="18"/>
    <n v="122.56"/>
  </r>
  <r>
    <s v="12540190"/>
    <s v="12540190B"/>
    <x v="6"/>
    <x v="0"/>
    <n v="447"/>
    <n v="0"/>
    <n v="447"/>
    <x v="9"/>
    <x v="17"/>
    <n v="156.44999999999999"/>
  </r>
  <r>
    <s v="12350101"/>
    <s v="12350101A"/>
    <x v="9"/>
    <x v="0"/>
    <n v="436"/>
    <n v="65.400000000000034"/>
    <n v="370.59999999999997"/>
    <x v="5"/>
    <x v="75"/>
    <n v="104.64"/>
  </r>
  <r>
    <s v="12350102"/>
    <s v="12350102A"/>
    <x v="9"/>
    <x v="0"/>
    <n v="636"/>
    <n v="95.399999999999977"/>
    <n v="540.6"/>
    <x v="6"/>
    <x v="34"/>
    <n v="216.24"/>
  </r>
  <r>
    <s v="12350103"/>
    <s v="12350103A"/>
    <x v="9"/>
    <x v="0"/>
    <n v="488"/>
    <n v="73.199999999999989"/>
    <n v="414.8"/>
    <x v="7"/>
    <x v="12"/>
    <n v="156.16"/>
  </r>
  <r>
    <s v="12350104"/>
    <s v="12350104A"/>
    <x v="9"/>
    <x v="0"/>
    <n v="506"/>
    <n v="75.900000000000034"/>
    <n v="430.09999999999997"/>
    <x v="7"/>
    <x v="15"/>
    <n v="146.73999999999998"/>
  </r>
  <r>
    <s v="12350105"/>
    <s v="12350105A"/>
    <x v="9"/>
    <x v="0"/>
    <n v="492"/>
    <n v="73.800000000000011"/>
    <n v="418.2"/>
    <x v="7"/>
    <x v="53"/>
    <n v="137.76000000000002"/>
  </r>
  <r>
    <s v="12350106"/>
    <s v="12350106A"/>
    <x v="9"/>
    <x v="0"/>
    <n v="539"/>
    <n v="80.850000000000023"/>
    <n v="458.15"/>
    <x v="7"/>
    <x v="63"/>
    <n v="156.31"/>
  </r>
  <r>
    <s v="12350107"/>
    <s v="12350107A"/>
    <x v="9"/>
    <x v="0"/>
    <n v="488"/>
    <n v="73.199999999999989"/>
    <n v="414.8"/>
    <x v="7"/>
    <x v="12"/>
    <n v="156.16"/>
  </r>
  <r>
    <s v="12350108"/>
    <s v="12350108A"/>
    <x v="9"/>
    <x v="0"/>
    <n v="312"/>
    <n v="46.800000000000011"/>
    <n v="265.2"/>
    <x v="8"/>
    <x v="16"/>
    <n v="99.84"/>
  </r>
  <r>
    <s v="12350109"/>
    <s v="12350109A"/>
    <x v="9"/>
    <x v="0"/>
    <n v="180"/>
    <n v="27"/>
    <n v="153"/>
    <x v="8"/>
    <x v="66"/>
    <n v="61.2"/>
  </r>
  <r>
    <s v="12350110"/>
    <s v="12350110A"/>
    <x v="9"/>
    <x v="0"/>
    <n v="457"/>
    <n v="68.550000000000011"/>
    <n v="388.45"/>
    <x v="5"/>
    <x v="77"/>
    <n v="123.39000000000001"/>
  </r>
  <r>
    <s v="12350110"/>
    <s v="12350110B"/>
    <x v="5"/>
    <x v="0"/>
    <n v="510"/>
    <n v="0"/>
    <n v="510"/>
    <x v="6"/>
    <x v="9"/>
    <n v="163.20000000000002"/>
  </r>
  <r>
    <s v="12350111"/>
    <s v="12350111A"/>
    <x v="9"/>
    <x v="0"/>
    <n v="506"/>
    <n v="75.900000000000034"/>
    <n v="430.09999999999997"/>
    <x v="7"/>
    <x v="15"/>
    <n v="146.73999999999998"/>
  </r>
  <r>
    <s v="12350112"/>
    <s v="12350112A"/>
    <x v="9"/>
    <x v="0"/>
    <n v="539"/>
    <n v="80.850000000000023"/>
    <n v="458.15"/>
    <x v="7"/>
    <x v="63"/>
    <n v="156.31"/>
  </r>
  <r>
    <s v="12350113"/>
    <s v="12350113A"/>
    <x v="9"/>
    <x v="0"/>
    <n v="538"/>
    <n v="80.699999999999989"/>
    <n v="457.3"/>
    <x v="7"/>
    <x v="60"/>
    <n v="129.12"/>
  </r>
  <r>
    <s v="12350114"/>
    <s v="12350114A"/>
    <x v="9"/>
    <x v="0"/>
    <n v="523"/>
    <n v="78.449999999999989"/>
    <n v="444.55"/>
    <x v="7"/>
    <x v="10"/>
    <n v="156.9"/>
  </r>
  <r>
    <s v="12350120"/>
    <s v="12350120A"/>
    <x v="9"/>
    <x v="0"/>
    <n v="592"/>
    <n v="88.800000000000011"/>
    <n v="503.2"/>
    <x v="7"/>
    <x v="14"/>
    <n v="165.76000000000002"/>
  </r>
  <r>
    <s v="12350120"/>
    <s v="12350120B"/>
    <x v="9"/>
    <x v="0"/>
    <n v="539"/>
    <n v="80.850000000000023"/>
    <n v="458.15"/>
    <x v="7"/>
    <x v="63"/>
    <n v="156.31"/>
  </r>
  <r>
    <s v="12350121"/>
    <s v="12350121A"/>
    <x v="9"/>
    <x v="0"/>
    <n v="538"/>
    <n v="80.699999999999989"/>
    <n v="457.3"/>
    <x v="7"/>
    <x v="60"/>
    <n v="129.12"/>
  </r>
  <r>
    <s v="12350122"/>
    <s v="12350122A"/>
    <x v="9"/>
    <x v="0"/>
    <n v="440"/>
    <n v="66"/>
    <n v="374"/>
    <x v="7"/>
    <x v="13"/>
    <n v="136.4"/>
  </r>
  <r>
    <s v="12350123"/>
    <s v="12350123A"/>
    <x v="9"/>
    <x v="0"/>
    <n v="592"/>
    <n v="88.800000000000011"/>
    <n v="503.2"/>
    <x v="7"/>
    <x v="14"/>
    <n v="165.76000000000002"/>
  </r>
  <r>
    <s v="12350124"/>
    <s v="12350124A"/>
    <x v="9"/>
    <x v="0"/>
    <n v="538"/>
    <n v="80.699999999999989"/>
    <n v="457.3"/>
    <x v="7"/>
    <x v="11"/>
    <n v="145.26000000000002"/>
  </r>
  <r>
    <s v="12350131"/>
    <s v="12350131A"/>
    <x v="0"/>
    <x v="0"/>
    <n v="387"/>
    <n v="58.050000000000011"/>
    <n v="328.95"/>
    <x v="5"/>
    <x v="78"/>
    <n v="100.62"/>
  </r>
  <r>
    <s v="12350132"/>
    <s v="12350132A"/>
    <x v="0"/>
    <x v="0"/>
    <n v="579"/>
    <n v="86.850000000000023"/>
    <n v="492.15"/>
    <x v="6"/>
    <x v="35"/>
    <n v="167.91"/>
  </r>
  <r>
    <s v="12350133"/>
    <s v="12350133A"/>
    <x v="0"/>
    <x v="0"/>
    <n v="506"/>
    <n v="75.900000000000034"/>
    <n v="430.09999999999997"/>
    <x v="7"/>
    <x v="15"/>
    <n v="146.73999999999998"/>
  </r>
  <r>
    <s v="12350134"/>
    <s v="12350134A"/>
    <x v="0"/>
    <x v="0"/>
    <n v="492"/>
    <n v="73.800000000000011"/>
    <n v="418.2"/>
    <x v="7"/>
    <x v="53"/>
    <n v="137.76000000000002"/>
  </r>
  <r>
    <s v="12350135"/>
    <s v="12350135A"/>
    <x v="0"/>
    <x v="0"/>
    <n v="293"/>
    <n v="43.950000000000017"/>
    <n v="249.04999999999998"/>
    <x v="8"/>
    <x v="44"/>
    <n v="90.83"/>
  </r>
  <r>
    <s v="12350140"/>
    <s v="12350140A"/>
    <x v="0"/>
    <x v="0"/>
    <n v="436"/>
    <n v="65.400000000000034"/>
    <n v="370.59999999999997"/>
    <x v="5"/>
    <x v="67"/>
    <n v="122.08000000000001"/>
  </r>
  <r>
    <s v="12350141"/>
    <s v="12350141A"/>
    <x v="0"/>
    <x v="0"/>
    <n v="507"/>
    <n v="76.050000000000011"/>
    <n v="430.95"/>
    <x v="7"/>
    <x v="45"/>
    <n v="136.89000000000001"/>
  </r>
  <r>
    <s v="12350142"/>
    <s v="12350142A"/>
    <x v="0"/>
    <x v="0"/>
    <n v="538"/>
    <n v="80.699999999999989"/>
    <n v="457.3"/>
    <x v="7"/>
    <x v="11"/>
    <n v="145.26000000000002"/>
  </r>
  <r>
    <s v="12350150"/>
    <s v="12350150A"/>
    <x v="0"/>
    <x v="0"/>
    <n v="436"/>
    <n v="65.400000000000034"/>
    <n v="370.59999999999997"/>
    <x v="5"/>
    <x v="67"/>
    <n v="122.08000000000001"/>
  </r>
  <r>
    <s v="12350150"/>
    <s v="12350150B"/>
    <x v="2"/>
    <x v="0"/>
    <n v="510"/>
    <n v="0"/>
    <n v="510"/>
    <x v="6"/>
    <x v="9"/>
    <n v="163.20000000000002"/>
  </r>
  <r>
    <s v="12350151"/>
    <s v="12350151A"/>
    <x v="0"/>
    <x v="0"/>
    <n v="592"/>
    <n v="88.800000000000011"/>
    <n v="503.2"/>
    <x v="7"/>
    <x v="14"/>
    <n v="165.76000000000002"/>
  </r>
  <r>
    <s v="12350152"/>
    <s v="12350152A"/>
    <x v="0"/>
    <x v="0"/>
    <n v="478"/>
    <n v="71.699999999999989"/>
    <n v="406.3"/>
    <x v="7"/>
    <x v="30"/>
    <n v="119.5"/>
  </r>
  <r>
    <s v="12350153"/>
    <s v="12350153A"/>
    <x v="0"/>
    <x v="0"/>
    <n v="284"/>
    <n v="42.599999999999994"/>
    <n v="241.4"/>
    <x v="8"/>
    <x v="26"/>
    <n v="76.680000000000007"/>
  </r>
  <r>
    <s v="12350154"/>
    <s v="12350154A"/>
    <x v="0"/>
    <x v="0"/>
    <n v="317"/>
    <n v="47.550000000000011"/>
    <n v="269.45"/>
    <x v="8"/>
    <x v="42"/>
    <n v="98.27"/>
  </r>
  <r>
    <s v="12350160"/>
    <s v="12350160A"/>
    <x v="0"/>
    <x v="0"/>
    <n v="636"/>
    <n v="95.399999999999977"/>
    <n v="540.6"/>
    <x v="6"/>
    <x v="34"/>
    <n v="216.24"/>
  </r>
  <r>
    <s v="12350161"/>
    <s v="12350161A"/>
    <x v="0"/>
    <x v="0"/>
    <n v="284"/>
    <n v="42.599999999999994"/>
    <n v="241.4"/>
    <x v="8"/>
    <x v="26"/>
    <n v="76.680000000000007"/>
  </r>
  <r>
    <s v="12350162"/>
    <s v="12350162A"/>
    <x v="0"/>
    <x v="0"/>
    <n v="228"/>
    <n v="34.200000000000017"/>
    <n v="193.79999999999998"/>
    <x v="8"/>
    <x v="58"/>
    <n v="79.8"/>
  </r>
  <r>
    <s v="12350163"/>
    <s v="12350163A"/>
    <x v="0"/>
    <x v="0"/>
    <n v="180"/>
    <n v="27"/>
    <n v="153"/>
    <x v="8"/>
    <x v="66"/>
    <n v="61.2"/>
  </r>
  <r>
    <s v="12350170"/>
    <s v="12350170A"/>
    <x v="0"/>
    <x v="0"/>
    <n v="636"/>
    <n v="95.399999999999977"/>
    <n v="540.6"/>
    <x v="6"/>
    <x v="34"/>
    <n v="216.24"/>
  </r>
  <r>
    <s v="12350170"/>
    <s v="12350170B"/>
    <x v="4"/>
    <x v="0"/>
    <n v="539"/>
    <n v="0"/>
    <n v="539"/>
    <x v="7"/>
    <x v="63"/>
    <n v="156.31"/>
  </r>
  <r>
    <s v="12350171"/>
    <s v="12350171A"/>
    <x v="0"/>
    <x v="0"/>
    <n v="317"/>
    <n v="47.550000000000011"/>
    <n v="269.45"/>
    <x v="8"/>
    <x v="42"/>
    <n v="98.27"/>
  </r>
  <r>
    <s v="12350172"/>
    <s v="12350172A"/>
    <x v="0"/>
    <x v="0"/>
    <n v="293"/>
    <n v="43.950000000000017"/>
    <n v="249.04999999999998"/>
    <x v="8"/>
    <x v="44"/>
    <n v="90.83"/>
  </r>
  <r>
    <s v="12350173"/>
    <s v="12350173A"/>
    <x v="0"/>
    <x v="0"/>
    <n v="447"/>
    <n v="67.050000000000011"/>
    <n v="379.95"/>
    <x v="9"/>
    <x v="17"/>
    <n v="156.44999999999999"/>
  </r>
  <r>
    <s v="12350174"/>
    <s v="12350174A"/>
    <x v="0"/>
    <x v="0"/>
    <n v="345"/>
    <n v="51.75"/>
    <n v="293.25"/>
    <x v="9"/>
    <x v="27"/>
    <n v="106.95"/>
  </r>
  <r>
    <s v="12350175"/>
    <s v="12350175A"/>
    <x v="0"/>
    <x v="0"/>
    <n v="383"/>
    <n v="57.449999999999989"/>
    <n v="325.55"/>
    <x v="9"/>
    <x v="18"/>
    <n v="122.56"/>
  </r>
  <r>
    <s v="12350176"/>
    <s v="12350176A"/>
    <x v="0"/>
    <x v="0"/>
    <n v="447"/>
    <n v="67.050000000000011"/>
    <n v="379.95"/>
    <x v="9"/>
    <x v="17"/>
    <n v="156.44999999999999"/>
  </r>
  <r>
    <s v="12350180"/>
    <s v="12350180A"/>
    <x v="0"/>
    <x v="0"/>
    <n v="540"/>
    <n v="81"/>
    <n v="459"/>
    <x v="7"/>
    <x v="59"/>
    <n v="167.4"/>
  </r>
  <r>
    <s v="12350180"/>
    <s v="12350180B"/>
    <x v="9"/>
    <x v="0"/>
    <n v="261"/>
    <n v="39.150000000000006"/>
    <n v="221.85"/>
    <x v="8"/>
    <x v="54"/>
    <n v="78.3"/>
  </r>
  <r>
    <s v="12350181"/>
    <s v="12350181A"/>
    <x v="0"/>
    <x v="0"/>
    <n v="447"/>
    <n v="67.050000000000011"/>
    <n v="379.95"/>
    <x v="9"/>
    <x v="17"/>
    <n v="156.44999999999999"/>
  </r>
  <r>
    <s v="12350182"/>
    <s v="12350182A"/>
    <x v="0"/>
    <x v="0"/>
    <n v="383"/>
    <n v="57.449999999999989"/>
    <n v="325.55"/>
    <x v="9"/>
    <x v="18"/>
    <n v="122.56"/>
  </r>
  <r>
    <s v="12350183"/>
    <s v="12350183A"/>
    <x v="0"/>
    <x v="0"/>
    <n v="345"/>
    <n v="51.75"/>
    <n v="293.25"/>
    <x v="9"/>
    <x v="27"/>
    <n v="106.95"/>
  </r>
  <r>
    <s v="12350184"/>
    <s v="12350184A"/>
    <x v="0"/>
    <x v="0"/>
    <n v="345"/>
    <n v="51.75"/>
    <n v="293.25"/>
    <x v="9"/>
    <x v="27"/>
    <n v="106.95"/>
  </r>
  <r>
    <s v="12350185"/>
    <s v="12350185A"/>
    <x v="0"/>
    <x v="0"/>
    <n v="345"/>
    <n v="51.75"/>
    <n v="293.25"/>
    <x v="9"/>
    <x v="27"/>
    <n v="106.95"/>
  </r>
  <r>
    <s v="12350186"/>
    <s v="12350186A"/>
    <x v="0"/>
    <x v="0"/>
    <n v="168"/>
    <n v="25.200000000000017"/>
    <n v="142.79999999999998"/>
    <x v="0"/>
    <x v="0"/>
    <n v="25.2"/>
  </r>
  <r>
    <s v="12350187"/>
    <s v="12350187A"/>
    <x v="0"/>
    <x v="0"/>
    <n v="168"/>
    <n v="25.200000000000017"/>
    <n v="142.79999999999998"/>
    <x v="0"/>
    <x v="0"/>
    <n v="25.2"/>
  </r>
  <r>
    <s v="12350188"/>
    <s v="12350188A"/>
    <x v="0"/>
    <x v="0"/>
    <n v="220"/>
    <n v="33"/>
    <n v="187"/>
    <x v="1"/>
    <x v="1"/>
    <n v="39.6"/>
  </r>
  <r>
    <s v="12350189"/>
    <s v="12350189A"/>
    <x v="0"/>
    <x v="0"/>
    <n v="210"/>
    <n v="31.5"/>
    <n v="178.5"/>
    <x v="1"/>
    <x v="20"/>
    <n v="37.799999999999997"/>
  </r>
  <r>
    <s v="12350190"/>
    <s v="12350190A"/>
    <x v="0"/>
    <x v="0"/>
    <n v="492"/>
    <n v="73.800000000000011"/>
    <n v="418.2"/>
    <x v="7"/>
    <x v="53"/>
    <n v="137.76000000000002"/>
  </r>
  <r>
    <s v="12350191"/>
    <s v="12350191A"/>
    <x v="0"/>
    <x v="0"/>
    <n v="447"/>
    <n v="67.050000000000011"/>
    <n v="379.95"/>
    <x v="9"/>
    <x v="17"/>
    <n v="156.44999999999999"/>
  </r>
  <r>
    <s v="12350192"/>
    <s v="12350192A"/>
    <x v="0"/>
    <x v="0"/>
    <n v="383"/>
    <n v="57.449999999999989"/>
    <n v="325.55"/>
    <x v="9"/>
    <x v="18"/>
    <n v="122.56"/>
  </r>
  <r>
    <s v="12350193"/>
    <s v="12350193A"/>
    <x v="0"/>
    <x v="0"/>
    <n v="447"/>
    <n v="67.050000000000011"/>
    <n v="379.95"/>
    <x v="9"/>
    <x v="17"/>
    <n v="156.44999999999999"/>
  </r>
  <r>
    <s v="12350194"/>
    <s v="12350194A"/>
    <x v="0"/>
    <x v="0"/>
    <n v="447"/>
    <n v="67.050000000000011"/>
    <n v="379.95"/>
    <x v="9"/>
    <x v="17"/>
    <n v="156.44999999999999"/>
  </r>
  <r>
    <s v="10602079"/>
    <s v="10602079A"/>
    <x v="0"/>
    <x v="0"/>
    <n v="144"/>
    <n v="21.600000000000009"/>
    <n v="122.39999999999999"/>
    <x v="0"/>
    <x v="28"/>
    <n v="66.240000000000009"/>
  </r>
  <r>
    <s v="10602079"/>
    <s v="10602079B"/>
    <x v="4"/>
    <x v="0"/>
    <n v="172"/>
    <n v="0"/>
    <n v="172"/>
    <x v="0"/>
    <x v="19"/>
    <n v="65.36"/>
  </r>
  <r>
    <s v="12790101"/>
    <s v="12790101A"/>
    <x v="0"/>
    <x v="0"/>
    <n v="506"/>
    <n v="75.900000000000034"/>
    <n v="430.09999999999997"/>
    <x v="7"/>
    <x v="15"/>
    <n v="146.73999999999998"/>
  </r>
  <r>
    <s v="12790102"/>
    <s v="12790102A"/>
    <x v="0"/>
    <x v="0"/>
    <n v="283"/>
    <n v="42.450000000000017"/>
    <n v="240.54999999999998"/>
    <x v="8"/>
    <x v="62"/>
    <n v="82.07"/>
  </r>
  <r>
    <s v="12790103"/>
    <s v="12790103A"/>
    <x v="0"/>
    <x v="0"/>
    <n v="447"/>
    <n v="67.050000000000011"/>
    <n v="379.95"/>
    <x v="9"/>
    <x v="17"/>
    <n v="156.44999999999999"/>
  </r>
  <r>
    <s v="52009419"/>
    <s v="52009419A"/>
    <x v="9"/>
    <x v="0"/>
    <n v="172"/>
    <n v="25.800000000000011"/>
    <n v="146.19999999999999"/>
    <x v="0"/>
    <x v="19"/>
    <n v="65.36"/>
  </r>
  <r>
    <s v="52009519"/>
    <s v="52009519A"/>
    <x v="9"/>
    <x v="0"/>
    <n v="327"/>
    <n v="49.050000000000011"/>
    <n v="277.95"/>
    <x v="2"/>
    <x v="23"/>
    <n v="94.83"/>
  </r>
  <r>
    <s v="99050219"/>
    <s v="99050219A"/>
    <x v="9"/>
    <x v="0"/>
    <n v="313"/>
    <n v="46.949999999999989"/>
    <n v="266.05"/>
    <x v="2"/>
    <x v="3"/>
    <n v="93.899999999999991"/>
  </r>
  <r>
    <s v="99050219"/>
    <s v="99050219B"/>
    <x v="11"/>
    <x v="0"/>
    <n v="992"/>
    <n v="0"/>
    <n v="992"/>
    <x v="3"/>
    <x v="48"/>
    <n v="277.76000000000005"/>
  </r>
  <r>
    <s v="99050219"/>
    <s v="99050219C"/>
    <x v="11"/>
    <x v="0"/>
    <n v="948"/>
    <n v="0"/>
    <n v="948"/>
    <x v="4"/>
    <x v="5"/>
    <n v="303.36"/>
  </r>
  <r>
    <s v="99050519"/>
    <s v="99050519A"/>
    <x v="9"/>
    <x v="0"/>
    <n v="1101"/>
    <n v="165.14999999999998"/>
    <n v="935.85"/>
    <x v="4"/>
    <x v="7"/>
    <n v="396.36"/>
  </r>
  <r>
    <s v="99050919"/>
    <s v="99050919A"/>
    <x v="9"/>
    <x v="0"/>
    <n v="1576"/>
    <n v="236.40000000000009"/>
    <n v="1339.6"/>
    <x v="4"/>
    <x v="49"/>
    <n v="520.08000000000004"/>
  </r>
  <r>
    <s v="99050919"/>
    <s v="99050919B"/>
    <x v="1"/>
    <x v="0"/>
    <n v="510"/>
    <n v="76.5"/>
    <n v="433.5"/>
    <x v="6"/>
    <x v="9"/>
    <n v="163.20000000000002"/>
  </r>
  <r>
    <s v="99050919"/>
    <s v="99050919C"/>
    <x v="1"/>
    <x v="0"/>
    <n v="551"/>
    <n v="0"/>
    <n v="551"/>
    <x v="6"/>
    <x v="37"/>
    <n v="264.48"/>
  </r>
  <r>
    <s v="99051719"/>
    <s v="99051719A"/>
    <x v="9"/>
    <x v="0"/>
    <n v="636"/>
    <n v="95.399999999999977"/>
    <n v="540.6"/>
    <x v="6"/>
    <x v="34"/>
    <n v="216.24"/>
  </r>
  <r>
    <s v="99052019"/>
    <s v="99052019A"/>
    <x v="9"/>
    <x v="0"/>
    <n v="313"/>
    <n v="46.949999999999989"/>
    <n v="266.05"/>
    <x v="2"/>
    <x v="3"/>
    <n v="93.899999999999991"/>
  </r>
  <r>
    <s v="99052019"/>
    <s v="99052019C"/>
    <x v="11"/>
    <x v="0"/>
    <n v="948"/>
    <n v="0"/>
    <n v="948"/>
    <x v="4"/>
    <x v="5"/>
    <n v="303.36"/>
  </r>
  <r>
    <s v="99052719"/>
    <s v="99052719A"/>
    <x v="9"/>
    <x v="0"/>
    <n v="1101"/>
    <n v="165.14999999999998"/>
    <n v="935.85"/>
    <x v="4"/>
    <x v="7"/>
    <n v="396.36"/>
  </r>
  <r>
    <s v="99053019"/>
    <s v="99053019A"/>
    <x v="9"/>
    <x v="0"/>
    <n v="327"/>
    <n v="49.050000000000011"/>
    <n v="277.95"/>
    <x v="2"/>
    <x v="23"/>
    <n v="94.83"/>
  </r>
  <r>
    <s v="99053019"/>
    <s v="99053019B"/>
    <x v="4"/>
    <x v="0"/>
    <n v="951"/>
    <n v="0"/>
    <n v="951"/>
    <x v="3"/>
    <x v="4"/>
    <n v="247.26000000000002"/>
  </r>
  <r>
    <s v="99053019"/>
    <s v="99053019C"/>
    <x v="4"/>
    <x v="0"/>
    <n v="1101"/>
    <n v="0"/>
    <n v="1101"/>
    <x v="4"/>
    <x v="7"/>
    <n v="396.36"/>
  </r>
  <r>
    <s v="99053019"/>
    <s v="99053019D"/>
    <x v="6"/>
    <x v="0"/>
    <n v="1491"/>
    <n v="0"/>
    <n v="1491"/>
    <x v="4"/>
    <x v="6"/>
    <n v="506.94000000000005"/>
  </r>
  <r>
    <s v="99053019"/>
    <s v="99053019E"/>
    <x v="8"/>
    <x v="0"/>
    <n v="1491"/>
    <n v="0"/>
    <n v="1491"/>
    <x v="4"/>
    <x v="6"/>
    <n v="506.94000000000005"/>
  </r>
  <r>
    <s v="99053019"/>
    <s v="99053019F"/>
    <x v="11"/>
    <x v="0"/>
    <n v="1101"/>
    <n v="0"/>
    <n v="1101"/>
    <x v="4"/>
    <x v="7"/>
    <n v="396.36"/>
  </r>
  <r>
    <s v="99053019"/>
    <s v="99053019G"/>
    <x v="6"/>
    <x v="0"/>
    <n v="1101"/>
    <n v="0"/>
    <n v="1101"/>
    <x v="4"/>
    <x v="7"/>
    <n v="396.36"/>
  </r>
  <r>
    <s v="99053119"/>
    <s v="99053119A"/>
    <x v="9"/>
    <x v="0"/>
    <n v="1101"/>
    <n v="165.14999999999998"/>
    <n v="935.85"/>
    <x v="4"/>
    <x v="7"/>
    <n v="396.36"/>
  </r>
  <r>
    <s v="99054419"/>
    <s v="99054419A"/>
    <x v="9"/>
    <x v="0"/>
    <n v="1491"/>
    <n v="223.65000000000009"/>
    <n v="1267.3499999999999"/>
    <x v="4"/>
    <x v="6"/>
    <n v="506.94000000000005"/>
  </r>
  <r>
    <s v="94052119"/>
    <s v="94052119A"/>
    <x v="9"/>
    <x v="0"/>
    <n v="172"/>
    <n v="25.800000000000011"/>
    <n v="146.19999999999999"/>
    <x v="0"/>
    <x v="19"/>
    <n v="65.36"/>
  </r>
  <r>
    <s v="94052119"/>
    <s v="94052119B"/>
    <x v="11"/>
    <x v="0"/>
    <n v="205"/>
    <n v="0"/>
    <n v="205"/>
    <x v="1"/>
    <x v="22"/>
    <n v="36.9"/>
  </r>
  <r>
    <s v="94052119"/>
    <s v="94052119C"/>
    <x v="6"/>
    <x v="0"/>
    <n v="258"/>
    <n v="0"/>
    <n v="258"/>
    <x v="2"/>
    <x v="25"/>
    <n v="72.240000000000009"/>
  </r>
  <r>
    <s v="53014119"/>
    <s v="53014119A"/>
    <x v="9"/>
    <x v="0"/>
    <n v="267"/>
    <n v="40.050000000000011"/>
    <n v="226.95"/>
    <x v="8"/>
    <x v="31"/>
    <n v="90.78"/>
  </r>
  <r>
    <s v="56020119"/>
    <s v="56020119A"/>
    <x v="9"/>
    <x v="0"/>
    <n v="345"/>
    <n v="51.75"/>
    <n v="293.25"/>
    <x v="9"/>
    <x v="27"/>
    <n v="106.95"/>
  </r>
  <r>
    <s v="56020219"/>
    <s v="56020219A"/>
    <x v="9"/>
    <x v="0"/>
    <n v="144"/>
    <n v="21.600000000000009"/>
    <n v="122.39999999999999"/>
    <x v="0"/>
    <x v="28"/>
    <n v="66.240000000000009"/>
  </r>
  <r>
    <s v="56020219"/>
    <s v="56020219B"/>
    <x v="5"/>
    <x v="0"/>
    <n v="144"/>
    <n v="0"/>
    <n v="144"/>
    <x v="0"/>
    <x v="28"/>
    <n v="66.240000000000009"/>
  </r>
  <r>
    <s v="29024319"/>
    <s v="29024319A"/>
    <x v="9"/>
    <x v="0"/>
    <n v="168"/>
    <n v="25.200000000000017"/>
    <n v="142.79999999999998"/>
    <x v="0"/>
    <x v="29"/>
    <n v="75.600000000000009"/>
  </r>
  <r>
    <s v="29025019"/>
    <s v="29025019A"/>
    <x v="9"/>
    <x v="0"/>
    <n v="345"/>
    <n v="51.75"/>
    <n v="293.25"/>
    <x v="9"/>
    <x v="27"/>
    <n v="106.95"/>
  </r>
  <r>
    <s v="54014519"/>
    <s v="54014519A"/>
    <x v="9"/>
    <x v="0"/>
    <n v="168"/>
    <n v="25.200000000000017"/>
    <n v="142.79999999999998"/>
    <x v="0"/>
    <x v="29"/>
    <n v="75.600000000000009"/>
  </r>
  <r>
    <s v="54014519"/>
    <s v="54014519B"/>
    <x v="5"/>
    <x v="0"/>
    <n v="205"/>
    <n v="0"/>
    <n v="205"/>
    <x v="1"/>
    <x v="22"/>
    <n v="36.9"/>
  </r>
  <r>
    <s v="54014619"/>
    <s v="54014619A"/>
    <x v="9"/>
    <x v="0"/>
    <n v="255"/>
    <n v="38.25"/>
    <n v="216.75"/>
    <x v="2"/>
    <x v="24"/>
    <n v="66.3"/>
  </r>
  <r>
    <s v="54014719"/>
    <s v="54014719A"/>
    <x v="9"/>
    <x v="0"/>
    <n v="313"/>
    <n v="46.949999999999989"/>
    <n v="266.05"/>
    <x v="2"/>
    <x v="3"/>
    <n v="93.899999999999991"/>
  </r>
  <r>
    <s v="54014719"/>
    <s v="54014719B"/>
    <x v="7"/>
    <x v="0"/>
    <n v="327"/>
    <n v="0"/>
    <n v="327"/>
    <x v="2"/>
    <x v="23"/>
    <n v="94.83"/>
  </r>
  <r>
    <s v="54014819"/>
    <s v="54014819A"/>
    <x v="9"/>
    <x v="0"/>
    <n v="258"/>
    <n v="38.700000000000017"/>
    <n v="219.29999999999998"/>
    <x v="2"/>
    <x v="25"/>
    <n v="72.240000000000009"/>
  </r>
  <r>
    <s v="54014919"/>
    <s v="54014919A"/>
    <x v="9"/>
    <x v="0"/>
    <n v="255"/>
    <n v="38.25"/>
    <n v="216.75"/>
    <x v="2"/>
    <x v="24"/>
    <n v="66.3"/>
  </r>
  <r>
    <s v="54014919"/>
    <s v="54014919C"/>
    <x v="6"/>
    <x v="0"/>
    <n v="992"/>
    <n v="0"/>
    <n v="992"/>
    <x v="3"/>
    <x v="40"/>
    <n v="307.52"/>
  </r>
  <r>
    <s v="54015019"/>
    <s v="54015019A"/>
    <x v="9"/>
    <x v="0"/>
    <n v="278"/>
    <n v="41.700000000000017"/>
    <n v="236.29999999999998"/>
    <x v="8"/>
    <x v="55"/>
    <n v="88.960000000000008"/>
  </r>
  <r>
    <s v="54015219"/>
    <s v="54015219A"/>
    <x v="9"/>
    <x v="0"/>
    <n v="447"/>
    <n v="67.050000000000011"/>
    <n v="379.95"/>
    <x v="9"/>
    <x v="17"/>
    <n v="156.44999999999999"/>
  </r>
  <r>
    <s v="79022019"/>
    <s v="79022019A"/>
    <x v="9"/>
    <x v="0"/>
    <n v="144"/>
    <n v="21.600000000000009"/>
    <n v="122.39999999999999"/>
    <x v="0"/>
    <x v="28"/>
    <n v="66.240000000000009"/>
  </r>
  <r>
    <s v="79025019"/>
    <s v="79025019A"/>
    <x v="9"/>
    <x v="0"/>
    <n v="220"/>
    <n v="33"/>
    <n v="187"/>
    <x v="1"/>
    <x v="1"/>
    <n v="39.6"/>
  </r>
  <r>
    <s v="79025119"/>
    <s v="79025119A"/>
    <x v="9"/>
    <x v="0"/>
    <n v="327"/>
    <n v="49.050000000000011"/>
    <n v="277.95"/>
    <x v="2"/>
    <x v="23"/>
    <n v="94.83"/>
  </r>
  <r>
    <s v="79025219"/>
    <s v="79025219A"/>
    <x v="9"/>
    <x v="0"/>
    <n v="992"/>
    <n v="148.80000000000007"/>
    <n v="843.19999999999993"/>
    <x v="3"/>
    <x v="40"/>
    <n v="307.52"/>
  </r>
  <r>
    <s v="79025419"/>
    <s v="79025419A"/>
    <x v="9"/>
    <x v="0"/>
    <n v="1491"/>
    <n v="223.65000000000009"/>
    <n v="1267.3499999999999"/>
    <x v="4"/>
    <x v="6"/>
    <n v="506.94000000000005"/>
  </r>
  <r>
    <s v="87001119"/>
    <s v="87001119A"/>
    <x v="9"/>
    <x v="0"/>
    <n v="345"/>
    <n v="51.75"/>
    <n v="293.25"/>
    <x v="9"/>
    <x v="27"/>
    <n v="106.95"/>
  </r>
  <r>
    <s v="13993219"/>
    <s v="13993219A"/>
    <x v="9"/>
    <x v="0"/>
    <n v="327"/>
    <n v="49.050000000000011"/>
    <n v="277.95"/>
    <x v="2"/>
    <x v="23"/>
    <n v="94.83"/>
  </r>
  <r>
    <s v="13993319"/>
    <s v="13993319A"/>
    <x v="9"/>
    <x v="0"/>
    <n v="951"/>
    <n v="142.64999999999998"/>
    <n v="808.35"/>
    <x v="3"/>
    <x v="4"/>
    <n v="247.26000000000002"/>
  </r>
  <r>
    <s v="13993419"/>
    <s v="13993419A"/>
    <x v="9"/>
    <x v="0"/>
    <n v="948"/>
    <n v="142.20000000000005"/>
    <n v="805.8"/>
    <x v="4"/>
    <x v="5"/>
    <n v="303.36"/>
  </r>
  <r>
    <s v="20170519"/>
    <s v="20170519A"/>
    <x v="9"/>
    <x v="0"/>
    <n v="284"/>
    <n v="42.599999999999994"/>
    <n v="241.4"/>
    <x v="8"/>
    <x v="26"/>
    <n v="76.680000000000007"/>
  </r>
  <r>
    <s v="80014519"/>
    <s v="80014519A"/>
    <x v="9"/>
    <x v="0"/>
    <n v="383"/>
    <n v="57.449999999999989"/>
    <n v="325.55"/>
    <x v="9"/>
    <x v="18"/>
    <n v="122.56"/>
  </r>
  <r>
    <s v="45044119"/>
    <s v="45044119A"/>
    <x v="9"/>
    <x v="0"/>
    <n v="168"/>
    <n v="25.200000000000017"/>
    <n v="142.79999999999998"/>
    <x v="0"/>
    <x v="0"/>
    <n v="25.2"/>
  </r>
  <r>
    <s v="50010619"/>
    <s v="50010619A"/>
    <x v="9"/>
    <x v="0"/>
    <n v="523"/>
    <n v="78.449999999999989"/>
    <n v="444.55"/>
    <x v="7"/>
    <x v="10"/>
    <n v="156.9"/>
  </r>
  <r>
    <s v="50010719"/>
    <s v="50010719A"/>
    <x v="9"/>
    <x v="0"/>
    <n v="367"/>
    <n v="55.050000000000011"/>
    <n v="311.95"/>
    <x v="8"/>
    <x v="57"/>
    <n v="110.1"/>
  </r>
  <r>
    <s v="50010819"/>
    <s v="50010819A"/>
    <x v="9"/>
    <x v="0"/>
    <n v="383"/>
    <n v="57.449999999999989"/>
    <n v="325.55"/>
    <x v="9"/>
    <x v="18"/>
    <n v="122.56"/>
  </r>
  <r>
    <s v="52001519"/>
    <s v="52001519A"/>
    <x v="9"/>
    <x v="0"/>
    <n v="538"/>
    <n v="80.699999999999989"/>
    <n v="457.3"/>
    <x v="7"/>
    <x v="11"/>
    <n v="145.26000000000002"/>
  </r>
  <r>
    <s v="52005119"/>
    <s v="52005119A"/>
    <x v="9"/>
    <x v="0"/>
    <n v="228"/>
    <n v="34.200000000000017"/>
    <n v="193.79999999999998"/>
    <x v="8"/>
    <x v="58"/>
    <n v="79.8"/>
  </r>
  <r>
    <s v="99080519"/>
    <s v="99080519A"/>
    <x v="9"/>
    <x v="0"/>
    <n v="1101"/>
    <n v="165.14999999999998"/>
    <n v="935.85"/>
    <x v="4"/>
    <x v="7"/>
    <n v="396.36"/>
  </r>
  <r>
    <s v="99080619"/>
    <s v="99080619A"/>
    <x v="9"/>
    <x v="0"/>
    <n v="579"/>
    <n v="86.850000000000023"/>
    <n v="492.15"/>
    <x v="6"/>
    <x v="35"/>
    <n v="167.91"/>
  </r>
  <r>
    <s v="99081519"/>
    <s v="99081519A"/>
    <x v="9"/>
    <x v="0"/>
    <n v="646"/>
    <n v="96.899999999999977"/>
    <n v="549.1"/>
    <x v="6"/>
    <x v="36"/>
    <n v="348.84000000000003"/>
  </r>
  <r>
    <s v="99081619"/>
    <s v="99081619A"/>
    <x v="9"/>
    <x v="0"/>
    <n v="585"/>
    <n v="87.75"/>
    <n v="497.25"/>
    <x v="6"/>
    <x v="71"/>
    <n v="351"/>
  </r>
  <r>
    <s v="99081719"/>
    <s v="99081719A"/>
    <x v="9"/>
    <x v="0"/>
    <n v="551"/>
    <n v="82.650000000000034"/>
    <n v="468.34999999999997"/>
    <x v="6"/>
    <x v="37"/>
    <n v="264.48"/>
  </r>
  <r>
    <s v="99082019"/>
    <s v="99082019A"/>
    <x v="9"/>
    <x v="0"/>
    <n v="951"/>
    <n v="142.64999999999998"/>
    <n v="808.35"/>
    <x v="3"/>
    <x v="4"/>
    <n v="247.26000000000002"/>
  </r>
  <r>
    <s v="99082319"/>
    <s v="99082319A"/>
    <x v="9"/>
    <x v="0"/>
    <n v="1576"/>
    <n v="236.40000000000009"/>
    <n v="1339.6"/>
    <x v="4"/>
    <x v="49"/>
    <n v="520.08000000000004"/>
  </r>
  <r>
    <s v="99082419"/>
    <s v="99082419A"/>
    <x v="9"/>
    <x v="0"/>
    <n v="510"/>
    <n v="76.5"/>
    <n v="433.5"/>
    <x v="6"/>
    <x v="9"/>
    <n v="163.20000000000002"/>
  </r>
  <r>
    <s v="99082819"/>
    <s v="99082819A"/>
    <x v="9"/>
    <x v="0"/>
    <n v="579"/>
    <n v="86.850000000000023"/>
    <n v="492.15"/>
    <x v="6"/>
    <x v="35"/>
    <n v="167.91"/>
  </r>
  <r>
    <s v="77010919"/>
    <s v="77010919A"/>
    <x v="9"/>
    <x v="0"/>
    <n v="255"/>
    <n v="38.25"/>
    <n v="216.75"/>
    <x v="2"/>
    <x v="24"/>
    <n v="66.3"/>
  </r>
  <r>
    <s v="77011019"/>
    <s v="77011019A"/>
    <x v="9"/>
    <x v="0"/>
    <n v="383"/>
    <n v="57.449999999999989"/>
    <n v="325.55"/>
    <x v="9"/>
    <x v="18"/>
    <n v="122.56"/>
  </r>
  <r>
    <s v="84022219"/>
    <s v="84022219A"/>
    <x v="9"/>
    <x v="0"/>
    <n v="144"/>
    <n v="21.600000000000009"/>
    <n v="122.39999999999999"/>
    <x v="0"/>
    <x v="28"/>
    <n v="66.240000000000009"/>
  </r>
  <r>
    <s v="84022319"/>
    <s v="84022319A"/>
    <x v="9"/>
    <x v="0"/>
    <n v="192"/>
    <n v="28.800000000000011"/>
    <n v="163.19999999999999"/>
    <x v="1"/>
    <x v="21"/>
    <n v="34.56"/>
  </r>
  <r>
    <s v="99050419"/>
    <s v="99050419A"/>
    <x v="9"/>
    <x v="0"/>
    <n v="255"/>
    <n v="38.25"/>
    <n v="216.75"/>
    <x v="2"/>
    <x v="24"/>
    <n v="66.3"/>
  </r>
  <r>
    <s v="99051619"/>
    <s v="99051619A"/>
    <x v="9"/>
    <x v="0"/>
    <n v="1491"/>
    <n v="223.65000000000009"/>
    <n v="1267.3499999999999"/>
    <x v="4"/>
    <x v="6"/>
    <n v="506.94000000000005"/>
  </r>
  <r>
    <s v="24244819"/>
    <s v="24244819A"/>
    <x v="9"/>
    <x v="0"/>
    <n v="255"/>
    <n v="38.25"/>
    <n v="216.75"/>
    <x v="2"/>
    <x v="24"/>
    <n v="66.3"/>
  </r>
  <r>
    <s v="24244919"/>
    <s v="24244919A"/>
    <x v="9"/>
    <x v="0"/>
    <n v="889"/>
    <n v="133.35000000000002"/>
    <n v="755.65"/>
    <x v="3"/>
    <x v="47"/>
    <n v="222.25"/>
  </r>
  <r>
    <s v="24245119"/>
    <s v="24245119A"/>
    <x v="9"/>
    <x v="0"/>
    <n v="383"/>
    <n v="57.449999999999989"/>
    <n v="325.55"/>
    <x v="9"/>
    <x v="18"/>
    <n v="122.56"/>
  </r>
  <r>
    <s v="92000119"/>
    <s v="92000119A"/>
    <x v="9"/>
    <x v="0"/>
    <n v="506"/>
    <n v="75.900000000000034"/>
    <n v="430.09999999999997"/>
    <x v="7"/>
    <x v="15"/>
    <n v="146.73999999999998"/>
  </r>
  <r>
    <s v="92000219"/>
    <s v="92000219A"/>
    <x v="9"/>
    <x v="0"/>
    <n v="312"/>
    <n v="46.800000000000011"/>
    <n v="265.2"/>
    <x v="8"/>
    <x v="16"/>
    <n v="99.84"/>
  </r>
  <r>
    <s v="92000319"/>
    <s v="92000319A"/>
    <x v="9"/>
    <x v="0"/>
    <n v="447"/>
    <n v="67.050000000000011"/>
    <n v="379.95"/>
    <x v="9"/>
    <x v="17"/>
    <n v="156.44999999999999"/>
  </r>
  <r>
    <s v="92000419"/>
    <s v="92000419A"/>
    <x v="9"/>
    <x v="0"/>
    <n v="383"/>
    <n v="57.449999999999989"/>
    <n v="325.55"/>
    <x v="9"/>
    <x v="18"/>
    <n v="122.56"/>
  </r>
  <r>
    <s v="92000519"/>
    <s v="92000519A"/>
    <x v="9"/>
    <x v="0"/>
    <n v="168"/>
    <n v="25.200000000000017"/>
    <n v="142.79999999999998"/>
    <x v="0"/>
    <x v="29"/>
    <n v="75.600000000000009"/>
  </r>
  <r>
    <s v="92000619"/>
    <s v="92000619A"/>
    <x v="9"/>
    <x v="0"/>
    <n v="144"/>
    <n v="21.600000000000009"/>
    <n v="122.39999999999999"/>
    <x v="0"/>
    <x v="28"/>
    <n v="66.240000000000009"/>
  </r>
  <r>
    <s v="92000719"/>
    <s v="92000719A"/>
    <x v="9"/>
    <x v="0"/>
    <n v="220"/>
    <n v="33"/>
    <n v="187"/>
    <x v="1"/>
    <x v="1"/>
    <n v="39.6"/>
  </r>
  <r>
    <s v="92000819"/>
    <s v="92000819A"/>
    <x v="9"/>
    <x v="0"/>
    <n v="220"/>
    <n v="33"/>
    <n v="187"/>
    <x v="1"/>
    <x v="1"/>
    <n v="39.6"/>
  </r>
  <r>
    <s v="92000919"/>
    <s v="92000919A"/>
    <x v="9"/>
    <x v="0"/>
    <n v="240"/>
    <n v="36"/>
    <n v="204"/>
    <x v="1"/>
    <x v="2"/>
    <n v="43.199999999999996"/>
  </r>
  <r>
    <s v="92001019"/>
    <s v="92001019A"/>
    <x v="9"/>
    <x v="0"/>
    <n v="539"/>
    <n v="80.850000000000023"/>
    <n v="458.15"/>
    <x v="7"/>
    <x v="63"/>
    <n v="156.31"/>
  </r>
  <r>
    <s v="92001119"/>
    <s v="92001119A"/>
    <x v="9"/>
    <x v="0"/>
    <n v="267"/>
    <n v="40.050000000000011"/>
    <n v="226.95"/>
    <x v="8"/>
    <x v="31"/>
    <n v="90.78"/>
  </r>
  <r>
    <s v="92020119"/>
    <s v="92020119A"/>
    <x v="9"/>
    <x v="0"/>
    <n v="345"/>
    <n v="51.75"/>
    <n v="293.25"/>
    <x v="9"/>
    <x v="27"/>
    <n v="106.95"/>
  </r>
  <r>
    <s v="92030119"/>
    <s v="92030119A"/>
    <x v="9"/>
    <x v="0"/>
    <n v="447"/>
    <n v="67.050000000000011"/>
    <n v="379.95"/>
    <x v="9"/>
    <x v="17"/>
    <n v="156.44999999999999"/>
  </r>
  <r>
    <s v="71011219"/>
    <s v="71011219A"/>
    <x v="9"/>
    <x v="0"/>
    <n v="592"/>
    <n v="88.800000000000011"/>
    <n v="503.2"/>
    <x v="7"/>
    <x v="14"/>
    <n v="165.76000000000002"/>
  </r>
  <r>
    <s v="71011319"/>
    <s v="71011319A"/>
    <x v="9"/>
    <x v="0"/>
    <n v="336"/>
    <n v="50.400000000000034"/>
    <n v="285.59999999999997"/>
    <x v="8"/>
    <x v="43"/>
    <n v="120.96"/>
  </r>
  <r>
    <s v="71011419"/>
    <s v="71011419A"/>
    <x v="9"/>
    <x v="0"/>
    <n v="383"/>
    <n v="57.449999999999989"/>
    <n v="325.55"/>
    <x v="9"/>
    <x v="18"/>
    <n v="122.56"/>
  </r>
  <r>
    <s v="71011519"/>
    <s v="71011519A"/>
    <x v="9"/>
    <x v="0"/>
    <n v="447"/>
    <n v="67.050000000000011"/>
    <n v="379.95"/>
    <x v="9"/>
    <x v="17"/>
    <n v="156.44999999999999"/>
  </r>
  <r>
    <s v="71011619"/>
    <s v="71011619A"/>
    <x v="9"/>
    <x v="0"/>
    <n v="144"/>
    <n v="21.600000000000009"/>
    <n v="122.39999999999999"/>
    <x v="0"/>
    <x v="28"/>
    <n v="66.240000000000009"/>
  </r>
  <r>
    <s v="71011719"/>
    <s v="71011719A"/>
    <x v="9"/>
    <x v="0"/>
    <n v="144"/>
    <n v="21.600000000000009"/>
    <n v="122.39999999999999"/>
    <x v="0"/>
    <x v="28"/>
    <n v="66.240000000000009"/>
  </r>
  <r>
    <s v="71011819"/>
    <s v="71011819A"/>
    <x v="9"/>
    <x v="0"/>
    <n v="220"/>
    <n v="33"/>
    <n v="187"/>
    <x v="1"/>
    <x v="1"/>
    <n v="39.6"/>
  </r>
  <r>
    <s v="71011919"/>
    <s v="71011919A"/>
    <x v="9"/>
    <x v="0"/>
    <n v="210"/>
    <n v="31.5"/>
    <n v="178.5"/>
    <x v="1"/>
    <x v="20"/>
    <n v="37.799999999999997"/>
  </r>
  <r>
    <s v="29025119"/>
    <s v="29025119A"/>
    <x v="9"/>
    <x v="0"/>
    <n v="192"/>
    <n v="28.800000000000011"/>
    <n v="163.19999999999999"/>
    <x v="1"/>
    <x v="21"/>
    <n v="34.56"/>
  </r>
  <r>
    <s v="29025319"/>
    <s v="29025319A"/>
    <x v="9"/>
    <x v="0"/>
    <n v="255"/>
    <n v="38.25"/>
    <n v="216.75"/>
    <x v="2"/>
    <x v="24"/>
    <n v="66.3"/>
  </r>
  <r>
    <s v="29025419"/>
    <s v="29025419A"/>
    <x v="9"/>
    <x v="0"/>
    <n v="258"/>
    <n v="38.700000000000017"/>
    <n v="219.29999999999998"/>
    <x v="2"/>
    <x v="25"/>
    <n v="72.240000000000009"/>
  </r>
  <r>
    <s v="29025519"/>
    <s v="29025519A"/>
    <x v="9"/>
    <x v="0"/>
    <n v="258"/>
    <n v="38.700000000000017"/>
    <n v="219.29999999999998"/>
    <x v="2"/>
    <x v="25"/>
    <n v="72.240000000000009"/>
  </r>
  <r>
    <s v="29025719"/>
    <s v="29025719A"/>
    <x v="9"/>
    <x v="0"/>
    <n v="951"/>
    <n v="142.64999999999998"/>
    <n v="808.35"/>
    <x v="3"/>
    <x v="4"/>
    <n v="247.26000000000002"/>
  </r>
  <r>
    <s v="29025819"/>
    <s v="29025819A"/>
    <x v="9"/>
    <x v="0"/>
    <n v="889"/>
    <n v="133.35000000000002"/>
    <n v="755.65"/>
    <x v="3"/>
    <x v="47"/>
    <n v="222.25"/>
  </r>
  <r>
    <s v="29025919"/>
    <s v="29025919A"/>
    <x v="9"/>
    <x v="0"/>
    <n v="948"/>
    <n v="142.20000000000005"/>
    <n v="805.8"/>
    <x v="4"/>
    <x v="5"/>
    <n v="303.36"/>
  </r>
  <r>
    <s v="29026119"/>
    <s v="29026119A"/>
    <x v="9"/>
    <x v="0"/>
    <n v="172"/>
    <n v="25.800000000000011"/>
    <n v="146.19999999999999"/>
    <x v="0"/>
    <x v="19"/>
    <n v="65.36"/>
  </r>
  <r>
    <s v="29026219"/>
    <s v="29026219A"/>
    <x v="9"/>
    <x v="0"/>
    <n v="220"/>
    <n v="33"/>
    <n v="187"/>
    <x v="1"/>
    <x v="1"/>
    <n v="39.6"/>
  </r>
  <r>
    <s v="29026319"/>
    <s v="29026319A"/>
    <x v="9"/>
    <x v="0"/>
    <n v="258"/>
    <n v="38.700000000000017"/>
    <n v="219.29999999999998"/>
    <x v="2"/>
    <x v="25"/>
    <n v="72.240000000000009"/>
  </r>
  <r>
    <s v="12880055"/>
    <s v="12880055A"/>
    <x v="9"/>
    <x v="0"/>
    <n v="168"/>
    <n v="25.200000000000017"/>
    <n v="142.79999999999998"/>
    <x v="0"/>
    <x v="29"/>
    <n v="75.600000000000009"/>
  </r>
  <r>
    <s v="12880056"/>
    <s v="12880056A"/>
    <x v="9"/>
    <x v="0"/>
    <n v="240"/>
    <n v="36"/>
    <n v="204"/>
    <x v="1"/>
    <x v="2"/>
    <n v="43.199999999999996"/>
  </r>
  <r>
    <s v="12880057"/>
    <s v="12880057A"/>
    <x v="9"/>
    <x v="0"/>
    <n v="313"/>
    <n v="46.949999999999989"/>
    <n v="266.05"/>
    <x v="2"/>
    <x v="3"/>
    <n v="93.899999999999991"/>
  </r>
  <r>
    <s v="12880058"/>
    <s v="12880058A"/>
    <x v="9"/>
    <x v="0"/>
    <n v="258"/>
    <n v="38.700000000000017"/>
    <n v="219.29999999999998"/>
    <x v="2"/>
    <x v="25"/>
    <n v="72.240000000000009"/>
  </r>
  <r>
    <s v="12880059"/>
    <s v="12880059A"/>
    <x v="9"/>
    <x v="0"/>
    <n v="255"/>
    <n v="38.25"/>
    <n v="216.75"/>
    <x v="2"/>
    <x v="24"/>
    <n v="66.3"/>
  </r>
  <r>
    <s v="12880060"/>
    <s v="12880060A"/>
    <x v="9"/>
    <x v="0"/>
    <n v="317"/>
    <n v="47.550000000000011"/>
    <n v="269.45"/>
    <x v="8"/>
    <x v="42"/>
    <n v="98.27"/>
  </r>
  <r>
    <s v="12880061"/>
    <s v="12880061A"/>
    <x v="9"/>
    <x v="0"/>
    <n v="345"/>
    <n v="51.75"/>
    <n v="293.25"/>
    <x v="9"/>
    <x v="27"/>
    <n v="106.95"/>
  </r>
  <r>
    <s v="12880062"/>
    <s v="12880062A"/>
    <x v="9"/>
    <x v="0"/>
    <n v="168"/>
    <n v="25.200000000000017"/>
    <n v="142.79999999999998"/>
    <x v="0"/>
    <x v="29"/>
    <n v="75.600000000000009"/>
  </r>
  <r>
    <s v="12880064"/>
    <s v="12880064A"/>
    <x v="9"/>
    <x v="0"/>
    <n v="220"/>
    <n v="33"/>
    <n v="187"/>
    <x v="1"/>
    <x v="1"/>
    <n v="39.6"/>
  </r>
  <r>
    <s v="12880065"/>
    <s v="12880065A"/>
    <x v="9"/>
    <x v="0"/>
    <n v="210"/>
    <n v="31.5"/>
    <n v="178.5"/>
    <x v="1"/>
    <x v="20"/>
    <n v="37.799999999999997"/>
  </r>
  <r>
    <s v="12880067"/>
    <s v="12880067A"/>
    <x v="9"/>
    <x v="0"/>
    <n v="258"/>
    <n v="38.700000000000017"/>
    <n v="219.29999999999998"/>
    <x v="2"/>
    <x v="25"/>
    <n v="72.240000000000009"/>
  </r>
  <r>
    <s v="12880068"/>
    <s v="12880068A"/>
    <x v="9"/>
    <x v="0"/>
    <n v="255"/>
    <n v="38.25"/>
    <n v="216.75"/>
    <x v="2"/>
    <x v="24"/>
    <n v="66.3"/>
  </r>
  <r>
    <s v="12880069"/>
    <s v="12880069A"/>
    <x v="9"/>
    <x v="0"/>
    <n v="992"/>
    <n v="148.80000000000007"/>
    <n v="843.19999999999993"/>
    <x v="3"/>
    <x v="48"/>
    <n v="277.76000000000005"/>
  </r>
  <r>
    <s v="12880070"/>
    <s v="12880070A"/>
    <x v="9"/>
    <x v="0"/>
    <n v="447"/>
    <n v="67.050000000000011"/>
    <n v="379.95"/>
    <x v="9"/>
    <x v="17"/>
    <n v="156.44999999999999"/>
  </r>
  <r>
    <s v="12880070"/>
    <s v="12880070B"/>
    <x v="2"/>
    <x v="0"/>
    <n v="168"/>
    <n v="0"/>
    <n v="168"/>
    <x v="0"/>
    <x v="29"/>
    <n v="75.600000000000009"/>
  </r>
  <r>
    <s v="12880071"/>
    <s v="12880071A"/>
    <x v="9"/>
    <x v="0"/>
    <n v="240"/>
    <n v="36"/>
    <n v="204"/>
    <x v="1"/>
    <x v="2"/>
    <n v="43.199999999999996"/>
  </r>
  <r>
    <s v="12880072"/>
    <s v="12880072A"/>
    <x v="9"/>
    <x v="0"/>
    <n v="220"/>
    <n v="33"/>
    <n v="187"/>
    <x v="1"/>
    <x v="1"/>
    <n v="39.6"/>
  </r>
  <r>
    <s v="12880073"/>
    <s v="12880073A"/>
    <x v="9"/>
    <x v="0"/>
    <n v="210"/>
    <n v="31.5"/>
    <n v="178.5"/>
    <x v="1"/>
    <x v="20"/>
    <n v="37.799999999999997"/>
  </r>
  <r>
    <s v="12880074"/>
    <s v="12880074A"/>
    <x v="9"/>
    <x v="0"/>
    <n v="210"/>
    <n v="31.5"/>
    <n v="178.5"/>
    <x v="1"/>
    <x v="20"/>
    <n v="37.799999999999997"/>
  </r>
  <r>
    <s v="12880075"/>
    <s v="12880075A"/>
    <x v="9"/>
    <x v="0"/>
    <n v="258"/>
    <n v="38.700000000000017"/>
    <n v="219.29999999999998"/>
    <x v="2"/>
    <x v="25"/>
    <n v="72.240000000000009"/>
  </r>
  <r>
    <s v="12880076"/>
    <s v="12880076A"/>
    <x v="9"/>
    <x v="0"/>
    <n v="313"/>
    <n v="46.949999999999989"/>
    <n v="266.05"/>
    <x v="2"/>
    <x v="3"/>
    <n v="93.899999999999991"/>
  </r>
  <r>
    <s v="12880077"/>
    <s v="12880077A"/>
    <x v="9"/>
    <x v="0"/>
    <n v="313"/>
    <n v="46.949999999999989"/>
    <n v="266.05"/>
    <x v="2"/>
    <x v="3"/>
    <n v="93.899999999999991"/>
  </r>
  <r>
    <s v="12880078"/>
    <s v="12880078A"/>
    <x v="9"/>
    <x v="0"/>
    <n v="992"/>
    <n v="148.80000000000007"/>
    <n v="843.19999999999993"/>
    <x v="3"/>
    <x v="40"/>
    <n v="307.52"/>
  </r>
  <r>
    <s v="12880079"/>
    <s v="12880079A"/>
    <x v="9"/>
    <x v="0"/>
    <n v="889"/>
    <n v="133.35000000000002"/>
    <n v="755.65"/>
    <x v="3"/>
    <x v="47"/>
    <n v="222.25"/>
  </r>
  <r>
    <s v="33999219"/>
    <s v="33999219A"/>
    <x v="11"/>
    <x v="1"/>
    <n v="1491"/>
    <n v="298.20000000000005"/>
    <n v="1192.8"/>
    <x v="4"/>
    <x v="6"/>
    <n v="506.94000000000005"/>
  </r>
  <r>
    <s v="33999319"/>
    <s v="33999319A"/>
    <x v="11"/>
    <x v="1"/>
    <n v="636"/>
    <n v="127.19999999999999"/>
    <n v="508.8"/>
    <x v="6"/>
    <x v="34"/>
    <n v="216.24"/>
  </r>
  <r>
    <s v="33999419"/>
    <s v="33999419A"/>
    <x v="11"/>
    <x v="1"/>
    <n v="636"/>
    <n v="127.19999999999999"/>
    <n v="508.8"/>
    <x v="6"/>
    <x v="34"/>
    <n v="216.24"/>
  </r>
  <r>
    <s v="33999419"/>
    <s v="33999419B"/>
    <x v="9"/>
    <x v="0"/>
    <n v="554"/>
    <n v="83.100000000000023"/>
    <n v="470.9"/>
    <x v="6"/>
    <x v="64"/>
    <n v="232.67999999999998"/>
  </r>
  <r>
    <s v="33999519"/>
    <s v="33999519A"/>
    <x v="11"/>
    <x v="1"/>
    <n v="579"/>
    <n v="115.79999999999995"/>
    <n v="463.20000000000005"/>
    <x v="6"/>
    <x v="35"/>
    <n v="167.91"/>
  </r>
  <r>
    <s v="33999519"/>
    <s v="33999519B"/>
    <x v="8"/>
    <x v="0"/>
    <n v="554"/>
    <n v="0"/>
    <n v="554"/>
    <x v="6"/>
    <x v="64"/>
    <n v="232.67999999999998"/>
  </r>
  <r>
    <s v="33999619"/>
    <s v="33999619A"/>
    <x v="11"/>
    <x v="1"/>
    <n v="486"/>
    <n v="97.199999999999989"/>
    <n v="388.8"/>
    <x v="6"/>
    <x v="70"/>
    <n v="281.88"/>
  </r>
  <r>
    <s v="33999619"/>
    <s v="33999619B"/>
    <x v="0"/>
    <x v="0"/>
    <n v="636"/>
    <n v="0"/>
    <n v="636"/>
    <x v="6"/>
    <x v="34"/>
    <n v="216.24"/>
  </r>
  <r>
    <s v="33999819"/>
    <s v="33999819A"/>
    <x v="11"/>
    <x v="1"/>
    <n v="646"/>
    <n v="129.19999999999993"/>
    <n v="516.80000000000007"/>
    <x v="6"/>
    <x v="36"/>
    <n v="348.84000000000003"/>
  </r>
  <r>
    <s v="33999819"/>
    <s v="33999819B"/>
    <x v="8"/>
    <x v="0"/>
    <n v="510"/>
    <n v="0"/>
    <n v="510"/>
    <x v="6"/>
    <x v="9"/>
    <n v="163.20000000000002"/>
  </r>
  <r>
    <s v="33999919"/>
    <s v="33999919A"/>
    <x v="11"/>
    <x v="1"/>
    <n v="551"/>
    <n v="110.19999999999999"/>
    <n v="440.8"/>
    <x v="6"/>
    <x v="37"/>
    <n v="264.48"/>
  </r>
  <r>
    <s v="33999919"/>
    <s v="33999919B"/>
    <x v="3"/>
    <x v="0"/>
    <n v="502"/>
    <n v="0"/>
    <n v="502"/>
    <x v="6"/>
    <x v="38"/>
    <n v="291.15999999999997"/>
  </r>
  <r>
    <s v="33999719"/>
    <s v="33999719A"/>
    <x v="11"/>
    <x v="1"/>
    <n v="255"/>
    <n v="51"/>
    <n v="204"/>
    <x v="6"/>
    <x v="41"/>
    <n v="114.75"/>
  </r>
  <r>
    <s v="33999719"/>
    <s v="33999719B"/>
    <x v="4"/>
    <x v="0"/>
    <n v="579"/>
    <n v="0"/>
    <n v="579"/>
    <x v="6"/>
    <x v="35"/>
    <n v="167.91"/>
  </r>
  <r>
    <s v="97010119"/>
    <s v="97010119A"/>
    <x v="11"/>
    <x v="1"/>
    <n v="447"/>
    <n v="89.399999999999977"/>
    <n v="357.6"/>
    <x v="9"/>
    <x v="17"/>
    <n v="156.44999999999999"/>
  </r>
  <r>
    <s v="97010119"/>
    <s v="97010119B"/>
    <x v="0"/>
    <x v="0"/>
    <n v="144"/>
    <n v="21.600000000000009"/>
    <n v="122.39999999999999"/>
    <x v="0"/>
    <x v="28"/>
    <n v="66.240000000000009"/>
  </r>
  <r>
    <s v="97010219"/>
    <s v="97010219A"/>
    <x v="11"/>
    <x v="1"/>
    <n v="240"/>
    <n v="48"/>
    <n v="192"/>
    <x v="1"/>
    <x v="2"/>
    <n v="43.199999999999996"/>
  </r>
  <r>
    <s v="97010219"/>
    <s v="97010219B"/>
    <x v="7"/>
    <x v="0"/>
    <n v="205"/>
    <n v="0"/>
    <n v="205"/>
    <x v="1"/>
    <x v="22"/>
    <n v="36.9"/>
  </r>
  <r>
    <s v="97010319"/>
    <s v="97010319A"/>
    <x v="11"/>
    <x v="1"/>
    <n v="313"/>
    <n v="62.599999999999994"/>
    <n v="250.4"/>
    <x v="2"/>
    <x v="3"/>
    <n v="93.899999999999991"/>
  </r>
  <r>
    <s v="97010319"/>
    <s v="97010319B"/>
    <x v="4"/>
    <x v="0"/>
    <n v="258"/>
    <n v="0"/>
    <n v="258"/>
    <x v="2"/>
    <x v="25"/>
    <n v="72.240000000000009"/>
  </r>
  <r>
    <s v="97020119"/>
    <s v="97020119A"/>
    <x v="11"/>
    <x v="1"/>
    <n v="327"/>
    <n v="65.399999999999977"/>
    <n v="261.60000000000002"/>
    <x v="2"/>
    <x v="23"/>
    <n v="94.83"/>
  </r>
  <r>
    <s v="97020119"/>
    <s v="97020119B"/>
    <x v="11"/>
    <x v="0"/>
    <n v="327"/>
    <n v="0"/>
    <n v="327"/>
    <x v="2"/>
    <x v="23"/>
    <n v="94.83"/>
  </r>
  <r>
    <s v="97020219"/>
    <s v="97020219A"/>
    <x v="11"/>
    <x v="1"/>
    <n v="327"/>
    <n v="65.399999999999977"/>
    <n v="261.60000000000002"/>
    <x v="2"/>
    <x v="23"/>
    <n v="94.83"/>
  </r>
  <r>
    <s v="97020219"/>
    <s v="97020219B"/>
    <x v="7"/>
    <x v="0"/>
    <n v="313"/>
    <n v="0"/>
    <n v="313"/>
    <x v="2"/>
    <x v="3"/>
    <n v="93.899999999999991"/>
  </r>
  <r>
    <s v="97020319"/>
    <s v="97020319A"/>
    <x v="11"/>
    <x v="1"/>
    <n v="258"/>
    <n v="51.599999999999994"/>
    <n v="206.4"/>
    <x v="2"/>
    <x v="25"/>
    <n v="72.240000000000009"/>
  </r>
  <r>
    <s v="97020319"/>
    <s v="97020319B"/>
    <x v="10"/>
    <x v="0"/>
    <n v="327"/>
    <n v="0"/>
    <n v="327"/>
    <x v="2"/>
    <x v="23"/>
    <n v="94.83"/>
  </r>
  <r>
    <s v="97020519"/>
    <s v="97020519A"/>
    <x v="11"/>
    <x v="1"/>
    <n v="258"/>
    <n v="51.599999999999994"/>
    <n v="206.4"/>
    <x v="2"/>
    <x v="25"/>
    <n v="72.240000000000009"/>
  </r>
  <r>
    <s v="97020519"/>
    <s v="97020519B"/>
    <x v="7"/>
    <x v="0"/>
    <n v="313"/>
    <n v="0"/>
    <n v="313"/>
    <x v="2"/>
    <x v="3"/>
    <n v="93.899999999999991"/>
  </r>
  <r>
    <s v="64010119"/>
    <s v="64010119A"/>
    <x v="11"/>
    <x v="1"/>
    <n v="478"/>
    <n v="95.599999999999966"/>
    <n v="382.40000000000003"/>
    <x v="7"/>
    <x v="30"/>
    <n v="119.5"/>
  </r>
  <r>
    <s v="64010219"/>
    <s v="64010219A"/>
    <x v="11"/>
    <x v="1"/>
    <n v="312"/>
    <n v="62.399999999999977"/>
    <n v="249.60000000000002"/>
    <x v="8"/>
    <x v="16"/>
    <n v="99.84"/>
  </r>
  <r>
    <s v="64010219"/>
    <s v="64010219C"/>
    <x v="4"/>
    <x v="0"/>
    <n v="345"/>
    <n v="0"/>
    <n v="345"/>
    <x v="9"/>
    <x v="27"/>
    <n v="106.95"/>
  </r>
  <r>
    <s v="64010219"/>
    <s v="64010219D"/>
    <x v="5"/>
    <x v="0"/>
    <n v="447"/>
    <n v="0"/>
    <n v="447"/>
    <x v="9"/>
    <x v="17"/>
    <n v="156.44999999999999"/>
  </r>
  <r>
    <s v="64010219"/>
    <s v="64010219E"/>
    <x v="5"/>
    <x v="0"/>
    <n v="383"/>
    <n v="0"/>
    <n v="383"/>
    <x v="9"/>
    <x v="18"/>
    <n v="122.56"/>
  </r>
  <r>
    <s v="64020119"/>
    <s v="64020119A"/>
    <x v="11"/>
    <x v="1"/>
    <n v="383"/>
    <n v="76.599999999999966"/>
    <n v="306.40000000000003"/>
    <x v="9"/>
    <x v="18"/>
    <n v="122.56"/>
  </r>
  <r>
    <s v="64020219"/>
    <s v="64020219A"/>
    <x v="11"/>
    <x v="1"/>
    <n v="383"/>
    <n v="76.599999999999966"/>
    <n v="306.40000000000003"/>
    <x v="9"/>
    <x v="18"/>
    <n v="122.56"/>
  </r>
  <r>
    <s v="64020219"/>
    <s v="64020219C"/>
    <x v="8"/>
    <x v="0"/>
    <n v="172"/>
    <n v="0"/>
    <n v="172"/>
    <x v="0"/>
    <x v="19"/>
    <n v="65.36"/>
  </r>
  <r>
    <s v="64020319"/>
    <s v="64020319A"/>
    <x v="11"/>
    <x v="1"/>
    <n v="168"/>
    <n v="33.599999999999994"/>
    <n v="134.4"/>
    <x v="0"/>
    <x v="0"/>
    <n v="25.2"/>
  </r>
  <r>
    <s v="64020319"/>
    <s v="64020319B"/>
    <x v="6"/>
    <x v="0"/>
    <n v="168"/>
    <n v="0"/>
    <n v="168"/>
    <x v="0"/>
    <x v="0"/>
    <n v="25.2"/>
  </r>
  <r>
    <s v="64020319"/>
    <s v="64020319C"/>
    <x v="7"/>
    <x v="0"/>
    <n v="168"/>
    <n v="0"/>
    <n v="168"/>
    <x v="0"/>
    <x v="0"/>
    <n v="25.2"/>
  </r>
  <r>
    <s v="64020319"/>
    <s v="64020319D"/>
    <x v="7"/>
    <x v="0"/>
    <n v="144"/>
    <n v="0"/>
    <n v="144"/>
    <x v="0"/>
    <x v="28"/>
    <n v="66.240000000000009"/>
  </r>
  <r>
    <s v="64020419"/>
    <s v="64020419A"/>
    <x v="11"/>
    <x v="1"/>
    <n v="168"/>
    <n v="33.599999999999994"/>
    <n v="134.4"/>
    <x v="0"/>
    <x v="29"/>
    <n v="75.600000000000009"/>
  </r>
  <r>
    <s v="64020419"/>
    <s v="64020419B"/>
    <x v="8"/>
    <x v="0"/>
    <n v="168"/>
    <n v="0"/>
    <n v="168"/>
    <x v="0"/>
    <x v="0"/>
    <n v="25.2"/>
  </r>
  <r>
    <s v="64020519"/>
    <s v="64020519A"/>
    <x v="11"/>
    <x v="1"/>
    <n v="192"/>
    <n v="38.399999999999977"/>
    <n v="153.60000000000002"/>
    <x v="1"/>
    <x v="21"/>
    <n v="34.56"/>
  </r>
  <r>
    <s v="64020519"/>
    <s v="64020519C"/>
    <x v="5"/>
    <x v="0"/>
    <n v="210"/>
    <n v="0"/>
    <n v="210"/>
    <x v="1"/>
    <x v="20"/>
    <n v="37.799999999999997"/>
  </r>
  <r>
    <s v="64020519"/>
    <s v="64020519D"/>
    <x v="4"/>
    <x v="0"/>
    <n v="240"/>
    <n v="0"/>
    <n v="240"/>
    <x v="1"/>
    <x v="2"/>
    <n v="43.199999999999996"/>
  </r>
  <r>
    <s v="20130119"/>
    <s v="20130119A"/>
    <x v="11"/>
    <x v="1"/>
    <n v="278"/>
    <n v="55.599999999999994"/>
    <n v="222.4"/>
    <x v="5"/>
    <x v="76"/>
    <n v="69.5"/>
  </r>
  <r>
    <s v="20130219"/>
    <s v="20130219A"/>
    <x v="11"/>
    <x v="1"/>
    <n v="510"/>
    <n v="102"/>
    <n v="408"/>
    <x v="6"/>
    <x v="9"/>
    <n v="163.20000000000002"/>
  </r>
  <r>
    <s v="20130219"/>
    <s v="20130219B"/>
    <x v="0"/>
    <x v="0"/>
    <n v="488"/>
    <n v="73.199999999999989"/>
    <n v="414.8"/>
    <x v="7"/>
    <x v="12"/>
    <n v="156.16"/>
  </r>
  <r>
    <s v="20130219"/>
    <s v="20130219C"/>
    <x v="2"/>
    <x v="0"/>
    <n v="312"/>
    <n v="0"/>
    <n v="312"/>
    <x v="8"/>
    <x v="16"/>
    <n v="99.84"/>
  </r>
  <r>
    <s v="20130219"/>
    <s v="20130219D"/>
    <x v="1"/>
    <x v="0"/>
    <n v="180"/>
    <n v="0"/>
    <n v="180"/>
    <x v="8"/>
    <x v="66"/>
    <n v="61.2"/>
  </r>
  <r>
    <s v="20130219"/>
    <s v="20130219E"/>
    <x v="7"/>
    <x v="0"/>
    <n v="317"/>
    <n v="0"/>
    <n v="317"/>
    <x v="8"/>
    <x v="42"/>
    <n v="98.27"/>
  </r>
  <r>
    <s v="20130219"/>
    <s v="20130219F"/>
    <x v="4"/>
    <x v="0"/>
    <n v="228"/>
    <n v="0"/>
    <n v="228"/>
    <x v="8"/>
    <x v="58"/>
    <n v="79.8"/>
  </r>
  <r>
    <s v="20130319"/>
    <s v="20130319A"/>
    <x v="11"/>
    <x v="1"/>
    <n v="284"/>
    <n v="56.799999999999983"/>
    <n v="227.20000000000002"/>
    <x v="8"/>
    <x v="26"/>
    <n v="76.680000000000007"/>
  </r>
  <r>
    <s v="20130419"/>
    <s v="20130419A"/>
    <x v="11"/>
    <x v="1"/>
    <n v="168"/>
    <n v="33.599999999999994"/>
    <n v="134.4"/>
    <x v="8"/>
    <x v="56"/>
    <n v="60.48"/>
  </r>
  <r>
    <s v="20130519"/>
    <s v="20130519A"/>
    <x v="11"/>
    <x v="1"/>
    <n v="312"/>
    <n v="62.399999999999977"/>
    <n v="249.60000000000002"/>
    <x v="8"/>
    <x v="16"/>
    <n v="99.84"/>
  </r>
  <r>
    <s v="20130519"/>
    <s v="20130519B"/>
    <x v="7"/>
    <x v="0"/>
    <n v="383"/>
    <n v="0"/>
    <n v="383"/>
    <x v="9"/>
    <x v="18"/>
    <n v="122.56"/>
  </r>
  <r>
    <s v="20130619"/>
    <s v="20130619A"/>
    <x v="11"/>
    <x v="1"/>
    <n v="447"/>
    <n v="89.399999999999977"/>
    <n v="357.6"/>
    <x v="9"/>
    <x v="17"/>
    <n v="156.44999999999999"/>
  </r>
  <r>
    <s v="20130719"/>
    <s v="20130719A"/>
    <x v="11"/>
    <x v="1"/>
    <n v="383"/>
    <n v="76.599999999999966"/>
    <n v="306.40000000000003"/>
    <x v="9"/>
    <x v="18"/>
    <n v="122.56"/>
  </r>
  <r>
    <s v="20130819"/>
    <s v="20130819A"/>
    <x v="11"/>
    <x v="1"/>
    <n v="383"/>
    <n v="76.599999999999966"/>
    <n v="306.40000000000003"/>
    <x v="9"/>
    <x v="18"/>
    <n v="122.56"/>
  </r>
  <r>
    <s v="20130919"/>
    <s v="20130919A"/>
    <x v="11"/>
    <x v="1"/>
    <n v="383"/>
    <n v="76.599999999999966"/>
    <n v="306.40000000000003"/>
    <x v="9"/>
    <x v="18"/>
    <n v="122.56"/>
  </r>
  <r>
    <s v="20130919"/>
    <s v="20130919B"/>
    <x v="8"/>
    <x v="0"/>
    <n v="168"/>
    <n v="0"/>
    <n v="168"/>
    <x v="0"/>
    <x v="0"/>
    <n v="25.2"/>
  </r>
  <r>
    <s v="20131019"/>
    <s v="20131019A"/>
    <x v="11"/>
    <x v="1"/>
    <n v="436"/>
    <n v="87.199999999999989"/>
    <n v="348.8"/>
    <x v="5"/>
    <x v="67"/>
    <n v="122.08000000000001"/>
  </r>
  <r>
    <s v="20131119"/>
    <s v="20131119A"/>
    <x v="11"/>
    <x v="1"/>
    <n v="636"/>
    <n v="127.19999999999999"/>
    <n v="508.8"/>
    <x v="6"/>
    <x v="34"/>
    <n v="216.24"/>
  </r>
  <r>
    <s v="20131219"/>
    <s v="20131219A"/>
    <x v="11"/>
    <x v="1"/>
    <n v="540"/>
    <n v="108"/>
    <n v="432"/>
    <x v="7"/>
    <x v="59"/>
    <n v="167.4"/>
  </r>
  <r>
    <s v="20131319"/>
    <s v="20131319A"/>
    <x v="11"/>
    <x v="1"/>
    <n v="336"/>
    <n v="67.199999999999989"/>
    <n v="268.8"/>
    <x v="8"/>
    <x v="43"/>
    <n v="120.96"/>
  </r>
  <r>
    <s v="20131419"/>
    <s v="20131419A"/>
    <x v="11"/>
    <x v="1"/>
    <n v="180"/>
    <n v="36"/>
    <n v="144"/>
    <x v="8"/>
    <x v="66"/>
    <n v="61.2"/>
  </r>
  <r>
    <s v="20131419"/>
    <s v="20131419B"/>
    <x v="5"/>
    <x v="0"/>
    <n v="447"/>
    <n v="0"/>
    <n v="447"/>
    <x v="9"/>
    <x v="17"/>
    <n v="156.44999999999999"/>
  </r>
  <r>
    <s v="20131519"/>
    <s v="20131519A"/>
    <x v="11"/>
    <x v="1"/>
    <n v="383"/>
    <n v="76.599999999999966"/>
    <n v="306.40000000000003"/>
    <x v="9"/>
    <x v="18"/>
    <n v="122.56"/>
  </r>
  <r>
    <s v="20131619"/>
    <s v="20131619A"/>
    <x v="11"/>
    <x v="1"/>
    <n v="447"/>
    <n v="89.399999999999977"/>
    <n v="357.6"/>
    <x v="9"/>
    <x v="17"/>
    <n v="156.44999999999999"/>
  </r>
  <r>
    <s v="20131619"/>
    <s v="20131619B"/>
    <x v="6"/>
    <x v="0"/>
    <n v="383"/>
    <n v="0"/>
    <n v="383"/>
    <x v="9"/>
    <x v="18"/>
    <n v="122.56"/>
  </r>
  <r>
    <s v="20131619"/>
    <s v="20131619C"/>
    <x v="5"/>
    <x v="0"/>
    <n v="447"/>
    <n v="0"/>
    <n v="447"/>
    <x v="9"/>
    <x v="17"/>
    <n v="156.44999999999999"/>
  </r>
  <r>
    <s v="20131719"/>
    <s v="20131719A"/>
    <x v="11"/>
    <x v="1"/>
    <n v="383"/>
    <n v="76.599999999999966"/>
    <n v="306.40000000000003"/>
    <x v="9"/>
    <x v="18"/>
    <n v="122.56"/>
  </r>
  <r>
    <s v="20131819"/>
    <s v="20131819A"/>
    <x v="11"/>
    <x v="1"/>
    <n v="447"/>
    <n v="89.399999999999977"/>
    <n v="357.6"/>
    <x v="9"/>
    <x v="17"/>
    <n v="156.44999999999999"/>
  </r>
  <r>
    <s v="20131819"/>
    <s v="20131819B"/>
    <x v="2"/>
    <x v="0"/>
    <n v="168"/>
    <n v="0"/>
    <n v="168"/>
    <x v="0"/>
    <x v="0"/>
    <n v="25.2"/>
  </r>
  <r>
    <s v="20131819"/>
    <s v="20131819C"/>
    <x v="7"/>
    <x v="0"/>
    <n v="172"/>
    <n v="0"/>
    <n v="172"/>
    <x v="0"/>
    <x v="19"/>
    <n v="65.36"/>
  </r>
  <r>
    <s v="20131919"/>
    <s v="20131919A"/>
    <x v="11"/>
    <x v="1"/>
    <n v="168"/>
    <n v="33.599999999999994"/>
    <n v="134.4"/>
    <x v="0"/>
    <x v="29"/>
    <n v="75.600000000000009"/>
  </r>
  <r>
    <s v="20132019"/>
    <s v="20132019A"/>
    <x v="11"/>
    <x v="1"/>
    <n v="579"/>
    <n v="115.79999999999995"/>
    <n v="463.20000000000005"/>
    <x v="6"/>
    <x v="35"/>
    <n v="167.91"/>
  </r>
  <r>
    <s v="20132019"/>
    <s v="20132019B"/>
    <x v="3"/>
    <x v="0"/>
    <n v="492"/>
    <n v="0"/>
    <n v="492"/>
    <x v="7"/>
    <x v="53"/>
    <n v="137.76000000000002"/>
  </r>
  <r>
    <s v="20132019"/>
    <s v="20132019C"/>
    <x v="9"/>
    <x v="0"/>
    <n v="180"/>
    <n v="27"/>
    <n v="153"/>
    <x v="8"/>
    <x v="66"/>
    <n v="61.2"/>
  </r>
  <r>
    <s v="20132119"/>
    <s v="20132119A"/>
    <x v="11"/>
    <x v="1"/>
    <n v="187"/>
    <n v="37.400000000000006"/>
    <n v="149.6"/>
    <x v="8"/>
    <x v="51"/>
    <n v="59.84"/>
  </r>
  <r>
    <s v="20132219"/>
    <s v="20132219A"/>
    <x v="11"/>
    <x v="1"/>
    <n v="168"/>
    <n v="33.599999999999994"/>
    <n v="134.4"/>
    <x v="8"/>
    <x v="56"/>
    <n v="60.48"/>
  </r>
  <r>
    <s v="20132219"/>
    <s v="20132219B"/>
    <x v="3"/>
    <x v="0"/>
    <n v="267"/>
    <n v="53.399999999999977"/>
    <n v="213.60000000000002"/>
    <x v="8"/>
    <x v="31"/>
    <n v="90.78"/>
  </r>
  <r>
    <s v="20132219"/>
    <s v="20132219C"/>
    <x v="1"/>
    <x v="0"/>
    <n v="345"/>
    <n v="0"/>
    <n v="345"/>
    <x v="9"/>
    <x v="27"/>
    <n v="106.95"/>
  </r>
  <r>
    <s v="20132219"/>
    <s v="20132219D"/>
    <x v="7"/>
    <x v="0"/>
    <n v="383"/>
    <n v="0"/>
    <n v="383"/>
    <x v="9"/>
    <x v="18"/>
    <n v="122.56"/>
  </r>
  <r>
    <s v="20132219"/>
    <s v="20132219E"/>
    <x v="9"/>
    <x v="0"/>
    <n v="447"/>
    <n v="67.050000000000011"/>
    <n v="379.95"/>
    <x v="9"/>
    <x v="17"/>
    <n v="156.44999999999999"/>
  </r>
  <r>
    <s v="20132219"/>
    <s v="20132219F"/>
    <x v="2"/>
    <x v="0"/>
    <n v="345"/>
    <n v="0"/>
    <n v="345"/>
    <x v="9"/>
    <x v="27"/>
    <n v="106.95"/>
  </r>
  <r>
    <s v="20132219"/>
    <s v="20132219G"/>
    <x v="7"/>
    <x v="0"/>
    <n v="447"/>
    <n v="0"/>
    <n v="447"/>
    <x v="9"/>
    <x v="17"/>
    <n v="156.44999999999999"/>
  </r>
  <r>
    <s v="20132319"/>
    <s v="20132319A"/>
    <x v="11"/>
    <x v="1"/>
    <n v="447"/>
    <n v="89.399999999999977"/>
    <n v="357.6"/>
    <x v="9"/>
    <x v="17"/>
    <n v="156.44999999999999"/>
  </r>
  <r>
    <s v="20132419"/>
    <s v="20132419A"/>
    <x v="11"/>
    <x v="1"/>
    <n v="447"/>
    <n v="89.399999999999977"/>
    <n v="357.6"/>
    <x v="9"/>
    <x v="17"/>
    <n v="156.44999999999999"/>
  </r>
  <r>
    <s v="20132819"/>
    <s v="20132819A"/>
    <x v="11"/>
    <x v="1"/>
    <n v="447"/>
    <n v="89.399999999999977"/>
    <n v="357.6"/>
    <x v="9"/>
    <x v="17"/>
    <n v="156.44999999999999"/>
  </r>
  <r>
    <s v="20132819"/>
    <s v="20132819B"/>
    <x v="9"/>
    <x v="0"/>
    <n v="144"/>
    <n v="21.600000000000009"/>
    <n v="122.39999999999999"/>
    <x v="0"/>
    <x v="28"/>
    <n v="66.240000000000009"/>
  </r>
  <r>
    <s v="20132819"/>
    <s v="20132819C"/>
    <x v="10"/>
    <x v="0"/>
    <n v="205"/>
    <n v="0"/>
    <n v="205"/>
    <x v="1"/>
    <x v="22"/>
    <n v="36.9"/>
  </r>
  <r>
    <s v="20132819"/>
    <s v="20132819D"/>
    <x v="0"/>
    <x v="0"/>
    <n v="205"/>
    <n v="0"/>
    <n v="205"/>
    <x v="1"/>
    <x v="22"/>
    <n v="36.9"/>
  </r>
  <r>
    <s v="20132919"/>
    <s v="20132919A"/>
    <x v="11"/>
    <x v="1"/>
    <n v="210"/>
    <n v="42"/>
    <n v="168"/>
    <x v="1"/>
    <x v="20"/>
    <n v="37.799999999999997"/>
  </r>
  <r>
    <s v="20133019"/>
    <s v="20133019A"/>
    <x v="11"/>
    <x v="1"/>
    <n v="579"/>
    <n v="115.79999999999995"/>
    <n v="463.20000000000005"/>
    <x v="6"/>
    <x v="35"/>
    <n v="167.91"/>
  </r>
  <r>
    <s v="20133119"/>
    <s v="20133119A"/>
    <x v="11"/>
    <x v="1"/>
    <n v="440"/>
    <n v="88"/>
    <n v="352"/>
    <x v="7"/>
    <x v="13"/>
    <n v="136.4"/>
  </r>
  <r>
    <s v="20133119"/>
    <s v="20133119B"/>
    <x v="9"/>
    <x v="0"/>
    <n v="312"/>
    <n v="46.800000000000011"/>
    <n v="265.2"/>
    <x v="8"/>
    <x v="16"/>
    <n v="99.84"/>
  </r>
  <r>
    <s v="20133219"/>
    <s v="20133219A"/>
    <x v="11"/>
    <x v="1"/>
    <n v="345"/>
    <n v="69"/>
    <n v="276"/>
    <x v="9"/>
    <x v="27"/>
    <n v="106.95"/>
  </r>
  <r>
    <s v="20133319"/>
    <s v="20133319A"/>
    <x v="11"/>
    <x v="1"/>
    <n v="345"/>
    <n v="69"/>
    <n v="276"/>
    <x v="9"/>
    <x v="27"/>
    <n v="106.95"/>
  </r>
  <r>
    <s v="20133419"/>
    <s v="20133419A"/>
    <x v="11"/>
    <x v="1"/>
    <n v="383"/>
    <n v="76.599999999999966"/>
    <n v="306.40000000000003"/>
    <x v="9"/>
    <x v="18"/>
    <n v="122.56"/>
  </r>
  <r>
    <s v="20133419"/>
    <s v="20133419B"/>
    <x v="8"/>
    <x v="0"/>
    <n v="383"/>
    <n v="0"/>
    <n v="383"/>
    <x v="9"/>
    <x v="18"/>
    <n v="122.56"/>
  </r>
  <r>
    <s v="20133519"/>
    <s v="20133519A"/>
    <x v="11"/>
    <x v="1"/>
    <n v="383"/>
    <n v="76.599999999999966"/>
    <n v="306.40000000000003"/>
    <x v="9"/>
    <x v="18"/>
    <n v="122.56"/>
  </r>
  <r>
    <s v="20133519"/>
    <s v="20133519B"/>
    <x v="0"/>
    <x v="0"/>
    <n v="383"/>
    <n v="57.449999999999989"/>
    <n v="325.55"/>
    <x v="9"/>
    <x v="18"/>
    <n v="122.56"/>
  </r>
  <r>
    <s v="20133619"/>
    <s v="20133619A"/>
    <x v="11"/>
    <x v="1"/>
    <n v="144"/>
    <n v="28.799999999999997"/>
    <n v="115.2"/>
    <x v="0"/>
    <x v="28"/>
    <n v="66.240000000000009"/>
  </r>
  <r>
    <s v="20133619"/>
    <s v="20133619B"/>
    <x v="6"/>
    <x v="0"/>
    <n v="144"/>
    <n v="0"/>
    <n v="144"/>
    <x v="0"/>
    <x v="28"/>
    <n v="66.240000000000009"/>
  </r>
  <r>
    <s v="20133719"/>
    <s v="20133719A"/>
    <x v="11"/>
    <x v="1"/>
    <n v="144"/>
    <n v="28.799999999999997"/>
    <n v="115.2"/>
    <x v="0"/>
    <x v="28"/>
    <n v="66.240000000000009"/>
  </r>
  <r>
    <s v="20133819"/>
    <s v="20133819A"/>
    <x v="11"/>
    <x v="1"/>
    <n v="172"/>
    <n v="34.400000000000006"/>
    <n v="137.6"/>
    <x v="0"/>
    <x v="19"/>
    <n v="65.36"/>
  </r>
  <r>
    <s v="20133819"/>
    <s v="20133819B"/>
    <x v="11"/>
    <x v="1"/>
    <n v="240"/>
    <n v="48"/>
    <n v="192"/>
    <x v="1"/>
    <x v="2"/>
    <n v="43.199999999999996"/>
  </r>
  <r>
    <s v="20133819"/>
    <s v="20133819C"/>
    <x v="1"/>
    <x v="0"/>
    <n v="210"/>
    <n v="0"/>
    <n v="210"/>
    <x v="1"/>
    <x v="20"/>
    <n v="37.799999999999997"/>
  </r>
  <r>
    <s v="20133919"/>
    <s v="20133919A"/>
    <x v="11"/>
    <x v="1"/>
    <n v="220"/>
    <n v="44"/>
    <n v="176"/>
    <x v="1"/>
    <x v="1"/>
    <n v="39.6"/>
  </r>
  <r>
    <s v="20134019"/>
    <s v="20134019A"/>
    <x v="11"/>
    <x v="1"/>
    <n v="478"/>
    <n v="95.599999999999966"/>
    <n v="382.40000000000003"/>
    <x v="7"/>
    <x v="30"/>
    <n v="119.5"/>
  </r>
  <r>
    <s v="20134219"/>
    <s v="20134219A"/>
    <x v="11"/>
    <x v="1"/>
    <n v="261"/>
    <n v="52.199999999999989"/>
    <n v="208.8"/>
    <x v="8"/>
    <x v="54"/>
    <n v="78.3"/>
  </r>
  <r>
    <s v="20134319"/>
    <s v="20134319A"/>
    <x v="11"/>
    <x v="1"/>
    <n v="447"/>
    <n v="89.399999999999977"/>
    <n v="357.6"/>
    <x v="9"/>
    <x v="17"/>
    <n v="156.44999999999999"/>
  </r>
  <r>
    <s v="20134419"/>
    <s v="20134419A"/>
    <x v="11"/>
    <x v="1"/>
    <n v="383"/>
    <n v="76.599999999999966"/>
    <n v="306.40000000000003"/>
    <x v="9"/>
    <x v="18"/>
    <n v="122.56"/>
  </r>
  <r>
    <s v="20134519"/>
    <s v="20134519A"/>
    <x v="11"/>
    <x v="1"/>
    <n v="447"/>
    <n v="89.399999999999977"/>
    <n v="357.6"/>
    <x v="9"/>
    <x v="17"/>
    <n v="156.44999999999999"/>
  </r>
  <r>
    <s v="20134619"/>
    <s v="20134619A"/>
    <x v="11"/>
    <x v="1"/>
    <n v="168"/>
    <n v="33.599999999999994"/>
    <n v="134.4"/>
    <x v="0"/>
    <x v="0"/>
    <n v="25.2"/>
  </r>
  <r>
    <s v="20134719"/>
    <s v="20134719A"/>
    <x v="11"/>
    <x v="1"/>
    <n v="144"/>
    <n v="28.799999999999997"/>
    <n v="115.2"/>
    <x v="0"/>
    <x v="28"/>
    <n v="66.240000000000009"/>
  </r>
  <r>
    <s v="20134819"/>
    <s v="20134819A"/>
    <x v="11"/>
    <x v="1"/>
    <n v="205"/>
    <n v="41"/>
    <n v="164"/>
    <x v="1"/>
    <x v="22"/>
    <n v="36.9"/>
  </r>
  <r>
    <s v="20134819"/>
    <s v="20134819B"/>
    <x v="7"/>
    <x v="0"/>
    <n v="220"/>
    <n v="0"/>
    <n v="220"/>
    <x v="1"/>
    <x v="1"/>
    <n v="39.6"/>
  </r>
  <r>
    <s v="20134819"/>
    <s v="20134819C"/>
    <x v="9"/>
    <x v="0"/>
    <n v="240"/>
    <n v="36"/>
    <n v="204"/>
    <x v="1"/>
    <x v="2"/>
    <n v="43.199999999999996"/>
  </r>
  <r>
    <s v="20134919"/>
    <s v="20134919A"/>
    <x v="11"/>
    <x v="1"/>
    <n v="240"/>
    <n v="48"/>
    <n v="192"/>
    <x v="1"/>
    <x v="2"/>
    <n v="43.199999999999996"/>
  </r>
  <r>
    <s v="20135019"/>
    <s v="20135019A"/>
    <x v="11"/>
    <x v="1"/>
    <n v="538"/>
    <n v="107.59999999999997"/>
    <n v="430.40000000000003"/>
    <x v="7"/>
    <x v="60"/>
    <n v="129.12"/>
  </r>
  <r>
    <s v="20135119"/>
    <s v="20135119A"/>
    <x v="11"/>
    <x v="1"/>
    <n v="345"/>
    <n v="69"/>
    <n v="276"/>
    <x v="9"/>
    <x v="27"/>
    <n v="106.95"/>
  </r>
  <r>
    <s v="20135219"/>
    <s v="20135219A"/>
    <x v="11"/>
    <x v="1"/>
    <n v="345"/>
    <n v="69"/>
    <n v="276"/>
    <x v="9"/>
    <x v="27"/>
    <n v="106.95"/>
  </r>
  <r>
    <s v="20135319"/>
    <s v="20135319A"/>
    <x v="11"/>
    <x v="1"/>
    <n v="383"/>
    <n v="76.599999999999966"/>
    <n v="306.40000000000003"/>
    <x v="9"/>
    <x v="18"/>
    <n v="122.56"/>
  </r>
  <r>
    <s v="20135319"/>
    <s v="20135319B"/>
    <x v="3"/>
    <x v="0"/>
    <n v="345"/>
    <n v="69"/>
    <n v="276"/>
    <x v="9"/>
    <x v="27"/>
    <n v="106.95"/>
  </r>
  <r>
    <s v="20135319"/>
    <s v="20135319C"/>
    <x v="9"/>
    <x v="0"/>
    <n v="172"/>
    <n v="25.800000000000011"/>
    <n v="146.19999999999999"/>
    <x v="0"/>
    <x v="19"/>
    <n v="65.36"/>
  </r>
  <r>
    <s v="20135419"/>
    <s v="20135419A"/>
    <x v="11"/>
    <x v="1"/>
    <n v="168"/>
    <n v="33.599999999999994"/>
    <n v="134.4"/>
    <x v="0"/>
    <x v="0"/>
    <n v="25.2"/>
  </r>
  <r>
    <s v="20135519"/>
    <s v="20135519A"/>
    <x v="11"/>
    <x v="1"/>
    <n v="144"/>
    <n v="28.799999999999997"/>
    <n v="115.2"/>
    <x v="0"/>
    <x v="28"/>
    <n v="66.240000000000009"/>
  </r>
  <r>
    <s v="20135619"/>
    <s v="20135619A"/>
    <x v="11"/>
    <x v="1"/>
    <n v="144"/>
    <n v="28.799999999999997"/>
    <n v="115.2"/>
    <x v="0"/>
    <x v="28"/>
    <n v="66.240000000000009"/>
  </r>
  <r>
    <s v="20135719"/>
    <s v="20135719A"/>
    <x v="11"/>
    <x v="1"/>
    <n v="192"/>
    <n v="38.399999999999977"/>
    <n v="153.60000000000002"/>
    <x v="1"/>
    <x v="21"/>
    <n v="34.56"/>
  </r>
  <r>
    <s v="20135819"/>
    <s v="20135819A"/>
    <x v="11"/>
    <x v="1"/>
    <n v="240"/>
    <n v="48"/>
    <n v="192"/>
    <x v="1"/>
    <x v="2"/>
    <n v="43.199999999999996"/>
  </r>
  <r>
    <s v="20137919"/>
    <s v="20137919A"/>
    <x v="11"/>
    <x v="1"/>
    <n v="210"/>
    <n v="42"/>
    <n v="168"/>
    <x v="1"/>
    <x v="20"/>
    <n v="37.799999999999997"/>
  </r>
  <r>
    <s v="20138019"/>
    <s v="20138019A"/>
    <x v="11"/>
    <x v="1"/>
    <n v="283"/>
    <n v="56.599999999999994"/>
    <n v="226.4"/>
    <x v="8"/>
    <x v="62"/>
    <n v="82.07"/>
  </r>
  <r>
    <s v="20138019"/>
    <s v="20138019B"/>
    <x v="0"/>
    <x v="0"/>
    <n v="345"/>
    <n v="51.75"/>
    <n v="293.25"/>
    <x v="9"/>
    <x v="27"/>
    <n v="106.95"/>
  </r>
  <r>
    <s v="20135919"/>
    <s v="20135919A"/>
    <x v="11"/>
    <x v="1"/>
    <n v="172"/>
    <n v="34.400000000000006"/>
    <n v="137.6"/>
    <x v="0"/>
    <x v="19"/>
    <n v="65.36"/>
  </r>
  <r>
    <s v="20136019"/>
    <s v="20136019A"/>
    <x v="11"/>
    <x v="1"/>
    <n v="478"/>
    <n v="95.599999999999966"/>
    <n v="382.40000000000003"/>
    <x v="7"/>
    <x v="30"/>
    <n v="119.5"/>
  </r>
  <r>
    <s v="20136119"/>
    <s v="20136119A"/>
    <x v="11"/>
    <x v="1"/>
    <n v="180"/>
    <n v="36"/>
    <n v="144"/>
    <x v="8"/>
    <x v="66"/>
    <n v="61.2"/>
  </r>
  <r>
    <s v="20140119"/>
    <s v="20140119A"/>
    <x v="11"/>
    <x v="1"/>
    <n v="636"/>
    <n v="127.19999999999999"/>
    <n v="508.8"/>
    <x v="6"/>
    <x v="34"/>
    <n v="216.24"/>
  </r>
  <r>
    <s v="20140219"/>
    <s v="20140219A"/>
    <x v="11"/>
    <x v="1"/>
    <n v="592"/>
    <n v="118.39999999999998"/>
    <n v="473.6"/>
    <x v="7"/>
    <x v="14"/>
    <n v="165.76000000000002"/>
  </r>
  <r>
    <s v="20140219"/>
    <s v="20140219B"/>
    <x v="6"/>
    <x v="0"/>
    <n v="278"/>
    <n v="0"/>
    <n v="278"/>
    <x v="8"/>
    <x v="55"/>
    <n v="88.960000000000008"/>
  </r>
  <r>
    <s v="20140319"/>
    <s v="20140319A"/>
    <x v="11"/>
    <x v="1"/>
    <n v="261"/>
    <n v="52.199999999999989"/>
    <n v="208.8"/>
    <x v="8"/>
    <x v="54"/>
    <n v="78.3"/>
  </r>
  <r>
    <s v="20140419"/>
    <s v="20140419A"/>
    <x v="11"/>
    <x v="1"/>
    <n v="180"/>
    <n v="36"/>
    <n v="144"/>
    <x v="8"/>
    <x v="66"/>
    <n v="61.2"/>
  </r>
  <r>
    <s v="20140519"/>
    <s v="20140519A"/>
    <x v="11"/>
    <x v="1"/>
    <n v="447"/>
    <n v="89.399999999999977"/>
    <n v="357.6"/>
    <x v="9"/>
    <x v="17"/>
    <n v="156.44999999999999"/>
  </r>
  <r>
    <s v="20140619"/>
    <s v="20140619A"/>
    <x v="11"/>
    <x v="1"/>
    <n v="447"/>
    <n v="89.399999999999977"/>
    <n v="357.6"/>
    <x v="9"/>
    <x v="17"/>
    <n v="156.44999999999999"/>
  </r>
  <r>
    <s v="20140819"/>
    <s v="20140819A"/>
    <x v="11"/>
    <x v="1"/>
    <n v="447"/>
    <n v="89.399999999999977"/>
    <n v="357.6"/>
    <x v="9"/>
    <x v="17"/>
    <n v="156.44999999999999"/>
  </r>
  <r>
    <s v="20140819"/>
    <s v="20140819B"/>
    <x v="0"/>
    <x v="0"/>
    <n v="345"/>
    <n v="0"/>
    <n v="345"/>
    <x v="9"/>
    <x v="27"/>
    <n v="106.95"/>
  </r>
  <r>
    <s v="20140819"/>
    <s v="20140819C"/>
    <x v="2"/>
    <x v="0"/>
    <n v="172"/>
    <n v="0"/>
    <n v="172"/>
    <x v="0"/>
    <x v="19"/>
    <n v="65.36"/>
  </r>
  <r>
    <s v="20140819"/>
    <s v="20140819D"/>
    <x v="7"/>
    <x v="0"/>
    <n v="168"/>
    <n v="0"/>
    <n v="168"/>
    <x v="0"/>
    <x v="29"/>
    <n v="75.600000000000009"/>
  </r>
  <r>
    <s v="20140919"/>
    <s v="20140919A"/>
    <x v="11"/>
    <x v="1"/>
    <n v="172"/>
    <n v="34.400000000000006"/>
    <n v="137.6"/>
    <x v="0"/>
    <x v="19"/>
    <n v="65.36"/>
  </r>
  <r>
    <s v="20170119"/>
    <s v="20170119A"/>
    <x v="11"/>
    <x v="1"/>
    <n v="488"/>
    <n v="97.599999999999966"/>
    <n v="390.40000000000003"/>
    <x v="7"/>
    <x v="12"/>
    <n v="156.16"/>
  </r>
  <r>
    <s v="20170219"/>
    <s v="20170219A"/>
    <x v="11"/>
    <x v="1"/>
    <n v="312"/>
    <n v="62.399999999999977"/>
    <n v="249.60000000000002"/>
    <x v="8"/>
    <x v="16"/>
    <n v="99.84"/>
  </r>
  <r>
    <s v="20170319"/>
    <s v="20170319A"/>
    <x v="11"/>
    <x v="1"/>
    <n v="447"/>
    <n v="89.399999999999977"/>
    <n v="357.6"/>
    <x v="9"/>
    <x v="17"/>
    <n v="156.44999999999999"/>
  </r>
  <r>
    <s v="20170319"/>
    <s v="20170319B"/>
    <x v="11"/>
    <x v="0"/>
    <n v="383"/>
    <n v="0"/>
    <n v="383"/>
    <x v="9"/>
    <x v="18"/>
    <n v="122.56"/>
  </r>
  <r>
    <s v="20999119"/>
    <s v="20999119A"/>
    <x v="11"/>
    <x v="1"/>
    <n v="1576"/>
    <n v="315.19999999999982"/>
    <n v="1260.8000000000002"/>
    <x v="4"/>
    <x v="49"/>
    <n v="520.08000000000004"/>
  </r>
  <r>
    <s v="46010119"/>
    <s v="46010119A"/>
    <x v="11"/>
    <x v="1"/>
    <n v="507"/>
    <n v="101.39999999999998"/>
    <n v="405.6"/>
    <x v="7"/>
    <x v="45"/>
    <n v="136.89000000000001"/>
  </r>
  <r>
    <s v="46010219"/>
    <s v="46010219A"/>
    <x v="11"/>
    <x v="1"/>
    <n v="267"/>
    <n v="53.399999999999977"/>
    <n v="213.60000000000002"/>
    <x v="8"/>
    <x v="31"/>
    <n v="90.78"/>
  </r>
  <r>
    <s v="46010319"/>
    <s v="46010319A"/>
    <x v="11"/>
    <x v="1"/>
    <n v="383"/>
    <n v="76.599999999999966"/>
    <n v="306.40000000000003"/>
    <x v="9"/>
    <x v="18"/>
    <n v="122.56"/>
  </r>
  <r>
    <s v="46010419"/>
    <s v="46010419A"/>
    <x v="11"/>
    <x v="1"/>
    <n v="345"/>
    <n v="69"/>
    <n v="276"/>
    <x v="9"/>
    <x v="27"/>
    <n v="106.95"/>
  </r>
  <r>
    <s v="46010419"/>
    <s v="46010419B"/>
    <x v="9"/>
    <x v="0"/>
    <n v="144"/>
    <n v="21.600000000000009"/>
    <n v="122.39999999999999"/>
    <x v="0"/>
    <x v="28"/>
    <n v="66.240000000000009"/>
  </r>
  <r>
    <s v="46010519"/>
    <s v="46010519A"/>
    <x v="11"/>
    <x v="1"/>
    <n v="168"/>
    <n v="33.599999999999994"/>
    <n v="134.4"/>
    <x v="0"/>
    <x v="0"/>
    <n v="25.2"/>
  </r>
  <r>
    <s v="46010619"/>
    <s v="46010619A"/>
    <x v="11"/>
    <x v="1"/>
    <n v="144"/>
    <n v="28.799999999999997"/>
    <n v="115.2"/>
    <x v="0"/>
    <x v="28"/>
    <n v="66.240000000000009"/>
  </r>
  <r>
    <s v="46010719"/>
    <s v="46010719A"/>
    <x v="11"/>
    <x v="1"/>
    <n v="210"/>
    <n v="42"/>
    <n v="168"/>
    <x v="1"/>
    <x v="20"/>
    <n v="37.799999999999997"/>
  </r>
  <r>
    <s v="46010719"/>
    <s v="46010719B"/>
    <x v="3"/>
    <x v="0"/>
    <n v="240"/>
    <n v="0"/>
    <n v="240"/>
    <x v="1"/>
    <x v="2"/>
    <n v="43.199999999999996"/>
  </r>
  <r>
    <s v="46010819"/>
    <s v="46010819A"/>
    <x v="11"/>
    <x v="1"/>
    <n v="210"/>
    <n v="42"/>
    <n v="168"/>
    <x v="1"/>
    <x v="20"/>
    <n v="37.799999999999997"/>
  </r>
  <r>
    <s v="46010919"/>
    <s v="46010919A"/>
    <x v="11"/>
    <x v="1"/>
    <n v="192"/>
    <n v="38.399999999999977"/>
    <n v="153.60000000000002"/>
    <x v="1"/>
    <x v="21"/>
    <n v="34.56"/>
  </r>
  <r>
    <s v="46011019"/>
    <s v="46011019A"/>
    <x v="11"/>
    <x v="1"/>
    <n v="523"/>
    <n v="104.59999999999997"/>
    <n v="418.40000000000003"/>
    <x v="7"/>
    <x v="10"/>
    <n v="156.9"/>
  </r>
  <r>
    <s v="46011119"/>
    <s v="46011119A"/>
    <x v="11"/>
    <x v="1"/>
    <n v="283"/>
    <n v="56.599999999999994"/>
    <n v="226.4"/>
    <x v="8"/>
    <x v="62"/>
    <n v="82.07"/>
  </r>
  <r>
    <s v="46011219"/>
    <s v="46011219A"/>
    <x v="11"/>
    <x v="1"/>
    <n v="383"/>
    <n v="76.599999999999966"/>
    <n v="306.40000000000003"/>
    <x v="9"/>
    <x v="18"/>
    <n v="122.56"/>
  </r>
  <r>
    <s v="46011319"/>
    <s v="46011319A"/>
    <x v="11"/>
    <x v="1"/>
    <n v="447"/>
    <n v="89.399999999999977"/>
    <n v="357.6"/>
    <x v="9"/>
    <x v="17"/>
    <n v="156.44999999999999"/>
  </r>
  <r>
    <s v="46011419"/>
    <s v="46011419A"/>
    <x v="11"/>
    <x v="1"/>
    <n v="144"/>
    <n v="28.799999999999997"/>
    <n v="115.2"/>
    <x v="0"/>
    <x v="28"/>
    <n v="66.240000000000009"/>
  </r>
  <r>
    <s v="46012019"/>
    <s v="46012019A"/>
    <x v="11"/>
    <x v="1"/>
    <n v="492"/>
    <n v="98.399999999999977"/>
    <n v="393.6"/>
    <x v="7"/>
    <x v="53"/>
    <n v="137.76000000000002"/>
  </r>
  <r>
    <s v="80010119"/>
    <s v="80010119A"/>
    <x v="11"/>
    <x v="1"/>
    <n v="283"/>
    <n v="56.599999999999994"/>
    <n v="226.4"/>
    <x v="8"/>
    <x v="62"/>
    <n v="82.07"/>
  </r>
  <r>
    <s v="80010219"/>
    <s v="80010219A"/>
    <x v="11"/>
    <x v="1"/>
    <n v="345"/>
    <n v="69"/>
    <n v="276"/>
    <x v="9"/>
    <x v="27"/>
    <n v="106.95"/>
  </r>
  <r>
    <s v="80010319"/>
    <s v="80010319A"/>
    <x v="11"/>
    <x v="1"/>
    <n v="447"/>
    <n v="89.399999999999977"/>
    <n v="357.6"/>
    <x v="9"/>
    <x v="17"/>
    <n v="156.44999999999999"/>
  </r>
  <r>
    <s v="62011119"/>
    <s v="62011119A"/>
    <x v="11"/>
    <x v="1"/>
    <n v="345"/>
    <n v="69"/>
    <n v="276"/>
    <x v="9"/>
    <x v="27"/>
    <n v="106.95"/>
  </r>
  <r>
    <s v="62011219"/>
    <s v="62011219A"/>
    <x v="11"/>
    <x v="1"/>
    <n v="447"/>
    <n v="89.399999999999977"/>
    <n v="357.6"/>
    <x v="9"/>
    <x v="17"/>
    <n v="156.44999999999999"/>
  </r>
  <r>
    <s v="62030719"/>
    <s v="62030719A"/>
    <x v="6"/>
    <x v="1"/>
    <n v="383"/>
    <n v="76.599999999999966"/>
    <n v="306.40000000000003"/>
    <x v="9"/>
    <x v="18"/>
    <n v="122.56"/>
  </r>
  <r>
    <s v="62030719"/>
    <s v="62030719B"/>
    <x v="11"/>
    <x v="1"/>
    <n v="172"/>
    <n v="34.400000000000006"/>
    <n v="137.6"/>
    <x v="0"/>
    <x v="19"/>
    <n v="65.36"/>
  </r>
  <r>
    <s v="62030819"/>
    <s v="62030819A"/>
    <x v="6"/>
    <x v="1"/>
    <n v="205"/>
    <n v="41"/>
    <n v="164"/>
    <x v="1"/>
    <x v="22"/>
    <n v="36.9"/>
  </r>
  <r>
    <s v="62030919"/>
    <s v="62030919A"/>
    <x v="6"/>
    <x v="1"/>
    <n v="327"/>
    <n v="65.399999999999977"/>
    <n v="261.60000000000002"/>
    <x v="2"/>
    <x v="23"/>
    <n v="94.83"/>
  </r>
  <r>
    <s v="62030919"/>
    <s v="62030919B"/>
    <x v="8"/>
    <x v="0"/>
    <n v="327"/>
    <n v="0"/>
    <n v="327"/>
    <x v="2"/>
    <x v="23"/>
    <n v="94.83"/>
  </r>
  <r>
    <s v="62031019"/>
    <s v="62031019A"/>
    <x v="6"/>
    <x v="1"/>
    <n v="523"/>
    <n v="104.59999999999997"/>
    <n v="418.40000000000003"/>
    <x v="7"/>
    <x v="10"/>
    <n v="156.9"/>
  </r>
  <r>
    <s v="62031019"/>
    <s v="62031019B"/>
    <x v="7"/>
    <x v="0"/>
    <n v="317"/>
    <n v="0"/>
    <n v="317"/>
    <x v="8"/>
    <x v="42"/>
    <n v="98.27"/>
  </r>
  <r>
    <s v="62031119"/>
    <s v="62031119A"/>
    <x v="6"/>
    <x v="1"/>
    <n v="383"/>
    <n v="76.599999999999966"/>
    <n v="306.40000000000003"/>
    <x v="9"/>
    <x v="18"/>
    <n v="122.56"/>
  </r>
  <r>
    <s v="62031119"/>
    <s v="62031119B"/>
    <x v="6"/>
    <x v="0"/>
    <n v="345"/>
    <n v="0"/>
    <n v="345"/>
    <x v="9"/>
    <x v="27"/>
    <n v="106.95"/>
  </r>
  <r>
    <s v="62031219"/>
    <s v="62031219A"/>
    <x v="6"/>
    <x v="1"/>
    <n v="447"/>
    <n v="89.399999999999977"/>
    <n v="357.6"/>
    <x v="9"/>
    <x v="17"/>
    <n v="156.44999999999999"/>
  </r>
  <r>
    <s v="62031219"/>
    <s v="62031219B"/>
    <x v="9"/>
    <x v="0"/>
    <n v="383"/>
    <n v="57.449999999999989"/>
    <n v="325.55"/>
    <x v="9"/>
    <x v="18"/>
    <n v="122.56"/>
  </r>
  <r>
    <s v="62031319"/>
    <s v="62031319A"/>
    <x v="6"/>
    <x v="1"/>
    <n v="144"/>
    <n v="28.799999999999997"/>
    <n v="115.2"/>
    <x v="0"/>
    <x v="28"/>
    <n v="66.240000000000009"/>
  </r>
  <r>
    <s v="62031319"/>
    <s v="62031319B"/>
    <x v="9"/>
    <x v="0"/>
    <n v="168"/>
    <n v="25.200000000000017"/>
    <n v="142.79999999999998"/>
    <x v="0"/>
    <x v="0"/>
    <n v="25.2"/>
  </r>
  <r>
    <s v="62031419"/>
    <s v="62031419A"/>
    <x v="6"/>
    <x v="1"/>
    <n v="168"/>
    <n v="33.599999999999994"/>
    <n v="134.4"/>
    <x v="0"/>
    <x v="29"/>
    <n v="75.600000000000009"/>
  </r>
  <r>
    <s v="62031419"/>
    <s v="62031419B"/>
    <x v="11"/>
    <x v="0"/>
    <n v="172"/>
    <n v="0"/>
    <n v="172"/>
    <x v="0"/>
    <x v="19"/>
    <n v="65.36"/>
  </r>
  <r>
    <s v="62031519"/>
    <s v="62031519A"/>
    <x v="6"/>
    <x v="1"/>
    <n v="210"/>
    <n v="42"/>
    <n v="168"/>
    <x v="1"/>
    <x v="20"/>
    <n v="37.799999999999997"/>
  </r>
  <r>
    <s v="62031519"/>
    <s v="62031519B"/>
    <x v="2"/>
    <x v="0"/>
    <n v="240"/>
    <n v="0"/>
    <n v="240"/>
    <x v="1"/>
    <x v="2"/>
    <n v="43.199999999999996"/>
  </r>
  <r>
    <s v="62031619"/>
    <s v="62031619A"/>
    <x v="6"/>
    <x v="1"/>
    <n v="205"/>
    <n v="41"/>
    <n v="164"/>
    <x v="1"/>
    <x v="22"/>
    <n v="36.9"/>
  </r>
  <r>
    <s v="62031619"/>
    <s v="62031619B"/>
    <x v="5"/>
    <x v="0"/>
    <n v="240"/>
    <n v="0"/>
    <n v="240"/>
    <x v="1"/>
    <x v="2"/>
    <n v="43.199999999999996"/>
  </r>
  <r>
    <s v="62031719"/>
    <s v="62031719A"/>
    <x v="6"/>
    <x v="1"/>
    <n v="220"/>
    <n v="44"/>
    <n v="176"/>
    <x v="1"/>
    <x v="1"/>
    <n v="39.6"/>
  </r>
  <r>
    <s v="62031719"/>
    <s v="62031719B"/>
    <x v="8"/>
    <x v="0"/>
    <n v="205"/>
    <n v="0"/>
    <n v="205"/>
    <x v="1"/>
    <x v="22"/>
    <n v="36.9"/>
  </r>
  <r>
    <s v="62031819"/>
    <s v="62031819A"/>
    <x v="6"/>
    <x v="1"/>
    <n v="255"/>
    <n v="51"/>
    <n v="204"/>
    <x v="2"/>
    <x v="24"/>
    <n v="66.3"/>
  </r>
  <r>
    <s v="62031819"/>
    <s v="62031819B"/>
    <x v="4"/>
    <x v="0"/>
    <n v="255"/>
    <n v="0"/>
    <n v="255"/>
    <x v="2"/>
    <x v="24"/>
    <n v="66.3"/>
  </r>
  <r>
    <s v="62031919"/>
    <s v="62031919A"/>
    <x v="6"/>
    <x v="1"/>
    <n v="258"/>
    <n v="51.599999999999994"/>
    <n v="206.4"/>
    <x v="2"/>
    <x v="25"/>
    <n v="72.240000000000009"/>
  </r>
  <r>
    <s v="62031919"/>
    <s v="62031919B"/>
    <x v="0"/>
    <x v="0"/>
    <n v="327"/>
    <n v="0"/>
    <n v="327"/>
    <x v="2"/>
    <x v="23"/>
    <n v="94.83"/>
  </r>
  <r>
    <s v="62032019"/>
    <s v="62032019A"/>
    <x v="6"/>
    <x v="1"/>
    <n v="538"/>
    <n v="107.59999999999997"/>
    <n v="430.40000000000003"/>
    <x v="7"/>
    <x v="11"/>
    <n v="145.26000000000002"/>
  </r>
  <r>
    <s v="62032119"/>
    <s v="62032119A"/>
    <x v="6"/>
    <x v="1"/>
    <n v="312"/>
    <n v="62.399999999999977"/>
    <n v="249.60000000000002"/>
    <x v="8"/>
    <x v="16"/>
    <n v="99.84"/>
  </r>
  <r>
    <s v="62032119"/>
    <s v="62032119B"/>
    <x v="11"/>
    <x v="0"/>
    <n v="383"/>
    <n v="0"/>
    <n v="383"/>
    <x v="9"/>
    <x v="18"/>
    <n v="122.56"/>
  </r>
  <r>
    <s v="62032119"/>
    <s v="62032119C"/>
    <x v="5"/>
    <x v="0"/>
    <n v="168"/>
    <n v="0"/>
    <n v="168"/>
    <x v="0"/>
    <x v="29"/>
    <n v="75.600000000000009"/>
  </r>
  <r>
    <s v="62032119"/>
    <s v="62032119D"/>
    <x v="4"/>
    <x v="0"/>
    <n v="172"/>
    <n v="0"/>
    <n v="172"/>
    <x v="0"/>
    <x v="19"/>
    <n v="65.36"/>
  </r>
  <r>
    <s v="62032119"/>
    <s v="62032119E"/>
    <x v="5"/>
    <x v="0"/>
    <n v="168"/>
    <n v="0"/>
    <n v="168"/>
    <x v="0"/>
    <x v="29"/>
    <n v="75.600000000000009"/>
  </r>
  <r>
    <s v="62032219"/>
    <s v="62032219A"/>
    <x v="6"/>
    <x v="1"/>
    <n v="144"/>
    <n v="28.799999999999997"/>
    <n v="115.2"/>
    <x v="0"/>
    <x v="28"/>
    <n v="66.240000000000009"/>
  </r>
  <r>
    <s v="62032319"/>
    <s v="62032319A"/>
    <x v="6"/>
    <x v="1"/>
    <n v="168"/>
    <n v="33.599999999999994"/>
    <n v="134.4"/>
    <x v="0"/>
    <x v="0"/>
    <n v="25.2"/>
  </r>
  <r>
    <s v="62032319"/>
    <s v="62032319B"/>
    <x v="11"/>
    <x v="1"/>
    <n v="168"/>
    <n v="33.599999999999994"/>
    <n v="134.4"/>
    <x v="0"/>
    <x v="0"/>
    <n v="25.2"/>
  </r>
  <r>
    <s v="62032319"/>
    <s v="62032319C"/>
    <x v="10"/>
    <x v="0"/>
    <n v="210"/>
    <n v="0"/>
    <n v="210"/>
    <x v="1"/>
    <x v="20"/>
    <n v="37.799999999999997"/>
  </r>
  <r>
    <s v="62032419"/>
    <s v="62032419A"/>
    <x v="6"/>
    <x v="1"/>
    <n v="210"/>
    <n v="42"/>
    <n v="168"/>
    <x v="1"/>
    <x v="20"/>
    <n v="37.799999999999997"/>
  </r>
  <r>
    <s v="62032419"/>
    <s v="62032419B"/>
    <x v="6"/>
    <x v="0"/>
    <n v="205"/>
    <n v="0"/>
    <n v="205"/>
    <x v="1"/>
    <x v="22"/>
    <n v="36.9"/>
  </r>
  <r>
    <s v="62032419"/>
    <s v="62032419C"/>
    <x v="7"/>
    <x v="0"/>
    <n v="210"/>
    <n v="0"/>
    <n v="210"/>
    <x v="1"/>
    <x v="20"/>
    <n v="37.799999999999997"/>
  </r>
  <r>
    <s v="62032419"/>
    <s v="62032419D"/>
    <x v="7"/>
    <x v="0"/>
    <n v="220"/>
    <n v="0"/>
    <n v="220"/>
    <x v="1"/>
    <x v="1"/>
    <n v="39.6"/>
  </r>
  <r>
    <s v="62032519"/>
    <s v="62032519A"/>
    <x v="6"/>
    <x v="1"/>
    <n v="210"/>
    <n v="42"/>
    <n v="168"/>
    <x v="1"/>
    <x v="20"/>
    <n v="37.799999999999997"/>
  </r>
  <r>
    <s v="62032519"/>
    <s v="62032519B"/>
    <x v="3"/>
    <x v="0"/>
    <n v="240"/>
    <n v="48"/>
    <n v="192"/>
    <x v="1"/>
    <x v="2"/>
    <n v="43.199999999999996"/>
  </r>
  <r>
    <s v="62032619"/>
    <s v="62032619A"/>
    <x v="6"/>
    <x v="1"/>
    <n v="220"/>
    <n v="44"/>
    <n v="176"/>
    <x v="1"/>
    <x v="1"/>
    <n v="39.6"/>
  </r>
  <r>
    <s v="62032619"/>
    <s v="62032619B"/>
    <x v="3"/>
    <x v="0"/>
    <n v="192"/>
    <n v="38.399999999999977"/>
    <n v="153.60000000000002"/>
    <x v="1"/>
    <x v="21"/>
    <n v="34.56"/>
  </r>
  <r>
    <s v="62032619"/>
    <s v="62032619C"/>
    <x v="11"/>
    <x v="1"/>
    <n v="255"/>
    <n v="51"/>
    <n v="204"/>
    <x v="2"/>
    <x v="24"/>
    <n v="66.3"/>
  </r>
  <r>
    <s v="62032619"/>
    <s v="62032619D"/>
    <x v="10"/>
    <x v="0"/>
    <n v="327"/>
    <n v="0"/>
    <n v="327"/>
    <x v="2"/>
    <x v="23"/>
    <n v="94.83"/>
  </r>
  <r>
    <s v="62032719"/>
    <s v="62032719A"/>
    <x v="6"/>
    <x v="1"/>
    <n v="255"/>
    <n v="51"/>
    <n v="204"/>
    <x v="2"/>
    <x v="24"/>
    <n v="66.3"/>
  </r>
  <r>
    <s v="62032819"/>
    <s v="62032819A"/>
    <x v="6"/>
    <x v="1"/>
    <n v="327"/>
    <n v="65.399999999999977"/>
    <n v="261.60000000000002"/>
    <x v="2"/>
    <x v="23"/>
    <n v="94.83"/>
  </r>
  <r>
    <s v="62032819"/>
    <s v="62032819B"/>
    <x v="10"/>
    <x v="0"/>
    <n v="255"/>
    <n v="0"/>
    <n v="255"/>
    <x v="2"/>
    <x v="24"/>
    <n v="66.3"/>
  </r>
  <r>
    <s v="62032819"/>
    <s v="62032819C"/>
    <x v="10"/>
    <x v="0"/>
    <n v="258"/>
    <n v="0"/>
    <n v="258"/>
    <x v="2"/>
    <x v="25"/>
    <n v="72.240000000000009"/>
  </r>
  <r>
    <s v="62032819"/>
    <s v="62032819D"/>
    <x v="10"/>
    <x v="0"/>
    <n v="258"/>
    <n v="0"/>
    <n v="258"/>
    <x v="2"/>
    <x v="25"/>
    <n v="72.240000000000009"/>
  </r>
  <r>
    <s v="62032819"/>
    <s v="62032819E"/>
    <x v="10"/>
    <x v="0"/>
    <n v="313"/>
    <n v="0"/>
    <n v="313"/>
    <x v="2"/>
    <x v="3"/>
    <n v="93.899999999999991"/>
  </r>
  <r>
    <s v="62032819"/>
    <s v="62032819F"/>
    <x v="7"/>
    <x v="0"/>
    <n v="313"/>
    <n v="0"/>
    <n v="313"/>
    <x v="2"/>
    <x v="3"/>
    <n v="93.899999999999991"/>
  </r>
  <r>
    <s v="62032919"/>
    <s v="62032919A"/>
    <x v="6"/>
    <x v="1"/>
    <n v="313"/>
    <n v="62.599999999999994"/>
    <n v="250.4"/>
    <x v="2"/>
    <x v="3"/>
    <n v="93.899999999999991"/>
  </r>
  <r>
    <s v="62033019"/>
    <s v="62033019A"/>
    <x v="6"/>
    <x v="1"/>
    <n v="267"/>
    <n v="53.399999999999977"/>
    <n v="213.60000000000002"/>
    <x v="8"/>
    <x v="31"/>
    <n v="90.78"/>
  </r>
  <r>
    <s v="62033119"/>
    <s v="62033119A"/>
    <x v="6"/>
    <x v="1"/>
    <n v="345"/>
    <n v="69"/>
    <n v="276"/>
    <x v="9"/>
    <x v="27"/>
    <n v="106.95"/>
  </r>
  <r>
    <s v="62033119"/>
    <s v="62033119B"/>
    <x v="11"/>
    <x v="1"/>
    <n v="144"/>
    <n v="28.799999999999997"/>
    <n v="115.2"/>
    <x v="0"/>
    <x v="28"/>
    <n v="66.240000000000009"/>
  </r>
  <r>
    <s v="62033219"/>
    <s v="62033219A"/>
    <x v="6"/>
    <x v="1"/>
    <n v="168"/>
    <n v="33.599999999999994"/>
    <n v="134.4"/>
    <x v="0"/>
    <x v="29"/>
    <n v="75.600000000000009"/>
  </r>
  <r>
    <s v="62033319"/>
    <s v="62033319A"/>
    <x v="6"/>
    <x v="1"/>
    <n v="172"/>
    <n v="34.400000000000006"/>
    <n v="137.6"/>
    <x v="0"/>
    <x v="19"/>
    <n v="65.36"/>
  </r>
  <r>
    <s v="62033419"/>
    <s v="62033419A"/>
    <x v="6"/>
    <x v="1"/>
    <n v="220"/>
    <n v="44"/>
    <n v="176"/>
    <x v="1"/>
    <x v="1"/>
    <n v="39.6"/>
  </r>
  <r>
    <s v="62033519"/>
    <s v="62033519A"/>
    <x v="6"/>
    <x v="1"/>
    <n v="240"/>
    <n v="48"/>
    <n v="192"/>
    <x v="1"/>
    <x v="2"/>
    <n v="43.199999999999996"/>
  </r>
  <r>
    <s v="62033519"/>
    <s v="62033519B"/>
    <x v="4"/>
    <x v="0"/>
    <n v="220"/>
    <n v="0"/>
    <n v="220"/>
    <x v="1"/>
    <x v="1"/>
    <n v="39.6"/>
  </r>
  <r>
    <s v="62033619"/>
    <s v="62033619A"/>
    <x v="6"/>
    <x v="1"/>
    <n v="258"/>
    <n v="51.599999999999994"/>
    <n v="206.4"/>
    <x v="2"/>
    <x v="25"/>
    <n v="72.240000000000009"/>
  </r>
  <r>
    <s v="62033719"/>
    <s v="62033719A"/>
    <x v="6"/>
    <x v="1"/>
    <n v="313"/>
    <n v="62.599999999999994"/>
    <n v="250.4"/>
    <x v="2"/>
    <x v="3"/>
    <n v="93.899999999999991"/>
  </r>
  <r>
    <s v="62033819"/>
    <s v="62033819A"/>
    <x v="6"/>
    <x v="1"/>
    <n v="258"/>
    <n v="51.599999999999994"/>
    <n v="206.4"/>
    <x v="2"/>
    <x v="25"/>
    <n v="72.240000000000009"/>
  </r>
  <r>
    <s v="62033919"/>
    <s v="62033919A"/>
    <x v="6"/>
    <x v="1"/>
    <n v="255"/>
    <n v="51"/>
    <n v="204"/>
    <x v="2"/>
    <x v="24"/>
    <n v="66.3"/>
  </r>
  <r>
    <s v="62034019"/>
    <s v="62034019A"/>
    <x v="6"/>
    <x v="1"/>
    <n v="228"/>
    <n v="45.599999999999994"/>
    <n v="182.4"/>
    <x v="8"/>
    <x v="58"/>
    <n v="79.8"/>
  </r>
  <r>
    <s v="62034019"/>
    <s v="62034019B"/>
    <x v="7"/>
    <x v="0"/>
    <n v="345"/>
    <n v="0"/>
    <n v="345"/>
    <x v="9"/>
    <x v="27"/>
    <n v="106.95"/>
  </r>
  <r>
    <s v="62034119"/>
    <s v="62034119A"/>
    <x v="6"/>
    <x v="1"/>
    <n v="168"/>
    <n v="33.599999999999994"/>
    <n v="134.4"/>
    <x v="0"/>
    <x v="0"/>
    <n v="25.2"/>
  </r>
  <r>
    <s v="62034219"/>
    <s v="62034219A"/>
    <x v="6"/>
    <x v="1"/>
    <n v="144"/>
    <n v="28.799999999999997"/>
    <n v="115.2"/>
    <x v="0"/>
    <x v="28"/>
    <n v="66.240000000000009"/>
  </r>
  <r>
    <s v="62034219"/>
    <s v="62034219B"/>
    <x v="2"/>
    <x v="0"/>
    <n v="210"/>
    <n v="0"/>
    <n v="210"/>
    <x v="1"/>
    <x v="20"/>
    <n v="37.799999999999997"/>
  </r>
  <r>
    <s v="62034219"/>
    <s v="62034219C"/>
    <x v="9"/>
    <x v="0"/>
    <n v="240"/>
    <n v="36"/>
    <n v="204"/>
    <x v="1"/>
    <x v="2"/>
    <n v="43.199999999999996"/>
  </r>
  <r>
    <s v="62034319"/>
    <s v="62034319A"/>
    <x v="6"/>
    <x v="1"/>
    <n v="220"/>
    <n v="44"/>
    <n v="176"/>
    <x v="1"/>
    <x v="1"/>
    <n v="39.6"/>
  </r>
  <r>
    <s v="62034419"/>
    <s v="62034419A"/>
    <x v="6"/>
    <x v="1"/>
    <n v="240"/>
    <n v="48"/>
    <n v="192"/>
    <x v="1"/>
    <x v="2"/>
    <n v="43.199999999999996"/>
  </r>
  <r>
    <s v="62034419"/>
    <s v="62034419B"/>
    <x v="6"/>
    <x v="0"/>
    <n v="210"/>
    <n v="0"/>
    <n v="210"/>
    <x v="1"/>
    <x v="20"/>
    <n v="37.799999999999997"/>
  </r>
  <r>
    <s v="62034419"/>
    <s v="62034419C"/>
    <x v="5"/>
    <x v="0"/>
    <n v="255"/>
    <n v="0"/>
    <n v="255"/>
    <x v="2"/>
    <x v="24"/>
    <n v="66.3"/>
  </r>
  <r>
    <s v="62034519"/>
    <s v="62034519A"/>
    <x v="6"/>
    <x v="1"/>
    <n v="255"/>
    <n v="51"/>
    <n v="204"/>
    <x v="2"/>
    <x v="24"/>
    <n v="66.3"/>
  </r>
  <r>
    <s v="62034619"/>
    <s v="62034619A"/>
    <x v="6"/>
    <x v="1"/>
    <n v="258"/>
    <n v="51.599999999999994"/>
    <n v="206.4"/>
    <x v="2"/>
    <x v="25"/>
    <n v="72.240000000000009"/>
  </r>
  <r>
    <s v="62034619"/>
    <s v="62034619B"/>
    <x v="1"/>
    <x v="0"/>
    <n v="258"/>
    <n v="0"/>
    <n v="258"/>
    <x v="2"/>
    <x v="25"/>
    <n v="72.240000000000009"/>
  </r>
  <r>
    <s v="62034619"/>
    <s v="62034619C"/>
    <x v="9"/>
    <x v="0"/>
    <n v="327"/>
    <n v="49.050000000000011"/>
    <n v="277.95"/>
    <x v="2"/>
    <x v="23"/>
    <n v="94.83"/>
  </r>
  <r>
    <s v="62034719"/>
    <s v="62034719A"/>
    <x v="6"/>
    <x v="1"/>
    <n v="313"/>
    <n v="62.599999999999994"/>
    <n v="250.4"/>
    <x v="2"/>
    <x v="3"/>
    <n v="93.899999999999991"/>
  </r>
  <r>
    <s v="62034819"/>
    <s v="62034819A"/>
    <x v="6"/>
    <x v="1"/>
    <n v="313"/>
    <n v="62.599999999999994"/>
    <n v="250.4"/>
    <x v="2"/>
    <x v="3"/>
    <n v="93.899999999999991"/>
  </r>
  <r>
    <s v="62034819"/>
    <s v="62034819C"/>
    <x v="4"/>
    <x v="0"/>
    <n v="951"/>
    <n v="0"/>
    <n v="951"/>
    <x v="3"/>
    <x v="4"/>
    <n v="247.26000000000002"/>
  </r>
  <r>
    <s v="62034819"/>
    <s v="62034819D"/>
    <x v="6"/>
    <x v="0"/>
    <n v="805"/>
    <n v="0"/>
    <n v="805"/>
    <x v="3"/>
    <x v="32"/>
    <n v="249.55"/>
  </r>
  <r>
    <s v="62034819"/>
    <s v="62034819E"/>
    <x v="8"/>
    <x v="0"/>
    <n v="992"/>
    <n v="0"/>
    <n v="992"/>
    <x v="3"/>
    <x v="40"/>
    <n v="307.52"/>
  </r>
  <r>
    <s v="62034819"/>
    <s v="62034819F"/>
    <x v="8"/>
    <x v="0"/>
    <n v="526"/>
    <n v="0"/>
    <n v="526"/>
    <x v="3"/>
    <x v="33"/>
    <n v="210.4"/>
  </r>
  <r>
    <s v="62034919"/>
    <s v="62034919A"/>
    <x v="6"/>
    <x v="1"/>
    <n v="992"/>
    <n v="198.39999999999998"/>
    <n v="793.6"/>
    <x v="3"/>
    <x v="48"/>
    <n v="277.76000000000005"/>
  </r>
  <r>
    <s v="62035019"/>
    <s v="62035019A"/>
    <x v="6"/>
    <x v="1"/>
    <n v="447"/>
    <n v="89.399999999999977"/>
    <n v="357.6"/>
    <x v="9"/>
    <x v="17"/>
    <n v="156.44999999999999"/>
  </r>
  <r>
    <s v="62035119"/>
    <s v="62035119A"/>
    <x v="6"/>
    <x v="1"/>
    <n v="172"/>
    <n v="34.400000000000006"/>
    <n v="137.6"/>
    <x v="0"/>
    <x v="19"/>
    <n v="65.36"/>
  </r>
  <r>
    <s v="62035119"/>
    <s v="62035119B"/>
    <x v="4"/>
    <x v="0"/>
    <n v="240"/>
    <n v="0"/>
    <n v="240"/>
    <x v="1"/>
    <x v="2"/>
    <n v="43.199999999999996"/>
  </r>
  <r>
    <s v="62035119"/>
    <s v="62035119C"/>
    <x v="4"/>
    <x v="0"/>
    <n v="192"/>
    <n v="0"/>
    <n v="192"/>
    <x v="1"/>
    <x v="21"/>
    <n v="34.56"/>
  </r>
  <r>
    <s v="62035119"/>
    <s v="62035119D"/>
    <x v="4"/>
    <x v="0"/>
    <n v="205"/>
    <n v="0"/>
    <n v="205"/>
    <x v="1"/>
    <x v="22"/>
    <n v="36.9"/>
  </r>
  <r>
    <s v="62035219"/>
    <s v="62035219A"/>
    <x v="6"/>
    <x v="1"/>
    <n v="210"/>
    <n v="42"/>
    <n v="168"/>
    <x v="1"/>
    <x v="20"/>
    <n v="37.799999999999997"/>
  </r>
  <r>
    <s v="62035319"/>
    <s v="62035319A"/>
    <x v="6"/>
    <x v="1"/>
    <n v="205"/>
    <n v="41"/>
    <n v="164"/>
    <x v="1"/>
    <x v="22"/>
    <n v="36.9"/>
  </r>
  <r>
    <s v="62035419"/>
    <s v="62035419A"/>
    <x v="6"/>
    <x v="1"/>
    <n v="205"/>
    <n v="41"/>
    <n v="164"/>
    <x v="1"/>
    <x v="22"/>
    <n v="36.9"/>
  </r>
  <r>
    <s v="62035419"/>
    <s v="62035419B"/>
    <x v="8"/>
    <x v="0"/>
    <n v="313"/>
    <n v="0"/>
    <n v="313"/>
    <x v="2"/>
    <x v="3"/>
    <n v="93.899999999999991"/>
  </r>
  <r>
    <s v="62035519"/>
    <s v="62035519A"/>
    <x v="6"/>
    <x v="1"/>
    <n v="327"/>
    <n v="65.399999999999977"/>
    <n v="261.60000000000002"/>
    <x v="2"/>
    <x v="23"/>
    <n v="94.83"/>
  </r>
  <r>
    <s v="62035619"/>
    <s v="62035619A"/>
    <x v="6"/>
    <x v="1"/>
    <n v="255"/>
    <n v="51"/>
    <n v="204"/>
    <x v="2"/>
    <x v="24"/>
    <n v="66.3"/>
  </r>
  <r>
    <s v="62035719"/>
    <s v="62035719A"/>
    <x v="6"/>
    <x v="1"/>
    <n v="313"/>
    <n v="62.599999999999994"/>
    <n v="250.4"/>
    <x v="2"/>
    <x v="3"/>
    <n v="93.899999999999991"/>
  </r>
  <r>
    <s v="62035719"/>
    <s v="62035719B"/>
    <x v="0"/>
    <x v="0"/>
    <n v="805"/>
    <n v="0"/>
    <n v="805"/>
    <x v="3"/>
    <x v="32"/>
    <n v="249.55"/>
  </r>
  <r>
    <s v="62035819"/>
    <s v="62035819A"/>
    <x v="6"/>
    <x v="1"/>
    <n v="889"/>
    <n v="177.79999999999995"/>
    <n v="711.2"/>
    <x v="3"/>
    <x v="47"/>
    <n v="222.25"/>
  </r>
  <r>
    <s v="62035819"/>
    <s v="62035819B"/>
    <x v="1"/>
    <x v="0"/>
    <n v="805"/>
    <n v="0"/>
    <n v="805"/>
    <x v="3"/>
    <x v="32"/>
    <n v="249.55"/>
  </r>
  <r>
    <s v="62035919"/>
    <s v="62035919A"/>
    <x v="6"/>
    <x v="1"/>
    <n v="948"/>
    <n v="189.59999999999991"/>
    <n v="758.40000000000009"/>
    <x v="4"/>
    <x v="5"/>
    <n v="303.36"/>
  </r>
  <r>
    <s v="62035919"/>
    <s v="62035919B"/>
    <x v="0"/>
    <x v="0"/>
    <n v="1491"/>
    <n v="0"/>
    <n v="1491"/>
    <x v="4"/>
    <x v="6"/>
    <n v="506.94000000000005"/>
  </r>
  <r>
    <s v="62036019"/>
    <s v="62036019A"/>
    <x v="6"/>
    <x v="1"/>
    <n v="447"/>
    <n v="89.399999999999977"/>
    <n v="357.6"/>
    <x v="9"/>
    <x v="17"/>
    <n v="156.44999999999999"/>
  </r>
  <r>
    <s v="62036119"/>
    <s v="62036119A"/>
    <x v="6"/>
    <x v="1"/>
    <n v="144"/>
    <n v="28.799999999999997"/>
    <n v="115.2"/>
    <x v="0"/>
    <x v="28"/>
    <n v="66.240000000000009"/>
  </r>
  <r>
    <s v="62036119"/>
    <s v="62036119B"/>
    <x v="10"/>
    <x v="0"/>
    <n v="205"/>
    <n v="0"/>
    <n v="205"/>
    <x v="1"/>
    <x v="22"/>
    <n v="36.9"/>
  </r>
  <r>
    <s v="62036119"/>
    <s v="62036119C"/>
    <x v="11"/>
    <x v="1"/>
    <n v="192"/>
    <n v="38.399999999999977"/>
    <n v="153.60000000000002"/>
    <x v="1"/>
    <x v="21"/>
    <n v="34.56"/>
  </r>
  <r>
    <s v="62036219"/>
    <s v="62036219A"/>
    <x v="6"/>
    <x v="1"/>
    <n v="220"/>
    <n v="44"/>
    <n v="176"/>
    <x v="1"/>
    <x v="1"/>
    <n v="39.6"/>
  </r>
  <r>
    <s v="62036319"/>
    <s v="62036319A"/>
    <x v="6"/>
    <x v="1"/>
    <n v="240"/>
    <n v="48"/>
    <n v="192"/>
    <x v="1"/>
    <x v="2"/>
    <n v="43.199999999999996"/>
  </r>
  <r>
    <s v="62036419"/>
    <s v="62036419A"/>
    <x v="6"/>
    <x v="1"/>
    <n v="258"/>
    <n v="51.599999999999994"/>
    <n v="206.4"/>
    <x v="2"/>
    <x v="25"/>
    <n v="72.240000000000009"/>
  </r>
  <r>
    <s v="62036619"/>
    <s v="62036619A"/>
    <x v="6"/>
    <x v="1"/>
    <n v="327"/>
    <n v="65.399999999999977"/>
    <n v="261.60000000000002"/>
    <x v="2"/>
    <x v="23"/>
    <n v="94.83"/>
  </r>
  <r>
    <s v="62036819"/>
    <s v="62036819A"/>
    <x v="6"/>
    <x v="1"/>
    <n v="327"/>
    <n v="65.399999999999977"/>
    <n v="261.60000000000002"/>
    <x v="2"/>
    <x v="23"/>
    <n v="94.83"/>
  </r>
  <r>
    <s v="62036919"/>
    <s v="62036919A"/>
    <x v="6"/>
    <x v="1"/>
    <n v="990"/>
    <n v="198"/>
    <n v="792"/>
    <x v="3"/>
    <x v="39"/>
    <n v="316.8"/>
  </r>
  <r>
    <s v="62037219"/>
    <s v="62037219A"/>
    <x v="6"/>
    <x v="1"/>
    <n v="144"/>
    <n v="28.799999999999997"/>
    <n v="115.2"/>
    <x v="0"/>
    <x v="28"/>
    <n v="66.240000000000009"/>
  </r>
  <r>
    <s v="62037319"/>
    <s v="62037319A"/>
    <x v="6"/>
    <x v="1"/>
    <n v="205"/>
    <n v="41"/>
    <n v="164"/>
    <x v="1"/>
    <x v="22"/>
    <n v="36.9"/>
  </r>
  <r>
    <s v="62037419"/>
    <s v="62037419A"/>
    <x v="6"/>
    <x v="1"/>
    <n v="255"/>
    <n v="51"/>
    <n v="204"/>
    <x v="2"/>
    <x v="24"/>
    <n v="66.3"/>
  </r>
  <r>
    <s v="62037519"/>
    <s v="62037519A"/>
    <x v="6"/>
    <x v="1"/>
    <n v="327"/>
    <n v="65.399999999999977"/>
    <n v="261.60000000000002"/>
    <x v="2"/>
    <x v="23"/>
    <n v="94.83"/>
  </r>
  <r>
    <s v="62037619"/>
    <s v="62037619A"/>
    <x v="6"/>
    <x v="1"/>
    <n v="1086"/>
    <n v="217.19999999999993"/>
    <n v="868.80000000000007"/>
    <x v="3"/>
    <x v="50"/>
    <n v="293.22000000000003"/>
  </r>
  <r>
    <s v="62037719"/>
    <s v="62037719A"/>
    <x v="6"/>
    <x v="1"/>
    <n v="474"/>
    <n v="94.799999999999955"/>
    <n v="379.20000000000005"/>
    <x v="3"/>
    <x v="52"/>
    <n v="175.38"/>
  </r>
  <r>
    <s v="62037819"/>
    <s v="62037819A"/>
    <x v="6"/>
    <x v="1"/>
    <n v="1491"/>
    <n v="298.20000000000005"/>
    <n v="1192.8"/>
    <x v="4"/>
    <x v="6"/>
    <n v="506.94000000000005"/>
  </r>
  <r>
    <s v="62037919"/>
    <s v="62037919A"/>
    <x v="6"/>
    <x v="1"/>
    <n v="1101"/>
    <n v="220.19999999999993"/>
    <n v="880.80000000000007"/>
    <x v="4"/>
    <x v="7"/>
    <n v="396.36"/>
  </r>
  <r>
    <s v="62038219"/>
    <s v="62038219A"/>
    <x v="6"/>
    <x v="1"/>
    <n v="168"/>
    <n v="33.599999999999994"/>
    <n v="134.4"/>
    <x v="0"/>
    <x v="0"/>
    <n v="25.2"/>
  </r>
  <r>
    <s v="62040119"/>
    <s v="62040119A"/>
    <x v="6"/>
    <x v="1"/>
    <n v="478"/>
    <n v="95.599999999999966"/>
    <n v="382.40000000000003"/>
    <x v="7"/>
    <x v="30"/>
    <n v="119.5"/>
  </r>
  <r>
    <s v="62040219"/>
    <s v="62040219A"/>
    <x v="6"/>
    <x v="1"/>
    <n v="336"/>
    <n v="67.199999999999989"/>
    <n v="268.8"/>
    <x v="8"/>
    <x v="43"/>
    <n v="120.96"/>
  </r>
  <r>
    <s v="62040319"/>
    <s v="62040319A"/>
    <x v="6"/>
    <x v="1"/>
    <n v="383"/>
    <n v="76.599999999999966"/>
    <n v="306.40000000000003"/>
    <x v="9"/>
    <x v="18"/>
    <n v="122.56"/>
  </r>
  <r>
    <s v="62040419"/>
    <s v="62040419A"/>
    <x v="8"/>
    <x v="1"/>
    <n v="172"/>
    <n v="34.400000000000006"/>
    <n v="137.6"/>
    <x v="0"/>
    <x v="19"/>
    <n v="65.36"/>
  </r>
  <r>
    <s v="62040519"/>
    <s v="62040519A"/>
    <x v="8"/>
    <x v="1"/>
    <n v="168"/>
    <n v="33.599999999999994"/>
    <n v="134.4"/>
    <x v="0"/>
    <x v="0"/>
    <n v="25.2"/>
  </r>
  <r>
    <s v="62040619"/>
    <s v="62040619A"/>
    <x v="8"/>
    <x v="1"/>
    <n v="220"/>
    <n v="44"/>
    <n v="176"/>
    <x v="1"/>
    <x v="1"/>
    <n v="39.6"/>
  </r>
  <r>
    <s v="62040719"/>
    <s v="62040719A"/>
    <x v="8"/>
    <x v="1"/>
    <n v="220"/>
    <n v="44"/>
    <n v="176"/>
    <x v="1"/>
    <x v="1"/>
    <n v="39.6"/>
  </r>
  <r>
    <s v="62040819"/>
    <s v="62040819A"/>
    <x v="8"/>
    <x v="1"/>
    <n v="220"/>
    <n v="44"/>
    <n v="176"/>
    <x v="1"/>
    <x v="1"/>
    <n v="39.6"/>
  </r>
  <r>
    <s v="62040919"/>
    <s v="62040919A"/>
    <x v="8"/>
    <x v="1"/>
    <n v="313"/>
    <n v="62.599999999999994"/>
    <n v="250.4"/>
    <x v="2"/>
    <x v="3"/>
    <n v="93.899999999999991"/>
  </r>
  <r>
    <s v="62041019"/>
    <s v="62041019A"/>
    <x v="8"/>
    <x v="1"/>
    <n v="592"/>
    <n v="118.39999999999998"/>
    <n v="473.6"/>
    <x v="7"/>
    <x v="14"/>
    <n v="165.76000000000002"/>
  </r>
  <r>
    <s v="62041119"/>
    <s v="62041119A"/>
    <x v="8"/>
    <x v="1"/>
    <n v="283"/>
    <n v="56.599999999999994"/>
    <n v="226.4"/>
    <x v="8"/>
    <x v="62"/>
    <n v="82.07"/>
  </r>
  <r>
    <s v="62041319"/>
    <s v="62041319A"/>
    <x v="8"/>
    <x v="1"/>
    <n v="383"/>
    <n v="76.599999999999966"/>
    <n v="306.40000000000003"/>
    <x v="9"/>
    <x v="18"/>
    <n v="122.56"/>
  </r>
  <r>
    <s v="62041419"/>
    <s v="62041419A"/>
    <x v="8"/>
    <x v="1"/>
    <n v="168"/>
    <n v="33.599999999999994"/>
    <n v="134.4"/>
    <x v="0"/>
    <x v="29"/>
    <n v="75.600000000000009"/>
  </r>
  <r>
    <s v="62041519"/>
    <s v="62041519A"/>
    <x v="8"/>
    <x v="1"/>
    <n v="192"/>
    <n v="38.399999999999977"/>
    <n v="153.60000000000002"/>
    <x v="1"/>
    <x v="21"/>
    <n v="34.56"/>
  </r>
  <r>
    <s v="62041619"/>
    <s v="62041619A"/>
    <x v="8"/>
    <x v="1"/>
    <n v="192"/>
    <n v="38.399999999999977"/>
    <n v="153.60000000000002"/>
    <x v="1"/>
    <x v="21"/>
    <n v="34.56"/>
  </r>
  <r>
    <s v="62041719"/>
    <s v="62041719A"/>
    <x v="8"/>
    <x v="1"/>
    <n v="210"/>
    <n v="42"/>
    <n v="168"/>
    <x v="1"/>
    <x v="20"/>
    <n v="37.799999999999997"/>
  </r>
  <r>
    <s v="62041819"/>
    <s v="62041819A"/>
    <x v="8"/>
    <x v="1"/>
    <n v="255"/>
    <n v="51"/>
    <n v="204"/>
    <x v="2"/>
    <x v="24"/>
    <n v="66.3"/>
  </r>
  <r>
    <s v="62041919"/>
    <s v="62041919A"/>
    <x v="8"/>
    <x v="1"/>
    <n v="313"/>
    <n v="62.599999999999994"/>
    <n v="250.4"/>
    <x v="2"/>
    <x v="3"/>
    <n v="93.899999999999991"/>
  </r>
  <r>
    <s v="62042019"/>
    <s v="62042019A"/>
    <x v="8"/>
    <x v="1"/>
    <n v="317"/>
    <n v="63.399999999999977"/>
    <n v="253.60000000000002"/>
    <x v="8"/>
    <x v="42"/>
    <n v="98.27"/>
  </r>
  <r>
    <s v="62042119"/>
    <s v="62042119A"/>
    <x v="8"/>
    <x v="1"/>
    <n v="383"/>
    <n v="76.599999999999966"/>
    <n v="306.40000000000003"/>
    <x v="9"/>
    <x v="18"/>
    <n v="122.56"/>
  </r>
  <r>
    <s v="62042319"/>
    <s v="62042319A"/>
    <x v="8"/>
    <x v="1"/>
    <n v="172"/>
    <n v="34.400000000000006"/>
    <n v="137.6"/>
    <x v="0"/>
    <x v="19"/>
    <n v="65.36"/>
  </r>
  <r>
    <s v="62042519"/>
    <s v="62042519A"/>
    <x v="8"/>
    <x v="1"/>
    <n v="168"/>
    <n v="33.599999999999994"/>
    <n v="134.4"/>
    <x v="0"/>
    <x v="29"/>
    <n v="75.600000000000009"/>
  </r>
  <r>
    <s v="62042619"/>
    <s v="62042619A"/>
    <x v="8"/>
    <x v="1"/>
    <n v="220"/>
    <n v="44"/>
    <n v="176"/>
    <x v="1"/>
    <x v="1"/>
    <n v="39.6"/>
  </r>
  <r>
    <s v="62042719"/>
    <s v="62042719A"/>
    <x v="8"/>
    <x v="1"/>
    <n v="313"/>
    <n v="62.599999999999994"/>
    <n v="250.4"/>
    <x v="2"/>
    <x v="3"/>
    <n v="93.899999999999991"/>
  </r>
  <r>
    <s v="62050119"/>
    <s v="62050119A"/>
    <x v="8"/>
    <x v="1"/>
    <n v="228"/>
    <n v="45.599999999999994"/>
    <n v="182.4"/>
    <x v="8"/>
    <x v="58"/>
    <n v="79.8"/>
  </r>
  <r>
    <s v="62050219"/>
    <s v="62050219A"/>
    <x v="8"/>
    <x v="1"/>
    <n v="383"/>
    <n v="76.599999999999966"/>
    <n v="306.40000000000003"/>
    <x v="9"/>
    <x v="18"/>
    <n v="122.56"/>
  </r>
  <r>
    <s v="62050319"/>
    <s v="62050319A"/>
    <x v="8"/>
    <x v="1"/>
    <n v="144"/>
    <n v="28.799999999999997"/>
    <n v="115.2"/>
    <x v="0"/>
    <x v="28"/>
    <n v="66.240000000000009"/>
  </r>
  <r>
    <s v="62050419"/>
    <s v="62050419A"/>
    <x v="8"/>
    <x v="1"/>
    <n v="168"/>
    <n v="33.599999999999994"/>
    <n v="134.4"/>
    <x v="0"/>
    <x v="29"/>
    <n v="75.600000000000009"/>
  </r>
  <r>
    <s v="62050519"/>
    <s v="62050519A"/>
    <x v="8"/>
    <x v="1"/>
    <n v="220"/>
    <n v="44"/>
    <n v="176"/>
    <x v="1"/>
    <x v="1"/>
    <n v="39.6"/>
  </r>
  <r>
    <s v="62050619"/>
    <s v="62050619A"/>
    <x v="8"/>
    <x v="1"/>
    <n v="220"/>
    <n v="44"/>
    <n v="176"/>
    <x v="1"/>
    <x v="1"/>
    <n v="39.6"/>
  </r>
  <r>
    <s v="62050819"/>
    <s v="62050819A"/>
    <x v="8"/>
    <x v="1"/>
    <n v="210"/>
    <n v="42"/>
    <n v="168"/>
    <x v="1"/>
    <x v="20"/>
    <n v="37.799999999999997"/>
  </r>
  <r>
    <s v="62090119"/>
    <s v="62090119A"/>
    <x v="8"/>
    <x v="1"/>
    <n v="447"/>
    <n v="89.399999999999977"/>
    <n v="357.6"/>
    <x v="9"/>
    <x v="17"/>
    <n v="156.44999999999999"/>
  </r>
  <r>
    <s v="55010119"/>
    <s v="55010119A"/>
    <x v="8"/>
    <x v="1"/>
    <n v="538"/>
    <n v="107.59999999999997"/>
    <n v="430.40000000000003"/>
    <x v="7"/>
    <x v="60"/>
    <n v="129.12"/>
  </r>
  <r>
    <s v="55010219"/>
    <s v="55010219A"/>
    <x v="8"/>
    <x v="1"/>
    <n v="261"/>
    <n v="52.199999999999989"/>
    <n v="208.8"/>
    <x v="8"/>
    <x v="54"/>
    <n v="78.3"/>
  </r>
  <r>
    <s v="55010319"/>
    <s v="55010319A"/>
    <x v="8"/>
    <x v="1"/>
    <n v="383"/>
    <n v="76.599999999999966"/>
    <n v="306.40000000000003"/>
    <x v="9"/>
    <x v="18"/>
    <n v="122.56"/>
  </r>
  <r>
    <s v="55010419"/>
    <s v="55010419A"/>
    <x v="8"/>
    <x v="1"/>
    <n v="447"/>
    <n v="89.399999999999977"/>
    <n v="357.6"/>
    <x v="9"/>
    <x v="17"/>
    <n v="156.44999999999999"/>
  </r>
  <r>
    <s v="55010519"/>
    <s v="55010519A"/>
    <x v="8"/>
    <x v="1"/>
    <n v="168"/>
    <n v="33.599999999999994"/>
    <n v="134.4"/>
    <x v="0"/>
    <x v="29"/>
    <n v="75.600000000000009"/>
  </r>
  <r>
    <s v="55010619"/>
    <s v="55010619A"/>
    <x v="8"/>
    <x v="1"/>
    <n v="168"/>
    <n v="33.599999999999994"/>
    <n v="134.4"/>
    <x v="0"/>
    <x v="29"/>
    <n v="75.600000000000009"/>
  </r>
  <r>
    <s v="55010719"/>
    <s v="55010719A"/>
    <x v="8"/>
    <x v="1"/>
    <n v="240"/>
    <n v="48"/>
    <n v="192"/>
    <x v="1"/>
    <x v="2"/>
    <n v="43.199999999999996"/>
  </r>
  <r>
    <s v="55010819"/>
    <s v="55010819A"/>
    <x v="8"/>
    <x v="1"/>
    <n v="205"/>
    <n v="41"/>
    <n v="164"/>
    <x v="1"/>
    <x v="22"/>
    <n v="36.9"/>
  </r>
  <r>
    <s v="55010919"/>
    <s v="55010919A"/>
    <x v="8"/>
    <x v="1"/>
    <n v="192"/>
    <n v="38.399999999999977"/>
    <n v="153.60000000000002"/>
    <x v="1"/>
    <x v="21"/>
    <n v="34.56"/>
  </r>
  <r>
    <s v="55011019"/>
    <s v="55011019A"/>
    <x v="8"/>
    <x v="1"/>
    <n v="488"/>
    <n v="97.599999999999966"/>
    <n v="390.40000000000003"/>
    <x v="7"/>
    <x v="12"/>
    <n v="156.16"/>
  </r>
  <r>
    <s v="55011119"/>
    <s v="55011119A"/>
    <x v="8"/>
    <x v="1"/>
    <n v="180"/>
    <n v="36"/>
    <n v="144"/>
    <x v="8"/>
    <x v="66"/>
    <n v="61.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87">
  <r>
    <s v="13139819"/>
    <s v="F"/>
    <s v="Italy"/>
    <s v="25-29"/>
    <n v="1"/>
    <x v="0"/>
    <n v="0"/>
    <s v="Active"/>
    <n v="4"/>
    <n v="0"/>
    <n v="1"/>
    <n v="3160"/>
  </r>
  <r>
    <s v="13139919"/>
    <s v="F"/>
    <s v="Italy"/>
    <s v="30-34"/>
    <n v="1"/>
    <x v="0"/>
    <n v="0"/>
    <s v="Active"/>
    <n v="4"/>
    <n v="0"/>
    <n v="1"/>
    <n v="4794"/>
  </r>
  <r>
    <s v="13010119"/>
    <s v="F"/>
    <s v="Italy"/>
    <s v="18-24"/>
    <n v="1"/>
    <x v="0"/>
    <n v="0"/>
    <s v="Active"/>
    <n v="4"/>
    <n v="0"/>
    <n v="1"/>
    <n v="2063"/>
  </r>
  <r>
    <s v="13110119"/>
    <s v="F"/>
    <s v="Italy"/>
    <s v="30-34"/>
    <n v="1"/>
    <x v="0"/>
    <n v="1"/>
    <s v="Active"/>
    <n v="4"/>
    <n v="0"/>
    <n v="1"/>
    <n v="2058"/>
  </r>
  <r>
    <s v="13132319"/>
    <s v="F"/>
    <s v="Italy"/>
    <s v="18-24"/>
    <n v="1"/>
    <x v="0"/>
    <n v="1"/>
    <s v="Active"/>
    <n v="4"/>
    <n v="0"/>
    <n v="1"/>
    <n v="1648"/>
  </r>
  <r>
    <s v="13132519"/>
    <s v="F"/>
    <s v="Italy"/>
    <s v="18-24"/>
    <n v="1"/>
    <x v="0"/>
    <n v="0"/>
    <s v="Active"/>
    <n v="3"/>
    <n v="0"/>
    <n v="1"/>
    <n v="1066"/>
  </r>
  <r>
    <s v="13132619"/>
    <s v="F"/>
    <s v="Italy"/>
    <s v="18-24"/>
    <n v="1"/>
    <x v="0"/>
    <n v="0"/>
    <s v="Active"/>
    <n v="4"/>
    <n v="0"/>
    <n v="1"/>
    <n v="780"/>
  </r>
  <r>
    <s v="13132719"/>
    <s v="F"/>
    <s v="Italy"/>
    <s v="40+"/>
    <n v="1"/>
    <x v="0"/>
    <n v="1"/>
    <s v="Active"/>
    <n v="7"/>
    <n v="0"/>
    <n v="1"/>
    <n v="1537"/>
  </r>
  <r>
    <s v="13132819"/>
    <s v="F"/>
    <s v="Italy"/>
    <s v="18-24"/>
    <n v="1"/>
    <x v="0"/>
    <n v="0"/>
    <s v="Active"/>
    <n v="6"/>
    <n v="0"/>
    <n v="1"/>
    <n v="1310"/>
  </r>
  <r>
    <s v="13132919"/>
    <s v="F"/>
    <s v="Italy"/>
    <s v="30-34"/>
    <n v="1"/>
    <x v="0"/>
    <n v="1"/>
    <s v="Active"/>
    <n v="7"/>
    <n v="0"/>
    <n v="1"/>
    <n v="1916"/>
  </r>
  <r>
    <s v="13133019"/>
    <s v="F"/>
    <s v="Italy"/>
    <s v="18-24"/>
    <n v="1"/>
    <x v="0"/>
    <n v="1"/>
    <s v="Active"/>
    <n v="2"/>
    <n v="0"/>
    <n v="1"/>
    <n v="724"/>
  </r>
  <r>
    <s v="13133119"/>
    <s v="F"/>
    <s v="Italy"/>
    <s v="25-29"/>
    <n v="1"/>
    <x v="0"/>
    <n v="0"/>
    <s v="Active"/>
    <n v="1"/>
    <n v="1"/>
    <n v="0"/>
    <n v="383"/>
  </r>
  <r>
    <s v="13133219"/>
    <s v="F"/>
    <s v="Italy"/>
    <s v="18-24"/>
    <n v="1"/>
    <x v="0"/>
    <n v="1"/>
    <s v="Active"/>
    <n v="1"/>
    <n v="1"/>
    <n v="0"/>
    <n v="447"/>
  </r>
  <r>
    <s v="13133319"/>
    <s v="F"/>
    <s v="Italy"/>
    <s v="40+"/>
    <n v="1"/>
    <x v="0"/>
    <n v="0"/>
    <s v="Active"/>
    <n v="6"/>
    <n v="0"/>
    <n v="1"/>
    <n v="1444"/>
  </r>
  <r>
    <s v="13133419"/>
    <s v="F"/>
    <s v="Italy"/>
    <s v="30-34"/>
    <n v="1"/>
    <x v="0"/>
    <n v="0"/>
    <s v="Active"/>
    <n v="1"/>
    <n v="1"/>
    <n v="0"/>
    <n v="144"/>
  </r>
  <r>
    <s v="13133519"/>
    <s v="F"/>
    <s v="Italy"/>
    <s v="18-24"/>
    <n v="1"/>
    <x v="0"/>
    <n v="0"/>
    <s v="Active"/>
    <n v="5"/>
    <n v="0"/>
    <n v="1"/>
    <n v="977"/>
  </r>
  <r>
    <s v="13133619"/>
    <s v="F"/>
    <s v="Italy"/>
    <s v="18-24"/>
    <n v="1"/>
    <x v="0"/>
    <n v="1"/>
    <s v="Active"/>
    <n v="8"/>
    <n v="0"/>
    <n v="1"/>
    <n v="1654"/>
  </r>
  <r>
    <s v="13133719"/>
    <s v="F"/>
    <s v="Italy"/>
    <s v="25-29"/>
    <n v="1"/>
    <x v="0"/>
    <n v="1"/>
    <s v="Active"/>
    <n v="8"/>
    <n v="0"/>
    <n v="1"/>
    <n v="1679"/>
  </r>
  <r>
    <s v="13133819"/>
    <s v="F"/>
    <s v="Italy"/>
    <s v="25-29"/>
    <n v="1"/>
    <x v="0"/>
    <n v="1"/>
    <s v="Active"/>
    <n v="7"/>
    <n v="0"/>
    <n v="1"/>
    <n v="1911"/>
  </r>
  <r>
    <s v="13133919"/>
    <s v="F"/>
    <s v="Italy"/>
    <s v="25-29"/>
    <n v="1"/>
    <x v="0"/>
    <n v="1"/>
    <s v="Active"/>
    <n v="1"/>
    <n v="1"/>
    <n v="0"/>
    <n v="258"/>
  </r>
  <r>
    <s v="13134019"/>
    <s v="F"/>
    <s v="Italy"/>
    <s v="30-34"/>
    <n v="1"/>
    <x v="0"/>
    <n v="0"/>
    <s v="Active"/>
    <n v="10"/>
    <n v="0"/>
    <n v="1"/>
    <n v="3887"/>
  </r>
  <r>
    <s v="13134119"/>
    <s v="F"/>
    <s v="Italy"/>
    <s v="40+"/>
    <n v="1"/>
    <x v="0"/>
    <n v="1"/>
    <s v="Active"/>
    <n v="1"/>
    <n v="1"/>
    <n v="0"/>
    <n v="345"/>
  </r>
  <r>
    <s v="13134319"/>
    <s v="F"/>
    <s v="Italy"/>
    <s v="18-24"/>
    <n v="1"/>
    <x v="0"/>
    <n v="0"/>
    <s v="Active"/>
    <n v="2"/>
    <n v="0"/>
    <n v="1"/>
    <n v="527"/>
  </r>
  <r>
    <s v="13990119"/>
    <s v="F"/>
    <s v="Italy"/>
    <s v="25-29"/>
    <n v="1"/>
    <x v="0"/>
    <n v="1"/>
    <s v="Active"/>
    <n v="1"/>
    <n v="1"/>
    <n v="0"/>
    <n v="205"/>
  </r>
  <r>
    <s v="13990219"/>
    <s v="F"/>
    <s v="Italy"/>
    <s v="30-34"/>
    <n v="1"/>
    <x v="0"/>
    <n v="0"/>
    <s v="Active"/>
    <n v="1"/>
    <n v="1"/>
    <n v="0"/>
    <n v="805"/>
  </r>
  <r>
    <s v="13990319"/>
    <s v="F"/>
    <s v="Italy"/>
    <s v="25-29"/>
    <n v="1"/>
    <x v="0"/>
    <n v="0"/>
    <s v="Active"/>
    <n v="1"/>
    <n v="1"/>
    <n v="0"/>
    <n v="526"/>
  </r>
  <r>
    <s v="13990419"/>
    <s v="F"/>
    <s v="Italy"/>
    <s v="30-34"/>
    <n v="1"/>
    <x v="0"/>
    <n v="0"/>
    <s v="Active"/>
    <n v="1"/>
    <n v="1"/>
    <n v="0"/>
    <n v="1491"/>
  </r>
  <r>
    <s v="13990519"/>
    <s v="F"/>
    <s v="Italy"/>
    <s v="35-39"/>
    <n v="1"/>
    <x v="0"/>
    <n v="0"/>
    <s v="Active"/>
    <n v="2"/>
    <n v="0"/>
    <n v="1"/>
    <n v="2439"/>
  </r>
  <r>
    <s v="13990619"/>
    <s v="F"/>
    <s v="Italy"/>
    <s v="40+"/>
    <n v="1"/>
    <x v="0"/>
    <n v="1"/>
    <s v="Active"/>
    <n v="2"/>
    <n v="0"/>
    <n v="1"/>
    <n v="2049"/>
  </r>
  <r>
    <s v="13990719"/>
    <s v="F"/>
    <s v="Italy"/>
    <s v="40+"/>
    <n v="1"/>
    <x v="0"/>
    <n v="0"/>
    <s v="Active"/>
    <n v="3"/>
    <n v="0"/>
    <n v="1"/>
    <n v="1851"/>
  </r>
  <r>
    <s v="13990819"/>
    <s v="F"/>
    <s v="Italy"/>
    <s v="18-24"/>
    <n v="1"/>
    <x v="0"/>
    <n v="0"/>
    <s v="Active"/>
    <n v="2"/>
    <n v="0"/>
    <n v="1"/>
    <n v="1156"/>
  </r>
  <r>
    <s v="13990919"/>
    <s v="F"/>
    <s v="Italy"/>
    <s v="18-24"/>
    <n v="1"/>
    <x v="0"/>
    <n v="0"/>
    <s v="Active"/>
    <n v="3"/>
    <n v="0"/>
    <n v="1"/>
    <n v="1604"/>
  </r>
  <r>
    <s v="13991019"/>
    <s v="F"/>
    <s v="Italy"/>
    <s v="35-39"/>
    <n v="1"/>
    <x v="0"/>
    <n v="1"/>
    <s v="Active"/>
    <n v="1"/>
    <n v="1"/>
    <n v="0"/>
    <n v="192"/>
  </r>
  <r>
    <s v="13991119"/>
    <s v="F"/>
    <s v="Italy"/>
    <s v="35-39"/>
    <n v="1"/>
    <x v="0"/>
    <n v="0"/>
    <s v="Active"/>
    <n v="1"/>
    <n v="1"/>
    <n v="0"/>
    <n v="990"/>
  </r>
  <r>
    <s v="13991419"/>
    <s v="F"/>
    <s v="Italy"/>
    <s v="18-24"/>
    <n v="1"/>
    <x v="0"/>
    <n v="1"/>
    <s v="Active"/>
    <n v="2"/>
    <n v="0"/>
    <n v="1"/>
    <n v="1940"/>
  </r>
  <r>
    <s v="13991519"/>
    <s v="F"/>
    <s v="Italy"/>
    <s v="25-29"/>
    <n v="1"/>
    <x v="0"/>
    <n v="1"/>
    <s v="Active"/>
    <n v="1"/>
    <n v="1"/>
    <n v="0"/>
    <n v="1491"/>
  </r>
  <r>
    <s v="13991619"/>
    <s v="F"/>
    <s v="Italy"/>
    <s v="35-39"/>
    <n v="1"/>
    <x v="0"/>
    <n v="0"/>
    <s v="Active"/>
    <n v="3"/>
    <n v="0"/>
    <n v="1"/>
    <n v="2649"/>
  </r>
  <r>
    <s v="13991719"/>
    <s v="F"/>
    <s v="Italy"/>
    <s v="18-24"/>
    <n v="1"/>
    <x v="0"/>
    <n v="1"/>
    <s v="Active"/>
    <n v="1"/>
    <n v="1"/>
    <n v="0"/>
    <n v="636"/>
  </r>
  <r>
    <s v="13991819"/>
    <s v="F"/>
    <s v="Italy"/>
    <s v="25-29"/>
    <n v="1"/>
    <x v="0"/>
    <n v="1"/>
    <s v="Active"/>
    <n v="2"/>
    <n v="0"/>
    <n v="1"/>
    <n v="1272"/>
  </r>
  <r>
    <s v="13991919"/>
    <s v="F"/>
    <s v="Italy"/>
    <s v="25-29"/>
    <n v="1"/>
    <x v="0"/>
    <n v="0"/>
    <s v="Active"/>
    <n v="1"/>
    <n v="1"/>
    <n v="0"/>
    <n v="255"/>
  </r>
  <r>
    <s v="13992019"/>
    <s v="F"/>
    <s v="Italy"/>
    <s v="35-39"/>
    <n v="1"/>
    <x v="0"/>
    <n v="1"/>
    <s v="Active"/>
    <n v="5"/>
    <n v="0"/>
    <n v="1"/>
    <n v="4272"/>
  </r>
  <r>
    <s v="13992119"/>
    <s v="F"/>
    <s v="Italy"/>
    <s v="18-24"/>
    <n v="1"/>
    <x v="0"/>
    <n v="0"/>
    <s v="Active"/>
    <n v="1"/>
    <n v="1"/>
    <n v="0"/>
    <n v="948"/>
  </r>
  <r>
    <s v="13995119"/>
    <s v="F"/>
    <s v="Italy"/>
    <s v="30-34"/>
    <n v="1"/>
    <x v="0"/>
    <n v="0"/>
    <s v="Active"/>
    <n v="1"/>
    <n v="1"/>
    <n v="0"/>
    <n v="1491"/>
  </r>
  <r>
    <s v="13130119"/>
    <s v="F"/>
    <s v="Italy"/>
    <s v="25-29"/>
    <n v="1"/>
    <x v="0"/>
    <n v="0"/>
    <s v="Active"/>
    <n v="4"/>
    <n v="0"/>
    <n v="1"/>
    <n v="1767"/>
  </r>
  <r>
    <s v="13130219"/>
    <s v="F"/>
    <s v="Italy"/>
    <s v="30-34"/>
    <n v="1"/>
    <x v="0"/>
    <n v="1"/>
    <s v="Active"/>
    <n v="3"/>
    <n v="0"/>
    <n v="1"/>
    <n v="1059"/>
  </r>
  <r>
    <s v="13130319"/>
    <s v="F"/>
    <s v="Italy"/>
    <s v="18-24"/>
    <n v="1"/>
    <x v="0"/>
    <n v="1"/>
    <s v="Active"/>
    <n v="1"/>
    <n v="1"/>
    <n v="0"/>
    <n v="447"/>
  </r>
  <r>
    <s v="13130419"/>
    <s v="F"/>
    <s v="Italy"/>
    <s v="18-24"/>
    <n v="1"/>
    <x v="0"/>
    <n v="1"/>
    <s v="Active"/>
    <n v="2"/>
    <n v="0"/>
    <n v="1"/>
    <n v="830"/>
  </r>
  <r>
    <s v="13130519"/>
    <s v="F"/>
    <s v="Italy"/>
    <s v="30-34"/>
    <n v="1"/>
    <x v="0"/>
    <n v="1"/>
    <s v="Active"/>
    <n v="1"/>
    <n v="1"/>
    <n v="0"/>
    <n v="383"/>
  </r>
  <r>
    <s v="13130619"/>
    <s v="F"/>
    <s v="Italy"/>
    <s v="35-39"/>
    <n v="1"/>
    <x v="0"/>
    <n v="1"/>
    <s v="Active"/>
    <n v="1"/>
    <n v="1"/>
    <n v="0"/>
    <n v="383"/>
  </r>
  <r>
    <s v="13130719"/>
    <s v="F"/>
    <s v="Italy"/>
    <s v="35-39"/>
    <n v="1"/>
    <x v="0"/>
    <n v="1"/>
    <s v="Active"/>
    <n v="2"/>
    <n v="0"/>
    <n v="1"/>
    <n v="551"/>
  </r>
  <r>
    <s v="13130819"/>
    <s v="F"/>
    <s v="Italy"/>
    <s v="18-24"/>
    <n v="1"/>
    <x v="0"/>
    <n v="1"/>
    <s v="Active"/>
    <n v="2"/>
    <n v="0"/>
    <n v="1"/>
    <n v="336"/>
  </r>
  <r>
    <s v="13130919"/>
    <s v="F"/>
    <s v="Italy"/>
    <s v="18-24"/>
    <n v="1"/>
    <x v="0"/>
    <n v="1"/>
    <s v="Active"/>
    <n v="2"/>
    <n v="0"/>
    <n v="1"/>
    <n v="430"/>
  </r>
  <r>
    <s v="13131019"/>
    <s v="F"/>
    <s v="Italy"/>
    <s v="25-29"/>
    <n v="1"/>
    <x v="0"/>
    <n v="1"/>
    <s v="Active"/>
    <n v="1"/>
    <n v="1"/>
    <n v="0"/>
    <n v="510"/>
  </r>
  <r>
    <s v="13131119"/>
    <s v="F"/>
    <s v="Italy"/>
    <s v="30-34"/>
    <n v="1"/>
    <x v="0"/>
    <n v="1"/>
    <s v="Active"/>
    <n v="2"/>
    <n v="0"/>
    <n v="1"/>
    <n v="954"/>
  </r>
  <r>
    <s v="13131219"/>
    <s v="F"/>
    <s v="Italy"/>
    <s v="25-29"/>
    <n v="1"/>
    <x v="0"/>
    <n v="1"/>
    <s v="Active"/>
    <n v="1"/>
    <n v="1"/>
    <n v="0"/>
    <n v="345"/>
  </r>
  <r>
    <s v="13131319"/>
    <s v="F"/>
    <s v="Italy"/>
    <s v="18-24"/>
    <n v="1"/>
    <x v="0"/>
    <n v="1"/>
    <s v="Active"/>
    <n v="1"/>
    <n v="1"/>
    <n v="0"/>
    <n v="447"/>
  </r>
  <r>
    <s v="13131419"/>
    <s v="F"/>
    <s v="Italy"/>
    <s v="18-24"/>
    <n v="1"/>
    <x v="0"/>
    <n v="1"/>
    <s v="Active"/>
    <n v="1"/>
    <n v="1"/>
    <n v="0"/>
    <n v="345"/>
  </r>
  <r>
    <s v="13131519"/>
    <s v="F"/>
    <s v="Italy"/>
    <s v="18-24"/>
    <n v="1"/>
    <x v="0"/>
    <n v="1"/>
    <s v="Active"/>
    <n v="1"/>
    <n v="1"/>
    <n v="0"/>
    <n v="345"/>
  </r>
  <r>
    <s v="13131619"/>
    <s v="F"/>
    <s v="Italy"/>
    <s v="25-29"/>
    <n v="1"/>
    <x v="0"/>
    <n v="1"/>
    <s v="Active"/>
    <n v="1"/>
    <n v="1"/>
    <n v="0"/>
    <n v="345"/>
  </r>
  <r>
    <s v="13131719"/>
    <s v="F"/>
    <s v="Italy"/>
    <s v="30-34"/>
    <n v="1"/>
    <x v="0"/>
    <n v="1"/>
    <s v="Active"/>
    <n v="2"/>
    <n v="0"/>
    <n v="1"/>
    <n v="408"/>
  </r>
  <r>
    <s v="13131819"/>
    <s v="F"/>
    <s v="Italy"/>
    <s v="30-34"/>
    <n v="1"/>
    <x v="0"/>
    <n v="1"/>
    <s v="Active"/>
    <n v="1"/>
    <n v="1"/>
    <n v="0"/>
    <n v="192"/>
  </r>
  <r>
    <s v="13132019"/>
    <s v="F"/>
    <s v="Italy"/>
    <s v="35-39"/>
    <n v="1"/>
    <x v="0"/>
    <n v="1"/>
    <s v="Active"/>
    <n v="1"/>
    <n v="1"/>
    <n v="0"/>
    <n v="478"/>
  </r>
  <r>
    <s v="13132119"/>
    <s v="F"/>
    <s v="Italy"/>
    <s v="35-39"/>
    <n v="1"/>
    <x v="0"/>
    <n v="1"/>
    <s v="Active"/>
    <n v="1"/>
    <n v="1"/>
    <n v="0"/>
    <n v="332"/>
  </r>
  <r>
    <s v="13132219"/>
    <s v="F"/>
    <s v="Italy"/>
    <s v="18-24"/>
    <n v="1"/>
    <x v="0"/>
    <n v="1"/>
    <s v="Active"/>
    <n v="1"/>
    <n v="1"/>
    <n v="0"/>
    <n v="383"/>
  </r>
  <r>
    <s v="13132419"/>
    <s v="F"/>
    <s v="Italy"/>
    <s v="18-24"/>
    <n v="1"/>
    <x v="0"/>
    <n v="1"/>
    <s v="Active"/>
    <n v="3"/>
    <n v="0"/>
    <n v="1"/>
    <n v="896"/>
  </r>
  <r>
    <s v="13134419"/>
    <s v="F"/>
    <s v="Italy"/>
    <s v="18-24"/>
    <n v="1"/>
    <x v="0"/>
    <n v="1"/>
    <s v="Active"/>
    <n v="1"/>
    <n v="1"/>
    <n v="0"/>
    <n v="172"/>
  </r>
  <r>
    <s v="13991319"/>
    <s v="F"/>
    <s v="Italy"/>
    <s v="18-24"/>
    <n v="1"/>
    <x v="0"/>
    <n v="1"/>
    <s v="Active"/>
    <n v="1"/>
    <n v="1"/>
    <n v="0"/>
    <n v="258"/>
  </r>
  <r>
    <s v="13992219"/>
    <s v="F"/>
    <s v="Italy"/>
    <s v="30-34"/>
    <n v="1"/>
    <x v="0"/>
    <n v="1"/>
    <s v="Active"/>
    <n v="1"/>
    <n v="1"/>
    <n v="0"/>
    <n v="889"/>
  </r>
  <r>
    <s v="13992319"/>
    <s v="F"/>
    <s v="Italy"/>
    <s v="30-34"/>
    <n v="1"/>
    <x v="0"/>
    <n v="1"/>
    <s v="Active"/>
    <n v="1"/>
    <n v="1"/>
    <n v="0"/>
    <n v="1491"/>
  </r>
  <r>
    <s v="13992819"/>
    <s v="F"/>
    <s v="Italy"/>
    <s v="18-24"/>
    <n v="1"/>
    <x v="0"/>
    <n v="1"/>
    <s v="Active"/>
    <n v="1"/>
    <n v="1"/>
    <n v="0"/>
    <n v="1101"/>
  </r>
  <r>
    <s v="39010119"/>
    <s v="F"/>
    <s v="Italy"/>
    <s v="30-34"/>
    <n v="1"/>
    <x v="0"/>
    <n v="1"/>
    <s v="Active"/>
    <n v="4"/>
    <n v="0"/>
    <n v="1"/>
    <n v="775"/>
  </r>
  <r>
    <s v="39010219"/>
    <s v="F"/>
    <s v="Italy"/>
    <s v="18-24"/>
    <n v="1"/>
    <x v="0"/>
    <n v="1"/>
    <s v="Active"/>
    <n v="1"/>
    <n v="1"/>
    <n v="0"/>
    <n v="168"/>
  </r>
  <r>
    <s v="39010319"/>
    <s v="F"/>
    <s v="Italy"/>
    <s v="30-34"/>
    <n v="1"/>
    <x v="0"/>
    <n v="1"/>
    <s v="Active"/>
    <n v="1"/>
    <n v="1"/>
    <n v="0"/>
    <n v="144"/>
  </r>
  <r>
    <s v="39010419"/>
    <s v="F"/>
    <s v="Italy"/>
    <s v="35-39"/>
    <n v="1"/>
    <x v="0"/>
    <n v="1"/>
    <s v="Active"/>
    <n v="1"/>
    <n v="1"/>
    <n v="0"/>
    <n v="168"/>
  </r>
  <r>
    <s v="39010519"/>
    <s v="F"/>
    <s v="Italy"/>
    <s v="35-39"/>
    <n v="1"/>
    <x v="0"/>
    <n v="1"/>
    <s v="Active"/>
    <n v="1"/>
    <n v="1"/>
    <n v="0"/>
    <n v="205"/>
  </r>
  <r>
    <s v="39010619"/>
    <s v="F"/>
    <s v="Italy"/>
    <s v="40+"/>
    <n v="1"/>
    <x v="0"/>
    <n v="1"/>
    <s v="Active"/>
    <n v="1"/>
    <n v="1"/>
    <n v="0"/>
    <n v="210"/>
  </r>
  <r>
    <s v="39010719"/>
    <s v="F"/>
    <s v="Italy"/>
    <s v="18-24"/>
    <n v="1"/>
    <x v="0"/>
    <n v="1"/>
    <s v="Active"/>
    <n v="1"/>
    <n v="1"/>
    <n v="0"/>
    <n v="327"/>
  </r>
  <r>
    <s v="39013019"/>
    <s v="F"/>
    <s v="Italy"/>
    <s v="18-24"/>
    <n v="1"/>
    <x v="0"/>
    <n v="1"/>
    <s v="Active"/>
    <n v="1"/>
    <n v="1"/>
    <n v="0"/>
    <n v="447"/>
  </r>
  <r>
    <s v="48014119"/>
    <s v="F"/>
    <s v="Italy"/>
    <s v="18-24"/>
    <n v="1"/>
    <x v="0"/>
    <n v="1"/>
    <s v="Active"/>
    <n v="2"/>
    <n v="0"/>
    <n v="1"/>
    <n v="378"/>
  </r>
  <r>
    <s v="48010119"/>
    <s v="F"/>
    <s v="Italy"/>
    <s v="30-34"/>
    <n v="1"/>
    <x v="0"/>
    <n v="1"/>
    <s v="Active"/>
    <n v="1"/>
    <n v="1"/>
    <n v="0"/>
    <n v="336"/>
  </r>
  <r>
    <s v="48010219"/>
    <s v="F"/>
    <s v="Italy"/>
    <s v="18-24"/>
    <n v="1"/>
    <x v="0"/>
    <n v="1"/>
    <s v="Active"/>
    <n v="1"/>
    <n v="1"/>
    <n v="0"/>
    <n v="345"/>
  </r>
  <r>
    <s v="48010319"/>
    <s v="F"/>
    <s v="Italy"/>
    <s v="40+"/>
    <n v="1"/>
    <x v="0"/>
    <n v="1"/>
    <s v="Active"/>
    <n v="2"/>
    <n v="0"/>
    <n v="1"/>
    <n v="312"/>
  </r>
  <r>
    <s v="48010419"/>
    <s v="F"/>
    <s v="Italy"/>
    <s v="18-24"/>
    <n v="1"/>
    <x v="0"/>
    <n v="1"/>
    <s v="Active"/>
    <n v="1"/>
    <n v="1"/>
    <n v="0"/>
    <n v="240"/>
  </r>
  <r>
    <s v="48010519"/>
    <s v="F"/>
    <s v="Italy"/>
    <s v="30-34"/>
    <n v="1"/>
    <x v="0"/>
    <n v="1"/>
    <s v="Active"/>
    <n v="1"/>
    <n v="1"/>
    <n v="0"/>
    <n v="210"/>
  </r>
  <r>
    <s v="48010619"/>
    <s v="F"/>
    <s v="Italy"/>
    <s v="35-39"/>
    <n v="1"/>
    <x v="0"/>
    <n v="1"/>
    <s v="Active"/>
    <n v="1"/>
    <n v="1"/>
    <n v="0"/>
    <n v="205"/>
  </r>
  <r>
    <s v="48010719"/>
    <s v="F"/>
    <s v="Italy"/>
    <s v="25-29"/>
    <n v="1"/>
    <x v="0"/>
    <n v="1"/>
    <s v="Active"/>
    <n v="2"/>
    <n v="0"/>
    <n v="1"/>
    <n v="505"/>
  </r>
  <r>
    <s v="48010819"/>
    <s v="F"/>
    <s v="Italy"/>
    <s v="30-34"/>
    <n v="1"/>
    <x v="0"/>
    <n v="1"/>
    <s v="Active"/>
    <n v="1"/>
    <n v="1"/>
    <n v="0"/>
    <n v="258"/>
  </r>
  <r>
    <s v="48010919"/>
    <s v="F"/>
    <s v="Italy"/>
    <s v="18-24"/>
    <n v="1"/>
    <x v="0"/>
    <n v="1"/>
    <s v="Active"/>
    <n v="1"/>
    <n v="1"/>
    <n v="0"/>
    <n v="327"/>
  </r>
  <r>
    <s v="48011019"/>
    <s v="F"/>
    <s v="Italy"/>
    <s v="30-34"/>
    <n v="1"/>
    <x v="0"/>
    <n v="1"/>
    <s v="Active"/>
    <n v="1"/>
    <n v="1"/>
    <n v="0"/>
    <n v="317"/>
  </r>
  <r>
    <s v="48011119"/>
    <s v="F"/>
    <s v="Italy"/>
    <s v="18-24"/>
    <n v="1"/>
    <x v="0"/>
    <n v="1"/>
    <s v="Active"/>
    <n v="2"/>
    <n v="0"/>
    <n v="1"/>
    <n v="517"/>
  </r>
  <r>
    <s v="48011219"/>
    <s v="F"/>
    <s v="Italy"/>
    <s v="18-24"/>
    <n v="1"/>
    <x v="0"/>
    <n v="1"/>
    <s v="Active"/>
    <n v="1"/>
    <n v="1"/>
    <n v="0"/>
    <n v="168"/>
  </r>
  <r>
    <s v="48011319"/>
    <s v="F"/>
    <s v="Italy"/>
    <s v="18-24"/>
    <n v="1"/>
    <x v="0"/>
    <n v="1"/>
    <s v="Active"/>
    <n v="1"/>
    <n v="1"/>
    <n v="0"/>
    <n v="168"/>
  </r>
  <r>
    <s v="48011419"/>
    <s v="F"/>
    <s v="Italy"/>
    <s v="25-29"/>
    <n v="1"/>
    <x v="0"/>
    <n v="1"/>
    <s v="Active"/>
    <n v="1"/>
    <n v="1"/>
    <n v="0"/>
    <n v="240"/>
  </r>
  <r>
    <s v="48011519"/>
    <s v="F"/>
    <s v="Italy"/>
    <s v="25-29"/>
    <n v="1"/>
    <x v="0"/>
    <n v="1"/>
    <s v="Active"/>
    <n v="7"/>
    <n v="0"/>
    <n v="1"/>
    <n v="1878"/>
  </r>
  <r>
    <s v="48011619"/>
    <s v="F"/>
    <s v="Italy"/>
    <s v="30-34"/>
    <n v="1"/>
    <x v="0"/>
    <n v="1"/>
    <s v="Active"/>
    <n v="1"/>
    <n v="1"/>
    <n v="0"/>
    <n v="327"/>
  </r>
  <r>
    <s v="48011719"/>
    <s v="F"/>
    <s v="Italy"/>
    <s v="25-29"/>
    <n v="1"/>
    <x v="0"/>
    <n v="1"/>
    <s v="Active"/>
    <n v="1"/>
    <n v="1"/>
    <n v="0"/>
    <n v="313"/>
  </r>
  <r>
    <s v="48011819"/>
    <s v="F"/>
    <s v="Italy"/>
    <s v="30-34"/>
    <n v="1"/>
    <x v="0"/>
    <n v="1"/>
    <s v="Active"/>
    <n v="1"/>
    <n v="1"/>
    <n v="0"/>
    <n v="258"/>
  </r>
  <r>
    <s v="48011919"/>
    <s v="F"/>
    <s v="Italy"/>
    <s v="35-39"/>
    <n v="1"/>
    <x v="0"/>
    <n v="1"/>
    <s v="Active"/>
    <n v="1"/>
    <n v="1"/>
    <n v="0"/>
    <n v="313"/>
  </r>
  <r>
    <s v="48012019"/>
    <s v="F"/>
    <s v="Italy"/>
    <s v="35-39"/>
    <n v="1"/>
    <x v="0"/>
    <n v="1"/>
    <s v="Active"/>
    <n v="1"/>
    <n v="1"/>
    <n v="0"/>
    <n v="336"/>
  </r>
  <r>
    <s v="48012119"/>
    <s v="F"/>
    <s v="Italy"/>
    <s v="18-24"/>
    <n v="1"/>
    <x v="0"/>
    <n v="1"/>
    <s v="Active"/>
    <n v="1"/>
    <n v="1"/>
    <n v="0"/>
    <n v="345"/>
  </r>
  <r>
    <s v="48012219"/>
    <s v="F"/>
    <s v="Italy"/>
    <s v="30-34"/>
    <n v="1"/>
    <x v="0"/>
    <n v="1"/>
    <s v="Active"/>
    <n v="2"/>
    <n v="0"/>
    <n v="1"/>
    <n v="336"/>
  </r>
  <r>
    <s v="48012319"/>
    <s v="F"/>
    <s v="Italy"/>
    <s v="35-39"/>
    <n v="1"/>
    <x v="0"/>
    <n v="1"/>
    <s v="Active"/>
    <n v="1"/>
    <n v="1"/>
    <n v="0"/>
    <n v="220"/>
  </r>
  <r>
    <s v="48012419"/>
    <s v="F"/>
    <s v="Italy"/>
    <s v="35-39"/>
    <n v="1"/>
    <x v="0"/>
    <n v="1"/>
    <s v="Active"/>
    <n v="1"/>
    <n v="1"/>
    <n v="0"/>
    <n v="192"/>
  </r>
  <r>
    <s v="48012519"/>
    <s v="F"/>
    <s v="Italy"/>
    <s v="40+"/>
    <n v="1"/>
    <x v="0"/>
    <n v="1"/>
    <s v="Active"/>
    <n v="1"/>
    <n v="1"/>
    <n v="0"/>
    <n v="192"/>
  </r>
  <r>
    <s v="48012619"/>
    <s v="F"/>
    <s v="Italy"/>
    <s v="18-24"/>
    <n v="1"/>
    <x v="0"/>
    <n v="1"/>
    <s v="Active"/>
    <n v="1"/>
    <n v="1"/>
    <n v="0"/>
    <n v="255"/>
  </r>
  <r>
    <s v="48012719"/>
    <s v="F"/>
    <s v="Italy"/>
    <s v="18-24"/>
    <n v="1"/>
    <x v="0"/>
    <n v="1"/>
    <s v="Active"/>
    <n v="1"/>
    <n v="1"/>
    <n v="0"/>
    <n v="313"/>
  </r>
  <r>
    <s v="48012819"/>
    <s v="F"/>
    <s v="Italy"/>
    <s v="18-24"/>
    <n v="1"/>
    <x v="0"/>
    <n v="1"/>
    <s v="Active"/>
    <n v="1"/>
    <n v="1"/>
    <n v="0"/>
    <n v="255"/>
  </r>
  <r>
    <s v="48012919"/>
    <s v="F"/>
    <s v="Italy"/>
    <s v="25-29"/>
    <n v="1"/>
    <x v="0"/>
    <n v="1"/>
    <s v="Active"/>
    <n v="5"/>
    <n v="0"/>
    <n v="1"/>
    <n v="6043"/>
  </r>
  <r>
    <s v="48013019"/>
    <s v="F"/>
    <s v="Italy"/>
    <s v="25-29"/>
    <n v="1"/>
    <x v="0"/>
    <n v="1"/>
    <s v="Active"/>
    <n v="1"/>
    <n v="1"/>
    <n v="0"/>
    <n v="447"/>
  </r>
  <r>
    <s v="48013119"/>
    <s v="F"/>
    <s v="Italy"/>
    <s v="30-34"/>
    <n v="1"/>
    <x v="0"/>
    <n v="1"/>
    <s v="Active"/>
    <n v="1"/>
    <n v="1"/>
    <n v="0"/>
    <n v="172"/>
  </r>
  <r>
    <s v="48013219"/>
    <s v="F"/>
    <s v="Italy"/>
    <s v="40+"/>
    <n v="1"/>
    <x v="0"/>
    <n v="1"/>
    <s v="Active"/>
    <n v="1"/>
    <n v="1"/>
    <n v="0"/>
    <n v="220"/>
  </r>
  <r>
    <s v="48013319"/>
    <s v="F"/>
    <s v="Italy"/>
    <s v="18-24"/>
    <n v="1"/>
    <x v="0"/>
    <n v="1"/>
    <s v="Active"/>
    <n v="2"/>
    <n v="0"/>
    <n v="1"/>
    <n v="440"/>
  </r>
  <r>
    <s v="48013419"/>
    <s v="F"/>
    <s v="Italy"/>
    <s v="18-24"/>
    <n v="1"/>
    <x v="0"/>
    <n v="1"/>
    <s v="Active"/>
    <n v="1"/>
    <n v="1"/>
    <n v="0"/>
    <n v="327"/>
  </r>
  <r>
    <s v="48013519"/>
    <s v="F"/>
    <s v="Italy"/>
    <s v="18-24"/>
    <n v="1"/>
    <x v="0"/>
    <n v="1"/>
    <s v="Active"/>
    <n v="1"/>
    <n v="1"/>
    <n v="0"/>
    <n v="327"/>
  </r>
  <r>
    <s v="48013619"/>
    <s v="F"/>
    <s v="Italy"/>
    <s v="25-29"/>
    <n v="1"/>
    <x v="0"/>
    <n v="1"/>
    <s v="Active"/>
    <n v="1"/>
    <n v="1"/>
    <n v="0"/>
    <n v="327"/>
  </r>
  <r>
    <s v="48013719"/>
    <s v="F"/>
    <s v="Italy"/>
    <s v="25-29"/>
    <n v="1"/>
    <x v="0"/>
    <n v="1"/>
    <s v="Active"/>
    <n v="1"/>
    <n v="1"/>
    <n v="0"/>
    <n v="313"/>
  </r>
  <r>
    <s v="48013819"/>
    <s v="F"/>
    <s v="Italy"/>
    <s v="30-34"/>
    <n v="1"/>
    <x v="0"/>
    <n v="1"/>
    <s v="Active"/>
    <n v="1"/>
    <n v="1"/>
    <n v="0"/>
    <n v="951"/>
  </r>
  <r>
    <s v="48013919"/>
    <s v="F"/>
    <s v="Italy"/>
    <s v="35-39"/>
    <n v="1"/>
    <x v="0"/>
    <n v="1"/>
    <s v="Active"/>
    <n v="2"/>
    <n v="0"/>
    <n v="1"/>
    <n v="1627"/>
  </r>
  <r>
    <s v="48014019"/>
    <s v="F"/>
    <s v="Italy"/>
    <s v="35-39"/>
    <n v="1"/>
    <x v="0"/>
    <n v="1"/>
    <s v="Active"/>
    <n v="1"/>
    <n v="1"/>
    <n v="0"/>
    <n v="447"/>
  </r>
  <r>
    <s v="48014219"/>
    <s v="F"/>
    <s v="Italy"/>
    <s v="40+"/>
    <n v="1"/>
    <x v="0"/>
    <n v="1"/>
    <s v="Active"/>
    <n v="1"/>
    <n v="1"/>
    <n v="0"/>
    <n v="144"/>
  </r>
  <r>
    <s v="48014319"/>
    <s v="F"/>
    <s v="Italy"/>
    <s v="18-24"/>
    <n v="1"/>
    <x v="0"/>
    <n v="1"/>
    <s v="Active"/>
    <n v="2"/>
    <n v="0"/>
    <n v="1"/>
    <n v="505"/>
  </r>
  <r>
    <s v="48014419"/>
    <s v="F"/>
    <s v="Italy"/>
    <s v="18-24"/>
    <n v="12"/>
    <x v="1"/>
    <n v="1"/>
    <s v="Active"/>
    <n v="1"/>
    <n v="1"/>
    <n v="0"/>
    <n v="327"/>
  </r>
  <r>
    <s v="48014519"/>
    <s v="F"/>
    <s v="Italy"/>
    <s v="30-34"/>
    <n v="12"/>
    <x v="1"/>
    <n v="1"/>
    <s v="Active"/>
    <n v="1"/>
    <n v="1"/>
    <n v="0"/>
    <n v="258"/>
  </r>
  <r>
    <s v="48014619"/>
    <s v="F"/>
    <s v="Italy"/>
    <s v="30-34"/>
    <n v="12"/>
    <x v="1"/>
    <n v="1"/>
    <s v="Active"/>
    <n v="1"/>
    <n v="1"/>
    <n v="0"/>
    <n v="313"/>
  </r>
  <r>
    <s v="48014719"/>
    <s v="F"/>
    <s v="Italy"/>
    <s v="18-24"/>
    <n v="12"/>
    <x v="1"/>
    <n v="1"/>
    <s v="Active"/>
    <n v="1"/>
    <n v="1"/>
    <n v="0"/>
    <n v="990"/>
  </r>
  <r>
    <s v="48014819"/>
    <s v="F"/>
    <s v="Italy"/>
    <s v="18-24"/>
    <n v="12"/>
    <x v="1"/>
    <n v="1"/>
    <s v="Active"/>
    <n v="1"/>
    <n v="1"/>
    <n v="0"/>
    <n v="526"/>
  </r>
  <r>
    <s v="48014919"/>
    <s v="F"/>
    <s v="Italy"/>
    <s v="25-29"/>
    <n v="12"/>
    <x v="1"/>
    <n v="1"/>
    <s v="Active"/>
    <n v="1"/>
    <n v="1"/>
    <n v="0"/>
    <n v="1491"/>
  </r>
  <r>
    <s v="48015019"/>
    <s v="F"/>
    <s v="Italy"/>
    <s v="30-34"/>
    <n v="12"/>
    <x v="1"/>
    <n v="1"/>
    <s v="Active"/>
    <n v="1"/>
    <n v="1"/>
    <n v="0"/>
    <n v="383"/>
  </r>
  <r>
    <s v="48015119"/>
    <s v="F"/>
    <s v="Italy"/>
    <s v="18-24"/>
    <n v="12"/>
    <x v="1"/>
    <n v="1"/>
    <s v="Active"/>
    <n v="1"/>
    <n v="1"/>
    <n v="0"/>
    <n v="168"/>
  </r>
  <r>
    <s v="48015219"/>
    <s v="F"/>
    <s v="Italy"/>
    <s v="30-34"/>
    <n v="12"/>
    <x v="1"/>
    <n v="1"/>
    <s v="Active"/>
    <n v="1"/>
    <n v="1"/>
    <n v="0"/>
    <n v="210"/>
  </r>
  <r>
    <s v="48015319"/>
    <s v="F"/>
    <s v="Italy"/>
    <s v="40+"/>
    <n v="12"/>
    <x v="1"/>
    <n v="1"/>
    <s v="Active"/>
    <n v="1"/>
    <n v="1"/>
    <n v="0"/>
    <n v="327"/>
  </r>
  <r>
    <s v="48015419"/>
    <s v="F"/>
    <s v="Italy"/>
    <s v="25-29"/>
    <n v="12"/>
    <x v="1"/>
    <n v="1"/>
    <s v="Active"/>
    <n v="1"/>
    <n v="1"/>
    <n v="0"/>
    <n v="255"/>
  </r>
  <r>
    <s v="48015519"/>
    <s v="F"/>
    <s v="Italy"/>
    <s v="30-34"/>
    <n v="12"/>
    <x v="1"/>
    <n v="1"/>
    <s v="Active"/>
    <n v="1"/>
    <n v="1"/>
    <n v="0"/>
    <n v="258"/>
  </r>
  <r>
    <s v="48015619"/>
    <s v="F"/>
    <s v="Italy"/>
    <s v="35-39"/>
    <n v="12"/>
    <x v="1"/>
    <n v="1"/>
    <s v="Active"/>
    <n v="1"/>
    <n v="1"/>
    <n v="0"/>
    <n v="992"/>
  </r>
  <r>
    <s v="48015719"/>
    <s v="F"/>
    <s v="Italy"/>
    <s v="35-39"/>
    <n v="12"/>
    <x v="1"/>
    <n v="1"/>
    <s v="Active"/>
    <n v="1"/>
    <n v="1"/>
    <n v="0"/>
    <n v="1086"/>
  </r>
  <r>
    <s v="48015819"/>
    <s v="F"/>
    <s v="Italy"/>
    <s v="40+"/>
    <n v="12"/>
    <x v="1"/>
    <n v="1"/>
    <s v="Active"/>
    <n v="1"/>
    <n v="1"/>
    <n v="0"/>
    <n v="1491"/>
  </r>
  <r>
    <s v="48015919"/>
    <s v="F"/>
    <s v="Italy"/>
    <s v="18-24"/>
    <n v="12"/>
    <x v="1"/>
    <n v="1"/>
    <s v="Active"/>
    <n v="1"/>
    <n v="1"/>
    <n v="0"/>
    <n v="1101"/>
  </r>
  <r>
    <s v="48016019"/>
    <s v="F"/>
    <s v="Italy"/>
    <s v="18-24"/>
    <n v="12"/>
    <x v="1"/>
    <n v="1"/>
    <s v="Active"/>
    <n v="1"/>
    <n v="1"/>
    <n v="0"/>
    <n v="144"/>
  </r>
  <r>
    <s v="48016119"/>
    <s v="F"/>
    <s v="Italy"/>
    <s v="25-29"/>
    <n v="12"/>
    <x v="1"/>
    <n v="1"/>
    <s v="Active"/>
    <n v="1"/>
    <n v="1"/>
    <n v="0"/>
    <n v="220"/>
  </r>
  <r>
    <s v="48016219"/>
    <s v="F"/>
    <s v="Italy"/>
    <s v="35-39"/>
    <n v="12"/>
    <x v="1"/>
    <n v="1"/>
    <s v="Active"/>
    <n v="1"/>
    <n v="1"/>
    <n v="0"/>
    <n v="313"/>
  </r>
  <r>
    <s v="63030819"/>
    <s v="F"/>
    <s v="Italy"/>
    <s v="40+"/>
    <n v="12"/>
    <x v="1"/>
    <n v="1"/>
    <s v="Active"/>
    <n v="1"/>
    <n v="1"/>
    <n v="0"/>
    <n v="327"/>
  </r>
  <r>
    <s v="63030919"/>
    <s v="F"/>
    <s v="Italy"/>
    <s v="30-34"/>
    <n v="12"/>
    <x v="1"/>
    <n v="1"/>
    <s v="Active"/>
    <n v="1"/>
    <n v="1"/>
    <n v="0"/>
    <n v="327"/>
  </r>
  <r>
    <s v="63031019"/>
    <s v="F"/>
    <s v="Italy"/>
    <s v="25-29"/>
    <n v="12"/>
    <x v="1"/>
    <n v="1"/>
    <s v="Active"/>
    <n v="1"/>
    <n v="1"/>
    <n v="0"/>
    <n v="440"/>
  </r>
  <r>
    <s v="63031119"/>
    <s v="F"/>
    <s v="Italy"/>
    <s v="30-34"/>
    <n v="12"/>
    <x v="1"/>
    <n v="1"/>
    <s v="Active"/>
    <n v="1"/>
    <n v="1"/>
    <n v="0"/>
    <n v="187"/>
  </r>
  <r>
    <s v="63031219"/>
    <s v="F"/>
    <s v="Italy"/>
    <s v="25-29"/>
    <n v="12"/>
    <x v="1"/>
    <n v="1"/>
    <s v="Active"/>
    <n v="1"/>
    <n v="1"/>
    <n v="0"/>
    <n v="447"/>
  </r>
  <r>
    <s v="79014819"/>
    <s v="F"/>
    <s v="Italy"/>
    <s v="18-24"/>
    <n v="12"/>
    <x v="1"/>
    <n v="1"/>
    <s v="Active"/>
    <n v="1"/>
    <n v="1"/>
    <n v="0"/>
    <n v="990"/>
  </r>
  <r>
    <s v="79014919"/>
    <s v="F"/>
    <s v="Italy"/>
    <s v="25-29"/>
    <n v="12"/>
    <x v="1"/>
    <n v="1"/>
    <s v="Active"/>
    <n v="1"/>
    <n v="1"/>
    <n v="0"/>
    <n v="1491"/>
  </r>
  <r>
    <s v="79017919"/>
    <s v="F"/>
    <s v="Italy"/>
    <s v="40+"/>
    <n v="12"/>
    <x v="1"/>
    <n v="1"/>
    <s v="Active"/>
    <n v="1"/>
    <n v="1"/>
    <n v="0"/>
    <n v="510"/>
  </r>
  <r>
    <s v="99010519"/>
    <s v="F"/>
    <s v="Italy"/>
    <s v="18-24"/>
    <n v="12"/>
    <x v="1"/>
    <n v="1"/>
    <s v="Active"/>
    <n v="1"/>
    <n v="1"/>
    <n v="0"/>
    <n v="258"/>
  </r>
  <r>
    <s v="99010619"/>
    <s v="F"/>
    <s v="Italy"/>
    <s v="18-24"/>
    <n v="12"/>
    <x v="1"/>
    <n v="1"/>
    <s v="Active"/>
    <n v="1"/>
    <n v="1"/>
    <n v="0"/>
    <n v="474"/>
  </r>
  <r>
    <s v="99011019"/>
    <s v="F"/>
    <s v="Italy"/>
    <s v="18-24"/>
    <n v="12"/>
    <x v="1"/>
    <n v="1"/>
    <s v="Active"/>
    <n v="1"/>
    <n v="1"/>
    <n v="0"/>
    <n v="168"/>
  </r>
  <r>
    <s v="99011119"/>
    <s v="F"/>
    <s v="Italy"/>
    <s v="18-24"/>
    <n v="12"/>
    <x v="1"/>
    <n v="1"/>
    <s v="Active"/>
    <n v="1"/>
    <n v="1"/>
    <n v="0"/>
    <n v="240"/>
  </r>
  <r>
    <s v="99060119"/>
    <s v="F"/>
    <s v="Italy"/>
    <s v="18-24"/>
    <n v="12"/>
    <x v="1"/>
    <n v="1"/>
    <s v="Active"/>
    <n v="1"/>
    <n v="1"/>
    <n v="0"/>
    <n v="255"/>
  </r>
  <r>
    <s v="99060219"/>
    <s v="F"/>
    <s v="Italy"/>
    <s v="18-24"/>
    <n v="12"/>
    <x v="1"/>
    <n v="1"/>
    <s v="Active"/>
    <n v="1"/>
    <n v="1"/>
    <n v="0"/>
    <n v="889"/>
  </r>
  <r>
    <s v="33010119"/>
    <s v="F"/>
    <s v="Italy"/>
    <s v="25-29"/>
    <n v="12"/>
    <x v="1"/>
    <n v="1"/>
    <s v="Active"/>
    <n v="1"/>
    <n v="1"/>
    <n v="0"/>
    <n v="636"/>
  </r>
  <r>
    <s v="33010219"/>
    <s v="F"/>
    <s v="Italy"/>
    <s v="25-29"/>
    <n v="12"/>
    <x v="1"/>
    <n v="1"/>
    <s v="Active"/>
    <n v="1"/>
    <n v="1"/>
    <n v="0"/>
    <n v="492"/>
  </r>
  <r>
    <s v="33010319"/>
    <s v="F"/>
    <s v="Italy"/>
    <s v="30-34"/>
    <n v="12"/>
    <x v="1"/>
    <n v="1"/>
    <s v="Active"/>
    <n v="1"/>
    <n v="1"/>
    <n v="0"/>
    <n v="261"/>
  </r>
  <r>
    <s v="33010419"/>
    <s v="F"/>
    <s v="Italy"/>
    <s v="35-39"/>
    <n v="12"/>
    <x v="1"/>
    <n v="1"/>
    <s v="Active"/>
    <n v="1"/>
    <n v="1"/>
    <n v="0"/>
    <n v="278"/>
  </r>
  <r>
    <s v="33010519"/>
    <s v="F"/>
    <s v="Italy"/>
    <s v="35-39"/>
    <n v="12"/>
    <x v="1"/>
    <n v="1"/>
    <s v="Active"/>
    <n v="1"/>
    <n v="1"/>
    <n v="0"/>
    <n v="383"/>
  </r>
  <r>
    <s v="33010619"/>
    <s v="F"/>
    <s v="Italy"/>
    <s v="35-39"/>
    <n v="12"/>
    <x v="1"/>
    <n v="1"/>
    <s v="Active"/>
    <n v="1"/>
    <n v="1"/>
    <n v="0"/>
    <n v="447"/>
  </r>
  <r>
    <s v="33010719"/>
    <s v="F"/>
    <s v="Italy"/>
    <s v="30-34"/>
    <n v="12"/>
    <x v="1"/>
    <n v="1"/>
    <s v="Active"/>
    <n v="1"/>
    <n v="1"/>
    <n v="0"/>
    <n v="345"/>
  </r>
  <r>
    <s v="33010819"/>
    <s v="F"/>
    <s v="Italy"/>
    <s v="18-24"/>
    <n v="12"/>
    <x v="1"/>
    <n v="1"/>
    <s v="Active"/>
    <n v="1"/>
    <n v="1"/>
    <n v="0"/>
    <n v="447"/>
  </r>
  <r>
    <s v="33010919"/>
    <s v="F"/>
    <s v="Italy"/>
    <s v="30-34"/>
    <n v="12"/>
    <x v="1"/>
    <n v="1"/>
    <s v="Active"/>
    <n v="1"/>
    <n v="1"/>
    <n v="0"/>
    <n v="144"/>
  </r>
  <r>
    <s v="33011019"/>
    <s v="F"/>
    <s v="Italy"/>
    <s v="18-24"/>
    <n v="12"/>
    <x v="1"/>
    <n v="1"/>
    <s v="Active"/>
    <n v="1"/>
    <n v="1"/>
    <n v="0"/>
    <n v="579"/>
  </r>
  <r>
    <s v="33011119"/>
    <s v="F"/>
    <s v="Italy"/>
    <s v="35-39"/>
    <n v="12"/>
    <x v="1"/>
    <n v="1"/>
    <s v="Active"/>
    <n v="1"/>
    <n v="1"/>
    <n v="0"/>
    <n v="492"/>
  </r>
  <r>
    <s v="33011219"/>
    <s v="F"/>
    <s v="Italy"/>
    <s v="35-39"/>
    <n v="12"/>
    <x v="1"/>
    <n v="1"/>
    <s v="Active"/>
    <n v="1"/>
    <n v="1"/>
    <n v="0"/>
    <n v="168"/>
  </r>
  <r>
    <s v="33011319"/>
    <s v="F"/>
    <s v="Italy"/>
    <s v="35-39"/>
    <n v="12"/>
    <x v="1"/>
    <n v="1"/>
    <s v="Active"/>
    <n v="1"/>
    <n v="1"/>
    <n v="0"/>
    <n v="367"/>
  </r>
  <r>
    <s v="33011419"/>
    <s v="F"/>
    <s v="Italy"/>
    <s v="35-39"/>
    <n v="12"/>
    <x v="1"/>
    <n v="1"/>
    <s v="Active"/>
    <n v="1"/>
    <n v="1"/>
    <n v="0"/>
    <n v="345"/>
  </r>
  <r>
    <s v="33011519"/>
    <s v="F"/>
    <s v="Italy"/>
    <s v="40+"/>
    <n v="12"/>
    <x v="1"/>
    <n v="1"/>
    <s v="Active"/>
    <n v="1"/>
    <n v="1"/>
    <n v="0"/>
    <n v="345"/>
  </r>
  <r>
    <s v="33011619"/>
    <s v="F"/>
    <s v="Italy"/>
    <s v="18-24"/>
    <n v="12"/>
    <x v="1"/>
    <n v="1"/>
    <s v="Active"/>
    <n v="1"/>
    <n v="1"/>
    <n v="0"/>
    <n v="345"/>
  </r>
  <r>
    <s v="33011719"/>
    <s v="F"/>
    <s v="Italy"/>
    <s v="30-34"/>
    <n v="12"/>
    <x v="1"/>
    <n v="1"/>
    <s v="Active"/>
    <n v="1"/>
    <n v="1"/>
    <n v="0"/>
    <n v="345"/>
  </r>
  <r>
    <s v="33011819"/>
    <s v="F"/>
    <s v="Italy"/>
    <s v="40+"/>
    <n v="12"/>
    <x v="1"/>
    <n v="1"/>
    <s v="Active"/>
    <n v="1"/>
    <n v="1"/>
    <n v="0"/>
    <n v="168"/>
  </r>
  <r>
    <s v="33011919"/>
    <s v="F"/>
    <s v="Italy"/>
    <s v="18-24"/>
    <n v="12"/>
    <x v="1"/>
    <n v="1"/>
    <s v="Active"/>
    <n v="1"/>
    <n v="1"/>
    <n v="0"/>
    <n v="168"/>
  </r>
  <r>
    <s v="33012019"/>
    <s v="F"/>
    <s v="Italy"/>
    <s v="18-24"/>
    <n v="12"/>
    <x v="1"/>
    <n v="1"/>
    <s v="Active"/>
    <n v="1"/>
    <n v="1"/>
    <n v="0"/>
    <n v="510"/>
  </r>
  <r>
    <s v="33012119"/>
    <s v="F"/>
    <s v="Italy"/>
    <s v="18-24"/>
    <n v="12"/>
    <x v="1"/>
    <n v="1"/>
    <s v="Active"/>
    <n v="1"/>
    <n v="1"/>
    <n v="0"/>
    <n v="440"/>
  </r>
  <r>
    <s v="33012219"/>
    <s v="F"/>
    <s v="Italy"/>
    <s v="25-29"/>
    <n v="12"/>
    <x v="1"/>
    <n v="1"/>
    <s v="Active"/>
    <n v="1"/>
    <n v="1"/>
    <n v="0"/>
    <n v="228"/>
  </r>
  <r>
    <s v="33012319"/>
    <s v="F"/>
    <s v="Italy"/>
    <s v="25-29"/>
    <n v="12"/>
    <x v="1"/>
    <n v="1"/>
    <s v="Active"/>
    <n v="1"/>
    <n v="1"/>
    <n v="0"/>
    <n v="383"/>
  </r>
  <r>
    <s v="33012419"/>
    <s v="F"/>
    <s v="Italy"/>
    <s v="35-39"/>
    <n v="12"/>
    <x v="1"/>
    <n v="1"/>
    <s v="Active"/>
    <n v="1"/>
    <n v="1"/>
    <n v="0"/>
    <n v="447"/>
  </r>
  <r>
    <s v="33012519"/>
    <s v="F"/>
    <s v="Italy"/>
    <s v="35-39"/>
    <n v="12"/>
    <x v="1"/>
    <n v="1"/>
    <s v="Active"/>
    <n v="1"/>
    <n v="1"/>
    <n v="0"/>
    <n v="447"/>
  </r>
  <r>
    <s v="33012619"/>
    <s v="F"/>
    <s v="Italy"/>
    <s v="30-34"/>
    <n v="12"/>
    <x v="1"/>
    <n v="1"/>
    <s v="Active"/>
    <n v="1"/>
    <n v="1"/>
    <n v="0"/>
    <n v="383"/>
  </r>
  <r>
    <s v="33013019"/>
    <s v="F"/>
    <s v="Italy"/>
    <s v="35-39"/>
    <n v="12"/>
    <x v="1"/>
    <n v="1"/>
    <s v="Active"/>
    <n v="1"/>
    <n v="1"/>
    <n v="0"/>
    <n v="540"/>
  </r>
  <r>
    <s v="33013119"/>
    <s v="F"/>
    <s v="Italy"/>
    <s v="18-24"/>
    <n v="12"/>
    <x v="1"/>
    <n v="1"/>
    <s v="Active"/>
    <n v="1"/>
    <n v="1"/>
    <n v="0"/>
    <n v="267"/>
  </r>
  <r>
    <s v="33013219"/>
    <s v="F"/>
    <s v="Italy"/>
    <s v="18-24"/>
    <n v="12"/>
    <x v="1"/>
    <n v="1"/>
    <s v="Active"/>
    <n v="1"/>
    <n v="1"/>
    <n v="0"/>
    <n v="345"/>
  </r>
  <r>
    <s v="33013319"/>
    <s v="F"/>
    <s v="Italy"/>
    <s v="30-34"/>
    <n v="12"/>
    <x v="1"/>
    <n v="1"/>
    <s v="Active"/>
    <n v="1"/>
    <n v="1"/>
    <n v="0"/>
    <n v="345"/>
  </r>
  <r>
    <s v="33014019"/>
    <s v="F"/>
    <s v="Italy"/>
    <s v="18-24"/>
    <n v="12"/>
    <x v="1"/>
    <n v="1"/>
    <s v="Active"/>
    <n v="1"/>
    <n v="1"/>
    <n v="0"/>
    <n v="447"/>
  </r>
  <r>
    <s v="33014119"/>
    <s v="F"/>
    <s v="Italy"/>
    <s v="30-34"/>
    <n v="12"/>
    <x v="1"/>
    <n v="1"/>
    <s v="Active"/>
    <n v="1"/>
    <n v="1"/>
    <n v="0"/>
    <n v="447"/>
  </r>
  <r>
    <s v="33014219"/>
    <s v="F"/>
    <s v="Italy"/>
    <s v="30-34"/>
    <n v="12"/>
    <x v="1"/>
    <n v="1"/>
    <s v="Active"/>
    <n v="1"/>
    <n v="1"/>
    <n v="0"/>
    <n v="447"/>
  </r>
  <r>
    <s v="33014319"/>
    <s v="F"/>
    <s v="Italy"/>
    <s v="35-39"/>
    <n v="12"/>
    <x v="1"/>
    <n v="1"/>
    <s v="Active"/>
    <n v="1"/>
    <n v="1"/>
    <n v="0"/>
    <n v="383"/>
  </r>
  <r>
    <s v="33014419"/>
    <s v="F"/>
    <s v="Italy"/>
    <s v="35-39"/>
    <n v="12"/>
    <x v="1"/>
    <n v="1"/>
    <s v="Active"/>
    <n v="1"/>
    <n v="1"/>
    <n v="0"/>
    <n v="345"/>
  </r>
  <r>
    <s v="33014519"/>
    <s v="F"/>
    <s v="Italy"/>
    <s v="18-24"/>
    <n v="12"/>
    <x v="1"/>
    <n v="1"/>
    <s v="Active"/>
    <n v="1"/>
    <n v="1"/>
    <n v="0"/>
    <n v="172"/>
  </r>
  <r>
    <s v="33014619"/>
    <s v="F"/>
    <s v="Italy"/>
    <s v="18-24"/>
    <n v="12"/>
    <x v="1"/>
    <n v="1"/>
    <s v="Active"/>
    <n v="1"/>
    <n v="1"/>
    <n v="0"/>
    <n v="168"/>
  </r>
  <r>
    <s v="33014719"/>
    <s v="F"/>
    <s v="Italy"/>
    <s v="18-24"/>
    <n v="12"/>
    <x v="1"/>
    <n v="1"/>
    <s v="Active"/>
    <n v="1"/>
    <n v="1"/>
    <n v="0"/>
    <n v="220"/>
  </r>
  <r>
    <s v="33014819"/>
    <s v="F"/>
    <s v="Italy"/>
    <s v="18-24"/>
    <n v="12"/>
    <x v="1"/>
    <n v="1"/>
    <s v="Active"/>
    <n v="1"/>
    <n v="1"/>
    <n v="0"/>
    <n v="240"/>
  </r>
  <r>
    <s v="33014919"/>
    <s v="F"/>
    <s v="Italy"/>
    <s v="25-29"/>
    <n v="12"/>
    <x v="1"/>
    <n v="1"/>
    <s v="Active"/>
    <n v="1"/>
    <n v="1"/>
    <n v="0"/>
    <n v="210"/>
  </r>
  <r>
    <s v="33015019"/>
    <s v="F"/>
    <s v="Italy"/>
    <s v="40+"/>
    <n v="12"/>
    <x v="1"/>
    <n v="1"/>
    <s v="Active"/>
    <n v="1"/>
    <n v="1"/>
    <n v="0"/>
    <n v="538"/>
  </r>
  <r>
    <s v="33015119"/>
    <s v="F"/>
    <s v="Italy"/>
    <s v="18-24"/>
    <n v="12"/>
    <x v="1"/>
    <n v="1"/>
    <s v="Active"/>
    <n v="1"/>
    <n v="1"/>
    <n v="0"/>
    <n v="187"/>
  </r>
  <r>
    <s v="33015219"/>
    <s v="F"/>
    <s v="Italy"/>
    <s v="18-24"/>
    <n v="12"/>
    <x v="1"/>
    <n v="1"/>
    <s v="Active"/>
    <n v="1"/>
    <n v="1"/>
    <n v="0"/>
    <n v="383"/>
  </r>
  <r>
    <s v="33016019"/>
    <s v="F"/>
    <s v="Italy"/>
    <s v="30-34"/>
    <n v="12"/>
    <x v="1"/>
    <n v="1"/>
    <s v="Active"/>
    <n v="1"/>
    <n v="1"/>
    <n v="0"/>
    <n v="592"/>
  </r>
  <r>
    <s v="33016119"/>
    <s v="F"/>
    <s v="Italy"/>
    <s v="25-29"/>
    <n v="12"/>
    <x v="1"/>
    <n v="1"/>
    <s v="Active"/>
    <n v="1"/>
    <n v="1"/>
    <n v="0"/>
    <n v="332"/>
  </r>
  <r>
    <s v="33016219"/>
    <s v="F"/>
    <s v="Italy"/>
    <s v="30-34"/>
    <n v="12"/>
    <x v="1"/>
    <n v="1"/>
    <s v="Active"/>
    <n v="1"/>
    <n v="1"/>
    <n v="0"/>
    <n v="345"/>
  </r>
  <r>
    <s v="33016319"/>
    <s v="F"/>
    <s v="Italy"/>
    <s v="35-39"/>
    <n v="12"/>
    <x v="1"/>
    <n v="1"/>
    <s v="Active"/>
    <n v="1"/>
    <n v="1"/>
    <n v="0"/>
    <n v="168"/>
  </r>
  <r>
    <s v="33016419"/>
    <s v="F"/>
    <s v="Italy"/>
    <s v="25-29"/>
    <n v="12"/>
    <x v="1"/>
    <n v="1"/>
    <s v="Active"/>
    <n v="1"/>
    <n v="1"/>
    <n v="0"/>
    <n v="168"/>
  </r>
  <r>
    <s v="33016519"/>
    <s v="F"/>
    <s v="Italy"/>
    <s v="40+"/>
    <n v="12"/>
    <x v="1"/>
    <n v="1"/>
    <s v="Active"/>
    <n v="1"/>
    <n v="1"/>
    <n v="0"/>
    <n v="210"/>
  </r>
  <r>
    <s v="33016619"/>
    <s v="F"/>
    <s v="Italy"/>
    <s v="18-24"/>
    <n v="12"/>
    <x v="1"/>
    <n v="1"/>
    <s v="Active"/>
    <n v="1"/>
    <n v="1"/>
    <n v="0"/>
    <n v="210"/>
  </r>
  <r>
    <s v="33100119"/>
    <s v="F"/>
    <s v="Italy"/>
    <s v="18-24"/>
    <n v="12"/>
    <x v="1"/>
    <n v="1"/>
    <s v="Active"/>
    <n v="1"/>
    <n v="1"/>
    <n v="0"/>
    <n v="510"/>
  </r>
  <r>
    <s v="33999119"/>
    <s v="F"/>
    <s v="Italy"/>
    <s v="35-39"/>
    <n v="12"/>
    <x v="1"/>
    <n v="1"/>
    <s v="Active"/>
    <n v="1"/>
    <n v="1"/>
    <n v="0"/>
    <n v="1491"/>
  </r>
  <r>
    <s v="33999219"/>
    <s v="F"/>
    <s v="Italy"/>
    <s v="18-24"/>
    <n v="12"/>
    <x v="1"/>
    <n v="1"/>
    <s v="Active"/>
    <n v="1"/>
    <n v="1"/>
    <n v="0"/>
    <n v="1491"/>
  </r>
  <r>
    <s v="33999319"/>
    <s v="F"/>
    <s v="Italy"/>
    <s v="25-29"/>
    <n v="12"/>
    <x v="1"/>
    <n v="1"/>
    <s v="Active"/>
    <n v="1"/>
    <n v="1"/>
    <n v="0"/>
    <n v="636"/>
  </r>
  <r>
    <s v="33999419"/>
    <s v="F"/>
    <s v="Italy"/>
    <s v="30-34"/>
    <n v="12"/>
    <x v="1"/>
    <n v="1"/>
    <s v="Active"/>
    <n v="2"/>
    <n v="0"/>
    <n v="1"/>
    <n v="1190"/>
  </r>
  <r>
    <s v="33999519"/>
    <s v="F"/>
    <s v="Italy"/>
    <s v="25-29"/>
    <n v="12"/>
    <x v="1"/>
    <n v="1"/>
    <s v="Active"/>
    <n v="2"/>
    <n v="0"/>
    <n v="1"/>
    <n v="1133"/>
  </r>
  <r>
    <s v="33999619"/>
    <s v="F"/>
    <s v="Italy"/>
    <s v="18-24"/>
    <n v="12"/>
    <x v="1"/>
    <n v="1"/>
    <s v="Active"/>
    <n v="2"/>
    <n v="0"/>
    <n v="1"/>
    <n v="1122"/>
  </r>
  <r>
    <s v="33999819"/>
    <s v="F"/>
    <s v="Italy"/>
    <s v="30-34"/>
    <n v="12"/>
    <x v="1"/>
    <n v="1"/>
    <s v="Active"/>
    <n v="2"/>
    <n v="0"/>
    <n v="1"/>
    <n v="1156"/>
  </r>
  <r>
    <s v="33999919"/>
    <s v="F"/>
    <s v="Italy"/>
    <s v="30-34"/>
    <n v="12"/>
    <x v="1"/>
    <n v="1"/>
    <s v="Active"/>
    <n v="2"/>
    <n v="0"/>
    <n v="1"/>
    <n v="1053"/>
  </r>
  <r>
    <s v="33999719"/>
    <s v="F"/>
    <s v="Italy"/>
    <s v="25-29"/>
    <n v="12"/>
    <x v="1"/>
    <n v="1"/>
    <s v="Active"/>
    <n v="2"/>
    <n v="0"/>
    <n v="1"/>
    <n v="834"/>
  </r>
  <r>
    <s v="97010119"/>
    <s v="F"/>
    <s v="Italy"/>
    <s v="18-24"/>
    <n v="12"/>
    <x v="1"/>
    <n v="1"/>
    <s v="Active"/>
    <n v="2"/>
    <n v="0"/>
    <n v="1"/>
    <n v="591"/>
  </r>
  <r>
    <s v="97010219"/>
    <s v="F"/>
    <s v="Italy"/>
    <s v="25-29"/>
    <n v="12"/>
    <x v="1"/>
    <n v="1"/>
    <s v="Active"/>
    <n v="2"/>
    <n v="0"/>
    <n v="1"/>
    <n v="445"/>
  </r>
  <r>
    <s v="97010319"/>
    <s v="F"/>
    <s v="Italy"/>
    <s v="35-39"/>
    <n v="12"/>
    <x v="1"/>
    <n v="1"/>
    <s v="Active"/>
    <n v="2"/>
    <n v="0"/>
    <n v="1"/>
    <n v="571"/>
  </r>
  <r>
    <s v="97020119"/>
    <s v="F"/>
    <s v="Italy"/>
    <s v="40+"/>
    <n v="12"/>
    <x v="1"/>
    <n v="1"/>
    <s v="Active"/>
    <n v="2"/>
    <n v="0"/>
    <n v="1"/>
    <n v="654"/>
  </r>
  <r>
    <s v="97020219"/>
    <s v="F"/>
    <s v="Italy"/>
    <s v="18-24"/>
    <n v="12"/>
    <x v="1"/>
    <n v="1"/>
    <s v="Active"/>
    <n v="2"/>
    <n v="0"/>
    <n v="1"/>
    <n v="640"/>
  </r>
  <r>
    <s v="97020319"/>
    <s v="F"/>
    <s v="Italy"/>
    <s v="18-24"/>
    <n v="12"/>
    <x v="1"/>
    <n v="1"/>
    <s v="Active"/>
    <n v="2"/>
    <n v="0"/>
    <n v="1"/>
    <n v="585"/>
  </r>
  <r>
    <s v="97020519"/>
    <s v="F"/>
    <s v="Italy"/>
    <s v="30-34"/>
    <n v="12"/>
    <x v="1"/>
    <n v="1"/>
    <s v="Active"/>
    <n v="2"/>
    <n v="0"/>
    <n v="1"/>
    <n v="571"/>
  </r>
  <r>
    <s v="64010119"/>
    <s v="F"/>
    <s v="Italy"/>
    <s v="35-39"/>
    <n v="12"/>
    <x v="1"/>
    <n v="1"/>
    <s v="Active"/>
    <n v="1"/>
    <n v="1"/>
    <n v="0"/>
    <n v="478"/>
  </r>
  <r>
    <s v="64010219"/>
    <s v="F"/>
    <s v="Italy"/>
    <s v="25-29"/>
    <n v="12"/>
    <x v="1"/>
    <n v="1"/>
    <s v="Active"/>
    <n v="4"/>
    <n v="0"/>
    <n v="1"/>
    <n v="1487"/>
  </r>
  <r>
    <s v="64020119"/>
    <s v="F"/>
    <s v="Italy"/>
    <s v="30-34"/>
    <n v="12"/>
    <x v="1"/>
    <n v="1"/>
    <s v="Active"/>
    <n v="1"/>
    <n v="1"/>
    <n v="0"/>
    <n v="383"/>
  </r>
  <r>
    <s v="64020219"/>
    <s v="F"/>
    <s v="Italy"/>
    <s v="35-39"/>
    <n v="12"/>
    <x v="1"/>
    <n v="1"/>
    <s v="Active"/>
    <n v="2"/>
    <n v="0"/>
    <n v="1"/>
    <n v="555"/>
  </r>
  <r>
    <s v="64020319"/>
    <s v="F"/>
    <s v="Italy"/>
    <s v="35-39"/>
    <n v="12"/>
    <x v="1"/>
    <n v="1"/>
    <s v="Active"/>
    <n v="4"/>
    <n v="0"/>
    <n v="1"/>
    <n v="648"/>
  </r>
  <r>
    <s v="64020419"/>
    <s v="F"/>
    <s v="Italy"/>
    <s v="18-24"/>
    <n v="12"/>
    <x v="1"/>
    <n v="1"/>
    <s v="Active"/>
    <n v="2"/>
    <n v="0"/>
    <n v="1"/>
    <n v="336"/>
  </r>
  <r>
    <s v="64020519"/>
    <s v="F"/>
    <s v="Italy"/>
    <s v="18-24"/>
    <n v="12"/>
    <x v="1"/>
    <n v="1"/>
    <s v="Active"/>
    <n v="3"/>
    <n v="0"/>
    <n v="1"/>
    <n v="642"/>
  </r>
  <r>
    <s v="20130119"/>
    <s v="F"/>
    <s v="Italy"/>
    <s v="25-29"/>
    <n v="12"/>
    <x v="1"/>
    <n v="1"/>
    <s v="Active"/>
    <n v="1"/>
    <n v="1"/>
    <n v="0"/>
    <n v="278"/>
  </r>
  <r>
    <s v="20130219"/>
    <s v="F"/>
    <s v="Italy"/>
    <s v="35-39"/>
    <n v="12"/>
    <x v="1"/>
    <n v="1"/>
    <s v="Active"/>
    <n v="6"/>
    <n v="0"/>
    <n v="1"/>
    <n v="2035"/>
  </r>
  <r>
    <s v="20130319"/>
    <s v="F"/>
    <s v="Italy"/>
    <s v="18-24"/>
    <n v="12"/>
    <x v="1"/>
    <n v="1"/>
    <s v="Active"/>
    <n v="1"/>
    <n v="1"/>
    <n v="0"/>
    <n v="284"/>
  </r>
  <r>
    <s v="20130419"/>
    <s v="F"/>
    <s v="Italy"/>
    <s v="18-24"/>
    <n v="12"/>
    <x v="1"/>
    <n v="1"/>
    <s v="Active"/>
    <n v="1"/>
    <n v="1"/>
    <n v="0"/>
    <n v="168"/>
  </r>
  <r>
    <s v="20130519"/>
    <s v="F"/>
    <s v="Italy"/>
    <s v="40+"/>
    <n v="12"/>
    <x v="1"/>
    <n v="1"/>
    <s v="Active"/>
    <n v="2"/>
    <n v="0"/>
    <n v="1"/>
    <n v="695"/>
  </r>
  <r>
    <s v="20130619"/>
    <s v="F"/>
    <s v="Italy"/>
    <s v="18-24"/>
    <n v="12"/>
    <x v="1"/>
    <n v="1"/>
    <s v="Active"/>
    <n v="1"/>
    <n v="1"/>
    <n v="0"/>
    <n v="447"/>
  </r>
  <r>
    <s v="20130719"/>
    <s v="F"/>
    <s v="Italy"/>
    <s v="18-24"/>
    <n v="12"/>
    <x v="1"/>
    <n v="1"/>
    <s v="Active"/>
    <n v="1"/>
    <n v="1"/>
    <n v="0"/>
    <n v="383"/>
  </r>
  <r>
    <s v="20130819"/>
    <s v="F"/>
    <s v="Italy"/>
    <s v="18-24"/>
    <n v="12"/>
    <x v="1"/>
    <n v="1"/>
    <s v="Active"/>
    <n v="1"/>
    <n v="1"/>
    <n v="0"/>
    <n v="383"/>
  </r>
  <r>
    <s v="20130919"/>
    <s v="F"/>
    <s v="Italy"/>
    <s v="25-29"/>
    <n v="12"/>
    <x v="1"/>
    <n v="1"/>
    <s v="Active"/>
    <n v="2"/>
    <n v="0"/>
    <n v="1"/>
    <n v="551"/>
  </r>
  <r>
    <s v="20131019"/>
    <s v="F"/>
    <s v="Italy"/>
    <s v="30-34"/>
    <n v="12"/>
    <x v="1"/>
    <n v="1"/>
    <s v="Active"/>
    <n v="1"/>
    <n v="1"/>
    <n v="0"/>
    <n v="436"/>
  </r>
  <r>
    <s v="20131119"/>
    <s v="F"/>
    <s v="Italy"/>
    <s v="30-34"/>
    <n v="12"/>
    <x v="1"/>
    <n v="1"/>
    <s v="Active"/>
    <n v="1"/>
    <n v="1"/>
    <n v="0"/>
    <n v="636"/>
  </r>
  <r>
    <s v="20131219"/>
    <s v="F"/>
    <s v="Italy"/>
    <s v="35-39"/>
    <n v="12"/>
    <x v="1"/>
    <n v="1"/>
    <s v="Active"/>
    <n v="1"/>
    <n v="1"/>
    <n v="0"/>
    <n v="540"/>
  </r>
  <r>
    <s v="20131319"/>
    <s v="F"/>
    <s v="Italy"/>
    <s v="30-34"/>
    <n v="12"/>
    <x v="1"/>
    <n v="1"/>
    <s v="Active"/>
    <n v="1"/>
    <n v="1"/>
    <n v="0"/>
    <n v="336"/>
  </r>
  <r>
    <s v="20131419"/>
    <s v="F"/>
    <s v="Italy"/>
    <s v="35-39"/>
    <n v="12"/>
    <x v="1"/>
    <n v="1"/>
    <s v="Active"/>
    <n v="2"/>
    <n v="0"/>
    <n v="1"/>
    <n v="627"/>
  </r>
  <r>
    <s v="20131519"/>
    <s v="F"/>
    <s v="Italy"/>
    <s v="35-39"/>
    <n v="12"/>
    <x v="1"/>
    <n v="1"/>
    <s v="Active"/>
    <n v="1"/>
    <n v="1"/>
    <n v="0"/>
    <n v="383"/>
  </r>
  <r>
    <s v="20131619"/>
    <s v="F"/>
    <s v="Italy"/>
    <s v="40+"/>
    <n v="12"/>
    <x v="1"/>
    <n v="1"/>
    <s v="Active"/>
    <n v="3"/>
    <n v="0"/>
    <n v="1"/>
    <n v="1277"/>
  </r>
  <r>
    <s v="20131719"/>
    <s v="F"/>
    <s v="Italy"/>
    <s v="18-24"/>
    <n v="12"/>
    <x v="1"/>
    <n v="1"/>
    <s v="Active"/>
    <n v="1"/>
    <n v="1"/>
    <n v="0"/>
    <n v="383"/>
  </r>
  <r>
    <s v="20131819"/>
    <s v="F"/>
    <s v="Italy"/>
    <s v="35-39"/>
    <n v="12"/>
    <x v="1"/>
    <n v="1"/>
    <s v="Active"/>
    <n v="3"/>
    <n v="0"/>
    <n v="1"/>
    <n v="787"/>
  </r>
  <r>
    <s v="20131919"/>
    <s v="F"/>
    <s v="Italy"/>
    <s v="25-29"/>
    <n v="12"/>
    <x v="1"/>
    <n v="1"/>
    <s v="Active"/>
    <n v="1"/>
    <n v="1"/>
    <n v="0"/>
    <n v="168"/>
  </r>
  <r>
    <s v="20132019"/>
    <s v="F"/>
    <s v="Italy"/>
    <s v="18-24"/>
    <n v="12"/>
    <x v="1"/>
    <n v="1"/>
    <s v="Active"/>
    <n v="3"/>
    <n v="0"/>
    <n v="1"/>
    <n v="1251"/>
  </r>
  <r>
    <s v="20132119"/>
    <s v="F"/>
    <s v="Italy"/>
    <s v="18-24"/>
    <n v="12"/>
    <x v="1"/>
    <n v="1"/>
    <s v="Active"/>
    <n v="1"/>
    <n v="1"/>
    <n v="0"/>
    <n v="187"/>
  </r>
  <r>
    <s v="20132219"/>
    <s v="F"/>
    <s v="Italy"/>
    <s v="25-29"/>
    <n v="12"/>
    <x v="1"/>
    <n v="1"/>
    <s v="Active"/>
    <n v="7"/>
    <n v="0"/>
    <n v="1"/>
    <n v="2402"/>
  </r>
  <r>
    <s v="20132319"/>
    <s v="F"/>
    <s v="Italy"/>
    <s v="18-24"/>
    <n v="12"/>
    <x v="1"/>
    <n v="1"/>
    <s v="Active"/>
    <n v="1"/>
    <n v="1"/>
    <n v="0"/>
    <n v="447"/>
  </r>
  <r>
    <s v="20132419"/>
    <s v="F"/>
    <s v="Italy"/>
    <s v="35-39"/>
    <n v="12"/>
    <x v="1"/>
    <n v="1"/>
    <s v="Active"/>
    <n v="1"/>
    <n v="1"/>
    <n v="0"/>
    <n v="447"/>
  </r>
  <r>
    <s v="20132819"/>
    <s v="F"/>
    <s v="Italy"/>
    <s v="35-39"/>
    <n v="12"/>
    <x v="1"/>
    <n v="1"/>
    <s v="Active"/>
    <n v="4"/>
    <n v="0"/>
    <n v="1"/>
    <n v="1001"/>
  </r>
  <r>
    <s v="20132919"/>
    <s v="F"/>
    <s v="Italy"/>
    <s v="25-29"/>
    <n v="12"/>
    <x v="1"/>
    <n v="1"/>
    <s v="Active"/>
    <n v="1"/>
    <n v="1"/>
    <n v="0"/>
    <n v="210"/>
  </r>
  <r>
    <s v="20133019"/>
    <s v="F"/>
    <s v="Italy"/>
    <s v="35-39"/>
    <n v="12"/>
    <x v="1"/>
    <n v="1"/>
    <s v="Active"/>
    <n v="1"/>
    <n v="1"/>
    <n v="0"/>
    <n v="579"/>
  </r>
  <r>
    <s v="20133119"/>
    <s v="F"/>
    <s v="Italy"/>
    <s v="35-39"/>
    <n v="12"/>
    <x v="1"/>
    <n v="1"/>
    <s v="Active"/>
    <n v="2"/>
    <n v="0"/>
    <n v="1"/>
    <n v="752"/>
  </r>
  <r>
    <s v="20133219"/>
    <s v="F"/>
    <s v="Italy"/>
    <s v="40+"/>
    <n v="12"/>
    <x v="1"/>
    <n v="1"/>
    <s v="Active"/>
    <n v="1"/>
    <n v="1"/>
    <n v="0"/>
    <n v="345"/>
  </r>
  <r>
    <s v="20133319"/>
    <s v="F"/>
    <s v="Italy"/>
    <s v="25-29"/>
    <n v="12"/>
    <x v="1"/>
    <n v="1"/>
    <s v="Active"/>
    <n v="1"/>
    <n v="1"/>
    <n v="0"/>
    <n v="345"/>
  </r>
  <r>
    <s v="20133419"/>
    <s v="F"/>
    <s v="Italy"/>
    <s v="35-39"/>
    <n v="12"/>
    <x v="1"/>
    <n v="1"/>
    <s v="Active"/>
    <n v="2"/>
    <n v="0"/>
    <n v="1"/>
    <n v="766"/>
  </r>
  <r>
    <s v="20133519"/>
    <s v="F"/>
    <s v="Italy"/>
    <s v="18-24"/>
    <n v="12"/>
    <x v="1"/>
    <n v="1"/>
    <s v="Active"/>
    <n v="2"/>
    <n v="0"/>
    <n v="1"/>
    <n v="766"/>
  </r>
  <r>
    <s v="20133619"/>
    <s v="F"/>
    <s v="Italy"/>
    <s v="25-29"/>
    <n v="12"/>
    <x v="1"/>
    <n v="1"/>
    <s v="Active"/>
    <n v="2"/>
    <n v="0"/>
    <n v="1"/>
    <n v="288"/>
  </r>
  <r>
    <s v="20133719"/>
    <s v="F"/>
    <s v="Italy"/>
    <s v="35-39"/>
    <n v="12"/>
    <x v="1"/>
    <n v="1"/>
    <s v="Active"/>
    <n v="1"/>
    <n v="1"/>
    <n v="0"/>
    <n v="144"/>
  </r>
  <r>
    <s v="20133819"/>
    <s v="F"/>
    <s v="Italy"/>
    <s v="18-24"/>
    <n v="12"/>
    <x v="1"/>
    <n v="1"/>
    <s v="Active"/>
    <n v="3"/>
    <n v="0"/>
    <n v="1"/>
    <n v="622"/>
  </r>
  <r>
    <s v="20133919"/>
    <s v="F"/>
    <s v="Italy"/>
    <s v="18-24"/>
    <n v="12"/>
    <x v="1"/>
    <n v="1"/>
    <s v="Active"/>
    <n v="1"/>
    <n v="1"/>
    <n v="0"/>
    <n v="220"/>
  </r>
  <r>
    <s v="20134019"/>
    <s v="F"/>
    <s v="Italy"/>
    <s v="25-29"/>
    <n v="12"/>
    <x v="1"/>
    <n v="1"/>
    <s v="Active"/>
    <n v="1"/>
    <n v="1"/>
    <n v="0"/>
    <n v="478"/>
  </r>
  <r>
    <s v="20134219"/>
    <s v="F"/>
    <s v="Italy"/>
    <s v="35-39"/>
    <n v="12"/>
    <x v="1"/>
    <n v="1"/>
    <s v="Active"/>
    <n v="1"/>
    <n v="1"/>
    <n v="0"/>
    <n v="261"/>
  </r>
  <r>
    <s v="20134319"/>
    <s v="F"/>
    <s v="Italy"/>
    <s v="18-24"/>
    <n v="12"/>
    <x v="1"/>
    <n v="1"/>
    <s v="Active"/>
    <n v="1"/>
    <n v="1"/>
    <n v="0"/>
    <n v="447"/>
  </r>
  <r>
    <s v="20134419"/>
    <s v="F"/>
    <s v="Italy"/>
    <s v="25-29"/>
    <n v="12"/>
    <x v="1"/>
    <n v="1"/>
    <s v="Active"/>
    <n v="1"/>
    <n v="1"/>
    <n v="0"/>
    <n v="383"/>
  </r>
  <r>
    <s v="20134519"/>
    <s v="F"/>
    <s v="Italy"/>
    <s v="30-34"/>
    <n v="12"/>
    <x v="1"/>
    <n v="1"/>
    <s v="Active"/>
    <n v="1"/>
    <n v="1"/>
    <n v="0"/>
    <n v="447"/>
  </r>
  <r>
    <s v="20134619"/>
    <s v="F"/>
    <s v="Italy"/>
    <s v="35-39"/>
    <n v="12"/>
    <x v="1"/>
    <n v="1"/>
    <s v="Active"/>
    <n v="1"/>
    <n v="1"/>
    <n v="0"/>
    <n v="168"/>
  </r>
  <r>
    <s v="20134719"/>
    <s v="F"/>
    <s v="Italy"/>
    <s v="40+"/>
    <n v="12"/>
    <x v="1"/>
    <n v="1"/>
    <s v="Active"/>
    <n v="1"/>
    <n v="1"/>
    <n v="0"/>
    <n v="144"/>
  </r>
  <r>
    <s v="20134819"/>
    <s v="F"/>
    <s v="Italy"/>
    <s v="30-34"/>
    <n v="12"/>
    <x v="1"/>
    <n v="1"/>
    <s v="Active"/>
    <n v="3"/>
    <n v="0"/>
    <n v="1"/>
    <n v="665"/>
  </r>
  <r>
    <s v="20134919"/>
    <s v="F"/>
    <s v="Italy"/>
    <s v="25-29"/>
    <n v="12"/>
    <x v="1"/>
    <n v="1"/>
    <s v="Active"/>
    <n v="1"/>
    <n v="1"/>
    <n v="0"/>
    <n v="240"/>
  </r>
  <r>
    <s v="20135019"/>
    <s v="F"/>
    <s v="Italy"/>
    <s v="30-34"/>
    <n v="12"/>
    <x v="1"/>
    <n v="1"/>
    <s v="Active"/>
    <n v="1"/>
    <n v="1"/>
    <n v="0"/>
    <n v="538"/>
  </r>
  <r>
    <s v="20135119"/>
    <s v="F"/>
    <s v="Italy"/>
    <s v="35-39"/>
    <n v="12"/>
    <x v="1"/>
    <n v="1"/>
    <s v="Active"/>
    <n v="1"/>
    <n v="1"/>
    <n v="0"/>
    <n v="345"/>
  </r>
  <r>
    <s v="20135219"/>
    <s v="F"/>
    <s v="Italy"/>
    <s v="18-24"/>
    <n v="12"/>
    <x v="1"/>
    <n v="1"/>
    <s v="Active"/>
    <n v="1"/>
    <n v="1"/>
    <n v="0"/>
    <n v="345"/>
  </r>
  <r>
    <s v="20135319"/>
    <s v="F"/>
    <s v="Italy"/>
    <s v="18-24"/>
    <n v="12"/>
    <x v="1"/>
    <n v="1"/>
    <s v="Active"/>
    <n v="3"/>
    <n v="0"/>
    <n v="1"/>
    <n v="900"/>
  </r>
  <r>
    <s v="20135419"/>
    <s v="F"/>
    <s v="Italy"/>
    <s v="30-34"/>
    <n v="12"/>
    <x v="1"/>
    <n v="1"/>
    <s v="Active"/>
    <n v="1"/>
    <n v="1"/>
    <n v="0"/>
    <n v="168"/>
  </r>
  <r>
    <s v="20135519"/>
    <s v="F"/>
    <s v="Italy"/>
    <s v="35-39"/>
    <n v="12"/>
    <x v="1"/>
    <n v="1"/>
    <s v="Active"/>
    <n v="1"/>
    <n v="1"/>
    <n v="0"/>
    <n v="144"/>
  </r>
  <r>
    <s v="20135619"/>
    <s v="F"/>
    <s v="Italy"/>
    <s v="18-24"/>
    <n v="12"/>
    <x v="1"/>
    <n v="1"/>
    <s v="Active"/>
    <n v="1"/>
    <n v="1"/>
    <n v="0"/>
    <n v="144"/>
  </r>
  <r>
    <s v="20135719"/>
    <s v="F"/>
    <s v="Italy"/>
    <s v="35-39"/>
    <n v="12"/>
    <x v="1"/>
    <n v="1"/>
    <s v="Active"/>
    <n v="1"/>
    <n v="1"/>
    <n v="0"/>
    <n v="192"/>
  </r>
  <r>
    <s v="20135819"/>
    <s v="F"/>
    <s v="Italy"/>
    <s v="35-39"/>
    <n v="12"/>
    <x v="1"/>
    <n v="1"/>
    <s v="Active"/>
    <n v="1"/>
    <n v="1"/>
    <n v="0"/>
    <n v="240"/>
  </r>
  <r>
    <s v="20137919"/>
    <s v="F"/>
    <s v="Italy"/>
    <s v="18-24"/>
    <n v="12"/>
    <x v="1"/>
    <n v="1"/>
    <s v="Active"/>
    <n v="1"/>
    <n v="1"/>
    <n v="0"/>
    <n v="210"/>
  </r>
  <r>
    <s v="20138019"/>
    <s v="F"/>
    <s v="Italy"/>
    <s v="18-24"/>
    <n v="12"/>
    <x v="1"/>
    <n v="1"/>
    <s v="Active"/>
    <n v="2"/>
    <n v="0"/>
    <n v="1"/>
    <n v="628"/>
  </r>
  <r>
    <s v="20135919"/>
    <s v="F"/>
    <s v="Italy"/>
    <s v="18-24"/>
    <n v="12"/>
    <x v="1"/>
    <n v="1"/>
    <s v="Active"/>
    <n v="1"/>
    <n v="1"/>
    <n v="0"/>
    <n v="172"/>
  </r>
  <r>
    <s v="20136019"/>
    <s v="F"/>
    <s v="Italy"/>
    <s v="35-39"/>
    <n v="12"/>
    <x v="1"/>
    <n v="1"/>
    <s v="Active"/>
    <n v="1"/>
    <n v="1"/>
    <n v="0"/>
    <n v="478"/>
  </r>
  <r>
    <s v="20136119"/>
    <s v="F"/>
    <s v="Italy"/>
    <s v="30-34"/>
    <n v="12"/>
    <x v="1"/>
    <n v="1"/>
    <s v="Active"/>
    <n v="1"/>
    <n v="1"/>
    <n v="0"/>
    <n v="180"/>
  </r>
  <r>
    <s v="20140119"/>
    <s v="F"/>
    <s v="Italy"/>
    <s v="25-29"/>
    <n v="12"/>
    <x v="1"/>
    <n v="1"/>
    <s v="Active"/>
    <n v="1"/>
    <n v="1"/>
    <n v="0"/>
    <n v="636"/>
  </r>
  <r>
    <s v="20140219"/>
    <s v="F"/>
    <s v="Italy"/>
    <s v="35-39"/>
    <n v="12"/>
    <x v="1"/>
    <n v="1"/>
    <s v="Active"/>
    <n v="2"/>
    <n v="0"/>
    <n v="1"/>
    <n v="870"/>
  </r>
  <r>
    <s v="20140319"/>
    <s v="F"/>
    <s v="Italy"/>
    <s v="40+"/>
    <n v="12"/>
    <x v="1"/>
    <n v="1"/>
    <s v="Active"/>
    <n v="1"/>
    <n v="1"/>
    <n v="0"/>
    <n v="261"/>
  </r>
  <r>
    <s v="20140419"/>
    <s v="F"/>
    <s v="Italy"/>
    <s v="30-34"/>
    <n v="12"/>
    <x v="1"/>
    <n v="1"/>
    <s v="Active"/>
    <n v="1"/>
    <n v="1"/>
    <n v="0"/>
    <n v="180"/>
  </r>
  <r>
    <s v="20140519"/>
    <s v="F"/>
    <s v="Italy"/>
    <s v="35-39"/>
    <n v="12"/>
    <x v="1"/>
    <n v="1"/>
    <s v="Active"/>
    <n v="1"/>
    <n v="1"/>
    <n v="0"/>
    <n v="447"/>
  </r>
  <r>
    <s v="20140619"/>
    <s v="F"/>
    <s v="Italy"/>
    <s v="18-24"/>
    <n v="12"/>
    <x v="1"/>
    <n v="1"/>
    <s v="Active"/>
    <n v="1"/>
    <n v="1"/>
    <n v="0"/>
    <n v="447"/>
  </r>
  <r>
    <s v="20140819"/>
    <s v="F"/>
    <s v="Italy"/>
    <s v="30-34"/>
    <n v="12"/>
    <x v="1"/>
    <n v="1"/>
    <s v="Active"/>
    <n v="4"/>
    <n v="0"/>
    <n v="1"/>
    <n v="1132"/>
  </r>
  <r>
    <s v="20140919"/>
    <s v="F"/>
    <s v="Italy"/>
    <s v="18-24"/>
    <n v="12"/>
    <x v="1"/>
    <n v="1"/>
    <s v="Active"/>
    <n v="1"/>
    <n v="1"/>
    <n v="0"/>
    <n v="172"/>
  </r>
  <r>
    <s v="20170119"/>
    <s v="F"/>
    <s v="Italy"/>
    <s v="18-24"/>
    <n v="12"/>
    <x v="1"/>
    <n v="1"/>
    <s v="Active"/>
    <n v="1"/>
    <n v="1"/>
    <n v="0"/>
    <n v="488"/>
  </r>
  <r>
    <s v="20170219"/>
    <s v="F"/>
    <s v="Italy"/>
    <s v="18-24"/>
    <n v="12"/>
    <x v="1"/>
    <n v="1"/>
    <s v="Active"/>
    <n v="1"/>
    <n v="1"/>
    <n v="0"/>
    <n v="312"/>
  </r>
  <r>
    <s v="20170319"/>
    <s v="F"/>
    <s v="Italy"/>
    <s v="25-29"/>
    <n v="12"/>
    <x v="1"/>
    <n v="1"/>
    <s v="Active"/>
    <n v="2"/>
    <n v="0"/>
    <n v="1"/>
    <n v="830"/>
  </r>
  <r>
    <s v="20999119"/>
    <s v="F"/>
    <s v="Italy"/>
    <s v="25-29"/>
    <n v="12"/>
    <x v="1"/>
    <n v="1"/>
    <s v="Active"/>
    <n v="1"/>
    <n v="1"/>
    <n v="0"/>
    <n v="1576"/>
  </r>
  <r>
    <s v="46010119"/>
    <s v="F"/>
    <s v="Italy"/>
    <s v="30-34"/>
    <n v="12"/>
    <x v="1"/>
    <n v="1"/>
    <s v="Active"/>
    <n v="1"/>
    <n v="1"/>
    <n v="0"/>
    <n v="507"/>
  </r>
  <r>
    <s v="46010219"/>
    <s v="F"/>
    <s v="Italy"/>
    <s v="30-34"/>
    <n v="12"/>
    <x v="1"/>
    <n v="1"/>
    <s v="Active"/>
    <n v="1"/>
    <n v="1"/>
    <n v="0"/>
    <n v="267"/>
  </r>
  <r>
    <s v="46010319"/>
    <s v="F"/>
    <s v="Italy"/>
    <s v="25-29"/>
    <n v="12"/>
    <x v="1"/>
    <n v="1"/>
    <s v="Active"/>
    <n v="1"/>
    <n v="1"/>
    <n v="0"/>
    <n v="383"/>
  </r>
  <r>
    <s v="46010419"/>
    <s v="F"/>
    <s v="Italy"/>
    <s v="25-29"/>
    <n v="12"/>
    <x v="1"/>
    <n v="1"/>
    <s v="Active"/>
    <n v="2"/>
    <n v="0"/>
    <n v="1"/>
    <n v="489"/>
  </r>
  <r>
    <s v="46010519"/>
    <s v="F"/>
    <s v="Italy"/>
    <s v="25-29"/>
    <n v="12"/>
    <x v="1"/>
    <n v="1"/>
    <s v="Active"/>
    <n v="1"/>
    <n v="1"/>
    <n v="0"/>
    <n v="168"/>
  </r>
  <r>
    <s v="46010619"/>
    <s v="F"/>
    <s v="Italy"/>
    <s v="35-39"/>
    <n v="12"/>
    <x v="1"/>
    <n v="1"/>
    <s v="Active"/>
    <n v="1"/>
    <n v="1"/>
    <n v="0"/>
    <n v="144"/>
  </r>
  <r>
    <s v="46010719"/>
    <s v="F"/>
    <s v="Italy"/>
    <s v="25-29"/>
    <n v="12"/>
    <x v="1"/>
    <n v="1"/>
    <s v="Active"/>
    <n v="2"/>
    <n v="0"/>
    <n v="1"/>
    <n v="450"/>
  </r>
  <r>
    <s v="46010819"/>
    <s v="F"/>
    <s v="Italy"/>
    <s v="40+"/>
    <n v="12"/>
    <x v="1"/>
    <n v="1"/>
    <s v="Active"/>
    <n v="1"/>
    <n v="1"/>
    <n v="0"/>
    <n v="210"/>
  </r>
  <r>
    <s v="46010919"/>
    <s v="F"/>
    <s v="Italy"/>
    <s v="18-24"/>
    <n v="12"/>
    <x v="1"/>
    <n v="1"/>
    <s v="Active"/>
    <n v="1"/>
    <n v="1"/>
    <n v="0"/>
    <n v="192"/>
  </r>
  <r>
    <s v="46011019"/>
    <s v="F"/>
    <s v="Italy"/>
    <s v="18-24"/>
    <n v="12"/>
    <x v="1"/>
    <n v="1"/>
    <s v="Active"/>
    <n v="1"/>
    <n v="1"/>
    <n v="0"/>
    <n v="523"/>
  </r>
  <r>
    <s v="46011119"/>
    <s v="F"/>
    <s v="Italy"/>
    <s v="30-34"/>
    <n v="12"/>
    <x v="1"/>
    <n v="1"/>
    <s v="Active"/>
    <n v="1"/>
    <n v="1"/>
    <n v="0"/>
    <n v="283"/>
  </r>
  <r>
    <s v="46011219"/>
    <s v="F"/>
    <s v="Italy"/>
    <s v="18-24"/>
    <n v="12"/>
    <x v="1"/>
    <n v="1"/>
    <s v="Active"/>
    <n v="1"/>
    <n v="1"/>
    <n v="0"/>
    <n v="383"/>
  </r>
  <r>
    <s v="46011319"/>
    <s v="F"/>
    <s v="Italy"/>
    <s v="18-24"/>
    <n v="12"/>
    <x v="1"/>
    <n v="1"/>
    <s v="Active"/>
    <n v="1"/>
    <n v="1"/>
    <n v="0"/>
    <n v="447"/>
  </r>
  <r>
    <s v="46011419"/>
    <s v="F"/>
    <s v="Italy"/>
    <s v="25-29"/>
    <n v="12"/>
    <x v="1"/>
    <n v="1"/>
    <s v="Active"/>
    <n v="1"/>
    <n v="1"/>
    <n v="0"/>
    <n v="144"/>
  </r>
  <r>
    <s v="46012019"/>
    <s v="F"/>
    <s v="Italy"/>
    <s v="35-39"/>
    <n v="12"/>
    <x v="1"/>
    <n v="0"/>
    <s v="Active"/>
    <n v="1"/>
    <n v="1"/>
    <n v="0"/>
    <n v="492"/>
  </r>
  <r>
    <s v="80010119"/>
    <s v="F"/>
    <s v="Italy"/>
    <s v="35-39"/>
    <n v="12"/>
    <x v="1"/>
    <n v="0"/>
    <s v="Active"/>
    <n v="1"/>
    <n v="1"/>
    <n v="0"/>
    <n v="283"/>
  </r>
  <r>
    <s v="80010219"/>
    <s v="F"/>
    <s v="Italy"/>
    <s v="40+"/>
    <n v="12"/>
    <x v="1"/>
    <n v="0"/>
    <s v="Active"/>
    <n v="1"/>
    <n v="1"/>
    <n v="0"/>
    <n v="345"/>
  </r>
  <r>
    <s v="80010319"/>
    <s v="F"/>
    <s v="Italy"/>
    <s v="18-24"/>
    <n v="12"/>
    <x v="1"/>
    <n v="1"/>
    <s v="Active"/>
    <n v="1"/>
    <n v="1"/>
    <n v="0"/>
    <n v="447"/>
  </r>
  <r>
    <s v="80010419"/>
    <s v="F"/>
    <s v="Italy"/>
    <s v="18-24"/>
    <n v="12"/>
    <x v="1"/>
    <n v="0"/>
    <s v="Active"/>
    <n v="1"/>
    <n v="1"/>
    <n v="0"/>
    <n v="538"/>
  </r>
  <r>
    <s v="80010519"/>
    <s v="F"/>
    <s v="Italy"/>
    <s v="18-24"/>
    <n v="12"/>
    <x v="1"/>
    <n v="0"/>
    <s v="Active"/>
    <n v="1"/>
    <n v="1"/>
    <n v="0"/>
    <n v="267"/>
  </r>
  <r>
    <s v="80010619"/>
    <s v="F"/>
    <s v="Italy"/>
    <s v="25-29"/>
    <n v="12"/>
    <x v="1"/>
    <n v="0"/>
    <s v="Active"/>
    <n v="1"/>
    <n v="1"/>
    <n v="0"/>
    <n v="345"/>
  </r>
  <r>
    <s v="80010719"/>
    <s v="F"/>
    <s v="Italy"/>
    <s v="25-29"/>
    <n v="12"/>
    <x v="1"/>
    <n v="0"/>
    <s v="Active"/>
    <n v="1"/>
    <n v="1"/>
    <n v="0"/>
    <n v="168"/>
  </r>
  <r>
    <s v="80010819"/>
    <s v="F"/>
    <s v="Italy"/>
    <s v="30-34"/>
    <n v="12"/>
    <x v="1"/>
    <n v="1"/>
    <s v="Active"/>
    <n v="2"/>
    <n v="0"/>
    <n v="1"/>
    <n v="388"/>
  </r>
  <r>
    <s v="80010919"/>
    <s v="F"/>
    <s v="Italy"/>
    <s v="30-34"/>
    <n v="12"/>
    <x v="1"/>
    <n v="1"/>
    <s v="Active"/>
    <n v="2"/>
    <n v="0"/>
    <n v="1"/>
    <n v="450"/>
  </r>
  <r>
    <s v="80011019"/>
    <s v="F"/>
    <s v="Italy"/>
    <s v="35-39"/>
    <n v="12"/>
    <x v="1"/>
    <n v="1"/>
    <s v="Active"/>
    <n v="2"/>
    <n v="0"/>
    <n v="1"/>
    <n v="800"/>
  </r>
  <r>
    <s v="80011119"/>
    <s v="F"/>
    <s v="Italy"/>
    <s v="35-39"/>
    <n v="12"/>
    <x v="1"/>
    <n v="0"/>
    <s v="Active"/>
    <n v="2"/>
    <n v="0"/>
    <n v="1"/>
    <n v="894"/>
  </r>
  <r>
    <s v="80011219"/>
    <s v="F"/>
    <s v="Italy"/>
    <s v="40+"/>
    <n v="12"/>
    <x v="1"/>
    <n v="1"/>
    <s v="Active"/>
    <n v="1"/>
    <n v="1"/>
    <n v="0"/>
    <n v="447"/>
  </r>
  <r>
    <s v="80011319"/>
    <s v="F"/>
    <s v="Italy"/>
    <s v="18-24"/>
    <n v="12"/>
    <x v="1"/>
    <n v="0"/>
    <s v="Active"/>
    <n v="2"/>
    <n v="0"/>
    <n v="1"/>
    <n v="792"/>
  </r>
  <r>
    <s v="80011419"/>
    <s v="F"/>
    <s v="Italy"/>
    <s v="18-24"/>
    <n v="12"/>
    <x v="1"/>
    <n v="1"/>
    <s v="Active"/>
    <n v="2"/>
    <n v="0"/>
    <n v="1"/>
    <n v="830"/>
  </r>
  <r>
    <s v="80011519"/>
    <s v="F"/>
    <s v="Italy"/>
    <s v="18-24"/>
    <n v="12"/>
    <x v="1"/>
    <n v="1"/>
    <s v="Active"/>
    <n v="2"/>
    <n v="0"/>
    <n v="1"/>
    <n v="312"/>
  </r>
  <r>
    <s v="80011619"/>
    <s v="F"/>
    <s v="Italy"/>
    <s v="30-34"/>
    <n v="12"/>
    <x v="1"/>
    <n v="1"/>
    <s v="Active"/>
    <n v="2"/>
    <n v="0"/>
    <n v="1"/>
    <n v="312"/>
  </r>
  <r>
    <s v="80011719"/>
    <s v="F"/>
    <s v="Italy"/>
    <s v="30-34"/>
    <n v="12"/>
    <x v="1"/>
    <n v="0"/>
    <s v="Active"/>
    <n v="2"/>
    <n v="0"/>
    <n v="1"/>
    <n v="430"/>
  </r>
  <r>
    <s v="80011819"/>
    <s v="F"/>
    <s v="Italy"/>
    <s v="18-24"/>
    <n v="12"/>
    <x v="1"/>
    <n v="1"/>
    <s v="Active"/>
    <n v="6"/>
    <n v="0"/>
    <n v="1"/>
    <n v="1342"/>
  </r>
  <r>
    <s v="80011919"/>
    <s v="F"/>
    <s v="Italy"/>
    <s v="18-24"/>
    <n v="12"/>
    <x v="1"/>
    <n v="0"/>
    <s v="Active"/>
    <n v="1"/>
    <n v="1"/>
    <n v="0"/>
    <n v="210"/>
  </r>
  <r>
    <s v="80012019"/>
    <s v="F"/>
    <s v="Italy"/>
    <s v="25-29"/>
    <n v="12"/>
    <x v="1"/>
    <n v="1"/>
    <s v="Active"/>
    <n v="5"/>
    <n v="0"/>
    <n v="1"/>
    <n v="1966"/>
  </r>
  <r>
    <s v="80012119"/>
    <s v="F"/>
    <s v="Italy"/>
    <s v="30-34"/>
    <n v="12"/>
    <x v="1"/>
    <n v="0"/>
    <s v="Active"/>
    <n v="1"/>
    <n v="1"/>
    <n v="0"/>
    <n v="345"/>
  </r>
  <r>
    <s v="80012219"/>
    <s v="F"/>
    <s v="Italy"/>
    <s v="30-34"/>
    <n v="12"/>
    <x v="1"/>
    <n v="0"/>
    <s v="Active"/>
    <n v="3"/>
    <n v="0"/>
    <n v="1"/>
    <n v="1111"/>
  </r>
  <r>
    <s v="80012319"/>
    <s v="F"/>
    <s v="Italy"/>
    <s v="40+"/>
    <n v="12"/>
    <x v="1"/>
    <n v="1"/>
    <s v="Active"/>
    <n v="4"/>
    <n v="0"/>
    <n v="1"/>
    <n v="1040"/>
  </r>
  <r>
    <s v="80012419"/>
    <s v="F"/>
    <s v="Italy"/>
    <s v="18-24"/>
    <n v="12"/>
    <x v="1"/>
    <n v="0"/>
    <s v="Active"/>
    <n v="2"/>
    <n v="0"/>
    <n v="1"/>
    <n v="340"/>
  </r>
  <r>
    <s v="80012519"/>
    <s v="F"/>
    <s v="Italy"/>
    <s v="18-24"/>
    <n v="12"/>
    <x v="1"/>
    <n v="1"/>
    <s v="Active"/>
    <n v="4"/>
    <n v="0"/>
    <n v="1"/>
    <n v="720"/>
  </r>
  <r>
    <s v="80012619"/>
    <s v="F"/>
    <s v="Italy"/>
    <s v="25-29"/>
    <n v="12"/>
    <x v="1"/>
    <n v="1"/>
    <s v="Active"/>
    <n v="1"/>
    <n v="1"/>
    <n v="0"/>
    <n v="220"/>
  </r>
  <r>
    <s v="80012719"/>
    <s v="F"/>
    <s v="Italy"/>
    <s v="25-29"/>
    <n v="12"/>
    <x v="1"/>
    <n v="0"/>
    <s v="Active"/>
    <n v="6"/>
    <n v="0"/>
    <n v="1"/>
    <n v="1305"/>
  </r>
  <r>
    <s v="80012819"/>
    <s v="F"/>
    <s v="Italy"/>
    <s v="25-29"/>
    <n v="12"/>
    <x v="1"/>
    <n v="0"/>
    <s v="Active"/>
    <n v="1"/>
    <n v="1"/>
    <n v="0"/>
    <n v="240"/>
  </r>
  <r>
    <s v="80012919"/>
    <s v="F"/>
    <s v="Italy"/>
    <s v="25-29"/>
    <n v="12"/>
    <x v="1"/>
    <n v="0"/>
    <s v="Active"/>
    <n v="1"/>
    <n v="1"/>
    <n v="0"/>
    <n v="220"/>
  </r>
  <r>
    <s v="80013019"/>
    <s v="F"/>
    <s v="Italy"/>
    <s v="30-34"/>
    <n v="12"/>
    <x v="1"/>
    <n v="0"/>
    <s v="Active"/>
    <n v="4"/>
    <n v="0"/>
    <n v="1"/>
    <n v="1531"/>
  </r>
  <r>
    <s v="80013119"/>
    <s v="F"/>
    <s v="Italy"/>
    <s v="18-24"/>
    <n v="12"/>
    <x v="1"/>
    <n v="1"/>
    <s v="Active"/>
    <n v="1"/>
    <n v="1"/>
    <n v="0"/>
    <n v="447"/>
  </r>
  <r>
    <s v="80013219"/>
    <s v="F"/>
    <s v="Italy"/>
    <s v="18-24"/>
    <n v="12"/>
    <x v="1"/>
    <n v="1"/>
    <s v="Active"/>
    <n v="2"/>
    <n v="0"/>
    <n v="1"/>
    <n v="728"/>
  </r>
  <r>
    <s v="80013319"/>
    <s v="F"/>
    <s v="Italy"/>
    <s v="18-24"/>
    <n v="12"/>
    <x v="1"/>
    <n v="0"/>
    <s v="Active"/>
    <n v="1"/>
    <n v="1"/>
    <n v="0"/>
    <n v="172"/>
  </r>
  <r>
    <s v="80013419"/>
    <s v="F"/>
    <s v="Italy"/>
    <s v="30-34"/>
    <n v="12"/>
    <x v="1"/>
    <n v="1"/>
    <s v="Active"/>
    <n v="1"/>
    <n v="1"/>
    <n v="0"/>
    <n v="172"/>
  </r>
  <r>
    <s v="80013519"/>
    <s v="F"/>
    <s v="Italy"/>
    <s v="35-39"/>
    <n v="12"/>
    <x v="1"/>
    <n v="1"/>
    <s v="Active"/>
    <n v="1"/>
    <n v="1"/>
    <n v="0"/>
    <n v="168"/>
  </r>
  <r>
    <s v="80013619"/>
    <s v="F"/>
    <s v="Italy"/>
    <s v="30-34"/>
    <n v="12"/>
    <x v="1"/>
    <n v="1"/>
    <s v="Active"/>
    <n v="1"/>
    <n v="1"/>
    <n v="0"/>
    <n v="210"/>
  </r>
  <r>
    <s v="80013719"/>
    <s v="F"/>
    <s v="Italy"/>
    <s v="18-24"/>
    <n v="12"/>
    <x v="1"/>
    <n v="0"/>
    <s v="Active"/>
    <n v="1"/>
    <n v="1"/>
    <n v="0"/>
    <n v="210"/>
  </r>
  <r>
    <s v="80013819"/>
    <s v="F"/>
    <s v="Italy"/>
    <s v="18-24"/>
    <n v="12"/>
    <x v="1"/>
    <n v="1"/>
    <s v="Active"/>
    <n v="1"/>
    <n v="1"/>
    <n v="0"/>
    <n v="258"/>
  </r>
  <r>
    <s v="80014019"/>
    <s v="F"/>
    <s v="Italy"/>
    <s v="25-29"/>
    <n v="12"/>
    <x v="1"/>
    <n v="0"/>
    <s v="Active"/>
    <n v="3"/>
    <n v="0"/>
    <n v="1"/>
    <n v="1265"/>
  </r>
  <r>
    <s v="82022319"/>
    <s v="F"/>
    <s v="Italy"/>
    <s v="25-29"/>
    <n v="12"/>
    <x v="1"/>
    <n v="1"/>
    <s v="Active"/>
    <n v="1"/>
    <n v="1"/>
    <n v="0"/>
    <n v="383"/>
  </r>
  <r>
    <s v="82022419"/>
    <s v="F"/>
    <s v="Italy"/>
    <s v="30-34"/>
    <n v="12"/>
    <x v="1"/>
    <n v="1"/>
    <s v="Active"/>
    <n v="3"/>
    <n v="0"/>
    <n v="1"/>
    <n v="582"/>
  </r>
  <r>
    <s v="62100119"/>
    <s v="F"/>
    <s v="Italy"/>
    <s v="30-34"/>
    <n v="12"/>
    <x v="1"/>
    <n v="0"/>
    <s v="Active"/>
    <n v="1"/>
    <n v="1"/>
    <n v="0"/>
    <n v="488"/>
  </r>
  <r>
    <s v="62111519"/>
    <s v="F"/>
    <s v="Italy"/>
    <s v="35-39"/>
    <n v="12"/>
    <x v="1"/>
    <n v="0"/>
    <s v="Active"/>
    <n v="3"/>
    <n v="0"/>
    <n v="1"/>
    <n v="820"/>
  </r>
  <r>
    <s v="82010319"/>
    <s v="F"/>
    <s v="Italy"/>
    <s v="40+"/>
    <n v="12"/>
    <x v="1"/>
    <n v="1"/>
    <s v="Active"/>
    <n v="1"/>
    <n v="1"/>
    <n v="0"/>
    <n v="283"/>
  </r>
  <r>
    <s v="82010419"/>
    <s v="F"/>
    <s v="Italy"/>
    <s v="18-24"/>
    <n v="12"/>
    <x v="1"/>
    <n v="0"/>
    <s v="Active"/>
    <n v="4"/>
    <n v="0"/>
    <n v="1"/>
    <n v="861"/>
  </r>
  <r>
    <s v="82010519"/>
    <s v="F"/>
    <s v="Italy"/>
    <s v="18-24"/>
    <n v="12"/>
    <x v="1"/>
    <n v="0"/>
    <s v="Active"/>
    <n v="1"/>
    <n v="1"/>
    <n v="0"/>
    <n v="168"/>
  </r>
  <r>
    <s v="82010619"/>
    <s v="F"/>
    <s v="Italy"/>
    <s v="35-39"/>
    <n v="12"/>
    <x v="1"/>
    <n v="0"/>
    <s v="Active"/>
    <n v="1"/>
    <n v="1"/>
    <n v="0"/>
    <n v="172"/>
  </r>
  <r>
    <s v="82010719"/>
    <s v="F"/>
    <s v="Italy"/>
    <s v="35-39"/>
    <n v="12"/>
    <x v="1"/>
    <n v="0"/>
    <s v="Active"/>
    <n v="4"/>
    <n v="0"/>
    <n v="1"/>
    <n v="925"/>
  </r>
  <r>
    <s v="82010819"/>
    <s v="F"/>
    <s v="Italy"/>
    <s v="25-29"/>
    <n v="12"/>
    <x v="1"/>
    <n v="1"/>
    <s v="Active"/>
    <n v="1"/>
    <n v="1"/>
    <n v="0"/>
    <n v="205"/>
  </r>
  <r>
    <s v="82010919"/>
    <s v="F"/>
    <s v="Italy"/>
    <s v="30-34"/>
    <n v="12"/>
    <x v="1"/>
    <n v="0"/>
    <s v="Active"/>
    <n v="1"/>
    <n v="1"/>
    <n v="0"/>
    <n v="192"/>
  </r>
  <r>
    <s v="82011119"/>
    <s v="F"/>
    <s v="Italy"/>
    <s v="35-39"/>
    <n v="12"/>
    <x v="1"/>
    <n v="1"/>
    <s v="Active"/>
    <n v="1"/>
    <n v="1"/>
    <n v="0"/>
    <n v="440"/>
  </r>
  <r>
    <s v="82011219"/>
    <s v="F"/>
    <s v="Italy"/>
    <s v="35-39"/>
    <n v="12"/>
    <x v="1"/>
    <n v="0"/>
    <s v="Active"/>
    <n v="1"/>
    <n v="1"/>
    <n v="0"/>
    <n v="345"/>
  </r>
  <r>
    <s v="82011319"/>
    <s v="F"/>
    <s v="Italy"/>
    <s v="40+"/>
    <n v="12"/>
    <x v="1"/>
    <n v="1"/>
    <s v="Active"/>
    <n v="1"/>
    <n v="1"/>
    <n v="0"/>
    <n v="383"/>
  </r>
  <r>
    <s v="82011619"/>
    <s v="F"/>
    <s v="Italy"/>
    <s v="18-24"/>
    <n v="12"/>
    <x v="1"/>
    <n v="0"/>
    <s v="Active"/>
    <n v="2"/>
    <n v="0"/>
    <n v="1"/>
    <n v="336"/>
  </r>
  <r>
    <s v="82011719"/>
    <s v="F"/>
    <s v="Italy"/>
    <s v="18-24"/>
    <n v="12"/>
    <x v="1"/>
    <n v="1"/>
    <s v="Active"/>
    <n v="2"/>
    <n v="0"/>
    <n v="1"/>
    <n v="402"/>
  </r>
  <r>
    <s v="82011819"/>
    <s v="F"/>
    <s v="Italy"/>
    <s v="18-24"/>
    <n v="12"/>
    <x v="1"/>
    <n v="0"/>
    <s v="Active"/>
    <n v="2"/>
    <n v="0"/>
    <n v="1"/>
    <n v="513"/>
  </r>
  <r>
    <s v="82011919"/>
    <s v="F"/>
    <s v="Italy"/>
    <s v="30-34"/>
    <n v="12"/>
    <x v="1"/>
    <n v="0"/>
    <s v="Active"/>
    <n v="1"/>
    <n v="1"/>
    <n v="0"/>
    <n v="258"/>
  </r>
  <r>
    <s v="82012019"/>
    <s v="F"/>
    <s v="Italy"/>
    <s v="18-24"/>
    <n v="12"/>
    <x v="1"/>
    <n v="1"/>
    <s v="Active"/>
    <n v="3"/>
    <n v="0"/>
    <n v="1"/>
    <n v="1061"/>
  </r>
  <r>
    <s v="82012119"/>
    <s v="F"/>
    <s v="Italy"/>
    <s v="30-34"/>
    <n v="12"/>
    <x v="1"/>
    <n v="1"/>
    <s v="Active"/>
    <n v="1"/>
    <n v="1"/>
    <n v="0"/>
    <n v="447"/>
  </r>
  <r>
    <s v="82012219"/>
    <s v="F"/>
    <s v="Italy"/>
    <s v="18-24"/>
    <n v="12"/>
    <x v="1"/>
    <n v="0"/>
    <s v="Active"/>
    <n v="1"/>
    <n v="1"/>
    <n v="0"/>
    <n v="447"/>
  </r>
  <r>
    <s v="82012319"/>
    <s v="F"/>
    <s v="Italy"/>
    <s v="35-39"/>
    <n v="12"/>
    <x v="1"/>
    <n v="0"/>
    <s v="Active"/>
    <n v="1"/>
    <n v="1"/>
    <n v="0"/>
    <n v="172"/>
  </r>
  <r>
    <s v="82012419"/>
    <s v="F"/>
    <s v="Italy"/>
    <s v="30-34"/>
    <n v="12"/>
    <x v="1"/>
    <n v="1"/>
    <s v="Active"/>
    <n v="1"/>
    <n v="1"/>
    <n v="0"/>
    <n v="168"/>
  </r>
  <r>
    <s v="82012519"/>
    <s v="F"/>
    <s v="Italy"/>
    <s v="35-39"/>
    <n v="12"/>
    <x v="1"/>
    <n v="0"/>
    <s v="Active"/>
    <n v="1"/>
    <n v="1"/>
    <n v="0"/>
    <n v="192"/>
  </r>
  <r>
    <s v="82012619"/>
    <s v="F"/>
    <s v="Italy"/>
    <s v="18-24"/>
    <n v="12"/>
    <x v="1"/>
    <n v="1"/>
    <s v="Active"/>
    <n v="1"/>
    <n v="1"/>
    <n v="0"/>
    <n v="192"/>
  </r>
  <r>
    <s v="82012719"/>
    <s v="F"/>
    <s v="Italy"/>
    <s v="30-34"/>
    <n v="12"/>
    <x v="1"/>
    <n v="0"/>
    <s v="Active"/>
    <n v="1"/>
    <n v="1"/>
    <n v="0"/>
    <n v="210"/>
  </r>
  <r>
    <s v="82012819"/>
    <s v="F"/>
    <s v="Italy"/>
    <s v="35-39"/>
    <n v="12"/>
    <x v="1"/>
    <n v="0"/>
    <s v="Active"/>
    <n v="1"/>
    <n v="1"/>
    <n v="0"/>
    <n v="255"/>
  </r>
  <r>
    <s v="82012919"/>
    <s v="F"/>
    <s v="Italy"/>
    <s v="18-24"/>
    <n v="12"/>
    <x v="1"/>
    <n v="0"/>
    <s v="Active"/>
    <n v="1"/>
    <n v="1"/>
    <n v="0"/>
    <n v="313"/>
  </r>
  <r>
    <s v="82013019"/>
    <s v="F"/>
    <s v="Italy"/>
    <s v="18-24"/>
    <n v="12"/>
    <x v="1"/>
    <n v="0"/>
    <s v="Active"/>
    <n v="1"/>
    <n v="1"/>
    <n v="0"/>
    <n v="312"/>
  </r>
  <r>
    <s v="82013119"/>
    <s v="F"/>
    <s v="Italy"/>
    <s v="25-29"/>
    <n v="12"/>
    <x v="1"/>
    <n v="1"/>
    <s v="Active"/>
    <n v="1"/>
    <n v="1"/>
    <n v="0"/>
    <n v="383"/>
  </r>
  <r>
    <s v="82013219"/>
    <s v="F"/>
    <s v="Italy"/>
    <s v="40+"/>
    <n v="12"/>
    <x v="1"/>
    <n v="0"/>
    <s v="Active"/>
    <n v="1"/>
    <n v="1"/>
    <n v="0"/>
    <n v="168"/>
  </r>
  <r>
    <s v="82013319"/>
    <s v="F"/>
    <s v="Italy"/>
    <s v="18-24"/>
    <n v="12"/>
    <x v="1"/>
    <n v="0"/>
    <s v="Active"/>
    <n v="1"/>
    <n v="1"/>
    <n v="0"/>
    <n v="168"/>
  </r>
  <r>
    <s v="82013419"/>
    <s v="F"/>
    <s v="Italy"/>
    <s v="30-34"/>
    <n v="12"/>
    <x v="1"/>
    <n v="1"/>
    <s v="Active"/>
    <n v="1"/>
    <n v="1"/>
    <n v="0"/>
    <n v="210"/>
  </r>
  <r>
    <s v="82013519"/>
    <s v="F"/>
    <s v="Italy"/>
    <s v="18-24"/>
    <n v="12"/>
    <x v="1"/>
    <n v="1"/>
    <s v="Active"/>
    <n v="1"/>
    <n v="1"/>
    <n v="0"/>
    <n v="210"/>
  </r>
  <r>
    <s v="82013619"/>
    <s v="F"/>
    <s v="Italy"/>
    <s v="40+"/>
    <n v="12"/>
    <x v="1"/>
    <n v="0"/>
    <s v="Active"/>
    <n v="1"/>
    <n v="1"/>
    <n v="0"/>
    <n v="240"/>
  </r>
  <r>
    <s v="82013719"/>
    <s v="F"/>
    <s v="Italy"/>
    <s v="18-24"/>
    <n v="12"/>
    <x v="1"/>
    <n v="1"/>
    <s v="Active"/>
    <n v="1"/>
    <n v="1"/>
    <n v="0"/>
    <n v="255"/>
  </r>
  <r>
    <s v="82013819"/>
    <s v="F"/>
    <s v="Italy"/>
    <s v="18-24"/>
    <n v="12"/>
    <x v="1"/>
    <n v="0"/>
    <s v="Active"/>
    <n v="1"/>
    <n v="1"/>
    <n v="0"/>
    <n v="255"/>
  </r>
  <r>
    <s v="82013919"/>
    <s v="F"/>
    <s v="Italy"/>
    <s v="25-29"/>
    <n v="12"/>
    <x v="1"/>
    <n v="1"/>
    <s v="Active"/>
    <n v="1"/>
    <n v="1"/>
    <n v="0"/>
    <n v="258"/>
  </r>
  <r>
    <s v="82014019"/>
    <s v="F"/>
    <s v="Italy"/>
    <s v="25-29"/>
    <n v="12"/>
    <x v="1"/>
    <n v="1"/>
    <s v="Active"/>
    <n v="1"/>
    <n v="1"/>
    <n v="0"/>
    <n v="367"/>
  </r>
  <r>
    <s v="82014119"/>
    <s v="F"/>
    <s v="Italy"/>
    <s v="30-34"/>
    <n v="12"/>
    <x v="1"/>
    <n v="1"/>
    <s v="Active"/>
    <n v="1"/>
    <n v="1"/>
    <n v="0"/>
    <n v="447"/>
  </r>
  <r>
    <s v="82014219"/>
    <s v="F"/>
    <s v="Italy"/>
    <s v="30-34"/>
    <n v="12"/>
    <x v="1"/>
    <n v="1"/>
    <s v="Active"/>
    <n v="1"/>
    <n v="1"/>
    <n v="0"/>
    <n v="144"/>
  </r>
  <r>
    <s v="82014319"/>
    <s v="F"/>
    <s v="Italy"/>
    <s v="35-39"/>
    <n v="12"/>
    <x v="1"/>
    <n v="0"/>
    <s v="Active"/>
    <n v="1"/>
    <n v="1"/>
    <n v="0"/>
    <n v="210"/>
  </r>
  <r>
    <s v="82014419"/>
    <s v="F"/>
    <s v="Italy"/>
    <s v="35-39"/>
    <n v="12"/>
    <x v="1"/>
    <n v="0"/>
    <s v="Active"/>
    <n v="1"/>
    <n v="1"/>
    <n v="0"/>
    <n v="192"/>
  </r>
  <r>
    <s v="82014519"/>
    <s v="F"/>
    <s v="Italy"/>
    <s v="18-24"/>
    <n v="12"/>
    <x v="1"/>
    <n v="0"/>
    <s v="Active"/>
    <n v="1"/>
    <n v="1"/>
    <n v="0"/>
    <n v="220"/>
  </r>
  <r>
    <s v="82014619"/>
    <s v="F"/>
    <s v="Italy"/>
    <s v="35-39"/>
    <n v="12"/>
    <x v="1"/>
    <n v="1"/>
    <s v="Active"/>
    <n v="1"/>
    <n v="1"/>
    <n v="0"/>
    <n v="258"/>
  </r>
  <r>
    <s v="82014719"/>
    <s v="F"/>
    <s v="Italy"/>
    <s v="35-39"/>
    <n v="12"/>
    <x v="1"/>
    <n v="0"/>
    <s v="Active"/>
    <n v="1"/>
    <n v="1"/>
    <n v="0"/>
    <n v="313"/>
  </r>
  <r>
    <s v="82014819"/>
    <s v="F"/>
    <s v="Italy"/>
    <s v="40+"/>
    <n v="12"/>
    <x v="1"/>
    <n v="0"/>
    <s v="Active"/>
    <n v="1"/>
    <n v="1"/>
    <n v="0"/>
    <n v="255"/>
  </r>
  <r>
    <s v="82014919"/>
    <s v="F"/>
    <s v="Italy"/>
    <s v="18-24"/>
    <n v="12"/>
    <x v="1"/>
    <n v="1"/>
    <s v="Active"/>
    <n v="1"/>
    <n v="1"/>
    <n v="0"/>
    <n v="474"/>
  </r>
  <r>
    <s v="82015019"/>
    <s v="F"/>
    <s v="Italy"/>
    <s v="18-24"/>
    <n v="12"/>
    <x v="1"/>
    <n v="1"/>
    <s v="Active"/>
    <n v="1"/>
    <n v="1"/>
    <n v="0"/>
    <n v="345"/>
  </r>
  <r>
    <s v="82015119"/>
    <s v="F"/>
    <s v="Italy"/>
    <s v="25-29"/>
    <n v="12"/>
    <x v="1"/>
    <n v="1"/>
    <s v="Active"/>
    <n v="1"/>
    <n v="1"/>
    <n v="0"/>
    <n v="168"/>
  </r>
  <r>
    <s v="82015219"/>
    <s v="F"/>
    <s v="Italy"/>
    <s v="35-39"/>
    <n v="12"/>
    <x v="1"/>
    <n v="0"/>
    <s v="Active"/>
    <n v="1"/>
    <n v="1"/>
    <n v="0"/>
    <n v="192"/>
  </r>
  <r>
    <s v="82015319"/>
    <s v="F"/>
    <s v="Italy"/>
    <s v="18-24"/>
    <n v="12"/>
    <x v="1"/>
    <n v="0"/>
    <s v="Active"/>
    <n v="1"/>
    <n v="1"/>
    <n v="0"/>
    <n v="205"/>
  </r>
  <r>
    <s v="82015419"/>
    <s v="F"/>
    <s v="Italy"/>
    <s v="35-39"/>
    <n v="12"/>
    <x v="1"/>
    <n v="1"/>
    <s v="Active"/>
    <n v="1"/>
    <n v="1"/>
    <n v="0"/>
    <n v="210"/>
  </r>
  <r>
    <s v="82015519"/>
    <s v="F"/>
    <s v="Italy"/>
    <s v="18-24"/>
    <n v="12"/>
    <x v="1"/>
    <n v="1"/>
    <s v="Active"/>
    <n v="1"/>
    <n v="1"/>
    <n v="0"/>
    <n v="327"/>
  </r>
  <r>
    <s v="82015719"/>
    <s v="F"/>
    <s v="Italy"/>
    <s v="18-24"/>
    <n v="12"/>
    <x v="1"/>
    <n v="0"/>
    <s v="Active"/>
    <n v="1"/>
    <n v="1"/>
    <n v="0"/>
    <n v="258"/>
  </r>
  <r>
    <s v="82020119"/>
    <s v="F"/>
    <s v="Italy"/>
    <s v="25-29"/>
    <n v="12"/>
    <x v="1"/>
    <n v="1"/>
    <s v="Active"/>
    <n v="1"/>
    <n v="1"/>
    <n v="0"/>
    <n v="492"/>
  </r>
  <r>
    <s v="82020219"/>
    <s v="F"/>
    <s v="Italy"/>
    <s v="18-24"/>
    <n v="12"/>
    <x v="1"/>
    <n v="1"/>
    <s v="Active"/>
    <n v="1"/>
    <n v="1"/>
    <n v="0"/>
    <n v="336"/>
  </r>
  <r>
    <s v="82020319"/>
    <s v="F"/>
    <s v="Italy"/>
    <s v="18-24"/>
    <n v="12"/>
    <x v="1"/>
    <n v="1"/>
    <s v="Active"/>
    <n v="1"/>
    <n v="1"/>
    <n v="0"/>
    <n v="383"/>
  </r>
  <r>
    <s v="82020519"/>
    <s v="F"/>
    <s v="Italy"/>
    <s v="25-29"/>
    <n v="12"/>
    <x v="1"/>
    <n v="0"/>
    <s v="Active"/>
    <n v="1"/>
    <n v="1"/>
    <n v="0"/>
    <n v="168"/>
  </r>
  <r>
    <s v="82020619"/>
    <s v="F"/>
    <s v="Italy"/>
    <s v="30-34"/>
    <n v="12"/>
    <x v="1"/>
    <n v="1"/>
    <s v="Active"/>
    <n v="1"/>
    <n v="1"/>
    <n v="0"/>
    <n v="172"/>
  </r>
  <r>
    <s v="82030119"/>
    <s v="F"/>
    <s v="Italy"/>
    <s v="18-24"/>
    <n v="12"/>
    <x v="1"/>
    <n v="1"/>
    <s v="Active"/>
    <n v="1"/>
    <n v="1"/>
    <n v="0"/>
    <n v="228"/>
  </r>
  <r>
    <s v="26999919"/>
    <s v="F"/>
    <s v="Italy"/>
    <s v="18-24"/>
    <n v="12"/>
    <x v="1"/>
    <n v="1"/>
    <s v="Active"/>
    <n v="1"/>
    <n v="1"/>
    <n v="0"/>
    <n v="1576"/>
  </r>
  <r>
    <s v="62010119"/>
    <s v="F"/>
    <s v="Italy"/>
    <s v="25-29"/>
    <n v="12"/>
    <x v="1"/>
    <n v="0"/>
    <s v="Active"/>
    <n v="1"/>
    <n v="1"/>
    <n v="0"/>
    <n v="507"/>
  </r>
  <r>
    <s v="62010219"/>
    <s v="F"/>
    <s v="Italy"/>
    <s v="25-29"/>
    <n v="12"/>
    <x v="1"/>
    <n v="0"/>
    <s v="Active"/>
    <n v="1"/>
    <n v="1"/>
    <n v="0"/>
    <n v="332"/>
  </r>
  <r>
    <s v="62010319"/>
    <s v="F"/>
    <s v="Italy"/>
    <s v="30-34"/>
    <n v="12"/>
    <x v="1"/>
    <n v="1"/>
    <s v="Active"/>
    <n v="1"/>
    <n v="1"/>
    <n v="0"/>
    <n v="447"/>
  </r>
  <r>
    <s v="62010419"/>
    <s v="F"/>
    <s v="Italy"/>
    <s v="30-34"/>
    <n v="12"/>
    <x v="1"/>
    <n v="0"/>
    <s v="Active"/>
    <n v="1"/>
    <n v="1"/>
    <n v="0"/>
    <n v="345"/>
  </r>
  <r>
    <s v="62010519"/>
    <s v="F"/>
    <s v="Italy"/>
    <s v="35-39"/>
    <n v="12"/>
    <x v="1"/>
    <n v="1"/>
    <s v="Active"/>
    <n v="1"/>
    <n v="1"/>
    <n v="0"/>
    <n v="345"/>
  </r>
  <r>
    <s v="62010619"/>
    <s v="F"/>
    <s v="Italy"/>
    <s v="35-39"/>
    <n v="12"/>
    <x v="1"/>
    <n v="0"/>
    <s v="Active"/>
    <n v="1"/>
    <n v="1"/>
    <n v="0"/>
    <n v="383"/>
  </r>
  <r>
    <s v="62010719"/>
    <s v="F"/>
    <s v="Italy"/>
    <s v="18-24"/>
    <n v="12"/>
    <x v="1"/>
    <n v="1"/>
    <s v="Active"/>
    <n v="1"/>
    <n v="1"/>
    <n v="0"/>
    <n v="168"/>
  </r>
  <r>
    <s v="62010819"/>
    <s v="F"/>
    <s v="Italy"/>
    <s v="25-29"/>
    <n v="12"/>
    <x v="1"/>
    <n v="0"/>
    <s v="Active"/>
    <n v="1"/>
    <n v="1"/>
    <n v="0"/>
    <n v="168"/>
  </r>
  <r>
    <s v="62010919"/>
    <s v="F"/>
    <s v="Italy"/>
    <s v="25-29"/>
    <n v="12"/>
    <x v="1"/>
    <n v="0"/>
    <s v="Active"/>
    <n v="1"/>
    <n v="1"/>
    <n v="0"/>
    <n v="210"/>
  </r>
  <r>
    <s v="62011019"/>
    <s v="F"/>
    <s v="Italy"/>
    <s v="30-34"/>
    <n v="12"/>
    <x v="1"/>
    <n v="0"/>
    <s v="Active"/>
    <n v="1"/>
    <n v="1"/>
    <n v="0"/>
    <n v="592"/>
  </r>
  <r>
    <s v="62011119"/>
    <s v="F"/>
    <s v="Italy"/>
    <s v="18-24"/>
    <n v="12"/>
    <x v="1"/>
    <n v="0"/>
    <s v="Active"/>
    <n v="1"/>
    <n v="1"/>
    <n v="0"/>
    <n v="345"/>
  </r>
  <r>
    <s v="62011219"/>
    <s v="F"/>
    <s v="Italy"/>
    <s v="40+"/>
    <n v="12"/>
    <x v="1"/>
    <n v="1"/>
    <s v="Active"/>
    <n v="1"/>
    <n v="1"/>
    <n v="0"/>
    <n v="447"/>
  </r>
  <r>
    <s v="62030719"/>
    <s v="F"/>
    <s v="Italy"/>
    <s v="18-24"/>
    <n v="11"/>
    <x v="1"/>
    <n v="0"/>
    <s v="Active"/>
    <n v="2"/>
    <n v="0"/>
    <n v="1"/>
    <n v="555"/>
  </r>
  <r>
    <s v="62030819"/>
    <s v="F"/>
    <s v="Italy"/>
    <s v="18-24"/>
    <n v="11"/>
    <x v="1"/>
    <n v="1"/>
    <s v="Active"/>
    <n v="1"/>
    <n v="1"/>
    <n v="0"/>
    <n v="205"/>
  </r>
  <r>
    <s v="62030919"/>
    <s v="F"/>
    <s v="Italy"/>
    <s v="18-24"/>
    <n v="11"/>
    <x v="1"/>
    <n v="0"/>
    <s v="Active"/>
    <n v="2"/>
    <n v="0"/>
    <n v="1"/>
    <n v="654"/>
  </r>
  <r>
    <s v="62031019"/>
    <s v="F"/>
    <s v="Italy"/>
    <s v="18-24"/>
    <n v="11"/>
    <x v="1"/>
    <n v="1"/>
    <s v="Active"/>
    <n v="2"/>
    <n v="0"/>
    <n v="1"/>
    <n v="840"/>
  </r>
  <r>
    <s v="62031119"/>
    <s v="F"/>
    <s v="Italy"/>
    <s v="18-24"/>
    <n v="11"/>
    <x v="1"/>
    <n v="1"/>
    <s v="Active"/>
    <n v="2"/>
    <n v="0"/>
    <n v="1"/>
    <n v="728"/>
  </r>
  <r>
    <s v="62031219"/>
    <s v="F"/>
    <s v="Italy"/>
    <s v="18-24"/>
    <n v="11"/>
    <x v="1"/>
    <n v="0"/>
    <s v="Active"/>
    <n v="2"/>
    <n v="0"/>
    <n v="1"/>
    <n v="830"/>
  </r>
  <r>
    <s v="62031319"/>
    <s v="F"/>
    <s v="Italy"/>
    <s v="18-24"/>
    <n v="11"/>
    <x v="1"/>
    <n v="0"/>
    <s v="Active"/>
    <n v="2"/>
    <n v="0"/>
    <n v="1"/>
    <n v="312"/>
  </r>
  <r>
    <s v="62031419"/>
    <s v="F"/>
    <s v="Italy"/>
    <s v="18-24"/>
    <n v="11"/>
    <x v="1"/>
    <n v="1"/>
    <s v="Active"/>
    <n v="2"/>
    <n v="0"/>
    <n v="1"/>
    <n v="340"/>
  </r>
  <r>
    <s v="62031519"/>
    <s v="F"/>
    <s v="Italy"/>
    <s v="18-24"/>
    <n v="11"/>
    <x v="1"/>
    <n v="0"/>
    <s v="Active"/>
    <n v="2"/>
    <n v="0"/>
    <n v="1"/>
    <n v="450"/>
  </r>
  <r>
    <s v="62031619"/>
    <s v="F"/>
    <s v="Italy"/>
    <s v="18-24"/>
    <n v="11"/>
    <x v="1"/>
    <n v="0"/>
    <s v="Active"/>
    <n v="2"/>
    <n v="0"/>
    <n v="1"/>
    <n v="445"/>
  </r>
  <r>
    <s v="62031719"/>
    <s v="F"/>
    <s v="Italy"/>
    <s v="18-24"/>
    <n v="11"/>
    <x v="1"/>
    <n v="1"/>
    <s v="Active"/>
    <n v="2"/>
    <n v="0"/>
    <n v="1"/>
    <n v="425"/>
  </r>
  <r>
    <s v="62031819"/>
    <s v="F"/>
    <s v="Italy"/>
    <s v="18-24"/>
    <n v="11"/>
    <x v="1"/>
    <n v="0"/>
    <s v="Active"/>
    <n v="2"/>
    <n v="0"/>
    <n v="1"/>
    <n v="510"/>
  </r>
  <r>
    <s v="62031919"/>
    <s v="F"/>
    <s v="Italy"/>
    <s v="18-24"/>
    <n v="11"/>
    <x v="1"/>
    <n v="1"/>
    <s v="Active"/>
    <n v="2"/>
    <n v="0"/>
    <n v="1"/>
    <n v="585"/>
  </r>
  <r>
    <s v="62032019"/>
    <s v="F"/>
    <s v="Italy"/>
    <s v="18-24"/>
    <n v="11"/>
    <x v="1"/>
    <n v="0"/>
    <s v="Active"/>
    <n v="1"/>
    <n v="1"/>
    <n v="0"/>
    <n v="538"/>
  </r>
  <r>
    <s v="62032119"/>
    <s v="F"/>
    <s v="Italy"/>
    <s v="18-24"/>
    <n v="11"/>
    <x v="1"/>
    <n v="1"/>
    <s v="Active"/>
    <n v="5"/>
    <n v="0"/>
    <n v="1"/>
    <n v="1203"/>
  </r>
  <r>
    <s v="62032219"/>
    <s v="F"/>
    <s v="Italy"/>
    <s v="18-24"/>
    <n v="11"/>
    <x v="1"/>
    <n v="0"/>
    <s v="Active"/>
    <n v="1"/>
    <n v="1"/>
    <n v="0"/>
    <n v="144"/>
  </r>
  <r>
    <s v="62032319"/>
    <s v="F"/>
    <s v="Italy"/>
    <s v="18-24"/>
    <n v="11"/>
    <x v="1"/>
    <n v="1"/>
    <s v="Active"/>
    <n v="3"/>
    <n v="0"/>
    <n v="1"/>
    <n v="546"/>
  </r>
  <r>
    <s v="62032419"/>
    <s v="F"/>
    <s v="Italy"/>
    <s v="18-24"/>
    <n v="11"/>
    <x v="1"/>
    <n v="0"/>
    <s v="Active"/>
    <n v="4"/>
    <n v="0"/>
    <n v="1"/>
    <n v="845"/>
  </r>
  <r>
    <s v="62032519"/>
    <s v="F"/>
    <s v="Italy"/>
    <s v="18-24"/>
    <n v="11"/>
    <x v="1"/>
    <n v="0"/>
    <s v="Active"/>
    <n v="2"/>
    <n v="0"/>
    <n v="1"/>
    <n v="450"/>
  </r>
  <r>
    <s v="62032619"/>
    <s v="F"/>
    <s v="Italy"/>
    <s v="18-24"/>
    <n v="11"/>
    <x v="1"/>
    <n v="0"/>
    <s v="Active"/>
    <n v="4"/>
    <n v="0"/>
    <n v="1"/>
    <n v="994"/>
  </r>
  <r>
    <s v="62032719"/>
    <s v="F"/>
    <s v="Italy"/>
    <s v="18-24"/>
    <n v="11"/>
    <x v="1"/>
    <n v="1"/>
    <s v="Active"/>
    <n v="1"/>
    <n v="1"/>
    <n v="0"/>
    <n v="255"/>
  </r>
  <r>
    <s v="62032819"/>
    <s v="F"/>
    <s v="Italy"/>
    <s v="18-24"/>
    <n v="11"/>
    <x v="1"/>
    <n v="0"/>
    <s v="Active"/>
    <n v="6"/>
    <n v="0"/>
    <n v="1"/>
    <n v="1724"/>
  </r>
  <r>
    <s v="62032919"/>
    <s v="F"/>
    <s v="Italy"/>
    <s v="18-24"/>
    <n v="11"/>
    <x v="1"/>
    <n v="0"/>
    <s v="Active"/>
    <n v="1"/>
    <n v="1"/>
    <n v="0"/>
    <n v="313"/>
  </r>
  <r>
    <s v="62033019"/>
    <s v="F"/>
    <s v="Italy"/>
    <s v="18-24"/>
    <n v="11"/>
    <x v="1"/>
    <n v="0"/>
    <s v="Active"/>
    <n v="1"/>
    <n v="1"/>
    <n v="0"/>
    <n v="267"/>
  </r>
  <r>
    <s v="62033119"/>
    <s v="F"/>
    <s v="Italy"/>
    <s v="18-24"/>
    <n v="11"/>
    <x v="1"/>
    <n v="0"/>
    <s v="Active"/>
    <n v="2"/>
    <n v="0"/>
    <n v="1"/>
    <n v="489"/>
  </r>
  <r>
    <s v="62033219"/>
    <s v="F"/>
    <s v="Italy"/>
    <s v="18-24"/>
    <n v="11"/>
    <x v="1"/>
    <n v="0"/>
    <s v="Active"/>
    <n v="1"/>
    <n v="1"/>
    <n v="0"/>
    <n v="168"/>
  </r>
  <r>
    <s v="62033319"/>
    <s v="F"/>
    <s v="Italy"/>
    <s v="18-24"/>
    <n v="11"/>
    <x v="1"/>
    <n v="1"/>
    <s v="Active"/>
    <n v="1"/>
    <n v="1"/>
    <n v="0"/>
    <n v="172"/>
  </r>
  <r>
    <s v="62033419"/>
    <s v="F"/>
    <s v="Italy"/>
    <s v="18-24"/>
    <n v="11"/>
    <x v="1"/>
    <n v="0"/>
    <s v="Active"/>
    <n v="1"/>
    <n v="1"/>
    <n v="0"/>
    <n v="220"/>
  </r>
  <r>
    <s v="62033519"/>
    <s v="F"/>
    <s v="Italy"/>
    <s v="18-24"/>
    <n v="11"/>
    <x v="1"/>
    <n v="1"/>
    <s v="Active"/>
    <n v="2"/>
    <n v="0"/>
    <n v="1"/>
    <n v="460"/>
  </r>
  <r>
    <s v="62033619"/>
    <s v="F"/>
    <s v="Italy"/>
    <s v="18-24"/>
    <n v="11"/>
    <x v="1"/>
    <n v="0"/>
    <s v="Active"/>
    <n v="1"/>
    <n v="1"/>
    <n v="0"/>
    <n v="258"/>
  </r>
  <r>
    <s v="62033719"/>
    <s v="F"/>
    <s v="Italy"/>
    <s v="18-24"/>
    <n v="11"/>
    <x v="1"/>
    <n v="1"/>
    <s v="Active"/>
    <n v="1"/>
    <n v="1"/>
    <n v="0"/>
    <n v="313"/>
  </r>
  <r>
    <s v="62033819"/>
    <s v="F"/>
    <s v="Italy"/>
    <s v="18-24"/>
    <n v="11"/>
    <x v="1"/>
    <n v="1"/>
    <s v="Active"/>
    <n v="1"/>
    <n v="1"/>
    <n v="0"/>
    <n v="258"/>
  </r>
  <r>
    <s v="62033919"/>
    <s v="F"/>
    <s v="Italy"/>
    <s v="18-24"/>
    <n v="11"/>
    <x v="1"/>
    <n v="0"/>
    <s v="Active"/>
    <n v="1"/>
    <n v="1"/>
    <n v="0"/>
    <n v="255"/>
  </r>
  <r>
    <s v="62034019"/>
    <s v="F"/>
    <s v="Italy"/>
    <s v="35-39"/>
    <n v="11"/>
    <x v="1"/>
    <n v="1"/>
    <s v="Active"/>
    <n v="2"/>
    <n v="0"/>
    <n v="1"/>
    <n v="573"/>
  </r>
  <r>
    <s v="62034119"/>
    <s v="F"/>
    <s v="Italy"/>
    <s v="30-34"/>
    <n v="11"/>
    <x v="1"/>
    <n v="0"/>
    <s v="Active"/>
    <n v="1"/>
    <n v="1"/>
    <n v="0"/>
    <n v="168"/>
  </r>
  <r>
    <s v="62034219"/>
    <s v="F"/>
    <s v="Italy"/>
    <s v="25-29"/>
    <n v="11"/>
    <x v="1"/>
    <n v="0"/>
    <s v="Active"/>
    <n v="3"/>
    <n v="0"/>
    <n v="1"/>
    <n v="594"/>
  </r>
  <r>
    <s v="62034319"/>
    <s v="F"/>
    <s v="Italy"/>
    <s v="25-29"/>
    <n v="11"/>
    <x v="1"/>
    <n v="0"/>
    <s v="Active"/>
    <n v="1"/>
    <n v="1"/>
    <n v="0"/>
    <n v="220"/>
  </r>
  <r>
    <s v="62034419"/>
    <s v="F"/>
    <s v="Italy"/>
    <s v="30-34"/>
    <n v="11"/>
    <x v="1"/>
    <n v="0"/>
    <s v="Active"/>
    <n v="3"/>
    <n v="0"/>
    <n v="1"/>
    <n v="705"/>
  </r>
  <r>
    <s v="62034519"/>
    <s v="F"/>
    <s v="Italy"/>
    <s v="18-24"/>
    <n v="11"/>
    <x v="1"/>
    <n v="1"/>
    <s v="Active"/>
    <n v="1"/>
    <n v="1"/>
    <n v="0"/>
    <n v="255"/>
  </r>
  <r>
    <s v="62034619"/>
    <s v="F"/>
    <s v="Italy"/>
    <s v="25-29"/>
    <n v="11"/>
    <x v="1"/>
    <n v="0"/>
    <s v="Active"/>
    <n v="3"/>
    <n v="0"/>
    <n v="1"/>
    <n v="843"/>
  </r>
  <r>
    <s v="62034719"/>
    <s v="F"/>
    <s v="Italy"/>
    <s v="30-34"/>
    <n v="11"/>
    <x v="1"/>
    <n v="1"/>
    <s v="Active"/>
    <n v="1"/>
    <n v="1"/>
    <n v="0"/>
    <n v="313"/>
  </r>
  <r>
    <s v="62034819"/>
    <s v="F"/>
    <s v="Italy"/>
    <s v="30-34"/>
    <n v="11"/>
    <x v="1"/>
    <n v="0"/>
    <s v="Active"/>
    <n v="5"/>
    <n v="0"/>
    <n v="1"/>
    <n v="3587"/>
  </r>
  <r>
    <s v="62034919"/>
    <s v="F"/>
    <s v="Italy"/>
    <s v="30-34"/>
    <n v="11"/>
    <x v="1"/>
    <n v="1"/>
    <s v="Active"/>
    <n v="1"/>
    <n v="1"/>
    <n v="0"/>
    <n v="992"/>
  </r>
  <r>
    <s v="62035019"/>
    <s v="F"/>
    <s v="Italy"/>
    <s v="35-39"/>
    <n v="11"/>
    <x v="1"/>
    <n v="1"/>
    <s v="Active"/>
    <n v="1"/>
    <n v="1"/>
    <n v="0"/>
    <n v="447"/>
  </r>
  <r>
    <s v="62035119"/>
    <s v="F"/>
    <s v="Italy"/>
    <s v="18-24"/>
    <n v="11"/>
    <x v="1"/>
    <n v="0"/>
    <s v="Active"/>
    <n v="4"/>
    <n v="0"/>
    <n v="1"/>
    <n v="809"/>
  </r>
  <r>
    <s v="62035219"/>
    <s v="F"/>
    <s v="Italy"/>
    <s v="30-34"/>
    <n v="11"/>
    <x v="1"/>
    <n v="0"/>
    <s v="Active"/>
    <n v="1"/>
    <n v="1"/>
    <n v="0"/>
    <n v="210"/>
  </r>
  <r>
    <s v="62035319"/>
    <s v="F"/>
    <s v="Italy"/>
    <s v="35-39"/>
    <n v="11"/>
    <x v="1"/>
    <n v="1"/>
    <s v="Active"/>
    <n v="1"/>
    <n v="1"/>
    <n v="0"/>
    <n v="205"/>
  </r>
  <r>
    <s v="62035419"/>
    <s v="F"/>
    <s v="Italy"/>
    <s v="18-24"/>
    <n v="11"/>
    <x v="1"/>
    <n v="0"/>
    <s v="Active"/>
    <n v="2"/>
    <n v="0"/>
    <n v="1"/>
    <n v="518"/>
  </r>
  <r>
    <s v="62035519"/>
    <s v="F"/>
    <s v="Italy"/>
    <s v="18-24"/>
    <n v="11"/>
    <x v="1"/>
    <n v="1"/>
    <s v="Active"/>
    <n v="1"/>
    <n v="1"/>
    <n v="0"/>
    <n v="327"/>
  </r>
  <r>
    <s v="62035619"/>
    <s v="F"/>
    <s v="Italy"/>
    <s v="18-24"/>
    <n v="11"/>
    <x v="1"/>
    <n v="1"/>
    <s v="Active"/>
    <n v="1"/>
    <n v="1"/>
    <n v="0"/>
    <n v="255"/>
  </r>
  <r>
    <s v="62035719"/>
    <s v="F"/>
    <s v="Italy"/>
    <s v="35-39"/>
    <n v="11"/>
    <x v="1"/>
    <n v="1"/>
    <s v="Active"/>
    <n v="2"/>
    <n v="0"/>
    <n v="1"/>
    <n v="1118"/>
  </r>
  <r>
    <s v="62035819"/>
    <s v="F"/>
    <s v="Italy"/>
    <s v="35-39"/>
    <n v="11"/>
    <x v="1"/>
    <n v="0"/>
    <s v="Active"/>
    <n v="2"/>
    <n v="0"/>
    <n v="1"/>
    <n v="1694"/>
  </r>
  <r>
    <s v="62035919"/>
    <s v="F"/>
    <s v="Italy"/>
    <s v="18-24"/>
    <n v="11"/>
    <x v="1"/>
    <n v="1"/>
    <s v="Active"/>
    <n v="2"/>
    <n v="0"/>
    <n v="1"/>
    <n v="2439"/>
  </r>
  <r>
    <s v="62036019"/>
    <s v="F"/>
    <s v="Italy"/>
    <s v="30-34"/>
    <n v="11"/>
    <x v="1"/>
    <n v="0"/>
    <s v="Active"/>
    <n v="1"/>
    <n v="1"/>
    <n v="0"/>
    <n v="447"/>
  </r>
  <r>
    <s v="62036119"/>
    <s v="F"/>
    <s v="Italy"/>
    <s v="18-24"/>
    <n v="11"/>
    <x v="1"/>
    <n v="1"/>
    <s v="Active"/>
    <n v="3"/>
    <n v="0"/>
    <n v="1"/>
    <n v="541"/>
  </r>
  <r>
    <s v="62036219"/>
    <s v="F"/>
    <s v="Italy"/>
    <s v="18-24"/>
    <n v="11"/>
    <x v="1"/>
    <n v="1"/>
    <s v="Active"/>
    <n v="1"/>
    <n v="1"/>
    <n v="0"/>
    <n v="220"/>
  </r>
  <r>
    <s v="62036319"/>
    <s v="F"/>
    <s v="Italy"/>
    <s v="35-39"/>
    <n v="11"/>
    <x v="1"/>
    <n v="0"/>
    <s v="Active"/>
    <n v="1"/>
    <n v="1"/>
    <n v="0"/>
    <n v="240"/>
  </r>
  <r>
    <s v="62036419"/>
    <s v="F"/>
    <s v="Italy"/>
    <s v="30-34"/>
    <n v="11"/>
    <x v="1"/>
    <n v="0"/>
    <s v="Active"/>
    <n v="1"/>
    <n v="1"/>
    <n v="0"/>
    <n v="258"/>
  </r>
  <r>
    <s v="62036619"/>
    <s v="F"/>
    <s v="Italy"/>
    <s v="18-24"/>
    <n v="11"/>
    <x v="1"/>
    <n v="0"/>
    <s v="Active"/>
    <n v="1"/>
    <n v="1"/>
    <n v="0"/>
    <n v="327"/>
  </r>
  <r>
    <s v="62036819"/>
    <s v="F"/>
    <s v="Italy"/>
    <s v="25-29"/>
    <n v="11"/>
    <x v="1"/>
    <n v="1"/>
    <s v="Active"/>
    <n v="1"/>
    <n v="1"/>
    <n v="0"/>
    <n v="327"/>
  </r>
  <r>
    <s v="62036919"/>
    <s v="F"/>
    <s v="Italy"/>
    <s v="30-34"/>
    <n v="11"/>
    <x v="1"/>
    <n v="0"/>
    <s v="Active"/>
    <n v="1"/>
    <n v="1"/>
    <n v="0"/>
    <n v="990"/>
  </r>
  <r>
    <s v="62037219"/>
    <s v="F"/>
    <s v="Italy"/>
    <s v="30-34"/>
    <n v="11"/>
    <x v="1"/>
    <n v="0"/>
    <s v="Active"/>
    <n v="1"/>
    <n v="1"/>
    <n v="0"/>
    <n v="144"/>
  </r>
  <r>
    <s v="62037319"/>
    <s v="F"/>
    <s v="Italy"/>
    <s v="18-24"/>
    <n v="11"/>
    <x v="1"/>
    <n v="1"/>
    <s v="Active"/>
    <n v="1"/>
    <n v="1"/>
    <n v="0"/>
    <n v="205"/>
  </r>
  <r>
    <s v="62037419"/>
    <s v="F"/>
    <s v="Italy"/>
    <s v="30-34"/>
    <n v="11"/>
    <x v="1"/>
    <n v="1"/>
    <s v="Active"/>
    <n v="1"/>
    <n v="1"/>
    <n v="0"/>
    <n v="255"/>
  </r>
  <r>
    <s v="62037519"/>
    <s v="F"/>
    <s v="Italy"/>
    <s v="30-34"/>
    <n v="11"/>
    <x v="1"/>
    <n v="0"/>
    <s v="Active"/>
    <n v="1"/>
    <n v="1"/>
    <n v="0"/>
    <n v="327"/>
  </r>
  <r>
    <s v="62037619"/>
    <s v="F"/>
    <s v="Italy"/>
    <s v="18-24"/>
    <n v="11"/>
    <x v="1"/>
    <n v="0"/>
    <s v="Active"/>
    <n v="1"/>
    <n v="1"/>
    <n v="0"/>
    <n v="1086"/>
  </r>
  <r>
    <s v="62037719"/>
    <s v="F"/>
    <s v="Italy"/>
    <s v="25-29"/>
    <n v="11"/>
    <x v="1"/>
    <n v="0"/>
    <s v="Active"/>
    <n v="1"/>
    <n v="1"/>
    <n v="0"/>
    <n v="474"/>
  </r>
  <r>
    <s v="62037819"/>
    <s v="F"/>
    <s v="Italy"/>
    <s v="40+"/>
    <n v="11"/>
    <x v="1"/>
    <n v="0"/>
    <s v="Active"/>
    <n v="1"/>
    <n v="1"/>
    <n v="0"/>
    <n v="1491"/>
  </r>
  <r>
    <s v="62037919"/>
    <s v="F"/>
    <s v="Italy"/>
    <s v="18-24"/>
    <n v="11"/>
    <x v="1"/>
    <n v="1"/>
    <s v="Active"/>
    <n v="1"/>
    <n v="1"/>
    <n v="0"/>
    <n v="1101"/>
  </r>
  <r>
    <s v="62038219"/>
    <s v="F"/>
    <s v="Italy"/>
    <s v="35-39"/>
    <n v="11"/>
    <x v="1"/>
    <n v="0"/>
    <s v="Active"/>
    <n v="1"/>
    <n v="1"/>
    <n v="0"/>
    <n v="168"/>
  </r>
  <r>
    <s v="62040119"/>
    <s v="F"/>
    <s v="Italy"/>
    <s v="18-24"/>
    <n v="11"/>
    <x v="1"/>
    <n v="1"/>
    <s v="Active"/>
    <n v="1"/>
    <n v="1"/>
    <n v="0"/>
    <n v="478"/>
  </r>
  <r>
    <s v="62040219"/>
    <s v="F"/>
    <s v="Italy"/>
    <s v="25-29"/>
    <n v="11"/>
    <x v="1"/>
    <n v="0"/>
    <s v="Active"/>
    <n v="1"/>
    <n v="1"/>
    <n v="0"/>
    <n v="336"/>
  </r>
  <r>
    <s v="62040319"/>
    <s v="F"/>
    <s v="Italy"/>
    <s v="25-29"/>
    <n v="11"/>
    <x v="1"/>
    <n v="0"/>
    <s v="Active"/>
    <n v="1"/>
    <n v="1"/>
    <n v="0"/>
    <n v="383"/>
  </r>
  <r>
    <s v="62040419"/>
    <s v="F"/>
    <s v="Italy"/>
    <s v="40+"/>
    <n v="10"/>
    <x v="1"/>
    <n v="0"/>
    <s v="Active"/>
    <n v="1"/>
    <n v="1"/>
    <n v="0"/>
    <n v="172"/>
  </r>
  <r>
    <s v="62040519"/>
    <s v="F"/>
    <s v="Italy"/>
    <s v="18-24"/>
    <n v="10"/>
    <x v="1"/>
    <n v="0"/>
    <s v="Active"/>
    <n v="1"/>
    <n v="1"/>
    <n v="0"/>
    <n v="168"/>
  </r>
  <r>
    <s v="62040619"/>
    <s v="F"/>
    <s v="Italy"/>
    <s v="18-24"/>
    <n v="10"/>
    <x v="1"/>
    <n v="0"/>
    <s v="Active"/>
    <n v="1"/>
    <n v="1"/>
    <n v="0"/>
    <n v="220"/>
  </r>
  <r>
    <s v="62040719"/>
    <s v="F"/>
    <s v="Italy"/>
    <s v="25-29"/>
    <n v="10"/>
    <x v="1"/>
    <n v="1"/>
    <s v="Active"/>
    <n v="1"/>
    <n v="1"/>
    <n v="0"/>
    <n v="220"/>
  </r>
  <r>
    <s v="62040819"/>
    <s v="F"/>
    <s v="Italy"/>
    <s v="30-34"/>
    <n v="10"/>
    <x v="1"/>
    <n v="1"/>
    <s v="Active"/>
    <n v="1"/>
    <n v="1"/>
    <n v="0"/>
    <n v="220"/>
  </r>
  <r>
    <s v="62040919"/>
    <s v="F"/>
    <s v="Italy"/>
    <s v="30-34"/>
    <n v="10"/>
    <x v="1"/>
    <n v="0"/>
    <s v="Active"/>
    <n v="1"/>
    <n v="1"/>
    <n v="0"/>
    <n v="313"/>
  </r>
  <r>
    <s v="62041019"/>
    <s v="F"/>
    <s v="Italy"/>
    <s v="25-29"/>
    <n v="10"/>
    <x v="1"/>
    <n v="0"/>
    <s v="Active"/>
    <n v="1"/>
    <n v="1"/>
    <n v="0"/>
    <n v="592"/>
  </r>
  <r>
    <s v="62041119"/>
    <s v="F"/>
    <s v="Italy"/>
    <s v="35-39"/>
    <n v="10"/>
    <x v="1"/>
    <n v="0"/>
    <s v="Active"/>
    <n v="1"/>
    <n v="1"/>
    <n v="0"/>
    <n v="283"/>
  </r>
  <r>
    <s v="62041319"/>
    <s v="F"/>
    <s v="Italy"/>
    <s v="25-29"/>
    <n v="10"/>
    <x v="1"/>
    <n v="0"/>
    <s v="Active"/>
    <n v="1"/>
    <n v="1"/>
    <n v="0"/>
    <n v="383"/>
  </r>
  <r>
    <s v="62041419"/>
    <s v="F"/>
    <s v="Italy"/>
    <s v="30-34"/>
    <n v="10"/>
    <x v="1"/>
    <n v="0"/>
    <s v="Active"/>
    <n v="1"/>
    <n v="1"/>
    <n v="0"/>
    <n v="168"/>
  </r>
  <r>
    <s v="62041519"/>
    <s v="F"/>
    <s v="Italy"/>
    <s v="35-39"/>
    <n v="10"/>
    <x v="1"/>
    <n v="0"/>
    <s v="Active"/>
    <n v="1"/>
    <n v="1"/>
    <n v="0"/>
    <n v="192"/>
  </r>
  <r>
    <s v="62041619"/>
    <s v="F"/>
    <s v="Italy"/>
    <s v="35-39"/>
    <n v="10"/>
    <x v="1"/>
    <n v="0"/>
    <s v="Active"/>
    <n v="1"/>
    <n v="1"/>
    <n v="0"/>
    <n v="192"/>
  </r>
  <r>
    <s v="62041719"/>
    <s v="F"/>
    <s v="Italy"/>
    <s v="25-29"/>
    <n v="10"/>
    <x v="1"/>
    <n v="1"/>
    <s v="Active"/>
    <n v="1"/>
    <n v="1"/>
    <n v="0"/>
    <n v="210"/>
  </r>
  <r>
    <s v="62041819"/>
    <s v="F"/>
    <s v="Italy"/>
    <s v="18-24"/>
    <n v="10"/>
    <x v="1"/>
    <n v="0"/>
    <s v="Active"/>
    <n v="1"/>
    <n v="1"/>
    <n v="0"/>
    <n v="255"/>
  </r>
  <r>
    <s v="62041919"/>
    <s v="F"/>
    <s v="Italy"/>
    <s v="35-39"/>
    <n v="10"/>
    <x v="1"/>
    <n v="1"/>
    <s v="Active"/>
    <n v="1"/>
    <n v="1"/>
    <n v="0"/>
    <n v="313"/>
  </r>
  <r>
    <s v="62042019"/>
    <s v="F"/>
    <s v="Italy"/>
    <s v="35-39"/>
    <n v="10"/>
    <x v="1"/>
    <n v="1"/>
    <s v="Active"/>
    <n v="1"/>
    <n v="1"/>
    <n v="0"/>
    <n v="317"/>
  </r>
  <r>
    <s v="62042119"/>
    <s v="F"/>
    <s v="Italy"/>
    <s v="35-39"/>
    <n v="10"/>
    <x v="1"/>
    <n v="0"/>
    <s v="Active"/>
    <n v="1"/>
    <n v="1"/>
    <n v="0"/>
    <n v="383"/>
  </r>
  <r>
    <s v="62042319"/>
    <s v="F"/>
    <s v="Italy"/>
    <s v="35-39"/>
    <n v="10"/>
    <x v="1"/>
    <n v="1"/>
    <s v="Active"/>
    <n v="1"/>
    <n v="1"/>
    <n v="0"/>
    <n v="172"/>
  </r>
  <r>
    <s v="62042519"/>
    <s v="F"/>
    <s v="Italy"/>
    <s v="35-39"/>
    <n v="10"/>
    <x v="1"/>
    <n v="0"/>
    <s v="Active"/>
    <n v="1"/>
    <n v="1"/>
    <n v="0"/>
    <n v="168"/>
  </r>
  <r>
    <s v="62042619"/>
    <s v="F"/>
    <s v="Italy"/>
    <s v="18-24"/>
    <n v="10"/>
    <x v="1"/>
    <n v="1"/>
    <s v="Active"/>
    <n v="1"/>
    <n v="1"/>
    <n v="0"/>
    <n v="220"/>
  </r>
  <r>
    <s v="62042719"/>
    <s v="F"/>
    <s v="Italy"/>
    <s v="18-24"/>
    <n v="10"/>
    <x v="1"/>
    <n v="1"/>
    <s v="Active"/>
    <n v="1"/>
    <n v="1"/>
    <n v="0"/>
    <n v="313"/>
  </r>
  <r>
    <s v="62050119"/>
    <s v="F"/>
    <s v="Italy"/>
    <s v="25-29"/>
    <n v="10"/>
    <x v="1"/>
    <n v="0"/>
    <s v="Active"/>
    <n v="1"/>
    <n v="1"/>
    <n v="0"/>
    <n v="228"/>
  </r>
  <r>
    <s v="62050219"/>
    <s v="F"/>
    <s v="Italy"/>
    <s v="35-39"/>
    <n v="10"/>
    <x v="1"/>
    <n v="0"/>
    <s v="Active"/>
    <n v="1"/>
    <n v="1"/>
    <n v="0"/>
    <n v="383"/>
  </r>
  <r>
    <s v="62050319"/>
    <s v="F"/>
    <s v="Italy"/>
    <s v="18-24"/>
    <n v="10"/>
    <x v="1"/>
    <n v="1"/>
    <s v="Active"/>
    <n v="1"/>
    <n v="1"/>
    <n v="0"/>
    <n v="144"/>
  </r>
  <r>
    <s v="62050419"/>
    <s v="F"/>
    <s v="Italy"/>
    <s v="18-24"/>
    <n v="10"/>
    <x v="1"/>
    <n v="0"/>
    <s v="Active"/>
    <n v="1"/>
    <n v="1"/>
    <n v="0"/>
    <n v="168"/>
  </r>
  <r>
    <s v="62050519"/>
    <s v="F"/>
    <s v="Italy"/>
    <s v="25-29"/>
    <n v="10"/>
    <x v="1"/>
    <n v="1"/>
    <s v="Active"/>
    <n v="1"/>
    <n v="1"/>
    <n v="0"/>
    <n v="220"/>
  </r>
  <r>
    <s v="62050619"/>
    <s v="F"/>
    <s v="Italy"/>
    <s v="30-34"/>
    <n v="10"/>
    <x v="1"/>
    <n v="0"/>
    <s v="Active"/>
    <n v="1"/>
    <n v="1"/>
    <n v="0"/>
    <n v="220"/>
  </r>
  <r>
    <s v="62050819"/>
    <s v="F"/>
    <s v="Italy"/>
    <s v="25-29"/>
    <n v="10"/>
    <x v="1"/>
    <n v="0"/>
    <s v="Active"/>
    <n v="1"/>
    <n v="1"/>
    <n v="0"/>
    <n v="210"/>
  </r>
  <r>
    <s v="62090119"/>
    <s v="F"/>
    <s v="Italy"/>
    <s v="25-29"/>
    <n v="10"/>
    <x v="1"/>
    <n v="0"/>
    <s v="Active"/>
    <n v="1"/>
    <n v="1"/>
    <n v="0"/>
    <n v="447"/>
  </r>
  <r>
    <s v="55010119"/>
    <s v="F"/>
    <s v="Italy"/>
    <s v="25-29"/>
    <n v="10"/>
    <x v="1"/>
    <n v="0"/>
    <s v="Active"/>
    <n v="1"/>
    <n v="1"/>
    <n v="0"/>
    <n v="538"/>
  </r>
  <r>
    <s v="55010219"/>
    <s v="F"/>
    <s v="Italy"/>
    <s v="30-34"/>
    <n v="10"/>
    <x v="1"/>
    <n v="0"/>
    <s v="Active"/>
    <n v="1"/>
    <n v="1"/>
    <n v="0"/>
    <n v="261"/>
  </r>
  <r>
    <s v="55010319"/>
    <s v="F"/>
    <s v="Italy"/>
    <s v="18-24"/>
    <n v="10"/>
    <x v="1"/>
    <n v="0"/>
    <s v="Active"/>
    <n v="1"/>
    <n v="1"/>
    <n v="0"/>
    <n v="383"/>
  </r>
  <r>
    <s v="55010419"/>
    <s v="F"/>
    <s v="Italy"/>
    <s v="18-24"/>
    <n v="10"/>
    <x v="1"/>
    <n v="0"/>
    <s v="Active"/>
    <n v="1"/>
    <n v="1"/>
    <n v="0"/>
    <n v="447"/>
  </r>
  <r>
    <s v="55010519"/>
    <s v="F"/>
    <s v="Italy"/>
    <s v="30-34"/>
    <n v="10"/>
    <x v="1"/>
    <n v="1"/>
    <s v="Active"/>
    <n v="1"/>
    <n v="1"/>
    <n v="0"/>
    <n v="168"/>
  </r>
  <r>
    <s v="55010619"/>
    <s v="F"/>
    <s v="Italy"/>
    <s v="30-34"/>
    <n v="10"/>
    <x v="1"/>
    <n v="0"/>
    <s v="Active"/>
    <n v="1"/>
    <n v="1"/>
    <n v="0"/>
    <n v="168"/>
  </r>
  <r>
    <s v="55010719"/>
    <s v="F"/>
    <s v="Italy"/>
    <s v="35-39"/>
    <n v="10"/>
    <x v="1"/>
    <n v="0"/>
    <s v="Active"/>
    <n v="1"/>
    <n v="1"/>
    <n v="0"/>
    <n v="240"/>
  </r>
  <r>
    <s v="55010819"/>
    <s v="F"/>
    <s v="Italy"/>
    <s v="18-24"/>
    <n v="10"/>
    <x v="1"/>
    <n v="1"/>
    <s v="Active"/>
    <n v="1"/>
    <n v="1"/>
    <n v="0"/>
    <n v="205"/>
  </r>
  <r>
    <s v="55010919"/>
    <s v="F"/>
    <s v="Italy"/>
    <s v="25-29"/>
    <n v="10"/>
    <x v="1"/>
    <n v="1"/>
    <s v="Active"/>
    <n v="1"/>
    <n v="1"/>
    <n v="0"/>
    <n v="192"/>
  </r>
  <r>
    <s v="55011019"/>
    <s v="F"/>
    <s v="Italy"/>
    <s v="30-34"/>
    <n v="10"/>
    <x v="1"/>
    <n v="0"/>
    <s v="Active"/>
    <n v="1"/>
    <n v="1"/>
    <n v="0"/>
    <n v="488"/>
  </r>
  <r>
    <s v="55011119"/>
    <s v="F"/>
    <s v="Italy"/>
    <s v="35-39"/>
    <n v="10"/>
    <x v="1"/>
    <n v="0"/>
    <s v="Active"/>
    <n v="1"/>
    <n v="1"/>
    <n v="0"/>
    <n v="180"/>
  </r>
  <r>
    <s v="55011219"/>
    <s v="F"/>
    <s v="Italy"/>
    <s v="35-39"/>
    <n v="10"/>
    <x v="1"/>
    <n v="0"/>
    <s v="Active"/>
    <n v="1"/>
    <n v="1"/>
    <n v="0"/>
    <n v="283"/>
  </r>
  <r>
    <s v="55011319"/>
    <s v="F"/>
    <s v="Italy"/>
    <s v="18-24"/>
    <n v="10"/>
    <x v="1"/>
    <n v="0"/>
    <s v="Active"/>
    <n v="1"/>
    <n v="1"/>
    <n v="0"/>
    <n v="447"/>
  </r>
  <r>
    <s v="55011419"/>
    <s v="F"/>
    <s v="Italy"/>
    <s v="18-24"/>
    <n v="10"/>
    <x v="1"/>
    <n v="1"/>
    <s v="Active"/>
    <n v="1"/>
    <n v="1"/>
    <n v="0"/>
    <n v="168"/>
  </r>
  <r>
    <s v="55011519"/>
    <s v="F"/>
    <s v="Italy"/>
    <s v="30-34"/>
    <n v="10"/>
    <x v="1"/>
    <n v="1"/>
    <s v="Active"/>
    <n v="1"/>
    <n v="1"/>
    <n v="0"/>
    <n v="172"/>
  </r>
  <r>
    <s v="55011619"/>
    <s v="F"/>
    <s v="Italy"/>
    <s v="35-39"/>
    <n v="10"/>
    <x v="1"/>
    <n v="1"/>
    <s v="Active"/>
    <n v="1"/>
    <n v="1"/>
    <n v="0"/>
    <n v="240"/>
  </r>
  <r>
    <s v="55011719"/>
    <s v="F"/>
    <s v="Italy"/>
    <s v="35-39"/>
    <n v="10"/>
    <x v="1"/>
    <n v="1"/>
    <s v="Active"/>
    <n v="1"/>
    <n v="1"/>
    <n v="0"/>
    <n v="220"/>
  </r>
  <r>
    <s v="55011819"/>
    <s v="F"/>
    <s v="Italy"/>
    <s v="18-24"/>
    <n v="10"/>
    <x v="1"/>
    <n v="1"/>
    <s v="Active"/>
    <n v="1"/>
    <n v="1"/>
    <n v="0"/>
    <n v="192"/>
  </r>
  <r>
    <s v="55011919"/>
    <s v="F"/>
    <s v="Italy"/>
    <s v="30-34"/>
    <n v="10"/>
    <x v="1"/>
    <n v="0"/>
    <s v="Active"/>
    <n v="1"/>
    <n v="1"/>
    <n v="0"/>
    <n v="258"/>
  </r>
  <r>
    <s v="55012019"/>
    <s v="F"/>
    <s v="Italy"/>
    <s v="30-34"/>
    <n v="10"/>
    <x v="1"/>
    <n v="1"/>
    <s v="Active"/>
    <n v="1"/>
    <n v="1"/>
    <n v="0"/>
    <n v="540"/>
  </r>
  <r>
    <s v="55012119"/>
    <s v="F"/>
    <s v="Italy"/>
    <s v="18-24"/>
    <n v="10"/>
    <x v="1"/>
    <n v="0"/>
    <s v="Active"/>
    <n v="1"/>
    <n v="1"/>
    <n v="0"/>
    <n v="228"/>
  </r>
  <r>
    <s v="55012219"/>
    <s v="F"/>
    <s v="Italy"/>
    <s v="35-39"/>
    <n v="10"/>
    <x v="1"/>
    <n v="0"/>
    <s v="Active"/>
    <n v="1"/>
    <n v="1"/>
    <n v="0"/>
    <n v="345"/>
  </r>
  <r>
    <s v="55012319"/>
    <s v="F"/>
    <s v="Italy"/>
    <s v="40+"/>
    <n v="10"/>
    <x v="1"/>
    <n v="0"/>
    <s v="Active"/>
    <n v="1"/>
    <n v="1"/>
    <n v="0"/>
    <n v="172"/>
  </r>
  <r>
    <s v="55012419"/>
    <s v="F"/>
    <s v="Italy"/>
    <s v="18-24"/>
    <n v="10"/>
    <x v="1"/>
    <n v="1"/>
    <s v="Active"/>
    <n v="1"/>
    <n v="1"/>
    <n v="0"/>
    <n v="172"/>
  </r>
  <r>
    <s v="55012519"/>
    <s v="F"/>
    <s v="Italy"/>
    <s v="30-34"/>
    <n v="10"/>
    <x v="1"/>
    <n v="0"/>
    <s v="Active"/>
    <n v="1"/>
    <n v="1"/>
    <n v="0"/>
    <n v="192"/>
  </r>
  <r>
    <s v="55012619"/>
    <s v="F"/>
    <s v="Italy"/>
    <s v="18-24"/>
    <n v="10"/>
    <x v="1"/>
    <n v="1"/>
    <s v="Active"/>
    <n v="1"/>
    <n v="1"/>
    <n v="0"/>
    <n v="205"/>
  </r>
  <r>
    <s v="55012719"/>
    <s v="F"/>
    <s v="Italy"/>
    <s v="25-29"/>
    <n v="10"/>
    <x v="1"/>
    <n v="1"/>
    <s v="Active"/>
    <n v="1"/>
    <n v="1"/>
    <n v="0"/>
    <n v="205"/>
  </r>
  <r>
    <s v="55012819"/>
    <s v="F"/>
    <s v="Italy"/>
    <s v="25-29"/>
    <n v="10"/>
    <x v="1"/>
    <n v="0"/>
    <s v="Active"/>
    <n v="1"/>
    <n v="1"/>
    <n v="0"/>
    <n v="327"/>
  </r>
  <r>
    <s v="55012919"/>
    <s v="F"/>
    <s v="Italy"/>
    <s v="35-39"/>
    <n v="10"/>
    <x v="1"/>
    <n v="1"/>
    <s v="Active"/>
    <n v="1"/>
    <n v="1"/>
    <n v="0"/>
    <n v="313"/>
  </r>
  <r>
    <s v="55013019"/>
    <s v="F"/>
    <s v="Italy"/>
    <s v="40+"/>
    <n v="10"/>
    <x v="1"/>
    <n v="0"/>
    <s v="Active"/>
    <n v="1"/>
    <n v="1"/>
    <n v="0"/>
    <n v="261"/>
  </r>
  <r>
    <s v="55013119"/>
    <s v="F"/>
    <s v="Italy"/>
    <s v="35-39"/>
    <n v="10"/>
    <x v="1"/>
    <n v="1"/>
    <s v="Active"/>
    <n v="1"/>
    <n v="1"/>
    <n v="0"/>
    <n v="383"/>
  </r>
  <r>
    <s v="55013219"/>
    <s v="F"/>
    <s v="Italy"/>
    <s v="18-24"/>
    <n v="10"/>
    <x v="1"/>
    <n v="1"/>
    <s v="Active"/>
    <n v="1"/>
    <n v="1"/>
    <n v="0"/>
    <n v="168"/>
  </r>
  <r>
    <s v="55013319"/>
    <s v="F"/>
    <s v="Italy"/>
    <s v="35-39"/>
    <n v="10"/>
    <x v="1"/>
    <n v="0"/>
    <s v="Active"/>
    <n v="1"/>
    <n v="1"/>
    <n v="0"/>
    <n v="144"/>
  </r>
  <r>
    <s v="55013419"/>
    <s v="F"/>
    <s v="Italy"/>
    <s v="35-39"/>
    <n v="10"/>
    <x v="1"/>
    <n v="1"/>
    <s v="Active"/>
    <n v="1"/>
    <n v="1"/>
    <n v="0"/>
    <n v="220"/>
  </r>
  <r>
    <s v="55013519"/>
    <s v="F"/>
    <s v="Italy"/>
    <s v="18-24"/>
    <n v="10"/>
    <x v="1"/>
    <n v="1"/>
    <s v="Active"/>
    <n v="1"/>
    <n v="1"/>
    <n v="0"/>
    <n v="210"/>
  </r>
  <r>
    <s v="55013619"/>
    <s v="F"/>
    <s v="Italy"/>
    <s v="25-29"/>
    <n v="10"/>
    <x v="1"/>
    <n v="0"/>
    <s v="Active"/>
    <n v="1"/>
    <n v="1"/>
    <n v="0"/>
    <n v="192"/>
  </r>
  <r>
    <s v="55013719"/>
    <s v="F"/>
    <s v="Italy"/>
    <s v="25-29"/>
    <n v="10"/>
    <x v="1"/>
    <n v="1"/>
    <s v="Active"/>
    <n v="1"/>
    <n v="1"/>
    <n v="0"/>
    <n v="327"/>
  </r>
  <r>
    <s v="55013819"/>
    <s v="F"/>
    <s v="Italy"/>
    <s v="30-34"/>
    <n v="10"/>
    <x v="1"/>
    <n v="0"/>
    <s v="Active"/>
    <n v="1"/>
    <n v="1"/>
    <n v="0"/>
    <n v="313"/>
  </r>
  <r>
    <s v="55013919"/>
    <s v="F"/>
    <s v="Italy"/>
    <s v="30-34"/>
    <n v="10"/>
    <x v="1"/>
    <n v="0"/>
    <s v="Active"/>
    <n v="1"/>
    <n v="1"/>
    <n v="0"/>
    <n v="313"/>
  </r>
  <r>
    <s v="55014019"/>
    <s v="F"/>
    <s v="Italy"/>
    <s v="18-24"/>
    <n v="10"/>
    <x v="1"/>
    <n v="1"/>
    <s v="Active"/>
    <n v="1"/>
    <n v="1"/>
    <n v="0"/>
    <n v="336"/>
  </r>
  <r>
    <s v="55014119"/>
    <s v="F"/>
    <s v="Italy"/>
    <s v="30-34"/>
    <n v="10"/>
    <x v="1"/>
    <n v="1"/>
    <s v="Active"/>
    <n v="1"/>
    <n v="1"/>
    <n v="0"/>
    <n v="383"/>
  </r>
  <r>
    <s v="55014219"/>
    <s v="F"/>
    <s v="Italy"/>
    <s v="25-29"/>
    <n v="10"/>
    <x v="1"/>
    <n v="0"/>
    <s v="Active"/>
    <n v="1"/>
    <n v="1"/>
    <n v="0"/>
    <n v="168"/>
  </r>
  <r>
    <s v="55014319"/>
    <s v="F"/>
    <s v="Italy"/>
    <s v="30-34"/>
    <n v="10"/>
    <x v="1"/>
    <n v="1"/>
    <s v="Active"/>
    <n v="1"/>
    <n v="1"/>
    <n v="0"/>
    <n v="210"/>
  </r>
  <r>
    <s v="55014419"/>
    <s v="F"/>
    <s v="Italy"/>
    <s v="35-39"/>
    <n v="10"/>
    <x v="1"/>
    <n v="0"/>
    <s v="Active"/>
    <n v="1"/>
    <n v="1"/>
    <n v="0"/>
    <n v="220"/>
  </r>
  <r>
    <s v="55014519"/>
    <s v="F"/>
    <s v="Italy"/>
    <s v="25-29"/>
    <n v="10"/>
    <x v="1"/>
    <n v="0"/>
    <s v="Active"/>
    <n v="1"/>
    <n v="1"/>
    <n v="0"/>
    <n v="192"/>
  </r>
  <r>
    <s v="55014619"/>
    <s v="F"/>
    <s v="Italy"/>
    <s v="25-29"/>
    <n v="10"/>
    <x v="1"/>
    <n v="1"/>
    <s v="Active"/>
    <n v="1"/>
    <n v="1"/>
    <n v="0"/>
    <n v="327"/>
  </r>
  <r>
    <s v="55014719"/>
    <s v="F"/>
    <s v="Italy"/>
    <s v="30-34"/>
    <n v="10"/>
    <x v="1"/>
    <n v="1"/>
    <s v="Active"/>
    <n v="1"/>
    <n v="1"/>
    <n v="0"/>
    <n v="255"/>
  </r>
  <r>
    <s v="55014819"/>
    <s v="F"/>
    <s v="Italy"/>
    <s v="25-29"/>
    <n v="10"/>
    <x v="1"/>
    <n v="0"/>
    <s v="Active"/>
    <n v="1"/>
    <n v="1"/>
    <n v="0"/>
    <n v="327"/>
  </r>
  <r>
    <s v="55016019"/>
    <s v="F"/>
    <s v="Italy"/>
    <s v="25-29"/>
    <n v="10"/>
    <x v="1"/>
    <n v="1"/>
    <s v="Active"/>
    <n v="1"/>
    <n v="1"/>
    <n v="0"/>
    <n v="447"/>
  </r>
  <r>
    <s v="55016119"/>
    <s v="F"/>
    <s v="Italy"/>
    <s v="30-34"/>
    <n v="10"/>
    <x v="1"/>
    <n v="0"/>
    <s v="Active"/>
    <n v="1"/>
    <n v="1"/>
    <n v="0"/>
    <n v="172"/>
  </r>
  <r>
    <s v="55016219"/>
    <s v="F"/>
    <s v="Italy"/>
    <s v="18-24"/>
    <n v="10"/>
    <x v="1"/>
    <n v="1"/>
    <s v="Active"/>
    <n v="1"/>
    <n v="1"/>
    <n v="0"/>
    <n v="205"/>
  </r>
  <r>
    <s v="55016319"/>
    <s v="F"/>
    <s v="Italy"/>
    <s v="30-34"/>
    <n v="10"/>
    <x v="1"/>
    <n v="1"/>
    <s v="Active"/>
    <n v="1"/>
    <n v="1"/>
    <n v="0"/>
    <n v="205"/>
  </r>
  <r>
    <s v="55016419"/>
    <s v="F"/>
    <s v="Italy"/>
    <s v="30-34"/>
    <n v="10"/>
    <x v="1"/>
    <n v="0"/>
    <s v="Active"/>
    <n v="1"/>
    <n v="1"/>
    <n v="0"/>
    <n v="255"/>
  </r>
  <r>
    <s v="45080119"/>
    <s v="F"/>
    <s v="Italy"/>
    <s v="35-39"/>
    <n v="10"/>
    <x v="1"/>
    <n v="0"/>
    <s v="Active"/>
    <n v="1"/>
    <n v="1"/>
    <n v="0"/>
    <n v="447"/>
  </r>
  <r>
    <s v="45300119"/>
    <s v="F"/>
    <s v="Italy"/>
    <s v="35-39"/>
    <n v="10"/>
    <x v="1"/>
    <n v="1"/>
    <s v="Active"/>
    <n v="1"/>
    <n v="1"/>
    <n v="0"/>
    <n v="488"/>
  </r>
  <r>
    <s v="45500119"/>
    <s v="F"/>
    <s v="Italy"/>
    <s v="40+"/>
    <n v="10"/>
    <x v="1"/>
    <n v="0"/>
    <s v="Active"/>
    <n v="1"/>
    <n v="1"/>
    <n v="0"/>
    <n v="336"/>
  </r>
  <r>
    <s v="45500219"/>
    <s v="F"/>
    <s v="Italy"/>
    <s v="40+"/>
    <n v="10"/>
    <x v="1"/>
    <n v="1"/>
    <s v="Active"/>
    <n v="1"/>
    <n v="1"/>
    <n v="0"/>
    <n v="447"/>
  </r>
  <r>
    <s v="45500319"/>
    <s v="F"/>
    <s v="Italy"/>
    <s v="35-39"/>
    <n v="10"/>
    <x v="1"/>
    <n v="0"/>
    <s v="Active"/>
    <n v="1"/>
    <n v="1"/>
    <n v="0"/>
    <n v="144"/>
  </r>
  <r>
    <s v="45500419"/>
    <s v="F"/>
    <s v="Italy"/>
    <s v="35-39"/>
    <n v="10"/>
    <x v="1"/>
    <n v="1"/>
    <s v="Active"/>
    <n v="1"/>
    <n v="1"/>
    <n v="0"/>
    <n v="220"/>
  </r>
  <r>
    <s v="45500519"/>
    <s v="F"/>
    <s v="Italy"/>
    <s v="18-24"/>
    <n v="10"/>
    <x v="1"/>
    <n v="1"/>
    <s v="Active"/>
    <n v="1"/>
    <n v="1"/>
    <n v="0"/>
    <n v="192"/>
  </r>
  <r>
    <s v="45500619"/>
    <s v="F"/>
    <s v="Italy"/>
    <s v="18-24"/>
    <n v="10"/>
    <x v="1"/>
    <n v="1"/>
    <s v="Active"/>
    <n v="1"/>
    <n v="1"/>
    <n v="0"/>
    <n v="240"/>
  </r>
  <r>
    <s v="45500719"/>
    <s v="F"/>
    <s v="Italy"/>
    <s v="25-29"/>
    <n v="10"/>
    <x v="1"/>
    <n v="1"/>
    <s v="Active"/>
    <n v="1"/>
    <n v="1"/>
    <n v="0"/>
    <n v="313"/>
  </r>
  <r>
    <s v="45500819"/>
    <s v="F"/>
    <s v="Italy"/>
    <s v="30-34"/>
    <n v="10"/>
    <x v="1"/>
    <n v="0"/>
    <s v="Active"/>
    <n v="1"/>
    <n v="1"/>
    <n v="0"/>
    <n v="327"/>
  </r>
  <r>
    <s v="45500919"/>
    <s v="F"/>
    <s v="Italy"/>
    <s v="30-34"/>
    <n v="10"/>
    <x v="1"/>
    <n v="1"/>
    <s v="Active"/>
    <n v="1"/>
    <n v="1"/>
    <n v="0"/>
    <n v="327"/>
  </r>
  <r>
    <s v="45501019"/>
    <s v="F"/>
    <s v="Italy"/>
    <s v="35-39"/>
    <n v="10"/>
    <x v="1"/>
    <n v="1"/>
    <s v="Active"/>
    <n v="1"/>
    <n v="1"/>
    <n v="0"/>
    <n v="336"/>
  </r>
  <r>
    <s v="45501119"/>
    <s v="F"/>
    <s v="Italy"/>
    <s v="18-24"/>
    <n v="10"/>
    <x v="1"/>
    <n v="1"/>
    <s v="Active"/>
    <n v="1"/>
    <n v="1"/>
    <n v="0"/>
    <n v="345"/>
  </r>
  <r>
    <s v="45501219"/>
    <s v="F"/>
    <s v="Italy"/>
    <s v="25-29"/>
    <n v="10"/>
    <x v="1"/>
    <n v="0"/>
    <s v="Active"/>
    <n v="1"/>
    <n v="1"/>
    <n v="0"/>
    <n v="172"/>
  </r>
  <r>
    <s v="45501319"/>
    <s v="F"/>
    <s v="Italy"/>
    <s v="30-34"/>
    <n v="10"/>
    <x v="1"/>
    <n v="1"/>
    <s v="Active"/>
    <n v="1"/>
    <n v="1"/>
    <n v="0"/>
    <n v="240"/>
  </r>
  <r>
    <s v="45501419"/>
    <s v="F"/>
    <s v="Italy"/>
    <s v="40+"/>
    <n v="10"/>
    <x v="1"/>
    <n v="1"/>
    <s v="Active"/>
    <n v="1"/>
    <n v="1"/>
    <n v="0"/>
    <n v="240"/>
  </r>
  <r>
    <s v="45501519"/>
    <s v="F"/>
    <s v="Italy"/>
    <s v="25-29"/>
    <n v="10"/>
    <x v="1"/>
    <n v="0"/>
    <s v="Active"/>
    <n v="1"/>
    <n v="1"/>
    <n v="0"/>
    <n v="220"/>
  </r>
  <r>
    <s v="45501619"/>
    <s v="F"/>
    <s v="Italy"/>
    <s v="30-34"/>
    <n v="10"/>
    <x v="1"/>
    <n v="0"/>
    <s v="Active"/>
    <n v="1"/>
    <n v="1"/>
    <n v="0"/>
    <n v="255"/>
  </r>
  <r>
    <s v="45501719"/>
    <s v="F"/>
    <s v="Italy"/>
    <s v="18-24"/>
    <n v="10"/>
    <x v="1"/>
    <n v="1"/>
    <s v="Active"/>
    <n v="1"/>
    <n v="1"/>
    <n v="0"/>
    <n v="258"/>
  </r>
  <r>
    <s v="45501919"/>
    <s v="F"/>
    <s v="Italy"/>
    <s v="30-34"/>
    <n v="10"/>
    <x v="1"/>
    <n v="1"/>
    <s v="Active"/>
    <n v="1"/>
    <n v="1"/>
    <n v="0"/>
    <n v="313"/>
  </r>
  <r>
    <s v="45502019"/>
    <s v="F"/>
    <s v="Italy"/>
    <s v="18-24"/>
    <n v="10"/>
    <x v="1"/>
    <n v="1"/>
    <s v="Active"/>
    <n v="1"/>
    <n v="1"/>
    <n v="0"/>
    <n v="383"/>
  </r>
  <r>
    <s v="45502119"/>
    <s v="F"/>
    <s v="Italy"/>
    <s v="25-29"/>
    <n v="10"/>
    <x v="1"/>
    <n v="0"/>
    <s v="Active"/>
    <n v="1"/>
    <n v="1"/>
    <n v="0"/>
    <n v="168"/>
  </r>
  <r>
    <s v="45502219"/>
    <s v="F"/>
    <s v="Italy"/>
    <s v="40+"/>
    <n v="10"/>
    <x v="1"/>
    <n v="1"/>
    <s v="Active"/>
    <n v="1"/>
    <n v="1"/>
    <n v="0"/>
    <n v="210"/>
  </r>
  <r>
    <s v="45502319"/>
    <s v="F"/>
    <s v="Italy"/>
    <s v="18-24"/>
    <n v="10"/>
    <x v="1"/>
    <n v="1"/>
    <s v="Active"/>
    <n v="1"/>
    <n v="1"/>
    <n v="0"/>
    <n v="205"/>
  </r>
  <r>
    <s v="45502419"/>
    <s v="F"/>
    <s v="Italy"/>
    <s v="30-34"/>
    <n v="10"/>
    <x v="1"/>
    <n v="0"/>
    <s v="Active"/>
    <n v="1"/>
    <n v="1"/>
    <n v="0"/>
    <n v="210"/>
  </r>
  <r>
    <s v="45502519"/>
    <s v="F"/>
    <s v="Italy"/>
    <s v="35-39"/>
    <n v="10"/>
    <x v="1"/>
    <n v="0"/>
    <s v="Active"/>
    <n v="1"/>
    <n v="1"/>
    <n v="0"/>
    <n v="313"/>
  </r>
  <r>
    <s v="45502619"/>
    <s v="F"/>
    <s v="Italy"/>
    <s v="40+"/>
    <n v="10"/>
    <x v="1"/>
    <n v="1"/>
    <s v="Active"/>
    <n v="1"/>
    <n v="1"/>
    <n v="0"/>
    <n v="258"/>
  </r>
  <r>
    <s v="45502719"/>
    <s v="F"/>
    <s v="Italy"/>
    <s v="18-24"/>
    <n v="10"/>
    <x v="1"/>
    <n v="1"/>
    <s v="Active"/>
    <n v="1"/>
    <n v="1"/>
    <n v="0"/>
    <n v="313"/>
  </r>
  <r>
    <s v="45502819"/>
    <s v="F"/>
    <s v="Italy"/>
    <s v="18-24"/>
    <n v="10"/>
    <x v="1"/>
    <n v="0"/>
    <s v="Active"/>
    <n v="1"/>
    <n v="1"/>
    <n v="0"/>
    <n v="526"/>
  </r>
  <r>
    <s v="45502919"/>
    <s v="F"/>
    <s v="Italy"/>
    <s v="18-24"/>
    <n v="10"/>
    <x v="1"/>
    <n v="0"/>
    <s v="Active"/>
    <n v="1"/>
    <n v="1"/>
    <n v="0"/>
    <n v="951"/>
  </r>
  <r>
    <s v="45503019"/>
    <s v="F"/>
    <s v="Italy"/>
    <s v="40+"/>
    <n v="10"/>
    <x v="1"/>
    <n v="1"/>
    <s v="Active"/>
    <n v="1"/>
    <n v="1"/>
    <n v="0"/>
    <n v="383"/>
  </r>
  <r>
    <s v="45503119"/>
    <s v="F"/>
    <s v="Italy"/>
    <s v="18-24"/>
    <n v="10"/>
    <x v="1"/>
    <n v="0"/>
    <s v="Active"/>
    <n v="1"/>
    <n v="1"/>
    <n v="0"/>
    <n v="172"/>
  </r>
  <r>
    <s v="45503219"/>
    <s v="F"/>
    <s v="Italy"/>
    <s v="25-29"/>
    <n v="10"/>
    <x v="1"/>
    <n v="1"/>
    <s v="Active"/>
    <n v="1"/>
    <n v="1"/>
    <n v="0"/>
    <n v="210"/>
  </r>
  <r>
    <s v="45503319"/>
    <s v="F"/>
    <s v="Italy"/>
    <s v="18-24"/>
    <n v="10"/>
    <x v="1"/>
    <n v="0"/>
    <s v="Active"/>
    <n v="1"/>
    <n v="1"/>
    <n v="0"/>
    <n v="192"/>
  </r>
  <r>
    <s v="45503419"/>
    <s v="F"/>
    <s v="Italy"/>
    <s v="18-24"/>
    <n v="10"/>
    <x v="1"/>
    <n v="0"/>
    <s v="Active"/>
    <n v="1"/>
    <n v="1"/>
    <n v="0"/>
    <n v="313"/>
  </r>
  <r>
    <s v="45503519"/>
    <s v="F"/>
    <s v="Italy"/>
    <s v="25-29"/>
    <n v="10"/>
    <x v="1"/>
    <n v="0"/>
    <s v="Active"/>
    <n v="1"/>
    <n v="1"/>
    <n v="0"/>
    <n v="313"/>
  </r>
  <r>
    <s v="45503619"/>
    <s v="F"/>
    <s v="Italy"/>
    <s v="30-34"/>
    <n v="10"/>
    <x v="1"/>
    <n v="1"/>
    <s v="Active"/>
    <n v="1"/>
    <n v="1"/>
    <n v="0"/>
    <n v="258"/>
  </r>
  <r>
    <s v="45503719"/>
    <s v="F"/>
    <s v="Italy"/>
    <s v="30-34"/>
    <n v="10"/>
    <x v="1"/>
    <n v="0"/>
    <s v="Active"/>
    <n v="1"/>
    <n v="1"/>
    <n v="0"/>
    <n v="474"/>
  </r>
  <r>
    <s v="45503819"/>
    <s v="F"/>
    <s v="Italy"/>
    <s v="35-39"/>
    <n v="10"/>
    <x v="1"/>
    <n v="1"/>
    <s v="Active"/>
    <n v="1"/>
    <n v="1"/>
    <n v="0"/>
    <n v="1086"/>
  </r>
  <r>
    <s v="45503919"/>
    <s v="F"/>
    <s v="Italy"/>
    <s v="18-24"/>
    <n v="10"/>
    <x v="1"/>
    <n v="1"/>
    <s v="Active"/>
    <n v="1"/>
    <n v="1"/>
    <n v="0"/>
    <n v="1101"/>
  </r>
  <r>
    <s v="45504019"/>
    <s v="F"/>
    <s v="Italy"/>
    <s v="35-39"/>
    <n v="9"/>
    <x v="1"/>
    <n v="1"/>
    <s v="Lost"/>
    <n v="1"/>
    <n v="0"/>
    <n v="0"/>
    <n v="345"/>
  </r>
  <r>
    <s v="45504119"/>
    <s v="F"/>
    <s v="Italy"/>
    <s v="30-34"/>
    <n v="9"/>
    <x v="1"/>
    <n v="0"/>
    <s v="Lost"/>
    <n v="1"/>
    <n v="0"/>
    <n v="0"/>
    <n v="168"/>
  </r>
  <r>
    <s v="45504219"/>
    <s v="F"/>
    <s v="Italy"/>
    <s v="40+"/>
    <n v="9"/>
    <x v="1"/>
    <n v="1"/>
    <s v="Lost"/>
    <n v="1"/>
    <n v="0"/>
    <n v="0"/>
    <n v="220"/>
  </r>
  <r>
    <s v="45509819"/>
    <s v="F"/>
    <s v="Italy"/>
    <s v="18-24"/>
    <n v="9"/>
    <x v="1"/>
    <n v="0"/>
    <s v="Lost"/>
    <n v="1"/>
    <n v="0"/>
    <n v="0"/>
    <n v="1576"/>
  </r>
  <r>
    <s v="45509919"/>
    <s v="F"/>
    <s v="Italy"/>
    <s v="18-24"/>
    <n v="9"/>
    <x v="1"/>
    <n v="0"/>
    <s v="Lost"/>
    <n v="1"/>
    <n v="0"/>
    <n v="0"/>
    <n v="636"/>
  </r>
  <r>
    <s v="45010119"/>
    <s v="F"/>
    <s v="Italy"/>
    <s v="25-29"/>
    <n v="9"/>
    <x v="1"/>
    <n v="0"/>
    <s v="Lost"/>
    <n v="1"/>
    <n v="0"/>
    <n v="0"/>
    <n v="488"/>
  </r>
  <r>
    <s v="45010219"/>
    <s v="F"/>
    <s v="Italy"/>
    <s v="35-39"/>
    <n v="9"/>
    <x v="1"/>
    <n v="1"/>
    <s v="Lost"/>
    <n v="1"/>
    <n v="0"/>
    <n v="0"/>
    <n v="228"/>
  </r>
  <r>
    <s v="45010319"/>
    <s v="F"/>
    <s v="Italy"/>
    <s v="18-24"/>
    <n v="9"/>
    <x v="1"/>
    <n v="1"/>
    <s v="Lost"/>
    <n v="1"/>
    <n v="0"/>
    <n v="0"/>
    <n v="447"/>
  </r>
  <r>
    <s v="45010419"/>
    <s v="F"/>
    <s v="Italy"/>
    <s v="40+"/>
    <n v="9"/>
    <x v="1"/>
    <n v="0"/>
    <s v="Lost"/>
    <n v="1"/>
    <n v="0"/>
    <n v="0"/>
    <n v="383"/>
  </r>
  <r>
    <s v="45010519"/>
    <s v="F"/>
    <s v="Italy"/>
    <s v="18-24"/>
    <n v="9"/>
    <x v="1"/>
    <n v="0"/>
    <s v="Lost"/>
    <n v="1"/>
    <n v="0"/>
    <n v="0"/>
    <n v="447"/>
  </r>
  <r>
    <s v="45011119"/>
    <s v="F"/>
    <s v="Italy"/>
    <s v="30-34"/>
    <n v="9"/>
    <x v="1"/>
    <n v="0"/>
    <s v="Lost"/>
    <n v="1"/>
    <n v="0"/>
    <n v="0"/>
    <n v="506"/>
  </r>
  <r>
    <s v="45011219"/>
    <s v="F"/>
    <s v="Italy"/>
    <s v="30-34"/>
    <n v="9"/>
    <x v="1"/>
    <n v="0"/>
    <s v="Lost"/>
    <n v="1"/>
    <n v="0"/>
    <n v="0"/>
    <n v="284"/>
  </r>
  <r>
    <s v="45011319"/>
    <s v="F"/>
    <s v="Italy"/>
    <s v="35-39"/>
    <n v="9"/>
    <x v="1"/>
    <n v="0"/>
    <s v="Lost"/>
    <n v="1"/>
    <n v="0"/>
    <n v="0"/>
    <n v="345"/>
  </r>
  <r>
    <s v="45011419"/>
    <s v="F"/>
    <s v="Italy"/>
    <s v="18-24"/>
    <n v="9"/>
    <x v="1"/>
    <n v="0"/>
    <s v="Lost"/>
    <n v="1"/>
    <n v="0"/>
    <n v="0"/>
    <n v="345"/>
  </r>
  <r>
    <s v="45011519"/>
    <s v="F"/>
    <s v="Italy"/>
    <s v="25-29"/>
    <n v="9"/>
    <x v="1"/>
    <n v="1"/>
    <s v="Lost"/>
    <n v="1"/>
    <n v="0"/>
    <n v="0"/>
    <n v="168"/>
  </r>
  <r>
    <s v="45011619"/>
    <s v="F"/>
    <s v="Italy"/>
    <s v="30-34"/>
    <n v="9"/>
    <x v="1"/>
    <n v="1"/>
    <s v="Lost"/>
    <n v="1"/>
    <n v="0"/>
    <n v="0"/>
    <n v="168"/>
  </r>
  <r>
    <s v="45012019"/>
    <s v="F"/>
    <s v="Italy"/>
    <s v="18-24"/>
    <n v="9"/>
    <x v="1"/>
    <n v="1"/>
    <s v="Lost"/>
    <n v="1"/>
    <n v="0"/>
    <n v="0"/>
    <n v="539"/>
  </r>
  <r>
    <s v="45012119"/>
    <s v="F"/>
    <s v="Italy"/>
    <s v="35-39"/>
    <n v="9"/>
    <x v="1"/>
    <n v="0"/>
    <s v="Lost"/>
    <n v="1"/>
    <n v="0"/>
    <n v="0"/>
    <n v="278"/>
  </r>
  <r>
    <s v="45012219"/>
    <s v="F"/>
    <s v="Italy"/>
    <s v="40+"/>
    <n v="9"/>
    <x v="1"/>
    <n v="1"/>
    <s v="Lost"/>
    <n v="1"/>
    <n v="0"/>
    <n v="0"/>
    <n v="447"/>
  </r>
  <r>
    <s v="45020119"/>
    <s v="F"/>
    <s v="Italy"/>
    <s v="18-24"/>
    <n v="9"/>
    <x v="1"/>
    <n v="1"/>
    <s v="Lost"/>
    <n v="1"/>
    <n v="0"/>
    <n v="0"/>
    <n v="538"/>
  </r>
  <r>
    <s v="45020219"/>
    <s v="F"/>
    <s v="Italy"/>
    <s v="18-24"/>
    <n v="9"/>
    <x v="1"/>
    <n v="1"/>
    <s v="Lost"/>
    <n v="1"/>
    <n v="0"/>
    <n v="0"/>
    <n v="267"/>
  </r>
  <r>
    <s v="45020319"/>
    <s v="F"/>
    <s v="Italy"/>
    <s v="25-29"/>
    <n v="9"/>
    <x v="1"/>
    <n v="0"/>
    <s v="Lost"/>
    <n v="1"/>
    <n v="0"/>
    <n v="0"/>
    <n v="345"/>
  </r>
  <r>
    <s v="45020419"/>
    <s v="F"/>
    <s v="Italy"/>
    <s v="30-34"/>
    <n v="9"/>
    <x v="1"/>
    <n v="0"/>
    <s v="Lost"/>
    <n v="1"/>
    <n v="0"/>
    <n v="0"/>
    <n v="383"/>
  </r>
  <r>
    <s v="45020519"/>
    <s v="F"/>
    <s v="Italy"/>
    <s v="30-34"/>
    <n v="9"/>
    <x v="1"/>
    <n v="0"/>
    <s v="Lost"/>
    <n v="1"/>
    <n v="0"/>
    <n v="0"/>
    <n v="168"/>
  </r>
  <r>
    <s v="45021119"/>
    <s v="F"/>
    <s v="Italy"/>
    <s v="35-39"/>
    <n v="9"/>
    <x v="1"/>
    <n v="1"/>
    <s v="Lost"/>
    <n v="1"/>
    <n v="0"/>
    <n v="0"/>
    <n v="478"/>
  </r>
  <r>
    <s v="45021219"/>
    <s v="F"/>
    <s v="Italy"/>
    <s v="25-29"/>
    <n v="9"/>
    <x v="1"/>
    <n v="0"/>
    <s v="Lost"/>
    <n v="1"/>
    <n v="0"/>
    <n v="0"/>
    <n v="278"/>
  </r>
  <r>
    <s v="45021319"/>
    <s v="F"/>
    <s v="Italy"/>
    <s v="30-34"/>
    <n v="9"/>
    <x v="1"/>
    <n v="0"/>
    <s v="Lost"/>
    <n v="1"/>
    <n v="0"/>
    <n v="0"/>
    <n v="383"/>
  </r>
  <r>
    <s v="45022119"/>
    <s v="F"/>
    <s v="Italy"/>
    <s v="25-29"/>
    <n v="9"/>
    <x v="1"/>
    <n v="0"/>
    <s v="Lost"/>
    <n v="1"/>
    <n v="0"/>
    <n v="0"/>
    <n v="172"/>
  </r>
  <r>
    <s v="45022219"/>
    <s v="F"/>
    <s v="Italy"/>
    <s v="30-34"/>
    <n v="9"/>
    <x v="1"/>
    <n v="1"/>
    <s v="Lost"/>
    <n v="1"/>
    <n v="0"/>
    <n v="0"/>
    <n v="144"/>
  </r>
  <r>
    <s v="45022319"/>
    <s v="F"/>
    <s v="Italy"/>
    <s v="35-39"/>
    <n v="9"/>
    <x v="1"/>
    <n v="0"/>
    <s v="Lost"/>
    <n v="1"/>
    <n v="0"/>
    <n v="0"/>
    <n v="172"/>
  </r>
  <r>
    <s v="45023119"/>
    <s v="F"/>
    <s v="Italy"/>
    <s v="25-29"/>
    <n v="9"/>
    <x v="1"/>
    <n v="1"/>
    <s v="Lost"/>
    <n v="1"/>
    <n v="0"/>
    <n v="0"/>
    <n v="284"/>
  </r>
  <r>
    <s v="45030119"/>
    <s v="F"/>
    <s v="Italy"/>
    <s v="30-34"/>
    <n v="9"/>
    <x v="1"/>
    <n v="1"/>
    <s v="Lost"/>
    <n v="1"/>
    <n v="0"/>
    <n v="0"/>
    <n v="488"/>
  </r>
  <r>
    <s v="45030319"/>
    <s v="F"/>
    <s v="Italy"/>
    <s v="18-24"/>
    <n v="9"/>
    <x v="1"/>
    <n v="0"/>
    <s v="Lost"/>
    <n v="1"/>
    <n v="0"/>
    <n v="0"/>
    <n v="295"/>
  </r>
  <r>
    <s v="45030419"/>
    <s v="F"/>
    <s v="Italy"/>
    <s v="30-34"/>
    <n v="9"/>
    <x v="1"/>
    <n v="0"/>
    <s v="Lost"/>
    <n v="1"/>
    <n v="0"/>
    <n v="0"/>
    <n v="345"/>
  </r>
  <r>
    <s v="45030519"/>
    <s v="F"/>
    <s v="Italy"/>
    <s v="18-24"/>
    <n v="9"/>
    <x v="1"/>
    <n v="0"/>
    <s v="Lost"/>
    <n v="1"/>
    <n v="0"/>
    <n v="0"/>
    <n v="172"/>
  </r>
  <r>
    <s v="45040119"/>
    <s v="F"/>
    <s v="Italy"/>
    <s v="40+"/>
    <n v="9"/>
    <x v="1"/>
    <n v="0"/>
    <s v="Lost"/>
    <n v="1"/>
    <n v="0"/>
    <n v="0"/>
    <n v="283"/>
  </r>
  <r>
    <s v="45040219"/>
    <s v="F"/>
    <s v="Italy"/>
    <s v="18-24"/>
    <n v="9"/>
    <x v="1"/>
    <n v="1"/>
    <s v="Lost"/>
    <n v="1"/>
    <n v="0"/>
    <n v="0"/>
    <n v="383"/>
  </r>
  <r>
    <s v="45040319"/>
    <s v="F"/>
    <s v="Italy"/>
    <s v="25-29"/>
    <n v="9"/>
    <x v="1"/>
    <n v="0"/>
    <s v="Lost"/>
    <n v="1"/>
    <n v="0"/>
    <n v="0"/>
    <n v="144"/>
  </r>
  <r>
    <s v="45040419"/>
    <s v="F"/>
    <s v="Italy"/>
    <s v="40+"/>
    <n v="9"/>
    <x v="1"/>
    <n v="0"/>
    <s v="Lost"/>
    <n v="1"/>
    <n v="0"/>
    <n v="0"/>
    <n v="168"/>
  </r>
  <r>
    <s v="45040819"/>
    <s v="F"/>
    <s v="Italy"/>
    <s v="18-24"/>
    <n v="9"/>
    <x v="1"/>
    <n v="0"/>
    <s v="Lost"/>
    <n v="1"/>
    <n v="0"/>
    <n v="0"/>
    <n v="220"/>
  </r>
  <r>
    <s v="45040919"/>
    <s v="F"/>
    <s v="Italy"/>
    <s v="25-29"/>
    <n v="9"/>
    <x v="1"/>
    <n v="0"/>
    <s v="Lost"/>
    <n v="1"/>
    <n v="0"/>
    <n v="0"/>
    <n v="220"/>
  </r>
  <r>
    <s v="45041019"/>
    <s v="F"/>
    <s v="Italy"/>
    <s v="30-34"/>
    <n v="9"/>
    <x v="1"/>
    <n v="1"/>
    <s v="Lost"/>
    <n v="1"/>
    <n v="0"/>
    <n v="0"/>
    <n v="295"/>
  </r>
  <r>
    <s v="45041119"/>
    <s v="F"/>
    <s v="Italy"/>
    <s v="18-24"/>
    <n v="9"/>
    <x v="1"/>
    <n v="1"/>
    <s v="Lost"/>
    <n v="1"/>
    <n v="0"/>
    <n v="0"/>
    <n v="383"/>
  </r>
  <r>
    <s v="45041219"/>
    <s v="F"/>
    <s v="Italy"/>
    <s v="18-24"/>
    <n v="9"/>
    <x v="1"/>
    <n v="1"/>
    <s v="Lost"/>
    <n v="1"/>
    <n v="0"/>
    <n v="0"/>
    <n v="144"/>
  </r>
  <r>
    <s v="45041319"/>
    <s v="F"/>
    <s v="Italy"/>
    <s v="18-24"/>
    <n v="9"/>
    <x v="1"/>
    <n v="1"/>
    <s v="Lost"/>
    <n v="1"/>
    <n v="0"/>
    <n v="0"/>
    <n v="172"/>
  </r>
  <r>
    <s v="45041419"/>
    <s v="F"/>
    <s v="Italy"/>
    <s v="30-34"/>
    <n v="9"/>
    <x v="1"/>
    <n v="0"/>
    <s v="Lost"/>
    <n v="1"/>
    <n v="0"/>
    <n v="0"/>
    <n v="240"/>
  </r>
  <r>
    <s v="45042119"/>
    <s v="F"/>
    <s v="Italy"/>
    <s v="35-39"/>
    <n v="9"/>
    <x v="1"/>
    <n v="0"/>
    <s v="Lost"/>
    <n v="1"/>
    <n v="0"/>
    <n v="0"/>
    <n v="240"/>
  </r>
  <r>
    <s v="45042219"/>
    <s v="F"/>
    <s v="Italy"/>
    <s v="25-29"/>
    <n v="9"/>
    <x v="1"/>
    <n v="1"/>
    <s v="Lost"/>
    <n v="1"/>
    <n v="0"/>
    <n v="0"/>
    <n v="220"/>
  </r>
  <r>
    <s v="45042319"/>
    <s v="F"/>
    <s v="Italy"/>
    <s v="35-39"/>
    <n v="9"/>
    <x v="1"/>
    <n v="0"/>
    <s v="Lost"/>
    <n v="1"/>
    <n v="0"/>
    <n v="0"/>
    <n v="220"/>
  </r>
  <r>
    <s v="45043119"/>
    <s v="F"/>
    <s v="Italy"/>
    <s v="18-24"/>
    <n v="9"/>
    <x v="1"/>
    <n v="1"/>
    <s v="Lost"/>
    <n v="1"/>
    <n v="0"/>
    <n v="0"/>
    <n v="240"/>
  </r>
  <r>
    <s v="45043219"/>
    <s v="F"/>
    <s v="Italy"/>
    <s v="35-39"/>
    <n v="9"/>
    <x v="1"/>
    <n v="0"/>
    <s v="Lost"/>
    <n v="1"/>
    <n v="0"/>
    <n v="0"/>
    <n v="240"/>
  </r>
  <r>
    <s v="45043319"/>
    <s v="F"/>
    <s v="Italy"/>
    <s v="35-39"/>
    <n v="9"/>
    <x v="1"/>
    <n v="0"/>
    <s v="Lost"/>
    <n v="1"/>
    <n v="0"/>
    <n v="0"/>
    <n v="192"/>
  </r>
  <r>
    <s v="45048819"/>
    <s v="F"/>
    <s v="Italy"/>
    <s v="30-34"/>
    <n v="9"/>
    <x v="1"/>
    <n v="0"/>
    <s v="Lost"/>
    <n v="1"/>
    <n v="0"/>
    <n v="0"/>
    <n v="990"/>
  </r>
  <r>
    <s v="45050119"/>
    <s v="F"/>
    <s v="Italy"/>
    <s v="25-29"/>
    <n v="9"/>
    <x v="1"/>
    <n v="1"/>
    <s v="Lost"/>
    <n v="1"/>
    <n v="0"/>
    <n v="0"/>
    <n v="283"/>
  </r>
  <r>
    <s v="45050219"/>
    <s v="F"/>
    <s v="Italy"/>
    <s v="40+"/>
    <n v="9"/>
    <x v="1"/>
    <n v="1"/>
    <s v="Lost"/>
    <n v="1"/>
    <n v="0"/>
    <n v="0"/>
    <n v="383"/>
  </r>
  <r>
    <s v="45050319"/>
    <s v="F"/>
    <s v="Italy"/>
    <s v="18-24"/>
    <n v="9"/>
    <x v="1"/>
    <n v="0"/>
    <s v="Lost"/>
    <n v="1"/>
    <n v="0"/>
    <n v="0"/>
    <n v="172"/>
  </r>
  <r>
    <s v="45050419"/>
    <s v="F"/>
    <s v="Italy"/>
    <s v="35-39"/>
    <n v="9"/>
    <x v="1"/>
    <n v="0"/>
    <s v="Lost"/>
    <n v="1"/>
    <n v="0"/>
    <n v="0"/>
    <n v="210"/>
  </r>
  <r>
    <s v="45050519"/>
    <s v="F"/>
    <s v="Italy"/>
    <s v="18-24"/>
    <n v="9"/>
    <x v="1"/>
    <n v="0"/>
    <s v="Lost"/>
    <n v="1"/>
    <n v="0"/>
    <n v="0"/>
    <n v="240"/>
  </r>
  <r>
    <s v="45050619"/>
    <s v="F"/>
    <s v="Italy"/>
    <s v="40+"/>
    <n v="9"/>
    <x v="1"/>
    <n v="0"/>
    <s v="Lost"/>
    <n v="1"/>
    <n v="0"/>
    <n v="0"/>
    <n v="192"/>
  </r>
  <r>
    <s v="45050719"/>
    <s v="F"/>
    <s v="Italy"/>
    <s v="30-34"/>
    <n v="9"/>
    <x v="1"/>
    <n v="1"/>
    <s v="Lost"/>
    <n v="1"/>
    <n v="0"/>
    <n v="0"/>
    <n v="255"/>
  </r>
  <r>
    <s v="45060119"/>
    <s v="F"/>
    <s v="Italy"/>
    <s v="18-24"/>
    <n v="9"/>
    <x v="1"/>
    <n v="1"/>
    <s v="Lost"/>
    <n v="1"/>
    <n v="0"/>
    <n v="0"/>
    <n v="383"/>
  </r>
  <r>
    <s v="45060319"/>
    <s v="F"/>
    <s v="Italy"/>
    <s v="30-34"/>
    <n v="9"/>
    <x v="1"/>
    <n v="0"/>
    <s v="Lost"/>
    <n v="1"/>
    <n v="0"/>
    <n v="0"/>
    <n v="168"/>
  </r>
  <r>
    <s v="45060419"/>
    <s v="F"/>
    <s v="Italy"/>
    <s v="35-39"/>
    <n v="9"/>
    <x v="1"/>
    <n v="1"/>
    <s v="Lost"/>
    <n v="1"/>
    <n v="0"/>
    <n v="0"/>
    <n v="220"/>
  </r>
  <r>
    <s v="45060519"/>
    <s v="F"/>
    <s v="Italy"/>
    <s v="30-34"/>
    <n v="9"/>
    <x v="1"/>
    <n v="0"/>
    <s v="Lost"/>
    <n v="1"/>
    <n v="0"/>
    <n v="0"/>
    <n v="210"/>
  </r>
  <r>
    <s v="45070119"/>
    <s v="F"/>
    <s v="Italy"/>
    <s v="25-29"/>
    <n v="9"/>
    <x v="1"/>
    <n v="1"/>
    <s v="Lost"/>
    <n v="1"/>
    <n v="0"/>
    <n v="0"/>
    <n v="345"/>
  </r>
  <r>
    <s v="45070219"/>
    <s v="F"/>
    <s v="Italy"/>
    <s v="35-39"/>
    <n v="9"/>
    <x v="1"/>
    <n v="1"/>
    <s v="Lost"/>
    <n v="1"/>
    <n v="0"/>
    <n v="0"/>
    <n v="172"/>
  </r>
  <r>
    <s v="45070319"/>
    <s v="F"/>
    <s v="Italy"/>
    <s v="30-34"/>
    <n v="9"/>
    <x v="1"/>
    <n v="0"/>
    <s v="Lost"/>
    <n v="1"/>
    <n v="0"/>
    <n v="0"/>
    <n v="205"/>
  </r>
  <r>
    <s v="45070419"/>
    <s v="F"/>
    <s v="Italy"/>
    <s v="18-24"/>
    <n v="9"/>
    <x v="1"/>
    <n v="1"/>
    <s v="Lost"/>
    <n v="1"/>
    <n v="0"/>
    <n v="0"/>
    <n v="205"/>
  </r>
  <r>
    <s v="45070519"/>
    <s v="F"/>
    <s v="Italy"/>
    <s v="35-39"/>
    <n v="9"/>
    <x v="1"/>
    <n v="0"/>
    <s v="Lost"/>
    <n v="1"/>
    <n v="0"/>
    <n v="0"/>
    <n v="255"/>
  </r>
  <r>
    <s v="45070619"/>
    <s v="F"/>
    <s v="Italy"/>
    <s v="40+"/>
    <n v="9"/>
    <x v="1"/>
    <n v="0"/>
    <s v="Lost"/>
    <n v="1"/>
    <n v="0"/>
    <n v="0"/>
    <n v="313"/>
  </r>
  <r>
    <s v="45070719"/>
    <s v="F"/>
    <s v="Italy"/>
    <s v="25-29"/>
    <n v="9"/>
    <x v="1"/>
    <n v="0"/>
    <s v="Lost"/>
    <n v="1"/>
    <n v="0"/>
    <n v="0"/>
    <n v="313"/>
  </r>
  <r>
    <s v="45070819"/>
    <s v="F"/>
    <s v="Italy"/>
    <s v="18-24"/>
    <n v="9"/>
    <x v="1"/>
    <n v="1"/>
    <s v="Lost"/>
    <n v="1"/>
    <n v="0"/>
    <n v="0"/>
    <n v="889"/>
  </r>
  <r>
    <s v="45070919"/>
    <s v="F"/>
    <s v="Italy"/>
    <s v="35-39"/>
    <n v="9"/>
    <x v="1"/>
    <n v="1"/>
    <s v="Lost"/>
    <n v="1"/>
    <n v="0"/>
    <n v="0"/>
    <n v="889"/>
  </r>
  <r>
    <s v="45071019"/>
    <s v="F"/>
    <s v="Italy"/>
    <s v="25-29"/>
    <n v="9"/>
    <x v="1"/>
    <n v="1"/>
    <s v="Lost"/>
    <n v="1"/>
    <n v="0"/>
    <n v="0"/>
    <n v="447"/>
  </r>
  <r>
    <s v="45200119"/>
    <s v="F"/>
    <s v="Italy"/>
    <s v="25-29"/>
    <n v="9"/>
    <x v="1"/>
    <n v="1"/>
    <s v="Lost"/>
    <n v="1"/>
    <n v="0"/>
    <n v="0"/>
    <n v="538"/>
  </r>
  <r>
    <s v="45200219"/>
    <s v="F"/>
    <s v="Italy"/>
    <s v="35-39"/>
    <n v="10"/>
    <x v="1"/>
    <n v="1"/>
    <s v="Active"/>
    <n v="1"/>
    <n v="1"/>
    <n v="0"/>
    <n v="293"/>
  </r>
  <r>
    <s v="45200319"/>
    <s v="F"/>
    <s v="Italy"/>
    <s v="35-39"/>
    <n v="10"/>
    <x v="1"/>
    <n v="1"/>
    <s v="Active"/>
    <n v="1"/>
    <n v="1"/>
    <n v="0"/>
    <n v="383"/>
  </r>
  <r>
    <s v="45200419"/>
    <s v="F"/>
    <s v="Italy"/>
    <s v="18-24"/>
    <n v="10"/>
    <x v="1"/>
    <n v="1"/>
    <s v="Active"/>
    <n v="1"/>
    <n v="1"/>
    <n v="0"/>
    <n v="383"/>
  </r>
  <r>
    <s v="45200519"/>
    <s v="F"/>
    <s v="Italy"/>
    <s v="25-29"/>
    <n v="10"/>
    <x v="1"/>
    <n v="1"/>
    <s v="Active"/>
    <n v="1"/>
    <n v="1"/>
    <n v="0"/>
    <n v="168"/>
  </r>
  <r>
    <s v="45200619"/>
    <s v="F"/>
    <s v="Italy"/>
    <s v="18-24"/>
    <n v="10"/>
    <x v="1"/>
    <n v="1"/>
    <s v="Active"/>
    <n v="1"/>
    <n v="1"/>
    <n v="0"/>
    <n v="168"/>
  </r>
  <r>
    <s v="45200719"/>
    <s v="F"/>
    <s v="Italy"/>
    <s v="18-24"/>
    <n v="10"/>
    <x v="1"/>
    <n v="1"/>
    <s v="Active"/>
    <n v="1"/>
    <n v="1"/>
    <n v="0"/>
    <n v="205"/>
  </r>
  <r>
    <s v="45200819"/>
    <s v="F"/>
    <s v="Italy"/>
    <s v="40+"/>
    <n v="10"/>
    <x v="1"/>
    <n v="0"/>
    <s v="Active"/>
    <n v="1"/>
    <n v="1"/>
    <n v="0"/>
    <n v="240"/>
  </r>
  <r>
    <s v="45200919"/>
    <s v="F"/>
    <s v="Italy"/>
    <s v="18-24"/>
    <n v="10"/>
    <x v="1"/>
    <n v="0"/>
    <s v="Active"/>
    <n v="1"/>
    <n v="1"/>
    <n v="0"/>
    <n v="240"/>
  </r>
  <r>
    <s v="45201019"/>
    <s v="F"/>
    <s v="Italy"/>
    <s v="25-29"/>
    <n v="10"/>
    <x v="1"/>
    <n v="1"/>
    <s v="Active"/>
    <n v="1"/>
    <n v="1"/>
    <n v="0"/>
    <n v="538"/>
  </r>
  <r>
    <s v="45201119"/>
    <s v="F"/>
    <s v="Italy"/>
    <s v="18-24"/>
    <n v="10"/>
    <x v="1"/>
    <n v="1"/>
    <s v="Active"/>
    <n v="1"/>
    <n v="1"/>
    <n v="0"/>
    <n v="317"/>
  </r>
  <r>
    <s v="45201219"/>
    <s v="F"/>
    <s v="Italy"/>
    <s v="30-34"/>
    <n v="10"/>
    <x v="1"/>
    <n v="0"/>
    <s v="Active"/>
    <n v="1"/>
    <n v="1"/>
    <n v="0"/>
    <n v="447"/>
  </r>
  <r>
    <s v="45201319"/>
    <s v="F"/>
    <s v="Italy"/>
    <s v="18-24"/>
    <n v="10"/>
    <x v="1"/>
    <n v="0"/>
    <s v="Active"/>
    <n v="1"/>
    <n v="1"/>
    <n v="0"/>
    <n v="383"/>
  </r>
  <r>
    <s v="45201419"/>
    <s v="F"/>
    <s v="Italy"/>
    <s v="18-24"/>
    <n v="10"/>
    <x v="1"/>
    <n v="1"/>
    <s v="Active"/>
    <n v="1"/>
    <n v="1"/>
    <n v="0"/>
    <n v="168"/>
  </r>
  <r>
    <s v="45201519"/>
    <s v="F"/>
    <s v="Italy"/>
    <s v="18-24"/>
    <n v="10"/>
    <x v="1"/>
    <n v="1"/>
    <s v="Active"/>
    <n v="1"/>
    <n v="1"/>
    <n v="0"/>
    <n v="144"/>
  </r>
  <r>
    <s v="45201619"/>
    <s v="F"/>
    <s v="Italy"/>
    <s v="18-24"/>
    <n v="10"/>
    <x v="1"/>
    <n v="1"/>
    <s v="Active"/>
    <n v="1"/>
    <n v="1"/>
    <n v="0"/>
    <n v="220"/>
  </r>
  <r>
    <s v="45201719"/>
    <s v="F"/>
    <s v="Italy"/>
    <s v="30-34"/>
    <n v="10"/>
    <x v="1"/>
    <n v="1"/>
    <s v="Active"/>
    <n v="1"/>
    <n v="1"/>
    <n v="0"/>
    <n v="210"/>
  </r>
  <r>
    <s v="45201819"/>
    <s v="F"/>
    <s v="Italy"/>
    <s v="30-34"/>
    <n v="10"/>
    <x v="1"/>
    <n v="1"/>
    <s v="Active"/>
    <n v="1"/>
    <n v="1"/>
    <n v="0"/>
    <n v="220"/>
  </r>
  <r>
    <s v="45201919"/>
    <s v="F"/>
    <s v="Italy"/>
    <s v="35-39"/>
    <n v="10"/>
    <x v="1"/>
    <n v="0"/>
    <s v="Active"/>
    <n v="1"/>
    <n v="1"/>
    <n v="0"/>
    <n v="255"/>
  </r>
  <r>
    <s v="45202019"/>
    <s v="F"/>
    <s v="Italy"/>
    <s v="18-24"/>
    <n v="10"/>
    <x v="1"/>
    <n v="0"/>
    <s v="Active"/>
    <n v="1"/>
    <n v="1"/>
    <n v="0"/>
    <n v="492"/>
  </r>
  <r>
    <s v="45202119"/>
    <s v="F"/>
    <s v="Italy"/>
    <s v="25-29"/>
    <n v="10"/>
    <x v="1"/>
    <n v="0"/>
    <s v="Active"/>
    <n v="1"/>
    <n v="1"/>
    <n v="0"/>
    <n v="168"/>
  </r>
  <r>
    <s v="45202219"/>
    <s v="F"/>
    <s v="Italy"/>
    <s v="35-39"/>
    <n v="10"/>
    <x v="1"/>
    <n v="0"/>
    <s v="Active"/>
    <n v="1"/>
    <n v="1"/>
    <n v="0"/>
    <n v="345"/>
  </r>
  <r>
    <s v="45202319"/>
    <s v="F"/>
    <s v="Italy"/>
    <s v="18-24"/>
    <n v="10"/>
    <x v="1"/>
    <n v="0"/>
    <s v="Active"/>
    <n v="1"/>
    <n v="1"/>
    <n v="0"/>
    <n v="144"/>
  </r>
  <r>
    <s v="45202419"/>
    <s v="F"/>
    <s v="Italy"/>
    <s v="18-24"/>
    <n v="10"/>
    <x v="1"/>
    <n v="0"/>
    <s v="Active"/>
    <n v="1"/>
    <n v="1"/>
    <n v="0"/>
    <n v="172"/>
  </r>
  <r>
    <s v="45202519"/>
    <s v="F"/>
    <s v="Italy"/>
    <s v="18-24"/>
    <n v="10"/>
    <x v="1"/>
    <n v="1"/>
    <s v="Active"/>
    <n v="1"/>
    <n v="1"/>
    <n v="0"/>
    <n v="210"/>
  </r>
  <r>
    <s v="45202619"/>
    <s v="F"/>
    <s v="Italy"/>
    <s v="25-29"/>
    <n v="10"/>
    <x v="1"/>
    <n v="1"/>
    <s v="Active"/>
    <n v="1"/>
    <n v="1"/>
    <n v="0"/>
    <n v="240"/>
  </r>
  <r>
    <s v="45202719"/>
    <s v="F"/>
    <s v="Italy"/>
    <s v="30-34"/>
    <n v="9"/>
    <x v="1"/>
    <n v="0"/>
    <s v="Lost"/>
    <n v="1"/>
    <n v="0"/>
    <n v="0"/>
    <n v="205"/>
  </r>
  <r>
    <s v="45202819"/>
    <s v="F"/>
    <s v="Italy"/>
    <s v="40+"/>
    <n v="9"/>
    <x v="1"/>
    <n v="1"/>
    <s v="Lost"/>
    <n v="1"/>
    <n v="0"/>
    <n v="0"/>
    <n v="258"/>
  </r>
  <r>
    <s v="45202919"/>
    <s v="F"/>
    <s v="Italy"/>
    <s v="18-24"/>
    <n v="9"/>
    <x v="1"/>
    <n v="0"/>
    <s v="Lost"/>
    <n v="1"/>
    <n v="0"/>
    <n v="0"/>
    <n v="258"/>
  </r>
  <r>
    <s v="45203019"/>
    <s v="F"/>
    <s v="Italy"/>
    <s v="30-34"/>
    <n v="9"/>
    <x v="1"/>
    <n v="0"/>
    <s v="Lost"/>
    <n v="1"/>
    <n v="0"/>
    <n v="0"/>
    <n v="367"/>
  </r>
  <r>
    <s v="45203119"/>
    <s v="F"/>
    <s v="Italy"/>
    <s v="35-39"/>
    <n v="9"/>
    <x v="1"/>
    <n v="1"/>
    <s v="Lost"/>
    <n v="1"/>
    <n v="0"/>
    <n v="0"/>
    <n v="345"/>
  </r>
  <r>
    <s v="45203219"/>
    <s v="F"/>
    <s v="Italy"/>
    <s v="18-24"/>
    <n v="9"/>
    <x v="1"/>
    <n v="0"/>
    <s v="Lost"/>
    <n v="1"/>
    <n v="0"/>
    <n v="0"/>
    <n v="144"/>
  </r>
  <r>
    <s v="45203319"/>
    <s v="F"/>
    <s v="Italy"/>
    <s v="35-39"/>
    <n v="9"/>
    <x v="1"/>
    <n v="0"/>
    <s v="Lost"/>
    <n v="1"/>
    <n v="0"/>
    <n v="0"/>
    <n v="172"/>
  </r>
  <r>
    <s v="45203419"/>
    <s v="F"/>
    <s v="Italy"/>
    <s v="18-24"/>
    <n v="9"/>
    <x v="1"/>
    <n v="1"/>
    <s v="Lost"/>
    <n v="1"/>
    <n v="0"/>
    <n v="0"/>
    <n v="210"/>
  </r>
  <r>
    <s v="45203619"/>
    <s v="F"/>
    <s v="Italy"/>
    <s v="18-24"/>
    <n v="9"/>
    <x v="1"/>
    <n v="1"/>
    <s v="Lost"/>
    <n v="1"/>
    <n v="0"/>
    <n v="0"/>
    <n v="210"/>
  </r>
  <r>
    <s v="45203719"/>
    <s v="F"/>
    <s v="Italy"/>
    <s v="18-24"/>
    <n v="9"/>
    <x v="1"/>
    <n v="1"/>
    <s v="Lost"/>
    <n v="1"/>
    <n v="0"/>
    <n v="0"/>
    <n v="240"/>
  </r>
  <r>
    <s v="45203819"/>
    <s v="F"/>
    <s v="Italy"/>
    <s v="18-24"/>
    <n v="9"/>
    <x v="1"/>
    <n v="0"/>
    <s v="Lost"/>
    <n v="1"/>
    <n v="0"/>
    <n v="0"/>
    <n v="255"/>
  </r>
  <r>
    <s v="45203919"/>
    <s v="F"/>
    <s v="Italy"/>
    <s v="35-39"/>
    <n v="9"/>
    <x v="1"/>
    <n v="0"/>
    <s v="Lost"/>
    <n v="1"/>
    <n v="0"/>
    <n v="0"/>
    <n v="327"/>
  </r>
  <r>
    <s v="45204019"/>
    <s v="F"/>
    <s v="Italy"/>
    <s v="35-39"/>
    <n v="9"/>
    <x v="1"/>
    <n v="0"/>
    <s v="Lost"/>
    <n v="1"/>
    <n v="0"/>
    <n v="0"/>
    <n v="261"/>
  </r>
  <r>
    <s v="45204119"/>
    <s v="F"/>
    <s v="Italy"/>
    <s v="18-24"/>
    <n v="9"/>
    <x v="1"/>
    <n v="1"/>
    <s v="Lost"/>
    <n v="1"/>
    <n v="0"/>
    <n v="0"/>
    <n v="345"/>
  </r>
  <r>
    <s v="45204219"/>
    <s v="F"/>
    <s v="Italy"/>
    <s v="30-34"/>
    <n v="9"/>
    <x v="1"/>
    <n v="0"/>
    <s v="Lost"/>
    <n v="1"/>
    <n v="0"/>
    <n v="0"/>
    <n v="172"/>
  </r>
  <r>
    <s v="45204319"/>
    <s v="F"/>
    <s v="Italy"/>
    <s v="40+"/>
    <n v="9"/>
    <x v="1"/>
    <n v="0"/>
    <s v="Lost"/>
    <n v="1"/>
    <n v="0"/>
    <n v="0"/>
    <n v="210"/>
  </r>
  <r>
    <s v="45204519"/>
    <s v="F"/>
    <s v="Italy"/>
    <s v="40+"/>
    <n v="9"/>
    <x v="1"/>
    <n v="1"/>
    <s v="Lost"/>
    <n v="1"/>
    <n v="0"/>
    <n v="0"/>
    <n v="192"/>
  </r>
  <r>
    <s v="45204619"/>
    <s v="F"/>
    <s v="Italy"/>
    <s v="18-24"/>
    <n v="9"/>
    <x v="1"/>
    <n v="1"/>
    <s v="Lost"/>
    <n v="1"/>
    <n v="0"/>
    <n v="0"/>
    <n v="220"/>
  </r>
  <r>
    <s v="45204719"/>
    <s v="F"/>
    <s v="Italy"/>
    <s v="18-24"/>
    <n v="9"/>
    <x v="1"/>
    <n v="1"/>
    <s v="Lost"/>
    <n v="1"/>
    <n v="0"/>
    <n v="0"/>
    <n v="327"/>
  </r>
  <r>
    <s v="45204819"/>
    <s v="F"/>
    <s v="Italy"/>
    <s v="18-24"/>
    <n v="9"/>
    <x v="1"/>
    <n v="0"/>
    <s v="Lost"/>
    <n v="1"/>
    <n v="0"/>
    <n v="0"/>
    <n v="258"/>
  </r>
  <r>
    <s v="45204919"/>
    <s v="F"/>
    <s v="Italy"/>
    <s v="25-29"/>
    <n v="9"/>
    <x v="1"/>
    <n v="1"/>
    <s v="Lost"/>
    <n v="1"/>
    <n v="0"/>
    <n v="0"/>
    <n v="992"/>
  </r>
  <r>
    <s v="45205019"/>
    <s v="F"/>
    <s v="Italy"/>
    <s v="25-29"/>
    <n v="9"/>
    <x v="1"/>
    <n v="1"/>
    <s v="Lost"/>
    <n v="1"/>
    <n v="0"/>
    <n v="0"/>
    <n v="447"/>
  </r>
  <r>
    <s v="45205119"/>
    <s v="F"/>
    <s v="Italy"/>
    <s v="35-39"/>
    <n v="8"/>
    <x v="1"/>
    <n v="0"/>
    <s v="Lost"/>
    <n v="1"/>
    <n v="0"/>
    <n v="0"/>
    <n v="144"/>
  </r>
  <r>
    <s v="45205219"/>
    <s v="F"/>
    <s v="Italy"/>
    <s v="18-24"/>
    <n v="8"/>
    <x v="1"/>
    <n v="0"/>
    <s v="Lost"/>
    <n v="1"/>
    <n v="0"/>
    <n v="0"/>
    <n v="210"/>
  </r>
  <r>
    <s v="45205319"/>
    <s v="F"/>
    <s v="Italy"/>
    <s v="25-29"/>
    <n v="8"/>
    <x v="1"/>
    <n v="1"/>
    <s v="Lost"/>
    <n v="1"/>
    <n v="0"/>
    <n v="0"/>
    <n v="205"/>
  </r>
  <r>
    <s v="45205419"/>
    <s v="F"/>
    <s v="Italy"/>
    <s v="30-34"/>
    <n v="8"/>
    <x v="1"/>
    <n v="1"/>
    <s v="Lost"/>
    <n v="1"/>
    <n v="0"/>
    <n v="0"/>
    <n v="205"/>
  </r>
  <r>
    <s v="45205519"/>
    <s v="F"/>
    <s v="Italy"/>
    <s v="35-39"/>
    <n v="8"/>
    <x v="1"/>
    <n v="1"/>
    <s v="Lost"/>
    <n v="1"/>
    <n v="0"/>
    <n v="0"/>
    <n v="313"/>
  </r>
  <r>
    <s v="45205619"/>
    <s v="F"/>
    <s v="Italy"/>
    <s v="18-24"/>
    <n v="8"/>
    <x v="1"/>
    <n v="1"/>
    <s v="Lost"/>
    <n v="1"/>
    <n v="0"/>
    <n v="0"/>
    <n v="327"/>
  </r>
  <r>
    <s v="45205719"/>
    <s v="F"/>
    <s v="Italy"/>
    <s v="18-24"/>
    <n v="8"/>
    <x v="1"/>
    <n v="1"/>
    <s v="Lost"/>
    <n v="1"/>
    <n v="0"/>
    <n v="0"/>
    <n v="255"/>
  </r>
  <r>
    <s v="45205819"/>
    <s v="F"/>
    <s v="Italy"/>
    <s v="18-24"/>
    <n v="8"/>
    <x v="1"/>
    <n v="0"/>
    <s v="Lost"/>
    <n v="1"/>
    <n v="0"/>
    <n v="0"/>
    <n v="1086"/>
  </r>
  <r>
    <s v="45205919"/>
    <s v="F"/>
    <s v="Italy"/>
    <s v="25-29"/>
    <n v="8"/>
    <x v="1"/>
    <n v="1"/>
    <s v="Lost"/>
    <n v="1"/>
    <n v="0"/>
    <n v="0"/>
    <n v="474"/>
  </r>
  <r>
    <s v="45206019"/>
    <s v="F"/>
    <s v="Italy"/>
    <s v="25-29"/>
    <n v="8"/>
    <x v="1"/>
    <n v="1"/>
    <s v="Lost"/>
    <n v="1"/>
    <n v="0"/>
    <n v="0"/>
    <n v="447"/>
  </r>
  <r>
    <s v="45206119"/>
    <s v="F"/>
    <s v="Italy"/>
    <s v="25-29"/>
    <n v="8"/>
    <x v="1"/>
    <n v="1"/>
    <s v="Lost"/>
    <n v="1"/>
    <n v="0"/>
    <n v="0"/>
    <n v="168"/>
  </r>
  <r>
    <s v="45206219"/>
    <s v="F"/>
    <s v="Italy"/>
    <s v="30-34"/>
    <n v="8"/>
    <x v="1"/>
    <n v="1"/>
    <s v="Lost"/>
    <n v="1"/>
    <n v="0"/>
    <n v="0"/>
    <n v="210"/>
  </r>
  <r>
    <s v="45206319"/>
    <s v="F"/>
    <s v="Italy"/>
    <s v="40+"/>
    <n v="8"/>
    <x v="1"/>
    <n v="0"/>
    <s v="Lost"/>
    <n v="1"/>
    <n v="0"/>
    <n v="0"/>
    <n v="205"/>
  </r>
  <r>
    <s v="45206419"/>
    <s v="F"/>
    <s v="Italy"/>
    <s v="18-24"/>
    <n v="8"/>
    <x v="1"/>
    <n v="1"/>
    <s v="Lost"/>
    <n v="1"/>
    <n v="0"/>
    <n v="0"/>
    <n v="255"/>
  </r>
  <r>
    <s v="45206519"/>
    <s v="F"/>
    <s v="Italy"/>
    <s v="18-24"/>
    <n v="8"/>
    <x v="1"/>
    <n v="1"/>
    <s v="Lost"/>
    <n v="1"/>
    <n v="0"/>
    <n v="0"/>
    <n v="258"/>
  </r>
  <r>
    <s v="45206619"/>
    <s v="F"/>
    <s v="Italy"/>
    <s v="18-24"/>
    <n v="8"/>
    <x v="1"/>
    <n v="1"/>
    <s v="Lost"/>
    <n v="1"/>
    <n v="0"/>
    <n v="0"/>
    <n v="327"/>
  </r>
  <r>
    <s v="45206719"/>
    <s v="F"/>
    <s v="Italy"/>
    <s v="25-29"/>
    <n v="8"/>
    <x v="1"/>
    <n v="1"/>
    <s v="Lost"/>
    <n v="1"/>
    <n v="0"/>
    <n v="0"/>
    <n v="992"/>
  </r>
  <r>
    <s v="45206819"/>
    <s v="F"/>
    <s v="Italy"/>
    <s v="40+"/>
    <n v="8"/>
    <x v="1"/>
    <n v="1"/>
    <s v="Lost"/>
    <n v="1"/>
    <n v="0"/>
    <n v="0"/>
    <n v="889"/>
  </r>
  <r>
    <s v="45206919"/>
    <s v="F"/>
    <s v="Italy"/>
    <s v="18-24"/>
    <n v="8"/>
    <x v="1"/>
    <n v="0"/>
    <s v="Lost"/>
    <n v="1"/>
    <n v="0"/>
    <n v="0"/>
    <n v="1491"/>
  </r>
  <r>
    <s v="45207019"/>
    <s v="F"/>
    <s v="Italy"/>
    <s v="40+"/>
    <n v="8"/>
    <x v="1"/>
    <n v="1"/>
    <s v="Lost"/>
    <n v="1"/>
    <n v="0"/>
    <n v="0"/>
    <n v="383"/>
  </r>
  <r>
    <s v="45207119"/>
    <s v="F"/>
    <s v="Italy"/>
    <s v="18-24"/>
    <n v="8"/>
    <x v="1"/>
    <n v="1"/>
    <s v="Lost"/>
    <n v="1"/>
    <n v="0"/>
    <n v="0"/>
    <n v="168"/>
  </r>
  <r>
    <s v="45207219"/>
    <s v="F"/>
    <s v="Italy"/>
    <s v="18-24"/>
    <n v="8"/>
    <x v="1"/>
    <n v="1"/>
    <s v="Lost"/>
    <n v="1"/>
    <n v="0"/>
    <n v="0"/>
    <n v="205"/>
  </r>
  <r>
    <s v="45207319"/>
    <s v="F"/>
    <s v="Italy"/>
    <s v="40+"/>
    <n v="8"/>
    <x v="1"/>
    <n v="0"/>
    <s v="Lost"/>
    <n v="1"/>
    <n v="0"/>
    <n v="0"/>
    <n v="258"/>
  </r>
  <r>
    <s v="45207419"/>
    <s v="F"/>
    <s v="Italy"/>
    <s v="35-39"/>
    <n v="8"/>
    <x v="1"/>
    <n v="0"/>
    <s v="Lost"/>
    <n v="1"/>
    <n v="0"/>
    <n v="0"/>
    <n v="255"/>
  </r>
  <r>
    <s v="45207519"/>
    <s v="F"/>
    <s v="Italy"/>
    <s v="25-29"/>
    <n v="8"/>
    <x v="1"/>
    <n v="0"/>
    <s v="Lost"/>
    <n v="1"/>
    <n v="0"/>
    <n v="0"/>
    <n v="327"/>
  </r>
  <r>
    <s v="45207619"/>
    <s v="F"/>
    <s v="Italy"/>
    <s v="18-24"/>
    <n v="8"/>
    <x v="1"/>
    <n v="0"/>
    <s v="Lost"/>
    <n v="1"/>
    <n v="0"/>
    <n v="0"/>
    <n v="889"/>
  </r>
  <r>
    <s v="45207719"/>
    <s v="F"/>
    <s v="Italy"/>
    <s v="18-24"/>
    <n v="8"/>
    <x v="1"/>
    <n v="0"/>
    <s v="Lost"/>
    <n v="1"/>
    <n v="0"/>
    <n v="0"/>
    <n v="889"/>
  </r>
  <r>
    <s v="45207819"/>
    <s v="F"/>
    <s v="Italy"/>
    <s v="18-24"/>
    <n v="8"/>
    <x v="1"/>
    <n v="0"/>
    <s v="Lost"/>
    <n v="1"/>
    <n v="0"/>
    <n v="0"/>
    <n v="948"/>
  </r>
  <r>
    <s v="45207919"/>
    <s v="F"/>
    <s v="Italy"/>
    <s v="18-24"/>
    <n v="8"/>
    <x v="1"/>
    <n v="1"/>
    <s v="Lost"/>
    <n v="1"/>
    <n v="0"/>
    <n v="0"/>
    <n v="948"/>
  </r>
  <r>
    <s v="45208019"/>
    <s v="F"/>
    <s v="Italy"/>
    <s v="30-34"/>
    <n v="8"/>
    <x v="1"/>
    <n v="0"/>
    <s v="Lost"/>
    <n v="1"/>
    <n v="0"/>
    <n v="0"/>
    <n v="168"/>
  </r>
  <r>
    <s v="45208119"/>
    <s v="F"/>
    <s v="Italy"/>
    <s v="30-34"/>
    <n v="8"/>
    <x v="1"/>
    <n v="1"/>
    <s v="Lost"/>
    <n v="1"/>
    <n v="0"/>
    <n v="0"/>
    <n v="240"/>
  </r>
  <r>
    <s v="45208219"/>
    <s v="F"/>
    <s v="Italy"/>
    <s v="18-24"/>
    <n v="8"/>
    <x v="1"/>
    <n v="0"/>
    <s v="Lost"/>
    <n v="1"/>
    <n v="0"/>
    <n v="0"/>
    <n v="313"/>
  </r>
  <r>
    <s v="45504919"/>
    <s v="F"/>
    <s v="Italy"/>
    <s v="30-34"/>
    <n v="8"/>
    <x v="1"/>
    <n v="1"/>
    <s v="Lost"/>
    <n v="1"/>
    <n v="0"/>
    <n v="0"/>
    <n v="255"/>
  </r>
  <r>
    <s v="99040119"/>
    <s v="F"/>
    <s v="Italy"/>
    <s v="30-34"/>
    <n v="8"/>
    <x v="1"/>
    <n v="1"/>
    <s v="Lost"/>
    <n v="1"/>
    <n v="0"/>
    <n v="0"/>
    <n v="210"/>
  </r>
  <r>
    <s v="99040219"/>
    <s v="F"/>
    <s v="Italy"/>
    <s v="18-24"/>
    <n v="8"/>
    <x v="1"/>
    <n v="0"/>
    <s v="Lost"/>
    <n v="1"/>
    <n v="0"/>
    <n v="0"/>
    <n v="255"/>
  </r>
  <r>
    <s v="99040319"/>
    <s v="F"/>
    <s v="Italy"/>
    <s v="18-24"/>
    <n v="8"/>
    <x v="1"/>
    <n v="0"/>
    <s v="Lost"/>
    <n v="1"/>
    <n v="0"/>
    <n v="0"/>
    <n v="805"/>
  </r>
  <r>
    <s v="99040419"/>
    <s v="F"/>
    <s v="Italy"/>
    <s v="30-34"/>
    <n v="8"/>
    <x v="1"/>
    <n v="1"/>
    <s v="Lost"/>
    <n v="1"/>
    <n v="0"/>
    <n v="0"/>
    <n v="948"/>
  </r>
  <r>
    <s v="99040519"/>
    <s v="F"/>
    <s v="Italy"/>
    <s v="18-24"/>
    <n v="8"/>
    <x v="1"/>
    <n v="1"/>
    <s v="Lost"/>
    <n v="1"/>
    <n v="0"/>
    <n v="0"/>
    <n v="1576"/>
  </r>
  <r>
    <s v="99040719"/>
    <s v="F"/>
    <s v="Italy"/>
    <s v="18-24"/>
    <n v="8"/>
    <x v="1"/>
    <n v="0"/>
    <s v="Lost"/>
    <n v="1"/>
    <n v="0"/>
    <n v="0"/>
    <n v="1576"/>
  </r>
  <r>
    <s v="99040819"/>
    <s v="F"/>
    <s v="Italy"/>
    <s v="18-24"/>
    <n v="8"/>
    <x v="1"/>
    <n v="1"/>
    <s v="Lost"/>
    <n v="1"/>
    <n v="0"/>
    <n v="0"/>
    <n v="1576"/>
  </r>
  <r>
    <s v="99040919"/>
    <s v="F"/>
    <s v="Italy"/>
    <s v="18-24"/>
    <n v="8"/>
    <x v="1"/>
    <n v="0"/>
    <s v="Lost"/>
    <n v="1"/>
    <n v="0"/>
    <n v="0"/>
    <n v="579"/>
  </r>
  <r>
    <s v="99055819"/>
    <s v="F"/>
    <s v="Italy"/>
    <s v="18-24"/>
    <n v="8"/>
    <x v="1"/>
    <n v="1"/>
    <s v="Lost"/>
    <n v="1"/>
    <n v="0"/>
    <n v="0"/>
    <n v="554"/>
  </r>
  <r>
    <s v="99056719"/>
    <s v="F"/>
    <s v="Italy"/>
    <s v="18-24"/>
    <n v="8"/>
    <x v="1"/>
    <n v="0"/>
    <s v="Lost"/>
    <n v="1"/>
    <n v="0"/>
    <n v="0"/>
    <n v="579"/>
  </r>
  <r>
    <s v="70000019"/>
    <s v="F"/>
    <s v="Italy"/>
    <s v="18-24"/>
    <n v="8"/>
    <x v="1"/>
    <n v="1"/>
    <s v="Lost"/>
    <n v="1"/>
    <n v="0"/>
    <n v="0"/>
    <n v="312"/>
  </r>
  <r>
    <s v="70000119"/>
    <s v="F"/>
    <s v="Italy"/>
    <s v="18-24"/>
    <n v="8"/>
    <x v="1"/>
    <n v="0"/>
    <s v="Lost"/>
    <n v="1"/>
    <n v="0"/>
    <n v="0"/>
    <n v="636"/>
  </r>
  <r>
    <s v="70000219"/>
    <s v="F"/>
    <s v="Italy"/>
    <s v="18-24"/>
    <n v="8"/>
    <x v="1"/>
    <n v="1"/>
    <s v="Lost"/>
    <n v="1"/>
    <n v="0"/>
    <n v="0"/>
    <n v="523"/>
  </r>
  <r>
    <s v="70000319"/>
    <s v="F"/>
    <s v="Italy"/>
    <s v="18-24"/>
    <n v="8"/>
    <x v="1"/>
    <n v="1"/>
    <s v="Lost"/>
    <n v="1"/>
    <n v="0"/>
    <n v="0"/>
    <n v="293"/>
  </r>
  <r>
    <s v="70000419"/>
    <s v="F"/>
    <s v="Italy"/>
    <s v="18-24"/>
    <n v="8"/>
    <x v="1"/>
    <n v="1"/>
    <s v="Lost"/>
    <n v="1"/>
    <n v="0"/>
    <n v="0"/>
    <n v="168"/>
  </r>
  <r>
    <s v="70000519"/>
    <s v="F"/>
    <s v="Italy"/>
    <s v="18-24"/>
    <n v="8"/>
    <x v="1"/>
    <n v="1"/>
    <s v="Lost"/>
    <n v="1"/>
    <n v="0"/>
    <n v="0"/>
    <n v="345"/>
  </r>
  <r>
    <s v="70000619"/>
    <s v="F"/>
    <s v="Italy"/>
    <s v="18-24"/>
    <n v="8"/>
    <x v="1"/>
    <n v="0"/>
    <s v="Lost"/>
    <n v="1"/>
    <n v="0"/>
    <n v="0"/>
    <n v="383"/>
  </r>
  <r>
    <s v="70000719"/>
    <s v="F"/>
    <s v="Italy"/>
    <s v="18-24"/>
    <n v="8"/>
    <x v="1"/>
    <n v="1"/>
    <s v="Lost"/>
    <n v="1"/>
    <n v="0"/>
    <n v="0"/>
    <n v="447"/>
  </r>
  <r>
    <s v="70000819"/>
    <s v="F"/>
    <s v="Italy"/>
    <s v="18-24"/>
    <n v="8"/>
    <x v="1"/>
    <n v="1"/>
    <s v="Lost"/>
    <n v="1"/>
    <n v="0"/>
    <n v="0"/>
    <n v="447"/>
  </r>
  <r>
    <s v="70000919"/>
    <s v="F"/>
    <s v="Italy"/>
    <s v="18-24"/>
    <n v="8"/>
    <x v="1"/>
    <n v="1"/>
    <s v="Lost"/>
    <n v="1"/>
    <n v="0"/>
    <n v="0"/>
    <n v="168"/>
  </r>
  <r>
    <s v="70001119"/>
    <s v="F"/>
    <s v="Italy"/>
    <s v="18-24"/>
    <n v="8"/>
    <x v="1"/>
    <n v="1"/>
    <s v="Lost"/>
    <n v="1"/>
    <n v="0"/>
    <n v="0"/>
    <n v="510"/>
  </r>
  <r>
    <s v="70001219"/>
    <s v="F"/>
    <s v="Italy"/>
    <s v="18-24"/>
    <n v="8"/>
    <x v="1"/>
    <n v="1"/>
    <s v="Lost"/>
    <n v="1"/>
    <n v="0"/>
    <n v="0"/>
    <n v="523"/>
  </r>
  <r>
    <s v="70001319"/>
    <s v="F"/>
    <s v="Italy"/>
    <s v="18-24"/>
    <n v="8"/>
    <x v="1"/>
    <n v="0"/>
    <s v="Lost"/>
    <n v="1"/>
    <n v="0"/>
    <n v="0"/>
    <n v="312"/>
  </r>
  <r>
    <s v="70001419"/>
    <s v="F"/>
    <s v="Italy"/>
    <s v="18-24"/>
    <n v="8"/>
    <x v="1"/>
    <n v="1"/>
    <s v="Lost"/>
    <n v="1"/>
    <n v="0"/>
    <n v="0"/>
    <n v="447"/>
  </r>
  <r>
    <s v="70001519"/>
    <s v="F"/>
    <s v="Italy"/>
    <s v="18-24"/>
    <n v="8"/>
    <x v="1"/>
    <n v="1"/>
    <s v="Lost"/>
    <n v="1"/>
    <n v="0"/>
    <n v="0"/>
    <n v="447"/>
  </r>
  <r>
    <s v="70001619"/>
    <s v="F"/>
    <s v="Italy"/>
    <s v="18-24"/>
    <n v="8"/>
    <x v="1"/>
    <n v="1"/>
    <s v="Lost"/>
    <n v="1"/>
    <n v="0"/>
    <n v="0"/>
    <n v="447"/>
  </r>
  <r>
    <s v="70001719"/>
    <s v="F"/>
    <s v="Italy"/>
    <s v="18-24"/>
    <n v="8"/>
    <x v="1"/>
    <n v="1"/>
    <s v="Lost"/>
    <n v="1"/>
    <n v="0"/>
    <n v="0"/>
    <n v="447"/>
  </r>
  <r>
    <s v="70001819"/>
    <s v="F"/>
    <s v="Italy"/>
    <s v="18-24"/>
    <n v="8"/>
    <x v="1"/>
    <n v="0"/>
    <s v="Lost"/>
    <n v="1"/>
    <n v="0"/>
    <n v="0"/>
    <n v="144"/>
  </r>
  <r>
    <s v="70001919"/>
    <s v="F"/>
    <s v="Italy"/>
    <s v="18-24"/>
    <n v="8"/>
    <x v="1"/>
    <n v="1"/>
    <s v="Lost"/>
    <n v="1"/>
    <n v="0"/>
    <n v="0"/>
    <n v="168"/>
  </r>
  <r>
    <s v="70002019"/>
    <s v="F"/>
    <s v="Italy"/>
    <s v="18-24"/>
    <n v="8"/>
    <x v="1"/>
    <n v="1"/>
    <s v="Lost"/>
    <n v="1"/>
    <n v="0"/>
    <n v="0"/>
    <n v="636"/>
  </r>
  <r>
    <s v="70010119"/>
    <s v="F"/>
    <s v="Italy"/>
    <s v="18-24"/>
    <n v="8"/>
    <x v="1"/>
    <n v="1"/>
    <s v="Lost"/>
    <n v="1"/>
    <n v="0"/>
    <n v="0"/>
    <n v="539"/>
  </r>
  <r>
    <s v="70010419"/>
    <s v="F"/>
    <s v="Italy"/>
    <s v="18-24"/>
    <n v="8"/>
    <x v="1"/>
    <n v="0"/>
    <s v="Lost"/>
    <n v="1"/>
    <n v="0"/>
    <n v="0"/>
    <n v="317"/>
  </r>
  <r>
    <s v="70010519"/>
    <s v="F"/>
    <s v="Italy"/>
    <s v="18-24"/>
    <n v="8"/>
    <x v="1"/>
    <n v="0"/>
    <s v="Lost"/>
    <n v="1"/>
    <n v="0"/>
    <n v="0"/>
    <n v="180"/>
  </r>
  <r>
    <s v="70011219"/>
    <s v="F"/>
    <s v="Italy"/>
    <s v="18-24"/>
    <n v="8"/>
    <x v="1"/>
    <n v="0"/>
    <s v="Lost"/>
    <n v="1"/>
    <n v="0"/>
    <n v="0"/>
    <n v="447"/>
  </r>
  <r>
    <s v="70011319"/>
    <s v="F"/>
    <s v="Italy"/>
    <s v="18-24"/>
    <n v="8"/>
    <x v="1"/>
    <n v="1"/>
    <s v="Lost"/>
    <n v="1"/>
    <n v="0"/>
    <n v="0"/>
    <n v="383"/>
  </r>
  <r>
    <s v="70011419"/>
    <s v="F"/>
    <s v="Italy"/>
    <s v="18-24"/>
    <n v="8"/>
    <x v="1"/>
    <n v="1"/>
    <s v="Lost"/>
    <n v="1"/>
    <n v="0"/>
    <n v="0"/>
    <n v="345"/>
  </r>
  <r>
    <s v="70020119"/>
    <s v="F"/>
    <s v="Italy"/>
    <s v="18-24"/>
    <n v="8"/>
    <x v="1"/>
    <n v="0"/>
    <s v="Lost"/>
    <n v="1"/>
    <n v="0"/>
    <n v="0"/>
    <n v="447"/>
  </r>
  <r>
    <s v="70020219"/>
    <s v="F"/>
    <s v="Italy"/>
    <s v="18-24"/>
    <n v="8"/>
    <x v="1"/>
    <n v="0"/>
    <s v="Lost"/>
    <n v="1"/>
    <n v="0"/>
    <n v="0"/>
    <n v="345"/>
  </r>
  <r>
    <s v="70020319"/>
    <s v="F"/>
    <s v="Italy"/>
    <s v="18-24"/>
    <n v="8"/>
    <x v="1"/>
    <n v="1"/>
    <s v="Lost"/>
    <n v="1"/>
    <n v="0"/>
    <n v="0"/>
    <n v="345"/>
  </r>
  <r>
    <s v="70020419"/>
    <s v="F"/>
    <s v="Italy"/>
    <s v="18-24"/>
    <n v="8"/>
    <x v="1"/>
    <n v="1"/>
    <s v="Lost"/>
    <n v="1"/>
    <n v="0"/>
    <n v="0"/>
    <n v="383"/>
  </r>
  <r>
    <s v="70020519"/>
    <s v="F"/>
    <s v="Italy"/>
    <s v="18-24"/>
    <n v="8"/>
    <x v="1"/>
    <n v="1"/>
    <s v="Lost"/>
    <n v="1"/>
    <n v="0"/>
    <n v="0"/>
    <n v="383"/>
  </r>
  <r>
    <s v="70020619"/>
    <s v="F"/>
    <s v="Italy"/>
    <s v="18-24"/>
    <n v="8"/>
    <x v="1"/>
    <n v="0"/>
    <s v="Lost"/>
    <n v="1"/>
    <n v="0"/>
    <n v="0"/>
    <n v="447"/>
  </r>
  <r>
    <s v="70020719"/>
    <s v="F"/>
    <s v="Italy"/>
    <s v="18-24"/>
    <n v="8"/>
    <x v="1"/>
    <n v="0"/>
    <s v="Lost"/>
    <n v="1"/>
    <n v="0"/>
    <n v="0"/>
    <n v="144"/>
  </r>
  <r>
    <s v="70020819"/>
    <s v="F"/>
    <s v="Italy"/>
    <s v="18-24"/>
    <n v="8"/>
    <x v="1"/>
    <n v="1"/>
    <s v="Lost"/>
    <n v="1"/>
    <n v="0"/>
    <n v="0"/>
    <n v="168"/>
  </r>
  <r>
    <s v="70020919"/>
    <s v="F"/>
    <s v="Italy"/>
    <s v="18-24"/>
    <n v="8"/>
    <x v="1"/>
    <n v="0"/>
    <s v="Lost"/>
    <n v="1"/>
    <n v="0"/>
    <n v="0"/>
    <n v="210"/>
  </r>
  <r>
    <s v="70021019"/>
    <s v="F"/>
    <s v="Italy"/>
    <s v="18-24"/>
    <n v="8"/>
    <x v="1"/>
    <n v="0"/>
    <s v="Lost"/>
    <n v="1"/>
    <n v="0"/>
    <n v="0"/>
    <n v="539"/>
  </r>
  <r>
    <s v="70030119"/>
    <s v="F"/>
    <s v="Italy"/>
    <s v="18-24"/>
    <n v="8"/>
    <x v="1"/>
    <n v="1"/>
    <s v="Lost"/>
    <n v="1"/>
    <n v="0"/>
    <n v="0"/>
    <n v="187"/>
  </r>
  <r>
    <s v="70030219"/>
    <s v="F"/>
    <s v="Italy"/>
    <s v="18-24"/>
    <n v="8"/>
    <x v="1"/>
    <n v="0"/>
    <s v="Lost"/>
    <n v="1"/>
    <n v="0"/>
    <n v="0"/>
    <n v="447"/>
  </r>
  <r>
    <s v="70030319"/>
    <s v="F"/>
    <s v="Italy"/>
    <s v="18-24"/>
    <n v="8"/>
    <x v="1"/>
    <n v="1"/>
    <s v="Lost"/>
    <n v="1"/>
    <n v="0"/>
    <n v="0"/>
    <n v="447"/>
  </r>
  <r>
    <s v="70030419"/>
    <s v="F"/>
    <s v="Italy"/>
    <s v="18-24"/>
    <n v="8"/>
    <x v="1"/>
    <n v="0"/>
    <s v="Lost"/>
    <n v="1"/>
    <n v="0"/>
    <n v="0"/>
    <n v="345"/>
  </r>
  <r>
    <s v="70030519"/>
    <s v="F"/>
    <s v="Italy"/>
    <s v="18-24"/>
    <n v="8"/>
    <x v="1"/>
    <n v="0"/>
    <s v="Lost"/>
    <n v="1"/>
    <n v="0"/>
    <n v="0"/>
    <n v="383"/>
  </r>
  <r>
    <s v="70030619"/>
    <s v="F"/>
    <s v="Italy"/>
    <s v="18-24"/>
    <n v="8"/>
    <x v="1"/>
    <n v="0"/>
    <s v="Lost"/>
    <n v="1"/>
    <n v="0"/>
    <n v="0"/>
    <n v="144"/>
  </r>
  <r>
    <s v="70030719"/>
    <s v="F"/>
    <s v="Italy"/>
    <s v="18-24"/>
    <n v="8"/>
    <x v="1"/>
    <n v="0"/>
    <s v="Lost"/>
    <n v="1"/>
    <n v="0"/>
    <n v="0"/>
    <n v="168"/>
  </r>
  <r>
    <s v="70030819"/>
    <s v="F"/>
    <s v="Italy"/>
    <s v="18-24"/>
    <n v="8"/>
    <x v="1"/>
    <n v="0"/>
    <s v="Lost"/>
    <n v="1"/>
    <n v="0"/>
    <n v="0"/>
    <n v="210"/>
  </r>
  <r>
    <s v="70030919"/>
    <s v="F"/>
    <s v="Italy"/>
    <s v="18-24"/>
    <n v="8"/>
    <x v="1"/>
    <n v="1"/>
    <s v="Lost"/>
    <n v="1"/>
    <n v="0"/>
    <n v="0"/>
    <n v="210"/>
  </r>
  <r>
    <s v="70031019"/>
    <s v="F"/>
    <s v="Italy"/>
    <s v="18-24"/>
    <n v="8"/>
    <x v="1"/>
    <n v="0"/>
    <s v="Lost"/>
    <n v="1"/>
    <n v="0"/>
    <n v="0"/>
    <n v="592"/>
  </r>
  <r>
    <s v="70031119"/>
    <s v="F"/>
    <s v="Italy"/>
    <s v="18-24"/>
    <n v="8"/>
    <x v="1"/>
    <n v="1"/>
    <s v="Lost"/>
    <n v="1"/>
    <n v="0"/>
    <n v="0"/>
    <n v="284"/>
  </r>
  <r>
    <s v="70031219"/>
    <s v="F"/>
    <s v="Italy"/>
    <s v="18-24"/>
    <n v="8"/>
    <x v="1"/>
    <n v="0"/>
    <s v="Lost"/>
    <n v="1"/>
    <n v="0"/>
    <n v="0"/>
    <n v="447"/>
  </r>
  <r>
    <s v="70031719"/>
    <s v="F"/>
    <s v="Italy"/>
    <s v="18-24"/>
    <n v="8"/>
    <x v="1"/>
    <n v="1"/>
    <s v="Lost"/>
    <n v="1"/>
    <n v="0"/>
    <n v="0"/>
    <n v="345"/>
  </r>
  <r>
    <s v="70041819"/>
    <s v="F"/>
    <s v="Italy"/>
    <s v="18-24"/>
    <n v="8"/>
    <x v="1"/>
    <n v="1"/>
    <s v="Lost"/>
    <n v="1"/>
    <n v="0"/>
    <n v="0"/>
    <n v="172"/>
  </r>
  <r>
    <s v="70041919"/>
    <s v="F"/>
    <s v="Italy"/>
    <s v="18-24"/>
    <n v="8"/>
    <x v="1"/>
    <n v="1"/>
    <s v="Lost"/>
    <n v="1"/>
    <n v="0"/>
    <n v="0"/>
    <n v="210"/>
  </r>
  <r>
    <s v="42010119"/>
    <s v="F"/>
    <s v="Italy"/>
    <s v="18-24"/>
    <n v="8"/>
    <x v="1"/>
    <n v="0"/>
    <s v="Lost"/>
    <n v="1"/>
    <n v="0"/>
    <n v="0"/>
    <n v="510"/>
  </r>
  <r>
    <s v="42010219"/>
    <s v="F"/>
    <s v="Italy"/>
    <s v="18-24"/>
    <n v="8"/>
    <x v="1"/>
    <n v="1"/>
    <s v="Lost"/>
    <n v="1"/>
    <n v="0"/>
    <n v="0"/>
    <n v="538"/>
  </r>
  <r>
    <s v="42010319"/>
    <s v="F"/>
    <s v="Italy"/>
    <s v="18-24"/>
    <n v="8"/>
    <x v="1"/>
    <n v="0"/>
    <s v="Lost"/>
    <n v="1"/>
    <n v="0"/>
    <n v="0"/>
    <n v="187"/>
  </r>
  <r>
    <s v="42010419"/>
    <s v="F"/>
    <s v="Italy"/>
    <s v="18-24"/>
    <n v="8"/>
    <x v="1"/>
    <n v="0"/>
    <s v="Lost"/>
    <n v="1"/>
    <n v="0"/>
    <n v="0"/>
    <n v="293"/>
  </r>
  <r>
    <s v="42010519"/>
    <s v="F"/>
    <s v="Italy"/>
    <s v="18-24"/>
    <n v="8"/>
    <x v="1"/>
    <n v="1"/>
    <s v="Lost"/>
    <n v="1"/>
    <n v="0"/>
    <n v="0"/>
    <n v="383"/>
  </r>
  <r>
    <s v="21000119"/>
    <s v="F"/>
    <s v="Italy"/>
    <s v="18-24"/>
    <n v="8"/>
    <x v="1"/>
    <n v="1"/>
    <s v="Lost"/>
    <n v="1"/>
    <n v="0"/>
    <n v="0"/>
    <n v="436"/>
  </r>
  <r>
    <s v="21000219"/>
    <s v="F"/>
    <s v="Italy"/>
    <s v="18-24"/>
    <n v="8"/>
    <x v="1"/>
    <n v="1"/>
    <s v="Lost"/>
    <n v="1"/>
    <n v="0"/>
    <n v="0"/>
    <n v="510"/>
  </r>
  <r>
    <s v="21000319"/>
    <s v="F"/>
    <s v="Italy"/>
    <s v="18-24"/>
    <n v="8"/>
    <x v="1"/>
    <n v="1"/>
    <s v="Lost"/>
    <n v="1"/>
    <n v="0"/>
    <n v="0"/>
    <n v="538"/>
  </r>
  <r>
    <s v="21000419"/>
    <s v="F"/>
    <s v="Italy"/>
    <s v="18-24"/>
    <n v="8"/>
    <x v="1"/>
    <n v="0"/>
    <s v="Lost"/>
    <n v="1"/>
    <n v="0"/>
    <n v="0"/>
    <n v="492"/>
  </r>
  <r>
    <s v="21001119"/>
    <s v="F"/>
    <s v="Italy"/>
    <s v="18-24"/>
    <n v="8"/>
    <x v="1"/>
    <n v="1"/>
    <s v="Lost"/>
    <n v="1"/>
    <n v="0"/>
    <n v="0"/>
    <n v="538"/>
  </r>
  <r>
    <s v="21001219"/>
    <s v="F"/>
    <s v="Italy"/>
    <s v="18-24"/>
    <n v="8"/>
    <x v="1"/>
    <n v="0"/>
    <s v="Lost"/>
    <n v="1"/>
    <n v="0"/>
    <n v="0"/>
    <n v="540"/>
  </r>
  <r>
    <s v="21001319"/>
    <s v="F"/>
    <s v="Italy"/>
    <s v="18-24"/>
    <n v="8"/>
    <x v="1"/>
    <n v="0"/>
    <s v="Lost"/>
    <n v="1"/>
    <n v="0"/>
    <n v="0"/>
    <n v="538"/>
  </r>
  <r>
    <s v="21001419"/>
    <s v="F"/>
    <s v="Italy"/>
    <s v="18-24"/>
    <n v="8"/>
    <x v="1"/>
    <n v="1"/>
    <s v="Lost"/>
    <n v="1"/>
    <n v="0"/>
    <n v="0"/>
    <n v="440"/>
  </r>
  <r>
    <s v="21001519"/>
    <s v="F"/>
    <s v="Italy"/>
    <s v="18-24"/>
    <n v="8"/>
    <x v="1"/>
    <n v="0"/>
    <s v="Lost"/>
    <n v="1"/>
    <n v="0"/>
    <n v="0"/>
    <n v="440"/>
  </r>
  <r>
    <s v="21001619"/>
    <s v="F"/>
    <s v="Italy"/>
    <s v="18-24"/>
    <n v="8"/>
    <x v="1"/>
    <n v="1"/>
    <s v="Lost"/>
    <n v="1"/>
    <n v="0"/>
    <n v="0"/>
    <n v="283"/>
  </r>
  <r>
    <s v="21001719"/>
    <s v="F"/>
    <s v="Italy"/>
    <s v="18-24"/>
    <n v="8"/>
    <x v="1"/>
    <n v="1"/>
    <s v="Lost"/>
    <n v="1"/>
    <n v="0"/>
    <n v="0"/>
    <n v="336"/>
  </r>
  <r>
    <s v="21001819"/>
    <s v="F"/>
    <s v="Italy"/>
    <s v="18-24"/>
    <n v="8"/>
    <x v="1"/>
    <n v="1"/>
    <s v="Lost"/>
    <n v="1"/>
    <n v="0"/>
    <n v="0"/>
    <n v="345"/>
  </r>
  <r>
    <s v="21001919"/>
    <s v="F"/>
    <s v="Italy"/>
    <s v="18-24"/>
    <n v="8"/>
    <x v="1"/>
    <n v="0"/>
    <s v="Lost"/>
    <n v="1"/>
    <n v="0"/>
    <n v="0"/>
    <n v="383"/>
  </r>
  <r>
    <s v="21002019"/>
    <s v="F"/>
    <s v="Italy"/>
    <s v="18-24"/>
    <n v="8"/>
    <x v="1"/>
    <n v="1"/>
    <s v="Lost"/>
    <n v="1"/>
    <n v="0"/>
    <n v="0"/>
    <n v="594"/>
  </r>
  <r>
    <s v="21003019"/>
    <s v="F"/>
    <s v="Italy"/>
    <s v="18-24"/>
    <n v="8"/>
    <x v="1"/>
    <n v="1"/>
    <s v="Lost"/>
    <n v="1"/>
    <n v="0"/>
    <n v="0"/>
    <n v="636"/>
  </r>
  <r>
    <s v="21003119"/>
    <s v="F"/>
    <s v="Italy"/>
    <s v="18-24"/>
    <n v="8"/>
    <x v="1"/>
    <n v="1"/>
    <s v="Lost"/>
    <n v="1"/>
    <n v="0"/>
    <n v="0"/>
    <n v="506"/>
  </r>
  <r>
    <s v="21003219"/>
    <s v="F"/>
    <s v="Italy"/>
    <s v="18-24"/>
    <n v="8"/>
    <x v="1"/>
    <n v="0"/>
    <s v="Lost"/>
    <n v="1"/>
    <n v="0"/>
    <n v="0"/>
    <n v="440"/>
  </r>
  <r>
    <s v="21003319"/>
    <s v="F"/>
    <s v="Italy"/>
    <s v="18-24"/>
    <n v="8"/>
    <x v="1"/>
    <n v="0"/>
    <s v="Lost"/>
    <n v="1"/>
    <n v="0"/>
    <n v="0"/>
    <n v="523"/>
  </r>
  <r>
    <s v="21003419"/>
    <s v="F"/>
    <s v="Italy"/>
    <s v="18-24"/>
    <n v="8"/>
    <x v="1"/>
    <n v="1"/>
    <s v="Lost"/>
    <n v="1"/>
    <n v="0"/>
    <n v="0"/>
    <n v="295"/>
  </r>
  <r>
    <s v="21004019"/>
    <s v="F"/>
    <s v="Italy"/>
    <s v="18-24"/>
    <n v="8"/>
    <x v="1"/>
    <n v="0"/>
    <s v="Lost"/>
    <n v="1"/>
    <n v="0"/>
    <n v="0"/>
    <n v="436"/>
  </r>
  <r>
    <s v="21005019"/>
    <s v="F"/>
    <s v="Italy"/>
    <s v="18-24"/>
    <n v="8"/>
    <x v="1"/>
    <n v="0"/>
    <s v="Lost"/>
    <n v="1"/>
    <n v="0"/>
    <n v="0"/>
    <n v="636"/>
  </r>
  <r>
    <s v="21005119"/>
    <s v="F"/>
    <s v="Italy"/>
    <s v="18-24"/>
    <n v="8"/>
    <x v="1"/>
    <n v="0"/>
    <s v="Lost"/>
    <n v="1"/>
    <n v="0"/>
    <n v="0"/>
    <n v="478"/>
  </r>
  <r>
    <s v="21005219"/>
    <s v="F"/>
    <s v="Italy"/>
    <s v="18-24"/>
    <n v="8"/>
    <x v="1"/>
    <n v="0"/>
    <s v="Lost"/>
    <n v="1"/>
    <n v="0"/>
    <n v="0"/>
    <n v="283"/>
  </r>
  <r>
    <s v="21005319"/>
    <s v="F"/>
    <s v="Italy"/>
    <s v="18-24"/>
    <n v="8"/>
    <x v="1"/>
    <n v="0"/>
    <s v="Lost"/>
    <n v="1"/>
    <n v="0"/>
    <n v="0"/>
    <n v="367"/>
  </r>
  <r>
    <s v="21005419"/>
    <s v="F"/>
    <s v="Italy"/>
    <s v="18-24"/>
    <n v="8"/>
    <x v="1"/>
    <n v="0"/>
    <s v="Lost"/>
    <n v="1"/>
    <n v="0"/>
    <n v="0"/>
    <n v="345"/>
  </r>
  <r>
    <s v="21005519"/>
    <s v="F"/>
    <s v="Italy"/>
    <s v="18-24"/>
    <n v="8"/>
    <x v="1"/>
    <n v="1"/>
    <s v="Lost"/>
    <n v="1"/>
    <n v="0"/>
    <n v="0"/>
    <n v="383"/>
  </r>
  <r>
    <s v="21006019"/>
    <s v="F"/>
    <s v="Italy"/>
    <s v="18-24"/>
    <n v="8"/>
    <x v="1"/>
    <n v="0"/>
    <s v="Lost"/>
    <n v="1"/>
    <n v="0"/>
    <n v="0"/>
    <n v="636"/>
  </r>
  <r>
    <s v="21006119"/>
    <s v="F"/>
    <s v="Italy"/>
    <s v="18-24"/>
    <n v="8"/>
    <x v="1"/>
    <n v="1"/>
    <s v="Lost"/>
    <n v="1"/>
    <n v="0"/>
    <n v="0"/>
    <n v="539"/>
  </r>
  <r>
    <s v="21006219"/>
    <s v="F"/>
    <s v="Italy"/>
    <s v="18-24"/>
    <n v="8"/>
    <x v="1"/>
    <n v="0"/>
    <s v="Lost"/>
    <n v="1"/>
    <n v="0"/>
    <n v="0"/>
    <n v="312"/>
  </r>
  <r>
    <s v="21006319"/>
    <s v="F"/>
    <s v="Italy"/>
    <s v="18-24"/>
    <n v="8"/>
    <x v="1"/>
    <n v="1"/>
    <s v="Lost"/>
    <n v="1"/>
    <n v="0"/>
    <n v="0"/>
    <n v="447"/>
  </r>
  <r>
    <s v="21006419"/>
    <s v="F"/>
    <s v="Italy"/>
    <s v="18-24"/>
    <n v="8"/>
    <x v="1"/>
    <n v="1"/>
    <s v="Lost"/>
    <n v="1"/>
    <n v="0"/>
    <n v="0"/>
    <n v="345"/>
  </r>
  <r>
    <s v="21006519"/>
    <s v="F"/>
    <s v="Italy"/>
    <s v="18-24"/>
    <n v="8"/>
    <x v="1"/>
    <n v="0"/>
    <s v="Lost"/>
    <n v="1"/>
    <n v="0"/>
    <n v="0"/>
    <n v="447"/>
  </r>
  <r>
    <s v="21007119"/>
    <s v="F"/>
    <s v="Italy"/>
    <s v="18-24"/>
    <n v="7"/>
    <x v="1"/>
    <n v="1"/>
    <s v="Lost"/>
    <n v="1"/>
    <n v="0"/>
    <n v="0"/>
    <n v="507"/>
  </r>
  <r>
    <s v="21007219"/>
    <s v="F"/>
    <s v="Italy"/>
    <s v="18-24"/>
    <n v="7"/>
    <x v="1"/>
    <n v="1"/>
    <s v="Lost"/>
    <n v="1"/>
    <n v="0"/>
    <n v="0"/>
    <n v="336"/>
  </r>
  <r>
    <s v="21007319"/>
    <s v="F"/>
    <s v="Italy"/>
    <s v="18-24"/>
    <n v="7"/>
    <x v="1"/>
    <n v="1"/>
    <s v="Lost"/>
    <n v="1"/>
    <n v="0"/>
    <n v="0"/>
    <n v="447"/>
  </r>
  <r>
    <s v="21007419"/>
    <s v="F"/>
    <s v="Italy"/>
    <s v="18-24"/>
    <n v="7"/>
    <x v="1"/>
    <n v="1"/>
    <s v="Lost"/>
    <n v="1"/>
    <n v="0"/>
    <n v="0"/>
    <n v="447"/>
  </r>
  <r>
    <s v="21008119"/>
    <s v="F"/>
    <s v="Italy"/>
    <s v="18-24"/>
    <n v="7"/>
    <x v="1"/>
    <n v="0"/>
    <s v="Lost"/>
    <n v="1"/>
    <n v="0"/>
    <n v="0"/>
    <n v="523"/>
  </r>
  <r>
    <s v="21008219"/>
    <s v="F"/>
    <s v="Italy"/>
    <s v="18-24"/>
    <n v="7"/>
    <x v="1"/>
    <n v="1"/>
    <s v="Lost"/>
    <n v="1"/>
    <n v="0"/>
    <n v="0"/>
    <n v="187"/>
  </r>
  <r>
    <s v="21008319"/>
    <s v="F"/>
    <s v="Italy"/>
    <s v="18-24"/>
    <n v="7"/>
    <x v="1"/>
    <n v="1"/>
    <s v="Lost"/>
    <n v="1"/>
    <n v="0"/>
    <n v="0"/>
    <n v="345"/>
  </r>
  <r>
    <s v="21008419"/>
    <s v="F"/>
    <s v="Italy"/>
    <s v="18-24"/>
    <n v="7"/>
    <x v="1"/>
    <n v="1"/>
    <s v="Lost"/>
    <n v="1"/>
    <n v="0"/>
    <n v="0"/>
    <n v="345"/>
  </r>
  <r>
    <s v="21008519"/>
    <s v="F"/>
    <s v="Italy"/>
    <s v="18-24"/>
    <n v="7"/>
    <x v="1"/>
    <n v="0"/>
    <s v="Lost"/>
    <n v="1"/>
    <n v="0"/>
    <n v="0"/>
    <n v="144"/>
  </r>
  <r>
    <s v="21008619"/>
    <s v="F"/>
    <s v="Italy"/>
    <s v="18-24"/>
    <n v="7"/>
    <x v="1"/>
    <n v="1"/>
    <s v="Lost"/>
    <n v="1"/>
    <n v="0"/>
    <n v="0"/>
    <n v="172"/>
  </r>
  <r>
    <s v="21008719"/>
    <s v="F"/>
    <s v="Italy"/>
    <s v="18-24"/>
    <n v="7"/>
    <x v="1"/>
    <n v="1"/>
    <s v="Lost"/>
    <n v="1"/>
    <n v="0"/>
    <n v="0"/>
    <n v="192"/>
  </r>
  <r>
    <s v="21008819"/>
    <s v="F"/>
    <s v="Italy"/>
    <s v="18-24"/>
    <n v="7"/>
    <x v="1"/>
    <n v="1"/>
    <s v="Lost"/>
    <n v="1"/>
    <n v="0"/>
    <n v="0"/>
    <n v="210"/>
  </r>
  <r>
    <s v="21008919"/>
    <s v="F"/>
    <s v="Italy"/>
    <s v="18-24"/>
    <n v="7"/>
    <x v="1"/>
    <n v="1"/>
    <s v="Lost"/>
    <n v="1"/>
    <n v="0"/>
    <n v="0"/>
    <n v="210"/>
  </r>
  <r>
    <s v="21009019"/>
    <s v="F"/>
    <s v="Italy"/>
    <s v="18-24"/>
    <n v="7"/>
    <x v="1"/>
    <n v="1"/>
    <s v="Lost"/>
    <n v="1"/>
    <n v="0"/>
    <n v="0"/>
    <n v="488"/>
  </r>
  <r>
    <s v="21009119"/>
    <s v="F"/>
    <s v="Italy"/>
    <s v="18-24"/>
    <n v="7"/>
    <x v="1"/>
    <n v="0"/>
    <s v="Lost"/>
    <n v="1"/>
    <n v="0"/>
    <n v="0"/>
    <n v="283"/>
  </r>
  <r>
    <s v="21009219"/>
    <s v="F"/>
    <s v="Italy"/>
    <s v="18-24"/>
    <n v="7"/>
    <x v="1"/>
    <n v="0"/>
    <s v="Lost"/>
    <n v="1"/>
    <n v="0"/>
    <n v="0"/>
    <n v="447"/>
  </r>
  <r>
    <s v="21009319"/>
    <s v="F"/>
    <s v="Italy"/>
    <s v="18-24"/>
    <n v="7"/>
    <x v="1"/>
    <n v="0"/>
    <s v="Lost"/>
    <n v="1"/>
    <n v="0"/>
    <n v="0"/>
    <n v="383"/>
  </r>
  <r>
    <s v="21009419"/>
    <s v="F"/>
    <s v="Italy"/>
    <s v="18-24"/>
    <n v="7"/>
    <x v="1"/>
    <n v="1"/>
    <s v="Lost"/>
    <n v="1"/>
    <n v="0"/>
    <n v="0"/>
    <n v="168"/>
  </r>
  <r>
    <s v="21009519"/>
    <s v="F"/>
    <s v="Italy"/>
    <s v="18-24"/>
    <n v="7"/>
    <x v="1"/>
    <n v="1"/>
    <s v="Lost"/>
    <n v="1"/>
    <n v="0"/>
    <n v="0"/>
    <n v="144"/>
  </r>
  <r>
    <s v="21009619"/>
    <s v="F"/>
    <s v="Italy"/>
    <s v="18-24"/>
    <n v="7"/>
    <x v="1"/>
    <n v="1"/>
    <s v="Lost"/>
    <n v="1"/>
    <n v="0"/>
    <n v="0"/>
    <n v="192"/>
  </r>
  <r>
    <s v="49010119"/>
    <s v="F"/>
    <s v="Italy"/>
    <s v="18-24"/>
    <n v="7"/>
    <x v="1"/>
    <n v="0"/>
    <s v="Lost"/>
    <n v="1"/>
    <n v="0"/>
    <n v="0"/>
    <n v="332"/>
  </r>
  <r>
    <s v="49010219"/>
    <s v="F"/>
    <s v="Italy"/>
    <s v="18-24"/>
    <n v="7"/>
    <x v="1"/>
    <n v="0"/>
    <s v="Lost"/>
    <n v="1"/>
    <n v="0"/>
    <n v="0"/>
    <n v="383"/>
  </r>
  <r>
    <s v="49010319"/>
    <s v="F"/>
    <s v="Italy"/>
    <s v="18-24"/>
    <n v="7"/>
    <x v="1"/>
    <n v="0"/>
    <s v="Lost"/>
    <n v="1"/>
    <n v="0"/>
    <n v="0"/>
    <n v="172"/>
  </r>
  <r>
    <s v="49010419"/>
    <s v="F"/>
    <s v="Italy"/>
    <s v="18-24"/>
    <n v="7"/>
    <x v="1"/>
    <n v="1"/>
    <s v="Lost"/>
    <n v="1"/>
    <n v="0"/>
    <n v="0"/>
    <n v="240"/>
  </r>
  <r>
    <s v="49010519"/>
    <s v="F"/>
    <s v="Italy"/>
    <s v="18-24"/>
    <n v="7"/>
    <x v="1"/>
    <n v="0"/>
    <s v="Lost"/>
    <n v="1"/>
    <n v="0"/>
    <n v="0"/>
    <n v="210"/>
  </r>
  <r>
    <s v="49010619"/>
    <s v="F"/>
    <s v="Italy"/>
    <s v="18-24"/>
    <n v="7"/>
    <x v="1"/>
    <n v="1"/>
    <s v="Lost"/>
    <n v="1"/>
    <n v="0"/>
    <n v="0"/>
    <n v="192"/>
  </r>
  <r>
    <s v="49010719"/>
    <s v="F"/>
    <s v="Italy"/>
    <s v="18-24"/>
    <n v="7"/>
    <x v="1"/>
    <n v="0"/>
    <s v="Lost"/>
    <n v="1"/>
    <n v="0"/>
    <n v="0"/>
    <n v="255"/>
  </r>
  <r>
    <s v="49010819"/>
    <s v="F"/>
    <s v="Italy"/>
    <s v="18-24"/>
    <n v="7"/>
    <x v="1"/>
    <n v="0"/>
    <s v="Lost"/>
    <n v="1"/>
    <n v="0"/>
    <n v="0"/>
    <n v="255"/>
  </r>
  <r>
    <s v="49010919"/>
    <s v="F"/>
    <s v="Italy"/>
    <s v="18-24"/>
    <n v="7"/>
    <x v="1"/>
    <n v="0"/>
    <s v="Lost"/>
    <n v="1"/>
    <n v="0"/>
    <n v="0"/>
    <n v="313"/>
  </r>
  <r>
    <s v="49011019"/>
    <s v="F"/>
    <s v="Italy"/>
    <s v="18-24"/>
    <n v="7"/>
    <x v="1"/>
    <n v="0"/>
    <s v="Lost"/>
    <n v="1"/>
    <n v="0"/>
    <n v="0"/>
    <n v="180"/>
  </r>
  <r>
    <s v="49011119"/>
    <s v="F"/>
    <s v="Italy"/>
    <s v="18-24"/>
    <n v="7"/>
    <x v="1"/>
    <n v="1"/>
    <s v="Lost"/>
    <n v="1"/>
    <n v="0"/>
    <n v="0"/>
    <n v="383"/>
  </r>
  <r>
    <s v="49011219"/>
    <s v="F"/>
    <s v="Italy"/>
    <s v="18-24"/>
    <n v="7"/>
    <x v="1"/>
    <n v="1"/>
    <s v="Lost"/>
    <n v="1"/>
    <n v="0"/>
    <n v="0"/>
    <n v="144"/>
  </r>
  <r>
    <s v="49011319"/>
    <s v="F"/>
    <s v="Italy"/>
    <s v="18-24"/>
    <n v="7"/>
    <x v="1"/>
    <n v="1"/>
    <s v="Lost"/>
    <n v="1"/>
    <n v="0"/>
    <n v="0"/>
    <n v="192"/>
  </r>
  <r>
    <s v="34010119"/>
    <s v="F"/>
    <s v="Italy"/>
    <s v="18-24"/>
    <n v="7"/>
    <x v="1"/>
    <n v="1"/>
    <s v="Lost"/>
    <n v="1"/>
    <n v="0"/>
    <n v="0"/>
    <n v="636"/>
  </r>
  <r>
    <s v="34010219"/>
    <s v="F"/>
    <s v="Italy"/>
    <s v="18-24"/>
    <n v="7"/>
    <x v="1"/>
    <n v="0"/>
    <s v="Lost"/>
    <n v="1"/>
    <n v="0"/>
    <n v="0"/>
    <n v="478"/>
  </r>
  <r>
    <s v="34010319"/>
    <s v="F"/>
    <s v="Italy"/>
    <s v="18-24"/>
    <n v="7"/>
    <x v="1"/>
    <n v="1"/>
    <s v="Lost"/>
    <n v="1"/>
    <n v="0"/>
    <n v="0"/>
    <n v="180"/>
  </r>
  <r>
    <s v="34011019"/>
    <s v="F"/>
    <s v="Italy"/>
    <s v="18-24"/>
    <n v="7"/>
    <x v="1"/>
    <n v="0"/>
    <s v="Lost"/>
    <n v="1"/>
    <n v="0"/>
    <n v="0"/>
    <n v="636"/>
  </r>
  <r>
    <s v="34011119"/>
    <s v="F"/>
    <s v="Italy"/>
    <s v="18-24"/>
    <n v="7"/>
    <x v="1"/>
    <n v="1"/>
    <s v="Lost"/>
    <n v="1"/>
    <n v="0"/>
    <n v="0"/>
    <n v="538"/>
  </r>
  <r>
    <s v="34011219"/>
    <s v="F"/>
    <s v="Italy"/>
    <s v="18-24"/>
    <n v="7"/>
    <x v="1"/>
    <n v="1"/>
    <s v="Lost"/>
    <n v="1"/>
    <n v="0"/>
    <n v="0"/>
    <n v="312"/>
  </r>
  <r>
    <s v="23230019"/>
    <s v="F"/>
    <s v="Italy"/>
    <s v="18-24"/>
    <n v="7"/>
    <x v="1"/>
    <n v="0"/>
    <s v="Lost"/>
    <n v="1"/>
    <n v="0"/>
    <n v="0"/>
    <n v="447"/>
  </r>
  <r>
    <s v="23230119"/>
    <s v="F"/>
    <s v="Italy"/>
    <s v="18-24"/>
    <n v="7"/>
    <x v="1"/>
    <n v="1"/>
    <s v="Lost"/>
    <n v="1"/>
    <n v="0"/>
    <n v="0"/>
    <n v="345"/>
  </r>
  <r>
    <s v="23230219"/>
    <s v="F"/>
    <s v="Italy"/>
    <s v="18-24"/>
    <n v="7"/>
    <x v="1"/>
    <n v="1"/>
    <s v="Lost"/>
    <n v="1"/>
    <n v="0"/>
    <n v="0"/>
    <n v="447"/>
  </r>
  <r>
    <s v="23230319"/>
    <s v="F"/>
    <s v="Italy"/>
    <s v="18-24"/>
    <n v="7"/>
    <x v="1"/>
    <n v="0"/>
    <s v="Lost"/>
    <n v="1"/>
    <n v="0"/>
    <n v="0"/>
    <n v="383"/>
  </r>
  <r>
    <s v="23230419"/>
    <s v="F"/>
    <s v="Italy"/>
    <s v="18-24"/>
    <n v="7"/>
    <x v="1"/>
    <n v="1"/>
    <s v="Lost"/>
    <n v="1"/>
    <n v="0"/>
    <n v="0"/>
    <n v="447"/>
  </r>
  <r>
    <s v="23230519"/>
    <s v="F"/>
    <s v="Italy"/>
    <s v="18-24"/>
    <n v="7"/>
    <x v="1"/>
    <n v="1"/>
    <s v="Lost"/>
    <n v="1"/>
    <n v="0"/>
    <n v="0"/>
    <n v="345"/>
  </r>
  <r>
    <s v="23230619"/>
    <s v="F"/>
    <s v="Italy"/>
    <s v="18-24"/>
    <n v="7"/>
    <x v="1"/>
    <n v="1"/>
    <s v="Lost"/>
    <n v="1"/>
    <n v="0"/>
    <n v="0"/>
    <n v="172"/>
  </r>
  <r>
    <s v="23230719"/>
    <s v="F"/>
    <s v="Italy"/>
    <s v="18-24"/>
    <n v="7"/>
    <x v="1"/>
    <n v="1"/>
    <s v="Lost"/>
    <n v="1"/>
    <n v="0"/>
    <n v="0"/>
    <n v="168"/>
  </r>
  <r>
    <s v="23230819"/>
    <s v="F"/>
    <s v="Italy"/>
    <s v="18-24"/>
    <n v="7"/>
    <x v="1"/>
    <n v="1"/>
    <s v="Lost"/>
    <n v="1"/>
    <n v="0"/>
    <n v="0"/>
    <n v="240"/>
  </r>
  <r>
    <s v="23230919"/>
    <s v="F"/>
    <s v="Italy"/>
    <s v="18-24"/>
    <n v="7"/>
    <x v="1"/>
    <n v="1"/>
    <s v="Lost"/>
    <n v="1"/>
    <n v="0"/>
    <n v="0"/>
    <n v="220"/>
  </r>
  <r>
    <s v="23231019"/>
    <s v="F"/>
    <s v="Italy"/>
    <s v="18-24"/>
    <n v="7"/>
    <x v="1"/>
    <n v="1"/>
    <s v="Lost"/>
    <n v="1"/>
    <n v="0"/>
    <n v="0"/>
    <n v="440"/>
  </r>
  <r>
    <s v="23231119"/>
    <s v="F"/>
    <s v="Italy"/>
    <s v="18-24"/>
    <n v="7"/>
    <x v="1"/>
    <n v="1"/>
    <s v="Lost"/>
    <n v="1"/>
    <n v="0"/>
    <n v="0"/>
    <n v="332"/>
  </r>
  <r>
    <s v="23231219"/>
    <s v="F"/>
    <s v="Italy"/>
    <s v="18-24"/>
    <n v="7"/>
    <x v="1"/>
    <n v="1"/>
    <s v="Lost"/>
    <n v="1"/>
    <n v="0"/>
    <n v="0"/>
    <n v="447"/>
  </r>
  <r>
    <s v="23231319"/>
    <s v="F"/>
    <s v="Italy"/>
    <s v="18-24"/>
    <n v="7"/>
    <x v="1"/>
    <n v="0"/>
    <s v="Lost"/>
    <n v="1"/>
    <n v="0"/>
    <n v="0"/>
    <n v="383"/>
  </r>
  <r>
    <s v="23231419"/>
    <s v="F"/>
    <s v="Italy"/>
    <s v="18-24"/>
    <n v="7"/>
    <x v="1"/>
    <n v="0"/>
    <s v="Lost"/>
    <n v="1"/>
    <n v="0"/>
    <n v="0"/>
    <n v="383"/>
  </r>
  <r>
    <s v="23231519"/>
    <s v="F"/>
    <s v="Italy"/>
    <s v="18-24"/>
    <n v="7"/>
    <x v="1"/>
    <n v="0"/>
    <s v="Lost"/>
    <n v="1"/>
    <n v="0"/>
    <n v="0"/>
    <n v="168"/>
  </r>
  <r>
    <s v="23231619"/>
    <s v="F"/>
    <s v="Italy"/>
    <s v="18-24"/>
    <n v="7"/>
    <x v="1"/>
    <n v="0"/>
    <s v="Lost"/>
    <n v="1"/>
    <n v="0"/>
    <n v="0"/>
    <n v="172"/>
  </r>
  <r>
    <s v="23231719"/>
    <s v="F"/>
    <s v="Italy"/>
    <s v="18-24"/>
    <n v="7"/>
    <x v="1"/>
    <n v="1"/>
    <s v="Lost"/>
    <n v="1"/>
    <n v="0"/>
    <n v="0"/>
    <n v="220"/>
  </r>
  <r>
    <s v="23231819"/>
    <s v="F"/>
    <s v="Italy"/>
    <s v="18-24"/>
    <n v="7"/>
    <x v="1"/>
    <n v="0"/>
    <s v="Lost"/>
    <n v="1"/>
    <n v="0"/>
    <n v="0"/>
    <n v="205"/>
  </r>
  <r>
    <s v="23231919"/>
    <s v="F"/>
    <s v="Italy"/>
    <s v="18-24"/>
    <n v="7"/>
    <x v="1"/>
    <n v="0"/>
    <s v="Lost"/>
    <n v="1"/>
    <n v="0"/>
    <n v="0"/>
    <n v="240"/>
  </r>
  <r>
    <s v="23232019"/>
    <s v="F"/>
    <s v="Italy"/>
    <s v="18-24"/>
    <n v="7"/>
    <x v="1"/>
    <n v="0"/>
    <s v="Lost"/>
    <n v="1"/>
    <n v="0"/>
    <n v="0"/>
    <n v="523"/>
  </r>
  <r>
    <s v="23232119"/>
    <s v="F"/>
    <s v="Italy"/>
    <s v="18-24"/>
    <n v="7"/>
    <x v="1"/>
    <n v="1"/>
    <s v="Lost"/>
    <n v="1"/>
    <n v="0"/>
    <n v="0"/>
    <n v="332"/>
  </r>
  <r>
    <s v="23232219"/>
    <s v="F"/>
    <s v="Italy"/>
    <s v="18-24"/>
    <n v="7"/>
    <x v="1"/>
    <n v="1"/>
    <s v="Lost"/>
    <n v="1"/>
    <n v="0"/>
    <n v="0"/>
    <n v="447"/>
  </r>
  <r>
    <s v="23232319"/>
    <s v="F"/>
    <s v="Italy"/>
    <s v="18-24"/>
    <n v="7"/>
    <x v="1"/>
    <n v="1"/>
    <s v="Lost"/>
    <n v="1"/>
    <n v="0"/>
    <n v="0"/>
    <n v="447"/>
  </r>
  <r>
    <s v="23232419"/>
    <s v="F"/>
    <s v="Italy"/>
    <s v="18-24"/>
    <n v="7"/>
    <x v="1"/>
    <n v="0"/>
    <s v="Lost"/>
    <n v="1"/>
    <n v="0"/>
    <n v="0"/>
    <n v="168"/>
  </r>
  <r>
    <s v="23232519"/>
    <s v="F"/>
    <s v="Italy"/>
    <s v="18-24"/>
    <n v="7"/>
    <x v="1"/>
    <n v="1"/>
    <s v="Lost"/>
    <n v="1"/>
    <n v="0"/>
    <n v="0"/>
    <n v="144"/>
  </r>
  <r>
    <s v="23232619"/>
    <s v="F"/>
    <s v="Italy"/>
    <s v="18-24"/>
    <n v="7"/>
    <x v="1"/>
    <n v="0"/>
    <s v="Lost"/>
    <n v="1"/>
    <n v="0"/>
    <n v="0"/>
    <n v="210"/>
  </r>
  <r>
    <s v="23232719"/>
    <s v="F"/>
    <s v="Italy"/>
    <s v="18-24"/>
    <n v="7"/>
    <x v="1"/>
    <n v="0"/>
    <s v="Lost"/>
    <n v="1"/>
    <n v="0"/>
    <n v="0"/>
    <n v="240"/>
  </r>
  <r>
    <s v="23232819"/>
    <s v="F"/>
    <s v="Italy"/>
    <s v="18-24"/>
    <n v="7"/>
    <x v="1"/>
    <n v="0"/>
    <s v="Lost"/>
    <n v="1"/>
    <n v="0"/>
    <n v="0"/>
    <n v="205"/>
  </r>
  <r>
    <s v="23232919"/>
    <s v="F"/>
    <s v="Italy"/>
    <s v="18-24"/>
    <n v="7"/>
    <x v="1"/>
    <n v="1"/>
    <s v="Lost"/>
    <n v="1"/>
    <n v="0"/>
    <n v="0"/>
    <n v="258"/>
  </r>
  <r>
    <s v="23233019"/>
    <s v="F"/>
    <s v="Italy"/>
    <s v="18-24"/>
    <n v="7"/>
    <x v="1"/>
    <n v="0"/>
    <s v="Lost"/>
    <n v="1"/>
    <n v="0"/>
    <n v="0"/>
    <n v="538"/>
  </r>
  <r>
    <s v="23233119"/>
    <s v="F"/>
    <s v="Italy"/>
    <s v="18-24"/>
    <n v="7"/>
    <x v="1"/>
    <n v="0"/>
    <s v="Lost"/>
    <n v="1"/>
    <n v="0"/>
    <n v="0"/>
    <n v="284"/>
  </r>
  <r>
    <s v="23233219"/>
    <s v="F"/>
    <s v="Italy"/>
    <s v="18-24"/>
    <n v="7"/>
    <x v="1"/>
    <n v="1"/>
    <s v="Lost"/>
    <n v="1"/>
    <n v="0"/>
    <n v="0"/>
    <n v="345"/>
  </r>
  <r>
    <s v="23233319"/>
    <s v="F"/>
    <s v="Italy"/>
    <s v="18-24"/>
    <n v="7"/>
    <x v="1"/>
    <n v="1"/>
    <s v="Lost"/>
    <n v="1"/>
    <n v="0"/>
    <n v="0"/>
    <n v="168"/>
  </r>
  <r>
    <s v="23233419"/>
    <s v="F"/>
    <s v="Italy"/>
    <s v="18-24"/>
    <n v="7"/>
    <x v="1"/>
    <n v="0"/>
    <s v="Lost"/>
    <n v="1"/>
    <n v="0"/>
    <n v="0"/>
    <n v="168"/>
  </r>
  <r>
    <s v="23233519"/>
    <s v="F"/>
    <s v="Italy"/>
    <s v="18-24"/>
    <n v="7"/>
    <x v="1"/>
    <n v="0"/>
    <s v="Lost"/>
    <n v="1"/>
    <n v="0"/>
    <n v="0"/>
    <n v="205"/>
  </r>
  <r>
    <s v="23233619"/>
    <s v="F"/>
    <s v="Italy"/>
    <s v="18-24"/>
    <n v="7"/>
    <x v="1"/>
    <n v="1"/>
    <s v="Lost"/>
    <n v="1"/>
    <n v="0"/>
    <n v="0"/>
    <n v="205"/>
  </r>
  <r>
    <s v="23233719"/>
    <s v="F"/>
    <s v="Italy"/>
    <s v="18-24"/>
    <n v="7"/>
    <x v="1"/>
    <n v="1"/>
    <s v="Lost"/>
    <n v="1"/>
    <n v="0"/>
    <n v="0"/>
    <n v="192"/>
  </r>
  <r>
    <s v="23233819"/>
    <s v="F"/>
    <s v="Italy"/>
    <s v="18-24"/>
    <n v="7"/>
    <x v="1"/>
    <n v="0"/>
    <s v="Lost"/>
    <n v="1"/>
    <n v="0"/>
    <n v="0"/>
    <n v="258"/>
  </r>
  <r>
    <s v="23233919"/>
    <s v="F"/>
    <s v="Italy"/>
    <s v="18-24"/>
    <n v="7"/>
    <x v="1"/>
    <n v="0"/>
    <s v="Lost"/>
    <n v="1"/>
    <n v="0"/>
    <n v="0"/>
    <n v="327"/>
  </r>
  <r>
    <s v="23234019"/>
    <s v="F"/>
    <s v="Italy"/>
    <s v="18-24"/>
    <n v="7"/>
    <x v="1"/>
    <n v="0"/>
    <s v="Lost"/>
    <n v="1"/>
    <n v="0"/>
    <n v="0"/>
    <n v="261"/>
  </r>
  <r>
    <s v="23234119"/>
    <s v="F"/>
    <s v="Italy"/>
    <s v="18-24"/>
    <n v="7"/>
    <x v="1"/>
    <n v="0"/>
    <s v="Lost"/>
    <n v="1"/>
    <n v="0"/>
    <n v="0"/>
    <n v="447"/>
  </r>
  <r>
    <s v="23234219"/>
    <s v="F"/>
    <s v="Italy"/>
    <s v="18-24"/>
    <n v="7"/>
    <x v="1"/>
    <n v="0"/>
    <s v="Lost"/>
    <n v="1"/>
    <n v="0"/>
    <n v="0"/>
    <n v="144"/>
  </r>
  <r>
    <s v="23234319"/>
    <s v="F"/>
    <s v="Italy"/>
    <s v="35-39"/>
    <n v="7"/>
    <x v="1"/>
    <n v="1"/>
    <s v="Lost"/>
    <n v="1"/>
    <n v="0"/>
    <n v="0"/>
    <n v="168"/>
  </r>
  <r>
    <s v="23234419"/>
    <s v="F"/>
    <s v="Italy"/>
    <s v="18-24"/>
    <n v="7"/>
    <x v="1"/>
    <n v="0"/>
    <s v="Lost"/>
    <n v="1"/>
    <n v="0"/>
    <n v="0"/>
    <n v="205"/>
  </r>
  <r>
    <s v="23234519"/>
    <s v="F"/>
    <s v="Italy"/>
    <s v="18-24"/>
    <n v="7"/>
    <x v="1"/>
    <n v="0"/>
    <s v="Lost"/>
    <n v="1"/>
    <n v="0"/>
    <n v="0"/>
    <n v="210"/>
  </r>
  <r>
    <s v="23234619"/>
    <s v="F"/>
    <s v="Italy"/>
    <s v="18-24"/>
    <n v="7"/>
    <x v="1"/>
    <n v="0"/>
    <s v="Lost"/>
    <n v="1"/>
    <n v="0"/>
    <n v="0"/>
    <n v="240"/>
  </r>
  <r>
    <s v="23234719"/>
    <s v="F"/>
    <s v="Italy"/>
    <s v="18-24"/>
    <n v="7"/>
    <x v="1"/>
    <n v="0"/>
    <s v="Lost"/>
    <n v="1"/>
    <n v="0"/>
    <n v="0"/>
    <n v="255"/>
  </r>
  <r>
    <s v="23234819"/>
    <s v="F"/>
    <s v="Italy"/>
    <s v="18-24"/>
    <n v="7"/>
    <x v="1"/>
    <n v="0"/>
    <s v="Lost"/>
    <n v="1"/>
    <n v="0"/>
    <n v="0"/>
    <n v="327"/>
  </r>
  <r>
    <s v="23234919"/>
    <s v="F"/>
    <s v="Italy"/>
    <s v="18-24"/>
    <n v="7"/>
    <x v="1"/>
    <n v="0"/>
    <s v="Lost"/>
    <n v="1"/>
    <n v="0"/>
    <n v="0"/>
    <n v="258"/>
  </r>
  <r>
    <s v="23235019"/>
    <s v="F"/>
    <s v="Italy"/>
    <s v="18-24"/>
    <n v="7"/>
    <x v="1"/>
    <n v="1"/>
    <s v="Lost"/>
    <n v="1"/>
    <n v="0"/>
    <n v="0"/>
    <n v="312"/>
  </r>
  <r>
    <s v="23235119"/>
    <s v="F"/>
    <s v="Italy"/>
    <s v="18-24"/>
    <n v="7"/>
    <x v="1"/>
    <n v="0"/>
    <s v="Lost"/>
    <n v="1"/>
    <n v="0"/>
    <n v="0"/>
    <n v="345"/>
  </r>
  <r>
    <s v="23235319"/>
    <s v="F"/>
    <s v="Italy"/>
    <s v="25-29"/>
    <n v="7"/>
    <x v="1"/>
    <n v="1"/>
    <s v="Lost"/>
    <n v="1"/>
    <n v="0"/>
    <n v="0"/>
    <n v="172"/>
  </r>
  <r>
    <s v="23235619"/>
    <s v="F"/>
    <s v="Italy"/>
    <s v="35-39"/>
    <n v="7"/>
    <x v="1"/>
    <n v="1"/>
    <s v="Lost"/>
    <n v="1"/>
    <n v="0"/>
    <n v="0"/>
    <n v="240"/>
  </r>
  <r>
    <s v="23236219"/>
    <s v="F"/>
    <s v="Italy"/>
    <s v="18-24"/>
    <n v="7"/>
    <x v="1"/>
    <n v="1"/>
    <s v="Lost"/>
    <n v="1"/>
    <n v="0"/>
    <n v="0"/>
    <n v="345"/>
  </r>
  <r>
    <s v="23236319"/>
    <s v="F"/>
    <s v="Italy"/>
    <s v="35-39"/>
    <n v="7"/>
    <x v="1"/>
    <n v="1"/>
    <s v="Lost"/>
    <n v="1"/>
    <n v="0"/>
    <n v="0"/>
    <n v="144"/>
  </r>
  <r>
    <s v="23236419"/>
    <s v="F"/>
    <s v="Italy"/>
    <s v="40+"/>
    <n v="7"/>
    <x v="1"/>
    <n v="0"/>
    <s v="Lost"/>
    <n v="1"/>
    <n v="0"/>
    <n v="0"/>
    <n v="210"/>
  </r>
  <r>
    <s v="23236519"/>
    <s v="F"/>
    <s v="Italy"/>
    <s v="18-24"/>
    <n v="7"/>
    <x v="1"/>
    <n v="0"/>
    <s v="Lost"/>
    <n v="1"/>
    <n v="0"/>
    <n v="0"/>
    <n v="313"/>
  </r>
  <r>
    <s v="23236819"/>
    <s v="F"/>
    <s v="Italy"/>
    <s v="25-29"/>
    <n v="7"/>
    <x v="1"/>
    <n v="0"/>
    <s v="Lost"/>
    <n v="1"/>
    <n v="0"/>
    <n v="0"/>
    <n v="313"/>
  </r>
  <r>
    <s v="23236919"/>
    <s v="F"/>
    <s v="Italy"/>
    <s v="25-29"/>
    <n v="7"/>
    <x v="1"/>
    <n v="0"/>
    <s v="Lost"/>
    <n v="1"/>
    <n v="0"/>
    <n v="0"/>
    <n v="951"/>
  </r>
  <r>
    <s v="23237119"/>
    <s v="F"/>
    <s v="Italy"/>
    <s v="18-24"/>
    <n v="7"/>
    <x v="1"/>
    <n v="0"/>
    <s v="Lost"/>
    <n v="1"/>
    <n v="0"/>
    <n v="0"/>
    <n v="447"/>
  </r>
  <r>
    <s v="23237219"/>
    <s v="F"/>
    <s v="Italy"/>
    <s v="18-24"/>
    <n v="7"/>
    <x v="1"/>
    <n v="1"/>
    <s v="Lost"/>
    <n v="1"/>
    <n v="0"/>
    <n v="0"/>
    <n v="168"/>
  </r>
  <r>
    <s v="23237619"/>
    <s v="F"/>
    <s v="Italy"/>
    <s v="25-29"/>
    <n v="7"/>
    <x v="1"/>
    <n v="0"/>
    <s v="Lost"/>
    <n v="1"/>
    <n v="0"/>
    <n v="0"/>
    <n v="192"/>
  </r>
  <r>
    <s v="23237719"/>
    <s v="F"/>
    <s v="Italy"/>
    <s v="35-39"/>
    <n v="7"/>
    <x v="1"/>
    <n v="0"/>
    <s v="Lost"/>
    <n v="1"/>
    <n v="0"/>
    <n v="0"/>
    <n v="313"/>
  </r>
  <r>
    <s v="23237819"/>
    <s v="F"/>
    <s v="Italy"/>
    <s v="18-24"/>
    <n v="7"/>
    <x v="1"/>
    <n v="1"/>
    <s v="Lost"/>
    <n v="1"/>
    <n v="0"/>
    <n v="0"/>
    <n v="526"/>
  </r>
  <r>
    <s v="23237919"/>
    <s v="F"/>
    <s v="Italy"/>
    <s v="40+"/>
    <n v="7"/>
    <x v="1"/>
    <n v="0"/>
    <s v="Lost"/>
    <n v="1"/>
    <n v="0"/>
    <n v="0"/>
    <n v="1491"/>
  </r>
  <r>
    <s v="23238019"/>
    <s v="F"/>
    <s v="Italy"/>
    <s v="40+"/>
    <n v="7"/>
    <x v="1"/>
    <n v="0"/>
    <s v="Lost"/>
    <n v="1"/>
    <n v="0"/>
    <n v="0"/>
    <n v="383"/>
  </r>
  <r>
    <s v="23238119"/>
    <s v="F"/>
    <s v="Italy"/>
    <s v="35-39"/>
    <n v="7"/>
    <x v="1"/>
    <n v="1"/>
    <s v="Lost"/>
    <n v="1"/>
    <n v="0"/>
    <n v="0"/>
    <n v="168"/>
  </r>
  <r>
    <s v="23238219"/>
    <s v="F"/>
    <s v="Italy"/>
    <s v="25-29"/>
    <n v="7"/>
    <x v="1"/>
    <n v="1"/>
    <s v="Lost"/>
    <n v="1"/>
    <n v="0"/>
    <n v="0"/>
    <n v="192"/>
  </r>
  <r>
    <s v="23238319"/>
    <s v="F"/>
    <s v="Italy"/>
    <s v="25-29"/>
    <n v="7"/>
    <x v="1"/>
    <n v="1"/>
    <s v="Lost"/>
    <n v="1"/>
    <n v="0"/>
    <n v="0"/>
    <n v="258"/>
  </r>
  <r>
    <s v="23238419"/>
    <s v="F"/>
    <s v="Italy"/>
    <s v="18-24"/>
    <n v="7"/>
    <x v="1"/>
    <n v="0"/>
    <s v="Lost"/>
    <n v="1"/>
    <n v="0"/>
    <n v="0"/>
    <n v="258"/>
  </r>
  <r>
    <s v="23238519"/>
    <s v="F"/>
    <s v="Italy"/>
    <s v="25-29"/>
    <n v="7"/>
    <x v="1"/>
    <n v="1"/>
    <s v="Lost"/>
    <n v="1"/>
    <n v="0"/>
    <n v="0"/>
    <n v="255"/>
  </r>
  <r>
    <s v="23239819"/>
    <s v="F"/>
    <s v="Italy"/>
    <s v="25-29"/>
    <n v="7"/>
    <x v="1"/>
    <n v="0"/>
    <s v="Lost"/>
    <n v="1"/>
    <n v="0"/>
    <n v="0"/>
    <n v="1086"/>
  </r>
  <r>
    <s v="23239919"/>
    <s v="F"/>
    <s v="Italy"/>
    <s v="18-24"/>
    <n v="7"/>
    <x v="1"/>
    <n v="0"/>
    <s v="Lost"/>
    <n v="1"/>
    <n v="0"/>
    <n v="0"/>
    <n v="951"/>
  </r>
  <r>
    <s v="13995019"/>
    <s v="F"/>
    <s v="Italy"/>
    <s v="25-29"/>
    <n v="7"/>
    <x v="1"/>
    <n v="0"/>
    <s v="Lost"/>
    <n v="1"/>
    <n v="0"/>
    <n v="0"/>
    <n v="313"/>
  </r>
  <r>
    <s v="13995219"/>
    <s v="F"/>
    <s v="Italy"/>
    <s v="30-34"/>
    <n v="7"/>
    <x v="1"/>
    <n v="1"/>
    <s v="Lost"/>
    <n v="1"/>
    <n v="0"/>
    <n v="0"/>
    <n v="1086"/>
  </r>
  <r>
    <s v="13995319"/>
    <s v="F"/>
    <s v="Italy"/>
    <s v="18-24"/>
    <n v="7"/>
    <x v="1"/>
    <n v="0"/>
    <s v="Lost"/>
    <n v="1"/>
    <n v="0"/>
    <n v="0"/>
    <n v="1491"/>
  </r>
  <r>
    <s v="77010119"/>
    <s v="F"/>
    <s v="Italy"/>
    <s v="18-24"/>
    <n v="7"/>
    <x v="1"/>
    <n v="1"/>
    <s v="Lost"/>
    <n v="1"/>
    <n v="0"/>
    <n v="0"/>
    <n v="383"/>
  </r>
  <r>
    <s v="77010219"/>
    <s v="F"/>
    <s v="Italy"/>
    <s v="25-29"/>
    <n v="7"/>
    <x v="1"/>
    <n v="0"/>
    <s v="Lost"/>
    <n v="1"/>
    <n v="0"/>
    <n v="0"/>
    <n v="144"/>
  </r>
  <r>
    <s v="77010319"/>
    <s v="F"/>
    <s v="Italy"/>
    <s v="18-24"/>
    <n v="7"/>
    <x v="1"/>
    <n v="0"/>
    <s v="Lost"/>
    <n v="1"/>
    <n v="0"/>
    <n v="0"/>
    <n v="220"/>
  </r>
  <r>
    <s v="77010419"/>
    <s v="F"/>
    <s v="Italy"/>
    <s v="30-34"/>
    <n v="7"/>
    <x v="1"/>
    <n v="0"/>
    <s v="Lost"/>
    <n v="1"/>
    <n v="0"/>
    <n v="0"/>
    <n v="192"/>
  </r>
  <r>
    <s v="77010519"/>
    <s v="F"/>
    <s v="Italy"/>
    <s v="35-39"/>
    <n v="7"/>
    <x v="1"/>
    <n v="0"/>
    <s v="Lost"/>
    <n v="1"/>
    <n v="0"/>
    <n v="0"/>
    <n v="210"/>
  </r>
  <r>
    <s v="77010619"/>
    <s v="F"/>
    <s v="Italy"/>
    <s v="25-29"/>
    <n v="6"/>
    <x v="1"/>
    <n v="0"/>
    <s v="Lost"/>
    <n v="1"/>
    <n v="0"/>
    <n v="0"/>
    <n v="258"/>
  </r>
  <r>
    <s v="77010719"/>
    <s v="F"/>
    <s v="Italy"/>
    <s v="30-34"/>
    <n v="6"/>
    <x v="1"/>
    <n v="1"/>
    <s v="Lost"/>
    <n v="1"/>
    <n v="0"/>
    <n v="0"/>
    <n v="258"/>
  </r>
  <r>
    <s v="77010819"/>
    <s v="F"/>
    <s v="Italy"/>
    <s v="25-29"/>
    <n v="6"/>
    <x v="1"/>
    <n v="1"/>
    <s v="Lost"/>
    <n v="1"/>
    <n v="0"/>
    <n v="0"/>
    <n v="313"/>
  </r>
  <r>
    <s v="84020219"/>
    <s v="F"/>
    <s v="Italy"/>
    <s v="18-24"/>
    <n v="6"/>
    <x v="1"/>
    <n v="1"/>
    <s v="Lost"/>
    <n v="1"/>
    <n v="0"/>
    <n v="0"/>
    <n v="383"/>
  </r>
  <r>
    <s v="84020319"/>
    <s v="F"/>
    <s v="Italy"/>
    <s v="18-24"/>
    <n v="6"/>
    <x v="1"/>
    <n v="1"/>
    <s v="Lost"/>
    <n v="1"/>
    <n v="0"/>
    <n v="0"/>
    <n v="168"/>
  </r>
  <r>
    <s v="84010119"/>
    <s v="F"/>
    <s v="Italy"/>
    <s v="35-39"/>
    <n v="6"/>
    <x v="1"/>
    <n v="1"/>
    <s v="Lost"/>
    <n v="1"/>
    <n v="0"/>
    <n v="0"/>
    <n v="180"/>
  </r>
  <r>
    <s v="84010219"/>
    <s v="F"/>
    <s v="Italy"/>
    <s v="40+"/>
    <n v="6"/>
    <x v="1"/>
    <n v="0"/>
    <s v="Lost"/>
    <n v="1"/>
    <n v="0"/>
    <n v="0"/>
    <n v="383"/>
  </r>
  <r>
    <s v="84010319"/>
    <s v="F"/>
    <s v="Italy"/>
    <s v="18-24"/>
    <n v="6"/>
    <x v="1"/>
    <n v="0"/>
    <s v="Lost"/>
    <n v="1"/>
    <n v="0"/>
    <n v="0"/>
    <n v="168"/>
  </r>
  <r>
    <s v="84010419"/>
    <s v="F"/>
    <s v="Italy"/>
    <s v="18-24"/>
    <n v="6"/>
    <x v="1"/>
    <n v="1"/>
    <s v="Lost"/>
    <n v="1"/>
    <n v="0"/>
    <n v="0"/>
    <n v="172"/>
  </r>
  <r>
    <s v="84010519"/>
    <s v="F"/>
    <s v="Italy"/>
    <s v="18-24"/>
    <n v="6"/>
    <x v="1"/>
    <n v="1"/>
    <s v="Lost"/>
    <n v="1"/>
    <n v="0"/>
    <n v="0"/>
    <n v="205"/>
  </r>
  <r>
    <s v="84010619"/>
    <s v="F"/>
    <s v="Italy"/>
    <s v="25-29"/>
    <n v="6"/>
    <x v="1"/>
    <n v="1"/>
    <s v="Lost"/>
    <n v="1"/>
    <n v="0"/>
    <n v="0"/>
    <n v="220"/>
  </r>
  <r>
    <s v="84020119"/>
    <s v="F"/>
    <s v="Italy"/>
    <s v="25-29"/>
    <n v="6"/>
    <x v="1"/>
    <n v="1"/>
    <s v="Lost"/>
    <n v="1"/>
    <n v="0"/>
    <n v="0"/>
    <n v="267"/>
  </r>
  <r>
    <s v="63000019"/>
    <s v="F"/>
    <s v="Italy"/>
    <s v="30-34"/>
    <n v="6"/>
    <x v="1"/>
    <n v="0"/>
    <s v="Lost"/>
    <n v="1"/>
    <n v="0"/>
    <n v="0"/>
    <n v="579"/>
  </r>
  <r>
    <s v="63013019"/>
    <s v="F"/>
    <s v="Italy"/>
    <s v="30-34"/>
    <n v="6"/>
    <x v="1"/>
    <n v="0"/>
    <s v="Lost"/>
    <n v="1"/>
    <n v="0"/>
    <n v="0"/>
    <n v="539"/>
  </r>
  <r>
    <s v="63010219"/>
    <s v="F"/>
    <s v="Italy"/>
    <s v="35-39"/>
    <n v="6"/>
    <x v="1"/>
    <n v="1"/>
    <s v="Lost"/>
    <n v="1"/>
    <n v="0"/>
    <n v="0"/>
    <n v="187"/>
  </r>
  <r>
    <s v="63010319"/>
    <s v="F"/>
    <s v="Italy"/>
    <s v="35-39"/>
    <n v="6"/>
    <x v="1"/>
    <n v="1"/>
    <s v="Lost"/>
    <n v="1"/>
    <n v="0"/>
    <n v="0"/>
    <n v="447"/>
  </r>
  <r>
    <s v="63010419"/>
    <s v="F"/>
    <s v="Italy"/>
    <s v="40+"/>
    <n v="6"/>
    <x v="1"/>
    <n v="1"/>
    <s v="Lost"/>
    <n v="1"/>
    <n v="0"/>
    <n v="0"/>
    <n v="447"/>
  </r>
  <r>
    <s v="63010519"/>
    <s v="F"/>
    <s v="Italy"/>
    <s v="18-24"/>
    <n v="6"/>
    <x v="1"/>
    <n v="1"/>
    <s v="Lost"/>
    <n v="1"/>
    <n v="0"/>
    <n v="0"/>
    <n v="345"/>
  </r>
  <r>
    <s v="63010619"/>
    <s v="F"/>
    <s v="Italy"/>
    <s v="18-24"/>
    <n v="6"/>
    <x v="1"/>
    <n v="0"/>
    <s v="Lost"/>
    <n v="1"/>
    <n v="0"/>
    <n v="0"/>
    <n v="144"/>
  </r>
  <r>
    <s v="63010719"/>
    <s v="F"/>
    <s v="Italy"/>
    <s v="30-34"/>
    <n v="6"/>
    <x v="1"/>
    <n v="1"/>
    <s v="Lost"/>
    <n v="1"/>
    <n v="0"/>
    <n v="0"/>
    <n v="144"/>
  </r>
  <r>
    <s v="63010819"/>
    <s v="F"/>
    <s v="Italy"/>
    <s v="35-39"/>
    <n v="6"/>
    <x v="1"/>
    <n v="0"/>
    <s v="Lost"/>
    <n v="1"/>
    <n v="0"/>
    <n v="0"/>
    <n v="240"/>
  </r>
  <r>
    <s v="63010919"/>
    <s v="F"/>
    <s v="Italy"/>
    <s v="40+"/>
    <n v="6"/>
    <x v="1"/>
    <n v="1"/>
    <s v="Lost"/>
    <n v="1"/>
    <n v="0"/>
    <n v="0"/>
    <n v="240"/>
  </r>
  <r>
    <s v="63011019"/>
    <s v="F"/>
    <s v="Italy"/>
    <s v="18-24"/>
    <n v="6"/>
    <x v="1"/>
    <n v="0"/>
    <s v="Lost"/>
    <n v="1"/>
    <n v="0"/>
    <n v="0"/>
    <n v="507"/>
  </r>
  <r>
    <s v="63011119"/>
    <s v="F"/>
    <s v="Italy"/>
    <s v="25-29"/>
    <n v="6"/>
    <x v="1"/>
    <n v="0"/>
    <s v="Lost"/>
    <n v="1"/>
    <n v="0"/>
    <n v="0"/>
    <n v="228"/>
  </r>
  <r>
    <s v="63011219"/>
    <s v="F"/>
    <s v="Italy"/>
    <s v="18-24"/>
    <n v="6"/>
    <x v="1"/>
    <n v="0"/>
    <s v="Lost"/>
    <n v="1"/>
    <n v="0"/>
    <n v="0"/>
    <n v="345"/>
  </r>
  <r>
    <s v="63011319"/>
    <s v="F"/>
    <s v="Italy"/>
    <s v="25-29"/>
    <n v="6"/>
    <x v="1"/>
    <n v="1"/>
    <s v="Lost"/>
    <n v="1"/>
    <n v="0"/>
    <n v="0"/>
    <n v="383"/>
  </r>
  <r>
    <s v="63011419"/>
    <s v="F"/>
    <s v="Italy"/>
    <s v="35-39"/>
    <n v="6"/>
    <x v="1"/>
    <n v="1"/>
    <s v="Lost"/>
    <n v="1"/>
    <n v="0"/>
    <n v="0"/>
    <n v="345"/>
  </r>
  <r>
    <s v="63011519"/>
    <s v="F"/>
    <s v="Italy"/>
    <s v="35-39"/>
    <n v="6"/>
    <x v="1"/>
    <n v="0"/>
    <s v="Lost"/>
    <n v="1"/>
    <n v="0"/>
    <n v="0"/>
    <n v="168"/>
  </r>
  <r>
    <s v="63011619"/>
    <s v="F"/>
    <s v="Italy"/>
    <s v="40+"/>
    <n v="6"/>
    <x v="1"/>
    <n v="1"/>
    <s v="Lost"/>
    <n v="1"/>
    <n v="0"/>
    <n v="0"/>
    <n v="168"/>
  </r>
  <r>
    <s v="63011719"/>
    <s v="F"/>
    <s v="Italy"/>
    <s v="18-24"/>
    <n v="6"/>
    <x v="1"/>
    <n v="0"/>
    <s v="Lost"/>
    <n v="1"/>
    <n v="0"/>
    <n v="0"/>
    <n v="220"/>
  </r>
  <r>
    <s v="63011819"/>
    <s v="F"/>
    <s v="Italy"/>
    <s v="35-39"/>
    <n v="6"/>
    <x v="1"/>
    <n v="0"/>
    <s v="Lost"/>
    <n v="1"/>
    <n v="0"/>
    <n v="0"/>
    <n v="192"/>
  </r>
  <r>
    <s v="63011919"/>
    <s v="F"/>
    <s v="Italy"/>
    <s v="35-39"/>
    <n v="6"/>
    <x v="1"/>
    <n v="0"/>
    <s v="Lost"/>
    <n v="1"/>
    <n v="0"/>
    <n v="0"/>
    <n v="240"/>
  </r>
  <r>
    <s v="63012019"/>
    <s v="F"/>
    <s v="Italy"/>
    <s v="40+"/>
    <n v="6"/>
    <x v="1"/>
    <n v="0"/>
    <s v="Lost"/>
    <n v="1"/>
    <n v="0"/>
    <n v="0"/>
    <n v="506"/>
  </r>
  <r>
    <s v="63013119"/>
    <s v="F"/>
    <s v="Italy"/>
    <s v="18-24"/>
    <n v="6"/>
    <x v="1"/>
    <n v="0"/>
    <s v="Lost"/>
    <n v="1"/>
    <n v="0"/>
    <n v="0"/>
    <n v="187"/>
  </r>
  <r>
    <s v="63051219"/>
    <s v="F"/>
    <s v="Italy"/>
    <s v="25-29"/>
    <n v="6"/>
    <x v="1"/>
    <n v="1"/>
    <s v="Lost"/>
    <n v="1"/>
    <n v="0"/>
    <n v="0"/>
    <n v="345"/>
  </r>
  <r>
    <s v="63051519"/>
    <s v="F"/>
    <s v="Italy"/>
    <s v="18-24"/>
    <n v="6"/>
    <x v="1"/>
    <n v="0"/>
    <s v="Lost"/>
    <n v="1"/>
    <n v="0"/>
    <n v="0"/>
    <n v="144"/>
  </r>
  <r>
    <s v="63070119"/>
    <s v="F"/>
    <s v="Italy"/>
    <s v="30-34"/>
    <n v="6"/>
    <x v="1"/>
    <n v="0"/>
    <s v="Lost"/>
    <n v="1"/>
    <n v="0"/>
    <n v="0"/>
    <n v="447"/>
  </r>
  <r>
    <s v="63070219"/>
    <s v="F"/>
    <s v="Italy"/>
    <s v="30-34"/>
    <n v="6"/>
    <x v="1"/>
    <n v="1"/>
    <s v="Lost"/>
    <n v="1"/>
    <n v="0"/>
    <n v="0"/>
    <n v="144"/>
  </r>
  <r>
    <s v="63070319"/>
    <s v="F"/>
    <s v="Italy"/>
    <s v="35-39"/>
    <n v="6"/>
    <x v="1"/>
    <n v="0"/>
    <s v="Lost"/>
    <n v="1"/>
    <n v="0"/>
    <n v="0"/>
    <n v="192"/>
  </r>
  <r>
    <s v="63020519"/>
    <s v="F"/>
    <s v="Italy"/>
    <s v="18-24"/>
    <n v="6"/>
    <x v="1"/>
    <n v="0"/>
    <s v="Lost"/>
    <n v="1"/>
    <n v="0"/>
    <n v="0"/>
    <n v="447"/>
  </r>
  <r>
    <s v="63020619"/>
    <s v="F"/>
    <s v="Italy"/>
    <s v="30-34"/>
    <n v="6"/>
    <x v="1"/>
    <n v="0"/>
    <s v="Lost"/>
    <n v="1"/>
    <n v="0"/>
    <n v="0"/>
    <n v="144"/>
  </r>
  <r>
    <s v="63020719"/>
    <s v="F"/>
    <s v="Italy"/>
    <s v="18-24"/>
    <n v="6"/>
    <x v="1"/>
    <n v="1"/>
    <s v="Lost"/>
    <n v="1"/>
    <n v="0"/>
    <n v="0"/>
    <n v="220"/>
  </r>
  <r>
    <s v="63020819"/>
    <s v="F"/>
    <s v="Italy"/>
    <s v="18-24"/>
    <n v="6"/>
    <x v="1"/>
    <n v="0"/>
    <s v="Lost"/>
    <n v="1"/>
    <n v="0"/>
    <n v="0"/>
    <n v="240"/>
  </r>
  <r>
    <s v="63041019"/>
    <s v="F"/>
    <s v="Italy"/>
    <s v="25-29"/>
    <n v="6"/>
    <x v="1"/>
    <n v="0"/>
    <s v="Lost"/>
    <n v="1"/>
    <n v="0"/>
    <n v="0"/>
    <n v="293"/>
  </r>
  <r>
    <s v="63041119"/>
    <s v="F"/>
    <s v="Italy"/>
    <s v="25-29"/>
    <n v="6"/>
    <x v="1"/>
    <n v="0"/>
    <s v="Lost"/>
    <n v="1"/>
    <n v="0"/>
    <n v="0"/>
    <n v="447"/>
  </r>
  <r>
    <s v="63041219"/>
    <s v="F"/>
    <s v="Italy"/>
    <s v="30-34"/>
    <n v="6"/>
    <x v="1"/>
    <n v="0"/>
    <s v="Lost"/>
    <n v="1"/>
    <n v="0"/>
    <n v="0"/>
    <n v="144"/>
  </r>
  <r>
    <s v="63041319"/>
    <s v="F"/>
    <s v="Italy"/>
    <s v="18-24"/>
    <n v="6"/>
    <x v="1"/>
    <n v="1"/>
    <s v="Lost"/>
    <n v="1"/>
    <n v="0"/>
    <n v="0"/>
    <n v="168"/>
  </r>
  <r>
    <s v="63041419"/>
    <s v="F"/>
    <s v="Italy"/>
    <s v="30-34"/>
    <n v="6"/>
    <x v="1"/>
    <n v="1"/>
    <s v="Lost"/>
    <n v="1"/>
    <n v="0"/>
    <n v="0"/>
    <n v="240"/>
  </r>
  <r>
    <s v="63051319"/>
    <s v="F"/>
    <s v="Italy"/>
    <s v="30-34"/>
    <n v="6"/>
    <x v="1"/>
    <n v="1"/>
    <s v="Lost"/>
    <n v="1"/>
    <n v="0"/>
    <n v="0"/>
    <n v="220"/>
  </r>
  <r>
    <s v="63051419"/>
    <s v="F"/>
    <s v="Italy"/>
    <s v="35-39"/>
    <n v="6"/>
    <x v="1"/>
    <n v="1"/>
    <s v="Lost"/>
    <n v="1"/>
    <n v="0"/>
    <n v="0"/>
    <n v="240"/>
  </r>
  <r>
    <s v="63051619"/>
    <s v="F"/>
    <s v="Italy"/>
    <s v="35-39"/>
    <n v="6"/>
    <x v="1"/>
    <n v="0"/>
    <s v="Lost"/>
    <n v="1"/>
    <n v="0"/>
    <n v="0"/>
    <n v="220"/>
  </r>
  <r>
    <s v="63060119"/>
    <s v="F"/>
    <s v="Italy"/>
    <s v="18-24"/>
    <n v="6"/>
    <x v="1"/>
    <n v="0"/>
    <s v="Lost"/>
    <n v="1"/>
    <n v="0"/>
    <n v="0"/>
    <n v="447"/>
  </r>
  <r>
    <s v="63060219"/>
    <s v="F"/>
    <s v="Italy"/>
    <s v="30-34"/>
    <n v="6"/>
    <x v="1"/>
    <n v="0"/>
    <s v="Lost"/>
    <n v="1"/>
    <n v="0"/>
    <n v="0"/>
    <n v="168"/>
  </r>
  <r>
    <s v="63060319"/>
    <s v="F"/>
    <s v="Italy"/>
    <s v="18-24"/>
    <n v="6"/>
    <x v="1"/>
    <n v="1"/>
    <s v="Lost"/>
    <n v="1"/>
    <n v="0"/>
    <n v="0"/>
    <n v="205"/>
  </r>
  <r>
    <s v="63060419"/>
    <s v="F"/>
    <s v="Italy"/>
    <s v="18-24"/>
    <n v="6"/>
    <x v="1"/>
    <n v="0"/>
    <s v="Lost"/>
    <n v="1"/>
    <n v="0"/>
    <n v="0"/>
    <n v="205"/>
  </r>
  <r>
    <s v="63080119"/>
    <s v="F"/>
    <s v="Italy"/>
    <s v="18-24"/>
    <n v="6"/>
    <x v="1"/>
    <n v="1"/>
    <s v="Lost"/>
    <n v="1"/>
    <n v="0"/>
    <n v="0"/>
    <n v="447"/>
  </r>
  <r>
    <s v="63080219"/>
    <s v="F"/>
    <s v="Italy"/>
    <s v="25-29"/>
    <n v="6"/>
    <x v="1"/>
    <n v="1"/>
    <s v="Lost"/>
    <n v="1"/>
    <n v="0"/>
    <n v="0"/>
    <n v="144"/>
  </r>
  <r>
    <s v="63090119"/>
    <s v="F"/>
    <s v="Italy"/>
    <s v="30-34"/>
    <n v="6"/>
    <x v="1"/>
    <n v="1"/>
    <s v="Lost"/>
    <n v="1"/>
    <n v="0"/>
    <n v="0"/>
    <n v="240"/>
  </r>
  <r>
    <s v="63090219"/>
    <s v="F"/>
    <s v="Italy"/>
    <s v="35-39"/>
    <n v="6"/>
    <x v="1"/>
    <n v="0"/>
    <s v="Lost"/>
    <n v="1"/>
    <n v="0"/>
    <n v="0"/>
    <n v="327"/>
  </r>
  <r>
    <s v="63090319"/>
    <s v="F"/>
    <s v="Italy"/>
    <s v="18-24"/>
    <n v="6"/>
    <x v="1"/>
    <n v="0"/>
    <s v="Lost"/>
    <n v="1"/>
    <n v="0"/>
    <n v="0"/>
    <n v="255"/>
  </r>
  <r>
    <s v="63090419"/>
    <s v="F"/>
    <s v="Italy"/>
    <s v="35-39"/>
    <n v="6"/>
    <x v="1"/>
    <n v="1"/>
    <s v="Lost"/>
    <n v="1"/>
    <n v="0"/>
    <n v="0"/>
    <n v="327"/>
  </r>
  <r>
    <s v="63100119"/>
    <s v="F"/>
    <s v="Italy"/>
    <s v="25-29"/>
    <n v="6"/>
    <x v="1"/>
    <n v="1"/>
    <s v="Lost"/>
    <n v="1"/>
    <n v="0"/>
    <n v="0"/>
    <n v="592"/>
  </r>
  <r>
    <s v="31020119"/>
    <s v="F"/>
    <s v="Italy"/>
    <s v="18-24"/>
    <n v="6"/>
    <x v="1"/>
    <n v="1"/>
    <s v="Lost"/>
    <n v="1"/>
    <n v="0"/>
    <n v="0"/>
    <n v="492"/>
  </r>
  <r>
    <s v="31020219"/>
    <s v="F"/>
    <s v="Italy"/>
    <s v="30-34"/>
    <n v="6"/>
    <x v="1"/>
    <n v="0"/>
    <s v="Lost"/>
    <n v="1"/>
    <n v="0"/>
    <n v="0"/>
    <n v="636"/>
  </r>
  <r>
    <s v="31020319"/>
    <s v="F"/>
    <s v="Italy"/>
    <s v="18-24"/>
    <n v="6"/>
    <x v="1"/>
    <n v="1"/>
    <s v="Lost"/>
    <n v="1"/>
    <n v="0"/>
    <n v="0"/>
    <n v="478"/>
  </r>
  <r>
    <s v="31020419"/>
    <s v="F"/>
    <s v="Italy"/>
    <s v="40+"/>
    <n v="6"/>
    <x v="1"/>
    <n v="1"/>
    <s v="Lost"/>
    <n v="1"/>
    <n v="0"/>
    <n v="0"/>
    <n v="283"/>
  </r>
  <r>
    <s v="86010119"/>
    <s v="F"/>
    <s v="Italy"/>
    <s v="30-34"/>
    <n v="6"/>
    <x v="1"/>
    <n v="0"/>
    <s v="Lost"/>
    <n v="1"/>
    <n v="0"/>
    <n v="0"/>
    <n v="383"/>
  </r>
  <r>
    <s v="86010219"/>
    <s v="F"/>
    <s v="Italy"/>
    <s v="40+"/>
    <n v="6"/>
    <x v="1"/>
    <n v="0"/>
    <s v="Lost"/>
    <n v="1"/>
    <n v="0"/>
    <n v="0"/>
    <n v="144"/>
  </r>
  <r>
    <s v="86010319"/>
    <s v="F"/>
    <s v="Italy"/>
    <s v="25-29"/>
    <n v="6"/>
    <x v="1"/>
    <n v="1"/>
    <s v="Lost"/>
    <n v="1"/>
    <n v="0"/>
    <n v="0"/>
    <n v="205"/>
  </r>
  <r>
    <s v="86010419"/>
    <s v="F"/>
    <s v="Italy"/>
    <s v="40+"/>
    <n v="6"/>
    <x v="1"/>
    <n v="0"/>
    <s v="Lost"/>
    <n v="1"/>
    <n v="0"/>
    <n v="0"/>
    <n v="220"/>
  </r>
  <r>
    <s v="86010519"/>
    <s v="F"/>
    <s v="Italy"/>
    <s v="18-24"/>
    <n v="6"/>
    <x v="1"/>
    <n v="1"/>
    <s v="Lost"/>
    <n v="1"/>
    <n v="0"/>
    <n v="0"/>
    <n v="205"/>
  </r>
  <r>
    <s v="86010619"/>
    <s v="F"/>
    <s v="Italy"/>
    <s v="25-29"/>
    <n v="6"/>
    <x v="1"/>
    <n v="0"/>
    <s v="Lost"/>
    <n v="1"/>
    <n v="0"/>
    <n v="0"/>
    <n v="258"/>
  </r>
  <r>
    <s v="86012119"/>
    <s v="F"/>
    <s v="Italy"/>
    <s v="30-34"/>
    <n v="6"/>
    <x v="1"/>
    <n v="0"/>
    <s v="Lost"/>
    <n v="1"/>
    <n v="0"/>
    <n v="0"/>
    <n v="447"/>
  </r>
  <r>
    <s v="86012219"/>
    <s v="F"/>
    <s v="Italy"/>
    <s v="30-34"/>
    <n v="6"/>
    <x v="1"/>
    <n v="0"/>
    <s v="Lost"/>
    <n v="1"/>
    <n v="0"/>
    <n v="0"/>
    <n v="168"/>
  </r>
  <r>
    <s v="86012319"/>
    <s v="F"/>
    <s v="Italy"/>
    <s v="25-29"/>
    <n v="6"/>
    <x v="1"/>
    <n v="1"/>
    <s v="Lost"/>
    <n v="1"/>
    <n v="0"/>
    <n v="0"/>
    <n v="210"/>
  </r>
  <r>
    <s v="86013119"/>
    <s v="F"/>
    <s v="Italy"/>
    <s v="35-39"/>
    <n v="6"/>
    <x v="1"/>
    <n v="0"/>
    <s v="Lost"/>
    <n v="1"/>
    <n v="0"/>
    <n v="0"/>
    <n v="327"/>
  </r>
  <r>
    <s v="86013219"/>
    <s v="F"/>
    <s v="Italy"/>
    <s v="35-39"/>
    <n v="6"/>
    <x v="1"/>
    <n v="1"/>
    <s v="Lost"/>
    <n v="1"/>
    <n v="0"/>
    <n v="0"/>
    <n v="258"/>
  </r>
  <r>
    <s v="86013319"/>
    <s v="F"/>
    <s v="Italy"/>
    <s v="18-24"/>
    <n v="6"/>
    <x v="1"/>
    <n v="1"/>
    <s v="Lost"/>
    <n v="1"/>
    <n v="0"/>
    <n v="0"/>
    <n v="258"/>
  </r>
  <r>
    <s v="86013419"/>
    <s v="F"/>
    <s v="Italy"/>
    <s v="30-34"/>
    <n v="6"/>
    <x v="1"/>
    <n v="1"/>
    <s v="Lost"/>
    <n v="1"/>
    <n v="0"/>
    <n v="0"/>
    <n v="327"/>
  </r>
  <r>
    <s v="86013519"/>
    <s v="F"/>
    <s v="Italy"/>
    <s v="18-24"/>
    <n v="6"/>
    <x v="1"/>
    <n v="0"/>
    <s v="Lost"/>
    <n v="1"/>
    <n v="0"/>
    <n v="0"/>
    <n v="258"/>
  </r>
  <r>
    <s v="86014119"/>
    <s v="F"/>
    <s v="Italy"/>
    <s v="30-34"/>
    <n v="6"/>
    <x v="1"/>
    <n v="1"/>
    <s v="Lost"/>
    <n v="1"/>
    <n v="0"/>
    <n v="0"/>
    <n v="168"/>
  </r>
  <r>
    <s v="86014219"/>
    <s v="F"/>
    <s v="Italy"/>
    <s v="25-29"/>
    <n v="6"/>
    <x v="1"/>
    <n v="0"/>
    <s v="Lost"/>
    <n v="1"/>
    <n v="0"/>
    <n v="0"/>
    <n v="192"/>
  </r>
  <r>
    <s v="86014319"/>
    <s v="F"/>
    <s v="Italy"/>
    <s v="35-39"/>
    <n v="6"/>
    <x v="1"/>
    <n v="0"/>
    <s v="Lost"/>
    <n v="1"/>
    <n v="0"/>
    <n v="0"/>
    <n v="327"/>
  </r>
  <r>
    <s v="86014419"/>
    <s v="F"/>
    <s v="Italy"/>
    <s v="25-29"/>
    <n v="6"/>
    <x v="1"/>
    <n v="0"/>
    <s v="Lost"/>
    <n v="1"/>
    <n v="0"/>
    <n v="0"/>
    <n v="258"/>
  </r>
  <r>
    <s v="86014519"/>
    <s v="F"/>
    <s v="Italy"/>
    <s v="18-24"/>
    <n v="6"/>
    <x v="1"/>
    <n v="1"/>
    <s v="Lost"/>
    <n v="1"/>
    <n v="0"/>
    <n v="0"/>
    <n v="1086"/>
  </r>
  <r>
    <s v="86015119"/>
    <s v="F"/>
    <s v="Italy"/>
    <s v="18-24"/>
    <n v="6"/>
    <x v="1"/>
    <n v="1"/>
    <s v="Lost"/>
    <n v="1"/>
    <n v="0"/>
    <n v="0"/>
    <n v="172"/>
  </r>
  <r>
    <s v="86015219"/>
    <s v="F"/>
    <s v="Italy"/>
    <s v="30-34"/>
    <n v="6"/>
    <x v="1"/>
    <n v="0"/>
    <s v="Lost"/>
    <n v="1"/>
    <n v="0"/>
    <n v="0"/>
    <n v="220"/>
  </r>
  <r>
    <s v="86015319"/>
    <s v="F"/>
    <s v="Italy"/>
    <s v="18-24"/>
    <n v="5"/>
    <x v="1"/>
    <n v="1"/>
    <s v="Lost"/>
    <n v="1"/>
    <n v="0"/>
    <n v="0"/>
    <n v="313"/>
  </r>
  <r>
    <s v="86015419"/>
    <s v="F"/>
    <s v="Italy"/>
    <s v="18-24"/>
    <n v="5"/>
    <x v="1"/>
    <n v="1"/>
    <s v="Lost"/>
    <n v="1"/>
    <n v="0"/>
    <n v="0"/>
    <n v="889"/>
  </r>
  <r>
    <s v="86015519"/>
    <s v="F"/>
    <s v="Italy"/>
    <s v="25-29"/>
    <n v="5"/>
    <x v="1"/>
    <n v="0"/>
    <s v="Lost"/>
    <n v="1"/>
    <n v="0"/>
    <n v="0"/>
    <n v="474"/>
  </r>
  <r>
    <s v="86015619"/>
    <s v="F"/>
    <s v="Italy"/>
    <s v="25-29"/>
    <n v="5"/>
    <x v="1"/>
    <n v="1"/>
    <s v="Lost"/>
    <n v="1"/>
    <n v="0"/>
    <n v="0"/>
    <n v="948"/>
  </r>
  <r>
    <s v="86015719"/>
    <s v="F"/>
    <s v="Italy"/>
    <s v="30-34"/>
    <n v="5"/>
    <x v="1"/>
    <n v="1"/>
    <s v="Lost"/>
    <n v="1"/>
    <n v="0"/>
    <n v="0"/>
    <n v="1491"/>
  </r>
  <r>
    <s v="86015819"/>
    <s v="F"/>
    <s v="Italy"/>
    <s v="30-34"/>
    <n v="5"/>
    <x v="1"/>
    <n v="0"/>
    <s v="Lost"/>
    <n v="1"/>
    <n v="0"/>
    <n v="0"/>
    <n v="948"/>
  </r>
  <r>
    <s v="86015919"/>
    <s v="F"/>
    <s v="Italy"/>
    <s v="35-39"/>
    <n v="5"/>
    <x v="1"/>
    <n v="0"/>
    <s v="Lost"/>
    <n v="1"/>
    <n v="0"/>
    <n v="0"/>
    <n v="948"/>
  </r>
  <r>
    <s v="86016019"/>
    <s v="F"/>
    <s v="Italy"/>
    <s v="35-39"/>
    <n v="5"/>
    <x v="1"/>
    <n v="0"/>
    <s v="Lost"/>
    <n v="1"/>
    <n v="0"/>
    <n v="0"/>
    <n v="168"/>
  </r>
  <r>
    <s v="86017019"/>
    <s v="F"/>
    <s v="Italy"/>
    <s v="40+"/>
    <n v="5"/>
    <x v="1"/>
    <n v="1"/>
    <s v="Lost"/>
    <n v="1"/>
    <n v="0"/>
    <n v="0"/>
    <n v="205"/>
  </r>
  <r>
    <s v="86017119"/>
    <s v="F"/>
    <s v="Italy"/>
    <s v="18-24"/>
    <n v="5"/>
    <x v="1"/>
    <n v="0"/>
    <s v="Lost"/>
    <n v="1"/>
    <n v="0"/>
    <n v="0"/>
    <n v="258"/>
  </r>
  <r>
    <s v="86018019"/>
    <s v="F"/>
    <s v="Italy"/>
    <s v="18-24"/>
    <n v="5"/>
    <x v="1"/>
    <n v="0"/>
    <s v="Lost"/>
    <n v="1"/>
    <n v="0"/>
    <n v="0"/>
    <n v="951"/>
  </r>
  <r>
    <s v="86018119"/>
    <s v="F"/>
    <s v="Italy"/>
    <s v="18-24"/>
    <n v="5"/>
    <x v="1"/>
    <n v="0"/>
    <s v="Lost"/>
    <n v="1"/>
    <n v="0"/>
    <n v="0"/>
    <n v="526"/>
  </r>
  <r>
    <s v="86018219"/>
    <s v="F"/>
    <s v="Italy"/>
    <s v="18-24"/>
    <n v="5"/>
    <x v="1"/>
    <n v="0"/>
    <s v="Lost"/>
    <n v="1"/>
    <n v="0"/>
    <n v="0"/>
    <n v="992"/>
  </r>
  <r>
    <s v="99051819"/>
    <s v="F"/>
    <s v="Italy"/>
    <s v="25-29"/>
    <n v="5"/>
    <x v="1"/>
    <n v="0"/>
    <s v="Lost"/>
    <n v="1"/>
    <n v="0"/>
    <n v="0"/>
    <n v="948"/>
  </r>
  <r>
    <s v="99051019"/>
    <s v="F"/>
    <s v="Italy"/>
    <s v="25-29"/>
    <n v="5"/>
    <x v="1"/>
    <n v="0"/>
    <s v="Lost"/>
    <n v="1"/>
    <n v="0"/>
    <n v="0"/>
    <n v="258"/>
  </r>
  <r>
    <s v="99052119"/>
    <s v="F"/>
    <s v="Italy"/>
    <s v="18-24"/>
    <n v="5"/>
    <x v="1"/>
    <n v="1"/>
    <s v="Lost"/>
    <n v="1"/>
    <n v="0"/>
    <n v="0"/>
    <n v="1086"/>
  </r>
  <r>
    <s v="99052219"/>
    <s v="F"/>
    <s v="Italy"/>
    <s v="30-34"/>
    <n v="5"/>
    <x v="1"/>
    <n v="0"/>
    <s v="Lost"/>
    <n v="1"/>
    <n v="0"/>
    <n v="0"/>
    <n v="948"/>
  </r>
  <r>
    <s v="99052319"/>
    <s v="F"/>
    <s v="Italy"/>
    <s v="35-39"/>
    <n v="5"/>
    <x v="1"/>
    <n v="1"/>
    <s v="Lost"/>
    <n v="1"/>
    <n v="0"/>
    <n v="0"/>
    <n v="1491"/>
  </r>
  <r>
    <s v="99052419"/>
    <s v="F"/>
    <s v="Italy"/>
    <s v="35-39"/>
    <n v="5"/>
    <x v="1"/>
    <n v="1"/>
    <s v="Lost"/>
    <n v="1"/>
    <n v="0"/>
    <n v="0"/>
    <n v="1101"/>
  </r>
  <r>
    <s v="99052619"/>
    <s v="F"/>
    <s v="Italy"/>
    <s v="18-24"/>
    <n v="5"/>
    <x v="1"/>
    <n v="0"/>
    <s v="Lost"/>
    <n v="1"/>
    <n v="0"/>
    <n v="0"/>
    <n v="510"/>
  </r>
  <r>
    <s v="99052819"/>
    <s v="F"/>
    <s v="Italy"/>
    <s v="30-34"/>
    <n v="5"/>
    <x v="1"/>
    <n v="0"/>
    <s v="Lost"/>
    <n v="1"/>
    <n v="0"/>
    <n v="0"/>
    <n v="636"/>
  </r>
  <r>
    <s v="99054319"/>
    <s v="F"/>
    <s v="Italy"/>
    <s v="18-24"/>
    <n v="5"/>
    <x v="1"/>
    <n v="1"/>
    <s v="Lost"/>
    <n v="1"/>
    <n v="0"/>
    <n v="0"/>
    <n v="486"/>
  </r>
  <r>
    <s v="99054819"/>
    <s v="F"/>
    <s v="Italy"/>
    <s v="30-34"/>
    <n v="5"/>
    <x v="1"/>
    <n v="0"/>
    <s v="Lost"/>
    <n v="1"/>
    <n v="0"/>
    <n v="0"/>
    <n v="579"/>
  </r>
  <r>
    <s v="99054919"/>
    <s v="F"/>
    <s v="Italy"/>
    <s v="18-24"/>
    <n v="5"/>
    <x v="1"/>
    <n v="1"/>
    <s v="Lost"/>
    <n v="1"/>
    <n v="0"/>
    <n v="0"/>
    <n v="636"/>
  </r>
  <r>
    <s v="99055019"/>
    <s v="F"/>
    <s v="Italy"/>
    <s v="18-24"/>
    <n v="5"/>
    <x v="1"/>
    <n v="0"/>
    <s v="Lost"/>
    <n v="1"/>
    <n v="0"/>
    <n v="0"/>
    <n v="992"/>
  </r>
  <r>
    <s v="99055219"/>
    <s v="F"/>
    <s v="Italy"/>
    <s v="18-24"/>
    <n v="5"/>
    <x v="1"/>
    <n v="0"/>
    <s v="Lost"/>
    <n v="1"/>
    <n v="0"/>
    <n v="0"/>
    <n v="948"/>
  </r>
  <r>
    <s v="99055319"/>
    <s v="F"/>
    <s v="Italy"/>
    <s v="30-34"/>
    <n v="5"/>
    <x v="1"/>
    <n v="0"/>
    <s v="Lost"/>
    <n v="1"/>
    <n v="0"/>
    <n v="0"/>
    <n v="510"/>
  </r>
  <r>
    <s v="99055419"/>
    <s v="F"/>
    <s v="Italy"/>
    <s v="35-39"/>
    <n v="5"/>
    <x v="1"/>
    <n v="1"/>
    <s v="Lost"/>
    <n v="1"/>
    <n v="0"/>
    <n v="0"/>
    <n v="585"/>
  </r>
  <r>
    <s v="99055719"/>
    <s v="F"/>
    <s v="Italy"/>
    <s v="25-29"/>
    <n v="5"/>
    <x v="1"/>
    <n v="1"/>
    <s v="Lost"/>
    <n v="1"/>
    <n v="0"/>
    <n v="0"/>
    <n v="585"/>
  </r>
  <r>
    <s v="99056019"/>
    <s v="F"/>
    <s v="Italy"/>
    <s v="30-34"/>
    <n v="5"/>
    <x v="1"/>
    <n v="0"/>
    <s v="Lost"/>
    <n v="1"/>
    <n v="0"/>
    <n v="0"/>
    <n v="889"/>
  </r>
  <r>
    <s v="99056219"/>
    <s v="F"/>
    <s v="Italy"/>
    <s v="30-34"/>
    <n v="5"/>
    <x v="1"/>
    <n v="1"/>
    <s v="Lost"/>
    <n v="1"/>
    <n v="0"/>
    <n v="0"/>
    <n v="948"/>
  </r>
  <r>
    <s v="99056819"/>
    <s v="F"/>
    <s v="Italy"/>
    <s v="35-39"/>
    <n v="5"/>
    <x v="1"/>
    <n v="1"/>
    <s v="Lost"/>
    <n v="1"/>
    <n v="0"/>
    <n v="0"/>
    <n v="636"/>
  </r>
  <r>
    <s v="99057019"/>
    <s v="F"/>
    <s v="Italy"/>
    <s v="35-39"/>
    <n v="5"/>
    <x v="1"/>
    <n v="0"/>
    <s v="Lost"/>
    <n v="1"/>
    <n v="0"/>
    <n v="0"/>
    <n v="559"/>
  </r>
  <r>
    <s v="99059319"/>
    <s v="F"/>
    <s v="Italy"/>
    <s v="40+"/>
    <n v="5"/>
    <x v="1"/>
    <n v="1"/>
    <s v="Lost"/>
    <n v="1"/>
    <n v="0"/>
    <n v="0"/>
    <n v="255"/>
  </r>
  <r>
    <s v="99059419"/>
    <s v="F"/>
    <s v="Italy"/>
    <s v="18-24"/>
    <n v="5"/>
    <x v="1"/>
    <n v="1"/>
    <s v="Lost"/>
    <n v="1"/>
    <n v="0"/>
    <n v="0"/>
    <n v="551"/>
  </r>
  <r>
    <s v="99059819"/>
    <s v="F"/>
    <s v="Italy"/>
    <s v="18-24"/>
    <n v="5"/>
    <x v="1"/>
    <n v="1"/>
    <s v="Lost"/>
    <n v="1"/>
    <n v="0"/>
    <n v="0"/>
    <n v="636"/>
  </r>
  <r>
    <s v="92020219"/>
    <s v="F"/>
    <s v="Italy"/>
    <s v="18-24"/>
    <n v="5"/>
    <x v="1"/>
    <n v="0"/>
    <s v="Lost"/>
    <n v="1"/>
    <n v="0"/>
    <n v="0"/>
    <n v="267"/>
  </r>
  <r>
    <s v="93010119"/>
    <s v="F"/>
    <s v="Italy"/>
    <s v="25-29"/>
    <n v="5"/>
    <x v="1"/>
    <n v="1"/>
    <s v="Lost"/>
    <n v="1"/>
    <n v="0"/>
    <n v="0"/>
    <n v="345"/>
  </r>
  <r>
    <s v="93010219"/>
    <s v="F"/>
    <s v="Italy"/>
    <s v="25-29"/>
    <n v="5"/>
    <x v="1"/>
    <n v="0"/>
    <s v="Lost"/>
    <n v="1"/>
    <n v="0"/>
    <n v="0"/>
    <n v="144"/>
  </r>
  <r>
    <s v="93010319"/>
    <s v="F"/>
    <s v="Italy"/>
    <s v="30-34"/>
    <n v="5"/>
    <x v="1"/>
    <n v="1"/>
    <s v="Lost"/>
    <n v="1"/>
    <n v="0"/>
    <n v="0"/>
    <n v="144"/>
  </r>
  <r>
    <s v="93010419"/>
    <s v="F"/>
    <s v="Italy"/>
    <s v="35-39"/>
    <n v="5"/>
    <x v="1"/>
    <n v="1"/>
    <s v="Lost"/>
    <n v="1"/>
    <n v="0"/>
    <n v="0"/>
    <n v="172"/>
  </r>
  <r>
    <s v="93010519"/>
    <s v="F"/>
    <s v="Italy"/>
    <s v="18-24"/>
    <n v="5"/>
    <x v="1"/>
    <n v="0"/>
    <s v="Lost"/>
    <n v="1"/>
    <n v="0"/>
    <n v="0"/>
    <n v="192"/>
  </r>
  <r>
    <s v="93010619"/>
    <s v="F"/>
    <s v="Italy"/>
    <s v="18-24"/>
    <n v="5"/>
    <x v="1"/>
    <n v="1"/>
    <s v="Lost"/>
    <n v="1"/>
    <n v="0"/>
    <n v="0"/>
    <n v="240"/>
  </r>
  <r>
    <s v="93010719"/>
    <s v="F"/>
    <s v="Italy"/>
    <s v="25-29"/>
    <n v="5"/>
    <x v="1"/>
    <n v="1"/>
    <s v="Lost"/>
    <n v="1"/>
    <n v="0"/>
    <n v="0"/>
    <n v="205"/>
  </r>
  <r>
    <s v="93010819"/>
    <s v="F"/>
    <s v="Italy"/>
    <s v="25-29"/>
    <n v="5"/>
    <x v="1"/>
    <n v="0"/>
    <s v="Lost"/>
    <n v="1"/>
    <n v="0"/>
    <n v="0"/>
    <n v="258"/>
  </r>
  <r>
    <s v="93010919"/>
    <s v="F"/>
    <s v="Italy"/>
    <s v="30-34"/>
    <n v="5"/>
    <x v="1"/>
    <n v="0"/>
    <s v="Lost"/>
    <n v="1"/>
    <n v="0"/>
    <n v="0"/>
    <n v="327"/>
  </r>
  <r>
    <s v="93011019"/>
    <s v="F"/>
    <s v="Italy"/>
    <s v="30-34"/>
    <n v="5"/>
    <x v="1"/>
    <n v="0"/>
    <s v="Lost"/>
    <n v="1"/>
    <n v="0"/>
    <n v="0"/>
    <n v="332"/>
  </r>
  <r>
    <s v="93011119"/>
    <s v="F"/>
    <s v="Italy"/>
    <s v="35-39"/>
    <n v="5"/>
    <x v="1"/>
    <n v="0"/>
    <s v="Lost"/>
    <n v="1"/>
    <n v="0"/>
    <n v="0"/>
    <n v="345"/>
  </r>
  <r>
    <s v="93020119"/>
    <s v="F"/>
    <s v="Italy"/>
    <s v="35-39"/>
    <n v="5"/>
    <x v="1"/>
    <n v="1"/>
    <s v="Lost"/>
    <n v="1"/>
    <n v="0"/>
    <n v="0"/>
    <n v="168"/>
  </r>
  <r>
    <s v="90000119"/>
    <s v="F"/>
    <s v="Italy"/>
    <s v="40+"/>
    <n v="5"/>
    <x v="1"/>
    <n v="0"/>
    <s v="Lost"/>
    <n v="1"/>
    <n v="0"/>
    <n v="0"/>
    <n v="538"/>
  </r>
  <r>
    <s v="90000219"/>
    <s v="F"/>
    <s v="Italy"/>
    <s v="18-24"/>
    <n v="9"/>
    <x v="0"/>
    <n v="1"/>
    <s v="Active"/>
    <n v="1"/>
    <n v="1"/>
    <n v="0"/>
    <n v="367"/>
  </r>
  <r>
    <s v="90000319"/>
    <s v="F"/>
    <s v="Italy"/>
    <s v="18-24"/>
    <n v="9"/>
    <x v="0"/>
    <n v="1"/>
    <s v="Active"/>
    <n v="1"/>
    <n v="1"/>
    <n v="0"/>
    <n v="345"/>
  </r>
  <r>
    <s v="90000419"/>
    <s v="F"/>
    <s v="Italy"/>
    <s v="25-29"/>
    <n v="9"/>
    <x v="0"/>
    <n v="1"/>
    <s v="Active"/>
    <n v="1"/>
    <n v="1"/>
    <n v="0"/>
    <n v="447"/>
  </r>
  <r>
    <s v="90000519"/>
    <s v="F"/>
    <s v="Italy"/>
    <s v="25-29"/>
    <n v="9"/>
    <x v="0"/>
    <n v="0"/>
    <s v="Active"/>
    <n v="1"/>
    <n v="1"/>
    <n v="0"/>
    <n v="345"/>
  </r>
  <r>
    <s v="90000619"/>
    <s v="F"/>
    <s v="Italy"/>
    <s v="30-34"/>
    <n v="9"/>
    <x v="0"/>
    <n v="1"/>
    <s v="Active"/>
    <n v="1"/>
    <n v="1"/>
    <n v="0"/>
    <n v="383"/>
  </r>
  <r>
    <s v="90000719"/>
    <s v="F"/>
    <s v="Italy"/>
    <s v="30-34"/>
    <n v="9"/>
    <x v="0"/>
    <n v="1"/>
    <s v="Active"/>
    <n v="1"/>
    <n v="1"/>
    <n v="0"/>
    <n v="144"/>
  </r>
  <r>
    <s v="90000819"/>
    <s v="F"/>
    <s v="Italy"/>
    <s v="25-29"/>
    <n v="9"/>
    <x v="0"/>
    <n v="0"/>
    <s v="Active"/>
    <n v="1"/>
    <n v="1"/>
    <n v="0"/>
    <n v="172"/>
  </r>
  <r>
    <s v="90000919"/>
    <s v="F"/>
    <s v="Italy"/>
    <s v="25-29"/>
    <n v="9"/>
    <x v="0"/>
    <n v="0"/>
    <s v="Active"/>
    <n v="1"/>
    <n v="1"/>
    <n v="0"/>
    <n v="205"/>
  </r>
  <r>
    <s v="90001019"/>
    <s v="F"/>
    <s v="Italy"/>
    <s v="25-29"/>
    <n v="9"/>
    <x v="0"/>
    <n v="0"/>
    <s v="Active"/>
    <n v="1"/>
    <n v="1"/>
    <n v="0"/>
    <n v="488"/>
  </r>
  <r>
    <s v="90001119"/>
    <s v="F"/>
    <s v="Italy"/>
    <s v="30-34"/>
    <n v="9"/>
    <x v="0"/>
    <n v="0"/>
    <s v="Active"/>
    <n v="1"/>
    <n v="1"/>
    <n v="0"/>
    <n v="332"/>
  </r>
  <r>
    <s v="90001219"/>
    <s v="F"/>
    <s v="Italy"/>
    <s v="18-24"/>
    <n v="9"/>
    <x v="0"/>
    <n v="1"/>
    <s v="Active"/>
    <n v="1"/>
    <n v="1"/>
    <n v="0"/>
    <n v="447"/>
  </r>
  <r>
    <s v="90001319"/>
    <s v="F"/>
    <s v="Italy"/>
    <s v="35-39"/>
    <n v="9"/>
    <x v="0"/>
    <n v="1"/>
    <s v="Active"/>
    <n v="1"/>
    <n v="1"/>
    <n v="0"/>
    <n v="345"/>
  </r>
  <r>
    <s v="90010119"/>
    <s v="F"/>
    <s v="Italy"/>
    <s v="40+"/>
    <n v="9"/>
    <x v="0"/>
    <n v="1"/>
    <s v="Active"/>
    <n v="1"/>
    <n v="1"/>
    <n v="0"/>
    <n v="345"/>
  </r>
  <r>
    <s v="90010219"/>
    <s v="F"/>
    <s v="Italy"/>
    <s v="18-24"/>
    <n v="9"/>
    <x v="0"/>
    <n v="1"/>
    <s v="Active"/>
    <n v="1"/>
    <n v="1"/>
    <n v="0"/>
    <n v="345"/>
  </r>
  <r>
    <s v="90010319"/>
    <s v="F"/>
    <s v="Italy"/>
    <s v="18-24"/>
    <n v="9"/>
    <x v="0"/>
    <n v="0"/>
    <s v="Active"/>
    <n v="1"/>
    <n v="1"/>
    <n v="0"/>
    <n v="345"/>
  </r>
  <r>
    <s v="90010419"/>
    <s v="F"/>
    <s v="Italy"/>
    <s v="18-24"/>
    <n v="9"/>
    <x v="0"/>
    <n v="0"/>
    <s v="Active"/>
    <n v="1"/>
    <n v="1"/>
    <n v="0"/>
    <n v="345"/>
  </r>
  <r>
    <s v="90010519"/>
    <s v="F"/>
    <s v="Italy"/>
    <s v="25-29"/>
    <n v="9"/>
    <x v="0"/>
    <n v="1"/>
    <s v="Active"/>
    <n v="1"/>
    <n v="1"/>
    <n v="0"/>
    <n v="345"/>
  </r>
  <r>
    <s v="90010619"/>
    <s v="F"/>
    <s v="Italy"/>
    <s v="25-29"/>
    <n v="9"/>
    <x v="0"/>
    <n v="1"/>
    <s v="Active"/>
    <n v="1"/>
    <n v="1"/>
    <n v="0"/>
    <n v="144"/>
  </r>
  <r>
    <s v="90010719"/>
    <s v="F"/>
    <s v="Italy"/>
    <s v="18-24"/>
    <n v="9"/>
    <x v="0"/>
    <n v="1"/>
    <s v="Active"/>
    <n v="1"/>
    <n v="1"/>
    <n v="0"/>
    <n v="144"/>
  </r>
  <r>
    <s v="90010819"/>
    <s v="F"/>
    <s v="Italy"/>
    <s v="18-24"/>
    <n v="9"/>
    <x v="0"/>
    <n v="0"/>
    <s v="Active"/>
    <n v="1"/>
    <n v="1"/>
    <n v="0"/>
    <n v="192"/>
  </r>
  <r>
    <s v="90010919"/>
    <s v="F"/>
    <s v="Italy"/>
    <s v="18-24"/>
    <n v="9"/>
    <x v="0"/>
    <n v="0"/>
    <s v="Active"/>
    <n v="1"/>
    <n v="1"/>
    <n v="0"/>
    <n v="240"/>
  </r>
  <r>
    <s v="90011019"/>
    <s v="F"/>
    <s v="Italy"/>
    <s v="18-24"/>
    <n v="9"/>
    <x v="0"/>
    <n v="1"/>
    <s v="Active"/>
    <n v="1"/>
    <n v="1"/>
    <n v="0"/>
    <n v="440"/>
  </r>
  <r>
    <s v="90011119"/>
    <s v="F"/>
    <s v="Italy"/>
    <s v="18-24"/>
    <n v="9"/>
    <x v="0"/>
    <n v="1"/>
    <s v="Active"/>
    <n v="1"/>
    <n v="1"/>
    <n v="0"/>
    <n v="312"/>
  </r>
  <r>
    <s v="90011219"/>
    <s v="F"/>
    <s v="Italy"/>
    <s v="18-24"/>
    <n v="9"/>
    <x v="0"/>
    <n v="1"/>
    <s v="Active"/>
    <n v="1"/>
    <n v="1"/>
    <n v="0"/>
    <n v="447"/>
  </r>
  <r>
    <s v="90011319"/>
    <s v="F"/>
    <s v="Italy"/>
    <s v="18-24"/>
    <n v="9"/>
    <x v="0"/>
    <n v="1"/>
    <s v="Active"/>
    <n v="1"/>
    <n v="1"/>
    <n v="0"/>
    <n v="447"/>
  </r>
  <r>
    <s v="90011419"/>
    <s v="F"/>
    <s v="Italy"/>
    <s v="35-39"/>
    <n v="9"/>
    <x v="0"/>
    <n v="1"/>
    <s v="Active"/>
    <n v="1"/>
    <n v="1"/>
    <n v="0"/>
    <n v="383"/>
  </r>
  <r>
    <s v="90011519"/>
    <s v="F"/>
    <s v="Italy"/>
    <s v="35-39"/>
    <n v="9"/>
    <x v="0"/>
    <n v="0"/>
    <s v="Active"/>
    <n v="1"/>
    <n v="1"/>
    <n v="0"/>
    <n v="168"/>
  </r>
  <r>
    <s v="90011619"/>
    <s v="F"/>
    <s v="Italy"/>
    <s v="35-39"/>
    <n v="9"/>
    <x v="0"/>
    <n v="1"/>
    <s v="Active"/>
    <n v="1"/>
    <n v="1"/>
    <n v="0"/>
    <n v="144"/>
  </r>
  <r>
    <s v="90011719"/>
    <s v="F"/>
    <s v="Italy"/>
    <s v="35-39"/>
    <n v="9"/>
    <x v="0"/>
    <n v="0"/>
    <s v="Active"/>
    <n v="1"/>
    <n v="1"/>
    <n v="0"/>
    <n v="240"/>
  </r>
  <r>
    <s v="90011819"/>
    <s v="F"/>
    <s v="Italy"/>
    <s v="35-39"/>
    <n v="9"/>
    <x v="0"/>
    <n v="0"/>
    <s v="Active"/>
    <n v="1"/>
    <n v="1"/>
    <n v="0"/>
    <n v="192"/>
  </r>
  <r>
    <s v="90020119"/>
    <s v="F"/>
    <s v="Italy"/>
    <s v="35-39"/>
    <n v="9"/>
    <x v="0"/>
    <n v="0"/>
    <s v="Active"/>
    <n v="1"/>
    <n v="1"/>
    <n v="0"/>
    <n v="492"/>
  </r>
  <r>
    <s v="90020219"/>
    <s v="F"/>
    <s v="Italy"/>
    <s v="35-39"/>
    <n v="9"/>
    <x v="0"/>
    <n v="1"/>
    <s v="Active"/>
    <n v="1"/>
    <n v="1"/>
    <n v="0"/>
    <n v="168"/>
  </r>
  <r>
    <s v="90020319"/>
    <s v="F"/>
    <s v="Italy"/>
    <s v="18-24"/>
    <n v="9"/>
    <x v="0"/>
    <n v="0"/>
    <s v="Active"/>
    <n v="1"/>
    <n v="1"/>
    <n v="0"/>
    <n v="345"/>
  </r>
  <r>
    <s v="90020419"/>
    <s v="F"/>
    <s v="Italy"/>
    <s v="40+"/>
    <n v="9"/>
    <x v="0"/>
    <n v="0"/>
    <s v="Active"/>
    <n v="1"/>
    <n v="1"/>
    <n v="0"/>
    <n v="345"/>
  </r>
  <r>
    <s v="90020519"/>
    <s v="F"/>
    <s v="Italy"/>
    <s v="18-24"/>
    <n v="9"/>
    <x v="0"/>
    <n v="0"/>
    <s v="Active"/>
    <n v="1"/>
    <n v="1"/>
    <n v="0"/>
    <n v="168"/>
  </r>
  <r>
    <s v="99030119"/>
    <s v="F"/>
    <s v="Italy"/>
    <s v="35-39"/>
    <n v="9"/>
    <x v="0"/>
    <n v="1"/>
    <s v="Active"/>
    <n v="1"/>
    <n v="1"/>
    <n v="0"/>
    <n v="240"/>
  </r>
  <r>
    <s v="99030219"/>
    <s v="F"/>
    <s v="Italy"/>
    <s v="18-24"/>
    <n v="9"/>
    <x v="0"/>
    <n v="0"/>
    <s v="Active"/>
    <n v="1"/>
    <n v="1"/>
    <n v="0"/>
    <n v="327"/>
  </r>
  <r>
    <s v="99030319"/>
    <s v="F"/>
    <s v="Italy"/>
    <s v="18-24"/>
    <n v="9"/>
    <x v="0"/>
    <n v="0"/>
    <s v="Active"/>
    <n v="1"/>
    <n v="1"/>
    <n v="0"/>
    <n v="889"/>
  </r>
  <r>
    <s v="99030419"/>
    <s v="F"/>
    <s v="Italy"/>
    <s v="18-24"/>
    <n v="9"/>
    <x v="0"/>
    <n v="1"/>
    <s v="Active"/>
    <n v="1"/>
    <n v="1"/>
    <n v="0"/>
    <n v="992"/>
  </r>
  <r>
    <s v="99030519"/>
    <s v="F"/>
    <s v="Italy"/>
    <s v="18-24"/>
    <n v="9"/>
    <x v="0"/>
    <n v="1"/>
    <s v="Active"/>
    <n v="1"/>
    <n v="1"/>
    <n v="0"/>
    <n v="1491"/>
  </r>
  <r>
    <s v="99030619"/>
    <s v="F"/>
    <s v="Italy"/>
    <s v="18-24"/>
    <n v="9"/>
    <x v="0"/>
    <n v="0"/>
    <s v="Active"/>
    <n v="1"/>
    <n v="1"/>
    <n v="0"/>
    <n v="1576"/>
  </r>
  <r>
    <s v="99030719"/>
    <s v="F"/>
    <s v="Italy"/>
    <s v="25-29"/>
    <n v="9"/>
    <x v="0"/>
    <n v="1"/>
    <s v="Active"/>
    <n v="1"/>
    <n v="1"/>
    <n v="0"/>
    <n v="1491"/>
  </r>
  <r>
    <s v="99030819"/>
    <s v="F"/>
    <s v="Italy"/>
    <s v="35-39"/>
    <n v="9"/>
    <x v="0"/>
    <n v="0"/>
    <s v="Active"/>
    <n v="1"/>
    <n v="1"/>
    <n v="0"/>
    <n v="1491"/>
  </r>
  <r>
    <s v="99030919"/>
    <s v="F"/>
    <s v="Italy"/>
    <s v="35-39"/>
    <n v="9"/>
    <x v="0"/>
    <n v="1"/>
    <s v="Active"/>
    <n v="1"/>
    <n v="1"/>
    <n v="0"/>
    <n v="579"/>
  </r>
  <r>
    <s v="60010119"/>
    <s v="F"/>
    <s v="Italy"/>
    <s v="40+"/>
    <n v="9"/>
    <x v="0"/>
    <n v="1"/>
    <s v="Active"/>
    <n v="1"/>
    <n v="1"/>
    <n v="0"/>
    <n v="510"/>
  </r>
  <r>
    <s v="60010219"/>
    <s v="F"/>
    <s v="Italy"/>
    <s v="18-24"/>
    <n v="9"/>
    <x v="0"/>
    <n v="1"/>
    <s v="Active"/>
    <n v="1"/>
    <n v="1"/>
    <n v="0"/>
    <n v="539"/>
  </r>
  <r>
    <s v="60010319"/>
    <s v="F"/>
    <s v="Italy"/>
    <s v="18-24"/>
    <n v="9"/>
    <x v="0"/>
    <n v="1"/>
    <s v="Active"/>
    <n v="1"/>
    <n v="1"/>
    <n v="0"/>
    <n v="367"/>
  </r>
  <r>
    <s v="60010419"/>
    <s v="F"/>
    <s v="Italy"/>
    <s v="18-24"/>
    <n v="9"/>
    <x v="0"/>
    <n v="1"/>
    <s v="Active"/>
    <n v="1"/>
    <n v="1"/>
    <n v="0"/>
    <n v="284"/>
  </r>
  <r>
    <s v="60010519"/>
    <s v="F"/>
    <s v="Italy"/>
    <s v="18-24"/>
    <n v="9"/>
    <x v="0"/>
    <n v="0"/>
    <s v="Active"/>
    <n v="1"/>
    <n v="1"/>
    <n v="0"/>
    <n v="383"/>
  </r>
  <r>
    <s v="60010619"/>
    <s v="F"/>
    <s v="Italy"/>
    <s v="18-24"/>
    <n v="9"/>
    <x v="0"/>
    <n v="1"/>
    <s v="Active"/>
    <n v="1"/>
    <n v="1"/>
    <n v="0"/>
    <n v="383"/>
  </r>
  <r>
    <s v="94000119"/>
    <s v="F"/>
    <s v="Italy"/>
    <s v="25-29"/>
    <n v="9"/>
    <x v="0"/>
    <n v="0"/>
    <s v="Active"/>
    <n v="1"/>
    <n v="1"/>
    <n v="0"/>
    <n v="447"/>
  </r>
  <r>
    <s v="94000219"/>
    <s v="F"/>
    <s v="Italy"/>
    <s v="30-34"/>
    <n v="9"/>
    <x v="0"/>
    <n v="1"/>
    <s v="Active"/>
    <n v="1"/>
    <n v="1"/>
    <n v="0"/>
    <n v="383"/>
  </r>
  <r>
    <s v="94000319"/>
    <s v="F"/>
    <s v="Italy"/>
    <s v="35-39"/>
    <n v="9"/>
    <x v="0"/>
    <n v="0"/>
    <s v="Active"/>
    <n v="1"/>
    <n v="1"/>
    <n v="0"/>
    <n v="168"/>
  </r>
  <r>
    <s v="94000419"/>
    <s v="F"/>
    <s v="Italy"/>
    <s v="35-39"/>
    <n v="9"/>
    <x v="0"/>
    <n v="0"/>
    <s v="Active"/>
    <n v="1"/>
    <n v="1"/>
    <n v="0"/>
    <n v="144"/>
  </r>
  <r>
    <s v="94000519"/>
    <s v="F"/>
    <s v="Italy"/>
    <s v="25-29"/>
    <n v="9"/>
    <x v="0"/>
    <n v="1"/>
    <s v="Active"/>
    <n v="1"/>
    <n v="1"/>
    <n v="0"/>
    <n v="240"/>
  </r>
  <r>
    <s v="94000619"/>
    <s v="F"/>
    <s v="Italy"/>
    <s v="18-24"/>
    <n v="9"/>
    <x v="0"/>
    <n v="1"/>
    <s v="Active"/>
    <n v="1"/>
    <n v="1"/>
    <n v="0"/>
    <n v="210"/>
  </r>
  <r>
    <s v="94000719"/>
    <s v="F"/>
    <s v="Italy"/>
    <s v="25-29"/>
    <n v="9"/>
    <x v="0"/>
    <n v="1"/>
    <s v="Active"/>
    <n v="1"/>
    <n v="1"/>
    <n v="0"/>
    <n v="205"/>
  </r>
  <r>
    <s v="94000819"/>
    <s v="F"/>
    <s v="Italy"/>
    <s v="30-34"/>
    <n v="9"/>
    <x v="0"/>
    <n v="1"/>
    <s v="Active"/>
    <n v="1"/>
    <n v="1"/>
    <n v="0"/>
    <n v="327"/>
  </r>
  <r>
    <s v="94000919"/>
    <s v="F"/>
    <s v="Italy"/>
    <s v="40+"/>
    <n v="9"/>
    <x v="0"/>
    <n v="1"/>
    <s v="Active"/>
    <n v="1"/>
    <n v="1"/>
    <n v="0"/>
    <n v="313"/>
  </r>
  <r>
    <s v="94001019"/>
    <s v="F"/>
    <s v="Italy"/>
    <s v="18-24"/>
    <n v="9"/>
    <x v="0"/>
    <n v="1"/>
    <s v="Active"/>
    <n v="1"/>
    <n v="1"/>
    <n v="0"/>
    <n v="168"/>
  </r>
  <r>
    <s v="94001119"/>
    <s v="F"/>
    <s v="Italy"/>
    <s v="25-29"/>
    <n v="9"/>
    <x v="0"/>
    <n v="1"/>
    <s v="Active"/>
    <n v="1"/>
    <n v="1"/>
    <n v="0"/>
    <n v="345"/>
  </r>
  <r>
    <s v="94001219"/>
    <s v="F"/>
    <s v="Italy"/>
    <s v="18-24"/>
    <n v="9"/>
    <x v="0"/>
    <n v="1"/>
    <s v="Active"/>
    <n v="1"/>
    <n v="1"/>
    <n v="0"/>
    <n v="168"/>
  </r>
  <r>
    <s v="94001319"/>
    <s v="F"/>
    <s v="Italy"/>
    <s v="18-24"/>
    <n v="9"/>
    <x v="0"/>
    <n v="1"/>
    <s v="Active"/>
    <n v="1"/>
    <n v="1"/>
    <n v="0"/>
    <n v="168"/>
  </r>
  <r>
    <s v="94001419"/>
    <s v="F"/>
    <s v="Italy"/>
    <s v="18-24"/>
    <n v="9"/>
    <x v="0"/>
    <n v="0"/>
    <s v="Active"/>
    <n v="1"/>
    <n v="1"/>
    <n v="0"/>
    <n v="220"/>
  </r>
  <r>
    <s v="94001519"/>
    <s v="F"/>
    <s v="Italy"/>
    <s v="18-24"/>
    <n v="9"/>
    <x v="0"/>
    <n v="1"/>
    <s v="Active"/>
    <n v="1"/>
    <n v="1"/>
    <n v="0"/>
    <n v="192"/>
  </r>
  <r>
    <s v="94001619"/>
    <s v="F"/>
    <s v="Italy"/>
    <s v="18-24"/>
    <n v="9"/>
    <x v="0"/>
    <n v="0"/>
    <s v="Active"/>
    <n v="1"/>
    <n v="1"/>
    <n v="0"/>
    <n v="192"/>
  </r>
  <r>
    <s v="94001719"/>
    <s v="F"/>
    <s v="Italy"/>
    <s v="25-29"/>
    <n v="9"/>
    <x v="0"/>
    <n v="1"/>
    <s v="Active"/>
    <n v="1"/>
    <n v="1"/>
    <n v="0"/>
    <n v="255"/>
  </r>
  <r>
    <s v="94001819"/>
    <s v="F"/>
    <s v="Italy"/>
    <s v="18-24"/>
    <n v="9"/>
    <x v="0"/>
    <n v="0"/>
    <s v="Active"/>
    <n v="1"/>
    <n v="1"/>
    <n v="0"/>
    <n v="313"/>
  </r>
  <r>
    <s v="94001919"/>
    <s v="F"/>
    <s v="Italy"/>
    <s v="18-24"/>
    <n v="9"/>
    <x v="0"/>
    <n v="1"/>
    <s v="Active"/>
    <n v="1"/>
    <n v="1"/>
    <n v="0"/>
    <n v="255"/>
  </r>
  <r>
    <s v="94002019"/>
    <s v="F"/>
    <s v="Italy"/>
    <s v="18-24"/>
    <n v="9"/>
    <x v="0"/>
    <n v="0"/>
    <s v="Active"/>
    <n v="1"/>
    <n v="1"/>
    <n v="0"/>
    <n v="278"/>
  </r>
  <r>
    <s v="94003019"/>
    <s v="F"/>
    <s v="Italy"/>
    <s v="30-34"/>
    <n v="9"/>
    <x v="0"/>
    <n v="0"/>
    <s v="Active"/>
    <n v="1"/>
    <n v="1"/>
    <n v="0"/>
    <n v="345"/>
  </r>
  <r>
    <s v="94003119"/>
    <s v="F"/>
    <s v="Italy"/>
    <s v="25-29"/>
    <n v="9"/>
    <x v="0"/>
    <n v="1"/>
    <s v="Active"/>
    <n v="1"/>
    <n v="1"/>
    <n v="0"/>
    <n v="168"/>
  </r>
  <r>
    <s v="94003219"/>
    <s v="F"/>
    <s v="Italy"/>
    <s v="18-24"/>
    <n v="9"/>
    <x v="0"/>
    <n v="0"/>
    <s v="Active"/>
    <n v="1"/>
    <n v="1"/>
    <n v="0"/>
    <n v="240"/>
  </r>
  <r>
    <s v="94005019"/>
    <s v="F"/>
    <s v="Italy"/>
    <s v="18-24"/>
    <n v="9"/>
    <x v="0"/>
    <n v="0"/>
    <s v="Active"/>
    <n v="1"/>
    <n v="1"/>
    <n v="0"/>
    <n v="210"/>
  </r>
  <r>
    <s v="94005119"/>
    <s v="F"/>
    <s v="Italy"/>
    <s v="25-29"/>
    <n v="9"/>
    <x v="0"/>
    <n v="0"/>
    <s v="Active"/>
    <n v="1"/>
    <n v="1"/>
    <n v="0"/>
    <n v="240"/>
  </r>
  <r>
    <s v="94005219"/>
    <s v="F"/>
    <s v="Italy"/>
    <s v="18-24"/>
    <n v="9"/>
    <x v="0"/>
    <n v="0"/>
    <s v="Active"/>
    <n v="1"/>
    <n v="1"/>
    <n v="0"/>
    <n v="205"/>
  </r>
  <r>
    <s v="94005319"/>
    <s v="F"/>
    <s v="Italy"/>
    <s v="18-24"/>
    <n v="9"/>
    <x v="0"/>
    <n v="1"/>
    <s v="Active"/>
    <n v="1"/>
    <n v="1"/>
    <n v="0"/>
    <n v="255"/>
  </r>
  <r>
    <s v="94010019"/>
    <s v="F"/>
    <s v="Italy"/>
    <s v="35-39"/>
    <n v="9"/>
    <x v="0"/>
    <n v="0"/>
    <s v="Active"/>
    <n v="1"/>
    <n v="1"/>
    <n v="0"/>
    <n v="228"/>
  </r>
  <r>
    <s v="94010119"/>
    <s v="F"/>
    <s v="Italy"/>
    <s v="25-29"/>
    <n v="9"/>
    <x v="0"/>
    <n v="1"/>
    <s v="Active"/>
    <n v="1"/>
    <n v="1"/>
    <n v="0"/>
    <n v="345"/>
  </r>
  <r>
    <s v="94010219"/>
    <s v="F"/>
    <s v="Italy"/>
    <s v="25-29"/>
    <n v="9"/>
    <x v="0"/>
    <n v="0"/>
    <s v="Active"/>
    <n v="1"/>
    <n v="1"/>
    <n v="0"/>
    <n v="172"/>
  </r>
  <r>
    <s v="94010319"/>
    <s v="F"/>
    <s v="Italy"/>
    <s v="30-34"/>
    <n v="9"/>
    <x v="0"/>
    <n v="1"/>
    <s v="Active"/>
    <n v="1"/>
    <n v="1"/>
    <n v="0"/>
    <n v="168"/>
  </r>
  <r>
    <s v="94010419"/>
    <s v="F"/>
    <s v="Italy"/>
    <s v="35-39"/>
    <n v="9"/>
    <x v="0"/>
    <n v="0"/>
    <s v="Active"/>
    <n v="1"/>
    <n v="1"/>
    <n v="0"/>
    <n v="205"/>
  </r>
  <r>
    <s v="94020119"/>
    <s v="F"/>
    <s v="Italy"/>
    <s v="35-39"/>
    <n v="9"/>
    <x v="0"/>
    <n v="1"/>
    <s v="Active"/>
    <n v="1"/>
    <n v="1"/>
    <n v="0"/>
    <n v="192"/>
  </r>
  <r>
    <s v="94020219"/>
    <s v="F"/>
    <s v="Italy"/>
    <s v="18-24"/>
    <n v="9"/>
    <x v="0"/>
    <n v="0"/>
    <s v="Active"/>
    <n v="1"/>
    <n v="1"/>
    <n v="0"/>
    <n v="220"/>
  </r>
  <r>
    <s v="94020419"/>
    <s v="F"/>
    <s v="Italy"/>
    <s v="35-39"/>
    <n v="9"/>
    <x v="0"/>
    <n v="0"/>
    <s v="Active"/>
    <n v="1"/>
    <n v="1"/>
    <n v="0"/>
    <n v="205"/>
  </r>
  <r>
    <s v="94020719"/>
    <s v="F"/>
    <s v="Italy"/>
    <s v="18-24"/>
    <n v="9"/>
    <x v="0"/>
    <n v="0"/>
    <s v="Active"/>
    <n v="1"/>
    <n v="1"/>
    <n v="0"/>
    <n v="205"/>
  </r>
  <r>
    <s v="94030119"/>
    <s v="F"/>
    <s v="Italy"/>
    <s v="18-24"/>
    <n v="9"/>
    <x v="0"/>
    <n v="1"/>
    <s v="Active"/>
    <n v="1"/>
    <n v="1"/>
    <n v="0"/>
    <n v="345"/>
  </r>
  <r>
    <s v="94030219"/>
    <s v="F"/>
    <s v="Italy"/>
    <s v="25-29"/>
    <n v="9"/>
    <x v="0"/>
    <n v="0"/>
    <s v="Active"/>
    <n v="1"/>
    <n v="1"/>
    <n v="0"/>
    <n v="172"/>
  </r>
  <r>
    <s v="94030319"/>
    <s v="F"/>
    <s v="Italy"/>
    <s v="18-24"/>
    <n v="9"/>
    <x v="0"/>
    <n v="0"/>
    <s v="Active"/>
    <n v="1"/>
    <n v="1"/>
    <n v="0"/>
    <n v="192"/>
  </r>
  <r>
    <s v="94030419"/>
    <s v="F"/>
    <s v="Italy"/>
    <s v="25-29"/>
    <n v="9"/>
    <x v="0"/>
    <n v="1"/>
    <s v="Active"/>
    <n v="1"/>
    <n v="1"/>
    <n v="0"/>
    <n v="220"/>
  </r>
  <r>
    <s v="94030519"/>
    <s v="F"/>
    <s v="Italy"/>
    <s v="18-24"/>
    <n v="9"/>
    <x v="0"/>
    <n v="1"/>
    <s v="Active"/>
    <n v="1"/>
    <n v="1"/>
    <n v="0"/>
    <n v="255"/>
  </r>
  <r>
    <s v="94030619"/>
    <s v="F"/>
    <s v="Italy"/>
    <s v="18-24"/>
    <n v="9"/>
    <x v="0"/>
    <n v="0"/>
    <s v="Active"/>
    <n v="1"/>
    <n v="1"/>
    <n v="0"/>
    <n v="255"/>
  </r>
  <r>
    <s v="94030719"/>
    <s v="F"/>
    <s v="Italy"/>
    <s v="30-34"/>
    <n v="9"/>
    <x v="0"/>
    <n v="0"/>
    <s v="Active"/>
    <n v="1"/>
    <n v="1"/>
    <n v="0"/>
    <n v="327"/>
  </r>
  <r>
    <s v="94030819"/>
    <s v="F"/>
    <s v="Italy"/>
    <s v="18-24"/>
    <n v="9"/>
    <x v="0"/>
    <n v="0"/>
    <s v="Active"/>
    <n v="1"/>
    <n v="1"/>
    <n v="0"/>
    <n v="1086"/>
  </r>
  <r>
    <s v="94030919"/>
    <s v="F"/>
    <s v="Italy"/>
    <s v="18-24"/>
    <n v="9"/>
    <x v="0"/>
    <n v="1"/>
    <s v="Active"/>
    <n v="1"/>
    <n v="1"/>
    <n v="0"/>
    <n v="990"/>
  </r>
  <r>
    <s v="94031019"/>
    <s v="F"/>
    <s v="Italy"/>
    <s v="25-29"/>
    <n v="9"/>
    <x v="0"/>
    <n v="1"/>
    <s v="Active"/>
    <n v="1"/>
    <n v="1"/>
    <n v="0"/>
    <n v="383"/>
  </r>
  <r>
    <s v="94031119"/>
    <s v="F"/>
    <s v="Italy"/>
    <s v="30-34"/>
    <n v="9"/>
    <x v="0"/>
    <n v="1"/>
    <s v="Active"/>
    <n v="1"/>
    <n v="1"/>
    <n v="0"/>
    <n v="168"/>
  </r>
  <r>
    <s v="94031219"/>
    <s v="F"/>
    <s v="Italy"/>
    <s v="30-34"/>
    <n v="9"/>
    <x v="0"/>
    <n v="1"/>
    <s v="Active"/>
    <n v="1"/>
    <n v="1"/>
    <n v="0"/>
    <n v="220"/>
  </r>
  <r>
    <s v="94031419"/>
    <s v="F"/>
    <s v="Italy"/>
    <s v="35-39"/>
    <n v="9"/>
    <x v="0"/>
    <n v="1"/>
    <s v="Active"/>
    <n v="1"/>
    <n v="1"/>
    <n v="0"/>
    <n v="192"/>
  </r>
  <r>
    <s v="94031519"/>
    <s v="F"/>
    <s v="Italy"/>
    <s v="35-39"/>
    <n v="9"/>
    <x v="0"/>
    <n v="0"/>
    <s v="Active"/>
    <n v="1"/>
    <n v="1"/>
    <n v="0"/>
    <n v="255"/>
  </r>
  <r>
    <s v="94031619"/>
    <s v="F"/>
    <s v="Italy"/>
    <s v="40+"/>
    <n v="9"/>
    <x v="0"/>
    <n v="0"/>
    <s v="Active"/>
    <n v="1"/>
    <n v="1"/>
    <n v="0"/>
    <n v="327"/>
  </r>
  <r>
    <s v="94031719"/>
    <s v="F"/>
    <s v="Italy"/>
    <s v="30-34"/>
    <n v="9"/>
    <x v="0"/>
    <n v="1"/>
    <s v="Active"/>
    <n v="1"/>
    <n v="1"/>
    <n v="0"/>
    <n v="805"/>
  </r>
  <r>
    <s v="94031819"/>
    <s v="F"/>
    <s v="Italy"/>
    <s v="18-24"/>
    <n v="9"/>
    <x v="0"/>
    <n v="0"/>
    <s v="Active"/>
    <n v="1"/>
    <n v="1"/>
    <n v="0"/>
    <n v="992"/>
  </r>
  <r>
    <s v="94040119"/>
    <s v="F"/>
    <s v="Italy"/>
    <s v="18-24"/>
    <n v="9"/>
    <x v="0"/>
    <n v="1"/>
    <s v="Active"/>
    <n v="1"/>
    <n v="1"/>
    <n v="0"/>
    <n v="383"/>
  </r>
  <r>
    <s v="94040219"/>
    <s v="F"/>
    <s v="Italy"/>
    <s v="35-39"/>
    <n v="9"/>
    <x v="0"/>
    <n v="0"/>
    <s v="Active"/>
    <n v="1"/>
    <n v="1"/>
    <n v="0"/>
    <n v="144"/>
  </r>
  <r>
    <s v="94040319"/>
    <s v="F"/>
    <s v="Italy"/>
    <s v="35-39"/>
    <n v="9"/>
    <x v="0"/>
    <n v="0"/>
    <s v="Active"/>
    <n v="1"/>
    <n v="1"/>
    <n v="0"/>
    <n v="240"/>
  </r>
  <r>
    <s v="94040519"/>
    <s v="F"/>
    <s v="Italy"/>
    <s v="25-29"/>
    <n v="9"/>
    <x v="0"/>
    <n v="0"/>
    <s v="Active"/>
    <n v="1"/>
    <n v="1"/>
    <n v="0"/>
    <n v="313"/>
  </r>
  <r>
    <s v="94040619"/>
    <s v="F"/>
    <s v="Italy"/>
    <s v="18-24"/>
    <n v="9"/>
    <x v="0"/>
    <n v="0"/>
    <s v="Active"/>
    <n v="1"/>
    <n v="1"/>
    <n v="0"/>
    <n v="258"/>
  </r>
  <r>
    <s v="94040719"/>
    <s v="F"/>
    <s v="Italy"/>
    <s v="18-24"/>
    <n v="9"/>
    <x v="0"/>
    <n v="1"/>
    <s v="Active"/>
    <n v="1"/>
    <n v="1"/>
    <n v="0"/>
    <n v="1086"/>
  </r>
  <r>
    <s v="94040819"/>
    <s v="F"/>
    <s v="Italy"/>
    <s v="30-34"/>
    <n v="9"/>
    <x v="0"/>
    <n v="1"/>
    <s v="Active"/>
    <n v="1"/>
    <n v="1"/>
    <n v="0"/>
    <n v="526"/>
  </r>
  <r>
    <s v="94040919"/>
    <s v="F"/>
    <s v="Italy"/>
    <s v="18-24"/>
    <n v="9"/>
    <x v="0"/>
    <n v="0"/>
    <s v="Active"/>
    <n v="1"/>
    <n v="1"/>
    <n v="0"/>
    <n v="1491"/>
  </r>
  <r>
    <s v="94050119"/>
    <s v="F"/>
    <s v="Italy"/>
    <s v="25-29"/>
    <n v="9"/>
    <x v="0"/>
    <n v="0"/>
    <s v="Active"/>
    <n v="1"/>
    <n v="1"/>
    <n v="0"/>
    <n v="144"/>
  </r>
  <r>
    <s v="94050219"/>
    <s v="F"/>
    <s v="Italy"/>
    <s v="25-29"/>
    <n v="9"/>
    <x v="0"/>
    <n v="0"/>
    <s v="Active"/>
    <n v="1"/>
    <n v="1"/>
    <n v="0"/>
    <n v="210"/>
  </r>
  <r>
    <s v="94050319"/>
    <s v="F"/>
    <s v="Italy"/>
    <s v="25-29"/>
    <n v="9"/>
    <x v="0"/>
    <n v="1"/>
    <s v="Active"/>
    <n v="1"/>
    <n v="1"/>
    <n v="0"/>
    <n v="313"/>
  </r>
  <r>
    <s v="94050819"/>
    <s v="F"/>
    <s v="Italy"/>
    <s v="18-24"/>
    <n v="9"/>
    <x v="0"/>
    <n v="0"/>
    <s v="Active"/>
    <n v="1"/>
    <n v="1"/>
    <n v="0"/>
    <n v="255"/>
  </r>
  <r>
    <s v="94050919"/>
    <s v="F"/>
    <s v="Italy"/>
    <s v="30-34"/>
    <n v="9"/>
    <x v="0"/>
    <n v="0"/>
    <s v="Active"/>
    <n v="1"/>
    <n v="1"/>
    <n v="0"/>
    <n v="992"/>
  </r>
  <r>
    <s v="94051019"/>
    <s v="F"/>
    <s v="Italy"/>
    <s v="35-39"/>
    <n v="9"/>
    <x v="0"/>
    <n v="0"/>
    <s v="Active"/>
    <n v="1"/>
    <n v="1"/>
    <n v="0"/>
    <n v="172"/>
  </r>
  <r>
    <s v="94051119"/>
    <s v="F"/>
    <s v="Italy"/>
    <s v="18-24"/>
    <n v="9"/>
    <x v="0"/>
    <n v="0"/>
    <s v="Active"/>
    <n v="1"/>
    <n v="1"/>
    <n v="0"/>
    <n v="192"/>
  </r>
  <r>
    <s v="94051219"/>
    <s v="F"/>
    <s v="Italy"/>
    <s v="40+"/>
    <n v="9"/>
    <x v="0"/>
    <n v="0"/>
    <s v="Active"/>
    <n v="1"/>
    <n v="1"/>
    <n v="0"/>
    <n v="258"/>
  </r>
  <r>
    <s v="94051319"/>
    <s v="F"/>
    <s v="Italy"/>
    <s v="18-24"/>
    <n v="9"/>
    <x v="0"/>
    <n v="0"/>
    <s v="Active"/>
    <n v="1"/>
    <n v="1"/>
    <n v="0"/>
    <n v="327"/>
  </r>
  <r>
    <s v="94051419"/>
    <s v="F"/>
    <s v="Italy"/>
    <s v="35-39"/>
    <n v="9"/>
    <x v="0"/>
    <n v="1"/>
    <s v="Active"/>
    <n v="1"/>
    <n v="1"/>
    <n v="0"/>
    <n v="327"/>
  </r>
  <r>
    <s v="94051519"/>
    <s v="F"/>
    <s v="Italy"/>
    <s v="35-39"/>
    <n v="9"/>
    <x v="0"/>
    <n v="0"/>
    <s v="Active"/>
    <n v="1"/>
    <n v="1"/>
    <n v="0"/>
    <n v="992"/>
  </r>
  <r>
    <s v="94051619"/>
    <s v="F"/>
    <s v="Italy"/>
    <s v="25-29"/>
    <n v="9"/>
    <x v="0"/>
    <n v="1"/>
    <s v="Active"/>
    <n v="1"/>
    <n v="1"/>
    <n v="0"/>
    <n v="951"/>
  </r>
  <r>
    <s v="94051719"/>
    <s v="F"/>
    <s v="Italy"/>
    <s v="25-29"/>
    <n v="9"/>
    <x v="0"/>
    <n v="1"/>
    <s v="Active"/>
    <n v="1"/>
    <n v="1"/>
    <n v="0"/>
    <n v="948"/>
  </r>
  <r>
    <s v="94060119"/>
    <s v="F"/>
    <s v="Italy"/>
    <s v="30-34"/>
    <n v="9"/>
    <x v="0"/>
    <n v="1"/>
    <s v="Active"/>
    <n v="1"/>
    <n v="1"/>
    <n v="0"/>
    <n v="144"/>
  </r>
  <r>
    <s v="94060219"/>
    <s v="F"/>
    <s v="Italy"/>
    <s v="35-39"/>
    <n v="9"/>
    <x v="0"/>
    <n v="0"/>
    <s v="Active"/>
    <n v="1"/>
    <n v="1"/>
    <n v="0"/>
    <n v="205"/>
  </r>
  <r>
    <s v="94060319"/>
    <s v="F"/>
    <s v="Italy"/>
    <s v="25-29"/>
    <n v="9"/>
    <x v="0"/>
    <n v="1"/>
    <s v="Active"/>
    <n v="1"/>
    <n v="1"/>
    <n v="0"/>
    <n v="258"/>
  </r>
  <r>
    <s v="96010119"/>
    <s v="F"/>
    <s v="Italy"/>
    <s v="25-29"/>
    <n v="9"/>
    <x v="0"/>
    <n v="1"/>
    <s v="Active"/>
    <n v="1"/>
    <n v="1"/>
    <n v="0"/>
    <n v="345"/>
  </r>
  <r>
    <s v="96010219"/>
    <s v="F"/>
    <s v="Italy"/>
    <s v="18-24"/>
    <n v="9"/>
    <x v="0"/>
    <n v="1"/>
    <s v="Active"/>
    <n v="1"/>
    <n v="1"/>
    <n v="0"/>
    <n v="168"/>
  </r>
  <r>
    <s v="96010319"/>
    <s v="F"/>
    <s v="Italy"/>
    <s v="25-29"/>
    <n v="9"/>
    <x v="0"/>
    <n v="1"/>
    <s v="Active"/>
    <n v="1"/>
    <n v="1"/>
    <n v="0"/>
    <n v="192"/>
  </r>
  <r>
    <s v="96010419"/>
    <s v="F"/>
    <s v="Italy"/>
    <s v="25-29"/>
    <n v="9"/>
    <x v="0"/>
    <n v="0"/>
    <s v="Active"/>
    <n v="1"/>
    <n v="1"/>
    <n v="0"/>
    <n v="220"/>
  </r>
  <r>
    <s v="96010519"/>
    <s v="F"/>
    <s v="Italy"/>
    <s v="30-34"/>
    <n v="9"/>
    <x v="0"/>
    <n v="0"/>
    <s v="Active"/>
    <n v="1"/>
    <n v="1"/>
    <n v="0"/>
    <n v="313"/>
  </r>
  <r>
    <s v="96010619"/>
    <s v="F"/>
    <s v="Italy"/>
    <s v="35-39"/>
    <n v="9"/>
    <x v="0"/>
    <n v="0"/>
    <s v="Active"/>
    <n v="1"/>
    <n v="1"/>
    <n v="0"/>
    <n v="327"/>
  </r>
  <r>
    <s v="96010719"/>
    <s v="F"/>
    <s v="Italy"/>
    <s v="35-39"/>
    <n v="9"/>
    <x v="0"/>
    <n v="0"/>
    <s v="Active"/>
    <n v="1"/>
    <n v="1"/>
    <n v="0"/>
    <n v="255"/>
  </r>
  <r>
    <s v="96010819"/>
    <s v="F"/>
    <s v="Italy"/>
    <s v="18-24"/>
    <n v="9"/>
    <x v="0"/>
    <n v="1"/>
    <s v="Active"/>
    <n v="1"/>
    <n v="1"/>
    <n v="0"/>
    <n v="990"/>
  </r>
  <r>
    <s v="96010919"/>
    <s v="F"/>
    <s v="Italy"/>
    <s v="18-24"/>
    <n v="9"/>
    <x v="0"/>
    <n v="0"/>
    <s v="Active"/>
    <n v="1"/>
    <n v="1"/>
    <n v="0"/>
    <n v="951"/>
  </r>
  <r>
    <s v="96011019"/>
    <s v="F"/>
    <s v="Italy"/>
    <s v="25-29"/>
    <n v="9"/>
    <x v="0"/>
    <n v="1"/>
    <s v="Active"/>
    <n v="1"/>
    <n v="1"/>
    <n v="0"/>
    <n v="383"/>
  </r>
  <r>
    <s v="96011119"/>
    <s v="F"/>
    <s v="Italy"/>
    <s v="18-24"/>
    <n v="9"/>
    <x v="0"/>
    <n v="1"/>
    <s v="Active"/>
    <n v="1"/>
    <n v="1"/>
    <n v="0"/>
    <n v="168"/>
  </r>
  <r>
    <s v="96011219"/>
    <s v="F"/>
    <s v="Italy"/>
    <s v="18-24"/>
    <n v="9"/>
    <x v="0"/>
    <n v="1"/>
    <s v="Active"/>
    <n v="1"/>
    <n v="1"/>
    <n v="0"/>
    <n v="220"/>
  </r>
  <r>
    <s v="15150119"/>
    <s v="F"/>
    <s v="Italy"/>
    <s v="18-24"/>
    <n v="9"/>
    <x v="0"/>
    <n v="0"/>
    <s v="Active"/>
    <n v="1"/>
    <n v="1"/>
    <n v="0"/>
    <n v="538"/>
  </r>
  <r>
    <s v="15150219"/>
    <s v="F"/>
    <s v="Italy"/>
    <s v="18-24"/>
    <n v="9"/>
    <x v="0"/>
    <n v="1"/>
    <s v="Active"/>
    <n v="1"/>
    <n v="1"/>
    <n v="0"/>
    <n v="367"/>
  </r>
  <r>
    <s v="15150319"/>
    <s v="F"/>
    <s v="Italy"/>
    <s v="35-39"/>
    <n v="9"/>
    <x v="0"/>
    <n v="0"/>
    <s v="Active"/>
    <n v="1"/>
    <n v="1"/>
    <n v="0"/>
    <n v="345"/>
  </r>
  <r>
    <s v="15150419"/>
    <s v="F"/>
    <s v="Italy"/>
    <s v="25-29"/>
    <n v="9"/>
    <x v="0"/>
    <n v="1"/>
    <s v="Active"/>
    <n v="1"/>
    <n v="1"/>
    <n v="0"/>
    <n v="144"/>
  </r>
  <r>
    <s v="15150519"/>
    <s v="F"/>
    <s v="Italy"/>
    <s v="18-24"/>
    <n v="9"/>
    <x v="0"/>
    <n v="1"/>
    <s v="Active"/>
    <n v="1"/>
    <n v="1"/>
    <n v="0"/>
    <n v="144"/>
  </r>
  <r>
    <s v="15150619"/>
    <s v="F"/>
    <s v="Italy"/>
    <s v="35-39"/>
    <n v="9"/>
    <x v="0"/>
    <n v="1"/>
    <s v="Active"/>
    <n v="1"/>
    <n v="1"/>
    <n v="0"/>
    <n v="192"/>
  </r>
  <r>
    <s v="15150719"/>
    <s v="F"/>
    <s v="Italy"/>
    <s v="25-29"/>
    <n v="9"/>
    <x v="0"/>
    <n v="0"/>
    <s v="Active"/>
    <n v="1"/>
    <n v="1"/>
    <n v="0"/>
    <n v="220"/>
  </r>
  <r>
    <s v="15150819"/>
    <s v="F"/>
    <s v="Italy"/>
    <s v="18-24"/>
    <n v="9"/>
    <x v="0"/>
    <n v="0"/>
    <s v="Active"/>
    <n v="1"/>
    <n v="1"/>
    <n v="0"/>
    <n v="210"/>
  </r>
  <r>
    <s v="15150919"/>
    <s v="F"/>
    <s v="Italy"/>
    <s v="18-24"/>
    <n v="9"/>
    <x v="0"/>
    <n v="1"/>
    <s v="Active"/>
    <n v="1"/>
    <n v="1"/>
    <n v="0"/>
    <n v="313"/>
  </r>
  <r>
    <s v="15151019"/>
    <s v="F"/>
    <s v="Italy"/>
    <s v="30-34"/>
    <n v="9"/>
    <x v="0"/>
    <n v="1"/>
    <s v="Active"/>
    <n v="1"/>
    <n v="1"/>
    <n v="0"/>
    <n v="478"/>
  </r>
  <r>
    <s v="15151119"/>
    <s v="F"/>
    <s v="Italy"/>
    <s v="18-24"/>
    <n v="9"/>
    <x v="0"/>
    <n v="1"/>
    <s v="Active"/>
    <n v="1"/>
    <n v="1"/>
    <n v="0"/>
    <n v="284"/>
  </r>
  <r>
    <s v="15151219"/>
    <s v="F"/>
    <s v="Italy"/>
    <s v="18-24"/>
    <n v="9"/>
    <x v="0"/>
    <n v="1"/>
    <s v="Active"/>
    <n v="1"/>
    <n v="1"/>
    <n v="0"/>
    <n v="383"/>
  </r>
  <r>
    <s v="15151319"/>
    <s v="F"/>
    <s v="Italy"/>
    <s v="18-24"/>
    <n v="9"/>
    <x v="0"/>
    <n v="1"/>
    <s v="Active"/>
    <n v="1"/>
    <n v="1"/>
    <n v="0"/>
    <n v="144"/>
  </r>
  <r>
    <s v="15151419"/>
    <s v="F"/>
    <s v="Italy"/>
    <s v="25-29"/>
    <n v="9"/>
    <x v="0"/>
    <n v="0"/>
    <s v="Active"/>
    <n v="1"/>
    <n v="1"/>
    <n v="0"/>
    <n v="168"/>
  </r>
  <r>
    <s v="15151519"/>
    <s v="F"/>
    <s v="Italy"/>
    <s v="18-24"/>
    <n v="9"/>
    <x v="0"/>
    <n v="1"/>
    <s v="Active"/>
    <n v="1"/>
    <n v="1"/>
    <n v="0"/>
    <n v="192"/>
  </r>
  <r>
    <s v="15151619"/>
    <s v="F"/>
    <s v="Italy"/>
    <s v="18-24"/>
    <n v="9"/>
    <x v="0"/>
    <n v="1"/>
    <s v="Active"/>
    <n v="1"/>
    <n v="1"/>
    <n v="0"/>
    <n v="192"/>
  </r>
  <r>
    <s v="15151719"/>
    <s v="F"/>
    <s v="Italy"/>
    <s v="30-34"/>
    <n v="9"/>
    <x v="0"/>
    <n v="1"/>
    <s v="Active"/>
    <n v="1"/>
    <n v="1"/>
    <n v="0"/>
    <n v="210"/>
  </r>
  <r>
    <s v="15151819"/>
    <s v="F"/>
    <s v="Italy"/>
    <s v="18-24"/>
    <n v="9"/>
    <x v="0"/>
    <n v="0"/>
    <s v="Active"/>
    <n v="1"/>
    <n v="1"/>
    <n v="0"/>
    <n v="313"/>
  </r>
  <r>
    <s v="15151919"/>
    <s v="F"/>
    <s v="Italy"/>
    <s v="18-24"/>
    <n v="9"/>
    <x v="0"/>
    <n v="1"/>
    <s v="Active"/>
    <n v="1"/>
    <n v="1"/>
    <n v="0"/>
    <n v="327"/>
  </r>
  <r>
    <s v="15152019"/>
    <s v="F"/>
    <s v="Italy"/>
    <s v="40+"/>
    <n v="9"/>
    <x v="0"/>
    <n v="1"/>
    <s v="Active"/>
    <n v="1"/>
    <n v="1"/>
    <n v="0"/>
    <n v="295"/>
  </r>
  <r>
    <s v="15152119"/>
    <s v="F"/>
    <s v="Italy"/>
    <s v="18-24"/>
    <n v="9"/>
    <x v="0"/>
    <n v="0"/>
    <s v="Active"/>
    <n v="1"/>
    <n v="1"/>
    <n v="0"/>
    <n v="383"/>
  </r>
  <r>
    <s v="15152219"/>
    <s v="F"/>
    <s v="Italy"/>
    <s v="18-24"/>
    <n v="9"/>
    <x v="0"/>
    <n v="0"/>
    <s v="Active"/>
    <n v="1"/>
    <n v="1"/>
    <n v="0"/>
    <n v="172"/>
  </r>
  <r>
    <s v="15152319"/>
    <s v="F"/>
    <s v="Italy"/>
    <s v="25-29"/>
    <n v="9"/>
    <x v="0"/>
    <n v="1"/>
    <s v="Active"/>
    <n v="1"/>
    <n v="1"/>
    <n v="0"/>
    <n v="172"/>
  </r>
  <r>
    <s v="15152419"/>
    <s v="F"/>
    <s v="Italy"/>
    <s v="30-34"/>
    <n v="9"/>
    <x v="0"/>
    <n v="0"/>
    <s v="Active"/>
    <n v="1"/>
    <n v="1"/>
    <n v="0"/>
    <n v="192"/>
  </r>
  <r>
    <s v="15152519"/>
    <s v="F"/>
    <s v="Italy"/>
    <s v="35-39"/>
    <n v="9"/>
    <x v="0"/>
    <n v="0"/>
    <s v="Active"/>
    <n v="1"/>
    <n v="1"/>
    <n v="0"/>
    <n v="220"/>
  </r>
  <r>
    <s v="15152619"/>
    <s v="F"/>
    <s v="Italy"/>
    <s v="35-39"/>
    <n v="9"/>
    <x v="0"/>
    <n v="0"/>
    <s v="Active"/>
    <n v="1"/>
    <n v="1"/>
    <n v="0"/>
    <n v="220"/>
  </r>
  <r>
    <s v="15152719"/>
    <s v="F"/>
    <s v="Italy"/>
    <s v="40+"/>
    <n v="9"/>
    <x v="0"/>
    <n v="1"/>
    <s v="Active"/>
    <n v="1"/>
    <n v="1"/>
    <n v="0"/>
    <n v="313"/>
  </r>
  <r>
    <s v="15152819"/>
    <s v="F"/>
    <s v="Italy"/>
    <s v="18-24"/>
    <n v="9"/>
    <x v="0"/>
    <n v="1"/>
    <s v="Active"/>
    <n v="1"/>
    <n v="1"/>
    <n v="0"/>
    <n v="327"/>
  </r>
  <r>
    <s v="15152919"/>
    <s v="F"/>
    <s v="Italy"/>
    <s v="18-24"/>
    <n v="9"/>
    <x v="0"/>
    <n v="0"/>
    <s v="Active"/>
    <n v="1"/>
    <n v="1"/>
    <n v="0"/>
    <n v="327"/>
  </r>
  <r>
    <s v="15153019"/>
    <s v="F"/>
    <s v="Italy"/>
    <s v="18-24"/>
    <n v="9"/>
    <x v="0"/>
    <n v="1"/>
    <s v="Active"/>
    <n v="1"/>
    <n v="1"/>
    <n v="0"/>
    <n v="283"/>
  </r>
  <r>
    <s v="15153119"/>
    <s v="F"/>
    <s v="Italy"/>
    <s v="25-29"/>
    <n v="9"/>
    <x v="0"/>
    <n v="1"/>
    <s v="Active"/>
    <n v="1"/>
    <n v="1"/>
    <n v="0"/>
    <n v="383"/>
  </r>
  <r>
    <s v="15153219"/>
    <s v="F"/>
    <s v="Italy"/>
    <s v="30-34"/>
    <n v="9"/>
    <x v="0"/>
    <n v="0"/>
    <s v="Active"/>
    <n v="1"/>
    <n v="1"/>
    <n v="0"/>
    <n v="144"/>
  </r>
  <r>
    <s v="15154019"/>
    <s v="F"/>
    <s v="Italy"/>
    <s v="35-39"/>
    <n v="9"/>
    <x v="0"/>
    <n v="1"/>
    <s v="Active"/>
    <n v="1"/>
    <n v="1"/>
    <n v="0"/>
    <n v="240"/>
  </r>
  <r>
    <s v="15154119"/>
    <s v="F"/>
    <s v="Italy"/>
    <s v="35-39"/>
    <n v="9"/>
    <x v="0"/>
    <n v="0"/>
    <s v="Active"/>
    <n v="1"/>
    <n v="1"/>
    <n v="0"/>
    <n v="205"/>
  </r>
  <r>
    <s v="15154219"/>
    <s v="F"/>
    <s v="Italy"/>
    <s v="40+"/>
    <n v="9"/>
    <x v="0"/>
    <n v="0"/>
    <s v="Active"/>
    <n v="1"/>
    <n v="1"/>
    <n v="0"/>
    <n v="210"/>
  </r>
  <r>
    <s v="15154319"/>
    <s v="F"/>
    <s v="Italy"/>
    <s v="18-24"/>
    <n v="9"/>
    <x v="0"/>
    <n v="0"/>
    <s v="Active"/>
    <n v="1"/>
    <n v="1"/>
    <n v="0"/>
    <n v="240"/>
  </r>
  <r>
    <s v="15154419"/>
    <s v="F"/>
    <s v="Italy"/>
    <s v="35-39"/>
    <n v="9"/>
    <x v="0"/>
    <n v="1"/>
    <s v="Active"/>
    <n v="1"/>
    <n v="1"/>
    <n v="0"/>
    <n v="205"/>
  </r>
  <r>
    <s v="15154519"/>
    <s v="F"/>
    <s v="Italy"/>
    <s v="18-24"/>
    <n v="9"/>
    <x v="0"/>
    <n v="1"/>
    <s v="Active"/>
    <n v="1"/>
    <n v="1"/>
    <n v="0"/>
    <n v="255"/>
  </r>
  <r>
    <s v="15154619"/>
    <s v="F"/>
    <s v="Italy"/>
    <s v="18-24"/>
    <n v="9"/>
    <x v="0"/>
    <n v="0"/>
    <s v="Active"/>
    <n v="1"/>
    <n v="1"/>
    <n v="0"/>
    <n v="327"/>
  </r>
  <r>
    <s v="15154719"/>
    <s v="F"/>
    <s v="Italy"/>
    <s v="25-29"/>
    <n v="9"/>
    <x v="0"/>
    <n v="1"/>
    <s v="Active"/>
    <n v="1"/>
    <n v="1"/>
    <n v="0"/>
    <n v="313"/>
  </r>
  <r>
    <s v="15154819"/>
    <s v="F"/>
    <s v="Italy"/>
    <s v="18-24"/>
    <n v="9"/>
    <x v="0"/>
    <n v="1"/>
    <s v="Active"/>
    <n v="1"/>
    <n v="1"/>
    <n v="0"/>
    <n v="992"/>
  </r>
  <r>
    <s v="15154919"/>
    <s v="F"/>
    <s v="Italy"/>
    <s v="25-29"/>
    <n v="9"/>
    <x v="0"/>
    <n v="1"/>
    <s v="Active"/>
    <n v="1"/>
    <n v="1"/>
    <n v="0"/>
    <n v="951"/>
  </r>
  <r>
    <s v="15156019"/>
    <s v="F"/>
    <s v="Italy"/>
    <s v="25-29"/>
    <n v="9"/>
    <x v="0"/>
    <n v="1"/>
    <s v="Active"/>
    <n v="1"/>
    <n v="1"/>
    <n v="0"/>
    <n v="345"/>
  </r>
  <r>
    <s v="15156119"/>
    <s v="F"/>
    <s v="Italy"/>
    <s v="30-34"/>
    <n v="9"/>
    <x v="0"/>
    <n v="1"/>
    <s v="Active"/>
    <n v="1"/>
    <n v="1"/>
    <n v="0"/>
    <n v="168"/>
  </r>
  <r>
    <s v="15156219"/>
    <s v="F"/>
    <s v="Italy"/>
    <s v="30-34"/>
    <n v="9"/>
    <x v="0"/>
    <n v="0"/>
    <s v="Active"/>
    <n v="1"/>
    <n v="1"/>
    <n v="0"/>
    <n v="210"/>
  </r>
  <r>
    <s v="15156319"/>
    <s v="F"/>
    <s v="Italy"/>
    <s v="35-39"/>
    <n v="9"/>
    <x v="0"/>
    <n v="1"/>
    <s v="Active"/>
    <n v="1"/>
    <n v="1"/>
    <n v="0"/>
    <n v="258"/>
  </r>
  <r>
    <s v="15156419"/>
    <s v="F"/>
    <s v="Italy"/>
    <s v="35-39"/>
    <n v="9"/>
    <x v="0"/>
    <n v="0"/>
    <s v="Active"/>
    <n v="1"/>
    <n v="1"/>
    <n v="0"/>
    <n v="313"/>
  </r>
  <r>
    <s v="15156519"/>
    <s v="F"/>
    <s v="Italy"/>
    <s v="40+"/>
    <n v="9"/>
    <x v="0"/>
    <n v="0"/>
    <s v="Active"/>
    <n v="1"/>
    <n v="1"/>
    <n v="0"/>
    <n v="313"/>
  </r>
  <r>
    <s v="15156619"/>
    <s v="F"/>
    <s v="Italy"/>
    <s v="18-24"/>
    <n v="9"/>
    <x v="0"/>
    <n v="1"/>
    <s v="Active"/>
    <n v="1"/>
    <n v="1"/>
    <n v="0"/>
    <n v="992"/>
  </r>
  <r>
    <s v="15156719"/>
    <s v="F"/>
    <s v="Italy"/>
    <s v="18-24"/>
    <n v="9"/>
    <x v="0"/>
    <n v="0"/>
    <s v="Active"/>
    <n v="1"/>
    <n v="1"/>
    <n v="0"/>
    <n v="992"/>
  </r>
  <r>
    <s v="15156919"/>
    <s v="F"/>
    <s v="Italy"/>
    <s v="18-24"/>
    <n v="9"/>
    <x v="0"/>
    <n v="0"/>
    <s v="Active"/>
    <n v="1"/>
    <n v="1"/>
    <n v="0"/>
    <n v="948"/>
  </r>
  <r>
    <s v="15160119"/>
    <s v="F"/>
    <s v="Italy"/>
    <s v="25-29"/>
    <n v="9"/>
    <x v="0"/>
    <n v="1"/>
    <s v="Active"/>
    <n v="1"/>
    <n v="1"/>
    <n v="0"/>
    <n v="293"/>
  </r>
  <r>
    <s v="15160219"/>
    <s v="F"/>
    <s v="Italy"/>
    <s v="30-34"/>
    <n v="9"/>
    <x v="0"/>
    <n v="1"/>
    <s v="Active"/>
    <n v="1"/>
    <n v="1"/>
    <n v="0"/>
    <n v="345"/>
  </r>
  <r>
    <s v="15160319"/>
    <s v="F"/>
    <s v="Italy"/>
    <s v="30-34"/>
    <n v="9"/>
    <x v="0"/>
    <n v="0"/>
    <s v="Active"/>
    <n v="1"/>
    <n v="1"/>
    <n v="0"/>
    <n v="168"/>
  </r>
  <r>
    <s v="15160419"/>
    <s v="F"/>
    <s v="Italy"/>
    <s v="35-39"/>
    <n v="9"/>
    <x v="0"/>
    <n v="0"/>
    <s v="Active"/>
    <n v="1"/>
    <n v="1"/>
    <n v="0"/>
    <n v="172"/>
  </r>
  <r>
    <s v="15160519"/>
    <s v="F"/>
    <s v="Italy"/>
    <s v="35-39"/>
    <n v="9"/>
    <x v="0"/>
    <n v="1"/>
    <s v="Active"/>
    <n v="1"/>
    <n v="1"/>
    <n v="0"/>
    <n v="240"/>
  </r>
  <r>
    <s v="15160619"/>
    <s v="F"/>
    <s v="Italy"/>
    <s v="18-24"/>
    <n v="9"/>
    <x v="0"/>
    <n v="1"/>
    <s v="Active"/>
    <n v="1"/>
    <n v="1"/>
    <n v="0"/>
    <n v="240"/>
  </r>
  <r>
    <s v="15160719"/>
    <s v="F"/>
    <s v="Italy"/>
    <s v="35-39"/>
    <n v="9"/>
    <x v="0"/>
    <n v="0"/>
    <s v="Active"/>
    <n v="1"/>
    <n v="1"/>
    <n v="0"/>
    <n v="220"/>
  </r>
  <r>
    <s v="15160819"/>
    <s v="F"/>
    <s v="Italy"/>
    <s v="35-39"/>
    <n v="9"/>
    <x v="0"/>
    <n v="1"/>
    <s v="Active"/>
    <n v="1"/>
    <n v="1"/>
    <n v="0"/>
    <n v="327"/>
  </r>
  <r>
    <s v="15160919"/>
    <s v="F"/>
    <s v="Italy"/>
    <s v="40+"/>
    <n v="9"/>
    <x v="0"/>
    <n v="1"/>
    <s v="Active"/>
    <n v="1"/>
    <n v="1"/>
    <n v="0"/>
    <n v="327"/>
  </r>
  <r>
    <s v="15161019"/>
    <s v="F"/>
    <s v="Italy"/>
    <s v="18-24"/>
    <n v="9"/>
    <x v="0"/>
    <n v="0"/>
    <s v="Active"/>
    <n v="1"/>
    <n v="1"/>
    <n v="0"/>
    <n v="317"/>
  </r>
  <r>
    <s v="15161119"/>
    <s v="F"/>
    <s v="Italy"/>
    <s v="18-24"/>
    <n v="9"/>
    <x v="0"/>
    <n v="1"/>
    <s v="Active"/>
    <n v="1"/>
    <n v="1"/>
    <n v="0"/>
    <n v="383"/>
  </r>
  <r>
    <s v="61010119"/>
    <s v="F"/>
    <s v="Italy"/>
    <s v="18-24"/>
    <n v="9"/>
    <x v="0"/>
    <n v="0"/>
    <s v="Active"/>
    <n v="1"/>
    <n v="1"/>
    <n v="0"/>
    <n v="636"/>
  </r>
  <r>
    <s v="61010219"/>
    <s v="F"/>
    <s v="Italy"/>
    <s v="18-24"/>
    <n v="9"/>
    <x v="0"/>
    <n v="0"/>
    <s v="Active"/>
    <n v="1"/>
    <n v="1"/>
    <n v="0"/>
    <n v="440"/>
  </r>
  <r>
    <s v="61010319"/>
    <s v="F"/>
    <s v="Italy"/>
    <s v="30-34"/>
    <n v="9"/>
    <x v="0"/>
    <n v="1"/>
    <s v="Active"/>
    <n v="1"/>
    <n v="1"/>
    <n v="0"/>
    <n v="367"/>
  </r>
  <r>
    <s v="61010419"/>
    <s v="F"/>
    <s v="Italy"/>
    <s v="18-24"/>
    <n v="9"/>
    <x v="0"/>
    <n v="0"/>
    <s v="Active"/>
    <n v="1"/>
    <n v="1"/>
    <n v="0"/>
    <n v="383"/>
  </r>
  <r>
    <s v="61010519"/>
    <s v="F"/>
    <s v="Italy"/>
    <s v="30-34"/>
    <n v="9"/>
    <x v="0"/>
    <n v="1"/>
    <s v="Active"/>
    <n v="1"/>
    <n v="1"/>
    <n v="0"/>
    <n v="345"/>
  </r>
  <r>
    <s v="61010619"/>
    <s v="F"/>
    <s v="Italy"/>
    <s v="18-24"/>
    <n v="9"/>
    <x v="0"/>
    <n v="0"/>
    <s v="Active"/>
    <n v="1"/>
    <n v="1"/>
    <n v="0"/>
    <n v="383"/>
  </r>
  <r>
    <s v="61010719"/>
    <s v="F"/>
    <s v="Italy"/>
    <s v="18-24"/>
    <n v="9"/>
    <x v="0"/>
    <n v="1"/>
    <s v="Active"/>
    <n v="1"/>
    <n v="1"/>
    <n v="0"/>
    <n v="447"/>
  </r>
  <r>
    <s v="61010819"/>
    <s v="F"/>
    <s v="Italy"/>
    <s v="30-34"/>
    <n v="9"/>
    <x v="0"/>
    <n v="0"/>
    <s v="Active"/>
    <n v="1"/>
    <n v="1"/>
    <n v="0"/>
    <n v="144"/>
  </r>
  <r>
    <s v="61010919"/>
    <s v="F"/>
    <s v="Italy"/>
    <s v="18-24"/>
    <n v="9"/>
    <x v="0"/>
    <n v="0"/>
    <s v="Active"/>
    <n v="1"/>
    <n v="1"/>
    <n v="0"/>
    <n v="168"/>
  </r>
  <r>
    <s v="61011019"/>
    <s v="F"/>
    <s v="Italy"/>
    <s v="30-34"/>
    <n v="9"/>
    <x v="0"/>
    <n v="1"/>
    <s v="Active"/>
    <n v="1"/>
    <n v="1"/>
    <n v="0"/>
    <n v="636"/>
  </r>
  <r>
    <s v="61011119"/>
    <s v="F"/>
    <s v="Italy"/>
    <s v="18-24"/>
    <n v="9"/>
    <x v="0"/>
    <n v="1"/>
    <s v="Active"/>
    <n v="1"/>
    <n v="1"/>
    <n v="0"/>
    <n v="540"/>
  </r>
  <r>
    <s v="61011219"/>
    <s v="F"/>
    <s v="Italy"/>
    <s v="18-24"/>
    <n v="9"/>
    <x v="0"/>
    <n v="1"/>
    <s v="Active"/>
    <n v="1"/>
    <n v="1"/>
    <n v="0"/>
    <n v="267"/>
  </r>
  <r>
    <s v="61011319"/>
    <s v="F"/>
    <s v="Italy"/>
    <s v="25-29"/>
    <n v="9"/>
    <x v="0"/>
    <n v="1"/>
    <s v="Active"/>
    <n v="1"/>
    <n v="1"/>
    <n v="0"/>
    <n v="345"/>
  </r>
  <r>
    <s v="61011419"/>
    <s v="F"/>
    <s v="Italy"/>
    <s v="30-34"/>
    <n v="9"/>
    <x v="0"/>
    <n v="1"/>
    <s v="Active"/>
    <n v="1"/>
    <n v="1"/>
    <n v="0"/>
    <n v="345"/>
  </r>
  <r>
    <s v="61011519"/>
    <s v="F"/>
    <s v="Italy"/>
    <s v="30-34"/>
    <n v="9"/>
    <x v="0"/>
    <n v="1"/>
    <s v="Active"/>
    <n v="1"/>
    <n v="1"/>
    <n v="0"/>
    <n v="447"/>
  </r>
  <r>
    <s v="61011619"/>
    <s v="F"/>
    <s v="Italy"/>
    <s v="18-24"/>
    <n v="9"/>
    <x v="0"/>
    <n v="1"/>
    <s v="Active"/>
    <n v="1"/>
    <n v="1"/>
    <n v="0"/>
    <n v="345"/>
  </r>
  <r>
    <s v="61011719"/>
    <s v="F"/>
    <s v="Italy"/>
    <s v="18-24"/>
    <n v="9"/>
    <x v="0"/>
    <n v="0"/>
    <s v="Active"/>
    <n v="1"/>
    <n v="1"/>
    <n v="0"/>
    <n v="168"/>
  </r>
  <r>
    <s v="61011819"/>
    <s v="F"/>
    <s v="Italy"/>
    <s v="18-24"/>
    <n v="9"/>
    <x v="0"/>
    <n v="0"/>
    <s v="Active"/>
    <n v="1"/>
    <n v="1"/>
    <n v="0"/>
    <n v="144"/>
  </r>
  <r>
    <s v="61011919"/>
    <s v="F"/>
    <s v="Italy"/>
    <s v="18-24"/>
    <n v="9"/>
    <x v="0"/>
    <n v="0"/>
    <s v="Active"/>
    <n v="1"/>
    <n v="1"/>
    <n v="0"/>
    <n v="192"/>
  </r>
  <r>
    <s v="61012019"/>
    <s v="F"/>
    <s v="Italy"/>
    <s v="25-29"/>
    <n v="9"/>
    <x v="0"/>
    <n v="0"/>
    <s v="Active"/>
    <n v="1"/>
    <n v="1"/>
    <n v="0"/>
    <n v="539"/>
  </r>
  <r>
    <s v="61012119"/>
    <s v="F"/>
    <s v="Italy"/>
    <s v="25-29"/>
    <n v="9"/>
    <x v="0"/>
    <n v="0"/>
    <s v="Active"/>
    <n v="1"/>
    <n v="1"/>
    <n v="0"/>
    <n v="332"/>
  </r>
  <r>
    <s v="61012219"/>
    <s v="F"/>
    <s v="Italy"/>
    <s v="30-34"/>
    <n v="9"/>
    <x v="0"/>
    <n v="1"/>
    <s v="Active"/>
    <n v="1"/>
    <n v="1"/>
    <n v="0"/>
    <n v="345"/>
  </r>
  <r>
    <s v="61012319"/>
    <s v="F"/>
    <s v="Italy"/>
    <s v="30-34"/>
    <n v="9"/>
    <x v="0"/>
    <n v="0"/>
    <s v="Active"/>
    <n v="1"/>
    <n v="1"/>
    <n v="0"/>
    <n v="447"/>
  </r>
  <r>
    <s v="61012419"/>
    <s v="F"/>
    <s v="Italy"/>
    <s v="25-29"/>
    <n v="9"/>
    <x v="0"/>
    <n v="1"/>
    <s v="Active"/>
    <n v="1"/>
    <n v="1"/>
    <n v="0"/>
    <n v="383"/>
  </r>
  <r>
    <s v="61012519"/>
    <s v="F"/>
    <s v="Italy"/>
    <s v="18-24"/>
    <n v="9"/>
    <x v="0"/>
    <n v="0"/>
    <s v="Active"/>
    <n v="1"/>
    <n v="1"/>
    <n v="0"/>
    <n v="345"/>
  </r>
  <r>
    <s v="61012619"/>
    <s v="F"/>
    <s v="Italy"/>
    <s v="18-24"/>
    <n v="9"/>
    <x v="0"/>
    <n v="0"/>
    <s v="Active"/>
    <n v="1"/>
    <n v="1"/>
    <n v="0"/>
    <n v="168"/>
  </r>
  <r>
    <s v="61012719"/>
    <s v="F"/>
    <s v="Italy"/>
    <s v="25-29"/>
    <n v="9"/>
    <x v="0"/>
    <n v="1"/>
    <s v="Active"/>
    <n v="1"/>
    <n v="1"/>
    <n v="0"/>
    <n v="168"/>
  </r>
  <r>
    <s v="61012819"/>
    <s v="F"/>
    <s v="Italy"/>
    <s v="18-24"/>
    <n v="9"/>
    <x v="0"/>
    <n v="0"/>
    <s v="Active"/>
    <n v="1"/>
    <n v="1"/>
    <n v="0"/>
    <n v="205"/>
  </r>
  <r>
    <s v="61012919"/>
    <s v="F"/>
    <s v="Italy"/>
    <s v="30-34"/>
    <n v="9"/>
    <x v="0"/>
    <n v="1"/>
    <s v="Active"/>
    <n v="1"/>
    <n v="1"/>
    <n v="0"/>
    <n v="192"/>
  </r>
  <r>
    <s v="61013019"/>
    <s v="F"/>
    <s v="Italy"/>
    <s v="18-24"/>
    <n v="9"/>
    <x v="0"/>
    <n v="1"/>
    <s v="Active"/>
    <n v="1"/>
    <n v="1"/>
    <n v="0"/>
    <n v="539"/>
  </r>
  <r>
    <s v="61013119"/>
    <s v="F"/>
    <s v="Italy"/>
    <s v="18-24"/>
    <n v="9"/>
    <x v="0"/>
    <n v="1"/>
    <s v="Active"/>
    <n v="1"/>
    <n v="1"/>
    <n v="0"/>
    <n v="283"/>
  </r>
  <r>
    <s v="61013219"/>
    <s v="F"/>
    <s v="Italy"/>
    <s v="18-24"/>
    <n v="9"/>
    <x v="0"/>
    <n v="0"/>
    <s v="Active"/>
    <n v="1"/>
    <n v="1"/>
    <n v="0"/>
    <n v="345"/>
  </r>
  <r>
    <s v="61013319"/>
    <s v="F"/>
    <s v="Italy"/>
    <s v="18-24"/>
    <n v="9"/>
    <x v="0"/>
    <n v="0"/>
    <s v="Active"/>
    <n v="1"/>
    <n v="1"/>
    <n v="0"/>
    <n v="447"/>
  </r>
  <r>
    <s v="61013419"/>
    <s v="F"/>
    <s v="Italy"/>
    <s v="30-34"/>
    <n v="9"/>
    <x v="0"/>
    <n v="1"/>
    <s v="Active"/>
    <n v="1"/>
    <n v="1"/>
    <n v="0"/>
    <n v="345"/>
  </r>
  <r>
    <s v="61013519"/>
    <s v="F"/>
    <s v="Italy"/>
    <s v="18-24"/>
    <n v="9"/>
    <x v="0"/>
    <n v="0"/>
    <s v="Active"/>
    <n v="1"/>
    <n v="1"/>
    <n v="0"/>
    <n v="172"/>
  </r>
  <r>
    <s v="61013619"/>
    <s v="F"/>
    <s v="Italy"/>
    <s v="18-24"/>
    <n v="9"/>
    <x v="0"/>
    <n v="0"/>
    <s v="Active"/>
    <n v="1"/>
    <n v="1"/>
    <n v="0"/>
    <n v="172"/>
  </r>
  <r>
    <s v="61013719"/>
    <s v="F"/>
    <s v="Italy"/>
    <s v="30-34"/>
    <n v="9"/>
    <x v="0"/>
    <n v="0"/>
    <s v="Active"/>
    <n v="1"/>
    <n v="1"/>
    <n v="0"/>
    <n v="240"/>
  </r>
  <r>
    <s v="61013819"/>
    <s v="F"/>
    <s v="Italy"/>
    <s v="30-34"/>
    <n v="9"/>
    <x v="0"/>
    <n v="1"/>
    <s v="Active"/>
    <n v="1"/>
    <n v="1"/>
    <n v="0"/>
    <n v="192"/>
  </r>
  <r>
    <s v="61013919"/>
    <s v="F"/>
    <s v="Italy"/>
    <s v="18-24"/>
    <n v="9"/>
    <x v="0"/>
    <n v="1"/>
    <s v="Active"/>
    <n v="1"/>
    <n v="1"/>
    <n v="0"/>
    <n v="192"/>
  </r>
  <r>
    <s v="61014019"/>
    <s v="F"/>
    <s v="Italy"/>
    <s v="18-24"/>
    <n v="9"/>
    <x v="0"/>
    <n v="1"/>
    <s v="Active"/>
    <n v="1"/>
    <n v="1"/>
    <n v="0"/>
    <n v="538"/>
  </r>
  <r>
    <s v="61014119"/>
    <s v="F"/>
    <s v="Italy"/>
    <s v="18-24"/>
    <n v="9"/>
    <x v="0"/>
    <n v="0"/>
    <s v="Active"/>
    <n v="1"/>
    <n v="1"/>
    <n v="0"/>
    <n v="267"/>
  </r>
  <r>
    <s v="61014219"/>
    <s v="F"/>
    <s v="Italy"/>
    <s v="18-24"/>
    <n v="9"/>
    <x v="0"/>
    <n v="1"/>
    <s v="Active"/>
    <n v="1"/>
    <n v="1"/>
    <n v="0"/>
    <n v="383"/>
  </r>
  <r>
    <s v="61014319"/>
    <s v="F"/>
    <s v="Italy"/>
    <s v="18-24"/>
    <n v="9"/>
    <x v="0"/>
    <n v="0"/>
    <s v="Active"/>
    <n v="1"/>
    <n v="1"/>
    <n v="0"/>
    <n v="447"/>
  </r>
  <r>
    <s v="61014419"/>
    <s v="F"/>
    <s v="Italy"/>
    <s v="18-24"/>
    <n v="9"/>
    <x v="0"/>
    <n v="0"/>
    <s v="Active"/>
    <n v="1"/>
    <n v="1"/>
    <n v="0"/>
    <n v="168"/>
  </r>
  <r>
    <s v="61014519"/>
    <s v="F"/>
    <s v="Italy"/>
    <s v="18-24"/>
    <n v="9"/>
    <x v="0"/>
    <n v="1"/>
    <s v="Active"/>
    <n v="1"/>
    <n v="1"/>
    <n v="0"/>
    <n v="168"/>
  </r>
  <r>
    <s v="61014619"/>
    <s v="F"/>
    <s v="Italy"/>
    <s v="18-24"/>
    <n v="9"/>
    <x v="0"/>
    <n v="1"/>
    <s v="Active"/>
    <n v="1"/>
    <n v="1"/>
    <n v="0"/>
    <n v="210"/>
  </r>
  <r>
    <s v="61014719"/>
    <s v="F"/>
    <s v="Italy"/>
    <s v="18-24"/>
    <n v="9"/>
    <x v="0"/>
    <n v="0"/>
    <s v="Active"/>
    <n v="1"/>
    <n v="1"/>
    <n v="0"/>
    <n v="210"/>
  </r>
  <r>
    <s v="61014819"/>
    <s v="F"/>
    <s v="Italy"/>
    <s v="18-24"/>
    <n v="9"/>
    <x v="0"/>
    <n v="0"/>
    <s v="Active"/>
    <n v="1"/>
    <n v="1"/>
    <n v="0"/>
    <n v="220"/>
  </r>
  <r>
    <s v="61014919"/>
    <s v="F"/>
    <s v="Italy"/>
    <s v="30-34"/>
    <n v="9"/>
    <x v="0"/>
    <n v="1"/>
    <s v="Active"/>
    <n v="1"/>
    <n v="1"/>
    <n v="0"/>
    <n v="255"/>
  </r>
  <r>
    <s v="61015019"/>
    <s v="F"/>
    <s v="Italy"/>
    <s v="18-24"/>
    <n v="9"/>
    <x v="0"/>
    <n v="0"/>
    <s v="Active"/>
    <n v="1"/>
    <n v="1"/>
    <n v="0"/>
    <n v="478"/>
  </r>
  <r>
    <s v="61015119"/>
    <s v="F"/>
    <s v="Italy"/>
    <s v="18-24"/>
    <n v="9"/>
    <x v="0"/>
    <n v="0"/>
    <s v="Active"/>
    <n v="1"/>
    <n v="1"/>
    <n v="0"/>
    <n v="317"/>
  </r>
  <r>
    <s v="61015219"/>
    <s v="F"/>
    <s v="Italy"/>
    <s v="30-34"/>
    <n v="9"/>
    <x v="0"/>
    <n v="1"/>
    <s v="Active"/>
    <n v="1"/>
    <n v="1"/>
    <n v="0"/>
    <n v="383"/>
  </r>
  <r>
    <s v="61015319"/>
    <s v="F"/>
    <s v="Italy"/>
    <s v="35-39"/>
    <n v="9"/>
    <x v="0"/>
    <n v="1"/>
    <s v="Active"/>
    <n v="1"/>
    <n v="1"/>
    <n v="0"/>
    <n v="168"/>
  </r>
  <r>
    <s v="61015419"/>
    <s v="F"/>
    <s v="Italy"/>
    <s v="25-29"/>
    <n v="9"/>
    <x v="0"/>
    <n v="0"/>
    <s v="Active"/>
    <n v="1"/>
    <n v="1"/>
    <n v="0"/>
    <n v="168"/>
  </r>
  <r>
    <s v="61015519"/>
    <s v="F"/>
    <s v="Italy"/>
    <s v="35-39"/>
    <n v="9"/>
    <x v="0"/>
    <n v="1"/>
    <s v="Active"/>
    <n v="1"/>
    <n v="1"/>
    <n v="0"/>
    <n v="205"/>
  </r>
  <r>
    <s v="61015619"/>
    <s v="F"/>
    <s v="Italy"/>
    <s v="18-24"/>
    <n v="9"/>
    <x v="0"/>
    <n v="1"/>
    <s v="Active"/>
    <n v="1"/>
    <n v="1"/>
    <n v="0"/>
    <n v="220"/>
  </r>
  <r>
    <s v="61015719"/>
    <s v="F"/>
    <s v="Italy"/>
    <s v="30-34"/>
    <n v="9"/>
    <x v="0"/>
    <n v="1"/>
    <s v="Active"/>
    <n v="1"/>
    <n v="1"/>
    <n v="0"/>
    <n v="210"/>
  </r>
  <r>
    <s v="61015819"/>
    <s v="F"/>
    <s v="Italy"/>
    <s v="18-24"/>
    <n v="9"/>
    <x v="0"/>
    <n v="0"/>
    <s v="Active"/>
    <n v="1"/>
    <n v="1"/>
    <n v="0"/>
    <n v="258"/>
  </r>
  <r>
    <s v="61015919"/>
    <s v="F"/>
    <s v="Italy"/>
    <s v="18-24"/>
    <n v="9"/>
    <x v="0"/>
    <n v="0"/>
    <s v="Active"/>
    <n v="1"/>
    <n v="1"/>
    <n v="0"/>
    <n v="313"/>
  </r>
  <r>
    <s v="61016019"/>
    <s v="F"/>
    <s v="Italy"/>
    <s v="30-34"/>
    <n v="9"/>
    <x v="0"/>
    <n v="0"/>
    <s v="Active"/>
    <n v="1"/>
    <n v="1"/>
    <n v="0"/>
    <n v="295"/>
  </r>
  <r>
    <s v="61016119"/>
    <s v="F"/>
    <s v="Italy"/>
    <s v="30-34"/>
    <n v="9"/>
    <x v="0"/>
    <n v="0"/>
    <s v="Active"/>
    <n v="1"/>
    <n v="1"/>
    <n v="0"/>
    <n v="345"/>
  </r>
  <r>
    <s v="61016219"/>
    <s v="F"/>
    <s v="Italy"/>
    <s v="18-24"/>
    <n v="9"/>
    <x v="0"/>
    <n v="0"/>
    <s v="Active"/>
    <n v="1"/>
    <n v="1"/>
    <n v="0"/>
    <n v="172"/>
  </r>
  <r>
    <s v="61016319"/>
    <s v="F"/>
    <s v="Italy"/>
    <s v="18-24"/>
    <n v="9"/>
    <x v="0"/>
    <n v="1"/>
    <s v="Active"/>
    <n v="1"/>
    <n v="1"/>
    <n v="0"/>
    <n v="168"/>
  </r>
  <r>
    <s v="61016419"/>
    <s v="F"/>
    <s v="Italy"/>
    <s v="25-29"/>
    <n v="9"/>
    <x v="0"/>
    <n v="1"/>
    <s v="Active"/>
    <n v="1"/>
    <n v="1"/>
    <n v="0"/>
    <n v="205"/>
  </r>
  <r>
    <s v="61016519"/>
    <s v="F"/>
    <s v="Italy"/>
    <s v="25-29"/>
    <n v="9"/>
    <x v="0"/>
    <n v="1"/>
    <s v="Active"/>
    <n v="1"/>
    <n v="1"/>
    <n v="0"/>
    <n v="210"/>
  </r>
  <r>
    <s v="61016619"/>
    <s v="F"/>
    <s v="Italy"/>
    <s v="30-34"/>
    <n v="9"/>
    <x v="0"/>
    <n v="0"/>
    <s v="Active"/>
    <n v="1"/>
    <n v="1"/>
    <n v="0"/>
    <n v="205"/>
  </r>
  <r>
    <s v="61016719"/>
    <s v="F"/>
    <s v="Italy"/>
    <s v="35-39"/>
    <n v="9"/>
    <x v="0"/>
    <n v="1"/>
    <s v="Active"/>
    <n v="1"/>
    <n v="1"/>
    <n v="0"/>
    <n v="258"/>
  </r>
  <r>
    <s v="61016819"/>
    <s v="F"/>
    <s v="Italy"/>
    <s v="35-39"/>
    <n v="9"/>
    <x v="0"/>
    <n v="1"/>
    <s v="Active"/>
    <n v="1"/>
    <n v="1"/>
    <n v="0"/>
    <n v="327"/>
  </r>
  <r>
    <s v="61016919"/>
    <s v="F"/>
    <s v="Italy"/>
    <s v="30-34"/>
    <n v="9"/>
    <x v="0"/>
    <n v="0"/>
    <s v="Active"/>
    <n v="1"/>
    <n v="1"/>
    <n v="0"/>
    <n v="258"/>
  </r>
  <r>
    <s v="61017019"/>
    <s v="F"/>
    <s v="Italy"/>
    <s v="25-29"/>
    <n v="9"/>
    <x v="0"/>
    <n v="1"/>
    <s v="Active"/>
    <n v="1"/>
    <n v="1"/>
    <n v="0"/>
    <n v="168"/>
  </r>
  <r>
    <s v="61017119"/>
    <s v="F"/>
    <s v="Italy"/>
    <s v="25-29"/>
    <n v="9"/>
    <x v="0"/>
    <n v="1"/>
    <s v="Active"/>
    <n v="1"/>
    <n v="1"/>
    <n v="0"/>
    <n v="383"/>
  </r>
  <r>
    <s v="61017519"/>
    <s v="F"/>
    <s v="Italy"/>
    <s v="40+"/>
    <n v="9"/>
    <x v="0"/>
    <n v="0"/>
    <s v="Active"/>
    <n v="1"/>
    <n v="1"/>
    <n v="0"/>
    <n v="172"/>
  </r>
  <r>
    <s v="61017619"/>
    <s v="F"/>
    <s v="Italy"/>
    <s v="18-24"/>
    <n v="9"/>
    <x v="0"/>
    <n v="1"/>
    <s v="Active"/>
    <n v="1"/>
    <n v="1"/>
    <n v="0"/>
    <n v="220"/>
  </r>
  <r>
    <s v="61017719"/>
    <s v="F"/>
    <s v="Italy"/>
    <s v="18-24"/>
    <n v="9"/>
    <x v="0"/>
    <n v="1"/>
    <s v="Active"/>
    <n v="1"/>
    <n v="1"/>
    <n v="0"/>
    <n v="255"/>
  </r>
  <r>
    <s v="26999119"/>
    <s v="F"/>
    <s v="Italy"/>
    <s v="30-34"/>
    <n v="9"/>
    <x v="0"/>
    <n v="1"/>
    <s v="Active"/>
    <n v="1"/>
    <n v="1"/>
    <n v="0"/>
    <n v="948"/>
  </r>
  <r>
    <s v="26999219"/>
    <s v="F"/>
    <s v="Italy"/>
    <s v="18-24"/>
    <n v="9"/>
    <x v="0"/>
    <n v="1"/>
    <s v="Active"/>
    <n v="1"/>
    <n v="1"/>
    <n v="0"/>
    <n v="510"/>
  </r>
  <r>
    <s v="26999319"/>
    <s v="F"/>
    <s v="Italy"/>
    <s v="25-29"/>
    <n v="9"/>
    <x v="0"/>
    <n v="1"/>
    <s v="Active"/>
    <n v="1"/>
    <n v="1"/>
    <n v="0"/>
    <n v="486"/>
  </r>
  <r>
    <s v="26999419"/>
    <s v="F"/>
    <s v="Italy"/>
    <s v="35-39"/>
    <n v="9"/>
    <x v="0"/>
    <n v="0"/>
    <s v="Active"/>
    <n v="1"/>
    <n v="1"/>
    <n v="0"/>
    <n v="502"/>
  </r>
  <r>
    <s v="26999519"/>
    <s v="F"/>
    <s v="Italy"/>
    <s v="35-39"/>
    <n v="9"/>
    <x v="0"/>
    <n v="1"/>
    <s v="Active"/>
    <n v="1"/>
    <n v="1"/>
    <n v="0"/>
    <n v="596"/>
  </r>
  <r>
    <s v="26999619"/>
    <s v="F"/>
    <s v="Italy"/>
    <s v="18-24"/>
    <n v="9"/>
    <x v="0"/>
    <n v="1"/>
    <s v="Active"/>
    <n v="1"/>
    <n v="1"/>
    <n v="0"/>
    <n v="559"/>
  </r>
  <r>
    <s v="26999719"/>
    <s v="F"/>
    <s v="Italy"/>
    <s v="18-24"/>
    <n v="9"/>
    <x v="0"/>
    <n v="0"/>
    <s v="Active"/>
    <n v="1"/>
    <n v="1"/>
    <n v="0"/>
    <n v="636"/>
  </r>
  <r>
    <s v="73010119"/>
    <s v="F"/>
    <s v="Italy"/>
    <s v="25-29"/>
    <n v="9"/>
    <x v="0"/>
    <n v="1"/>
    <s v="Active"/>
    <n v="1"/>
    <n v="1"/>
    <n v="0"/>
    <n v="538"/>
  </r>
  <r>
    <s v="67010119"/>
    <s v="F"/>
    <s v="Italy"/>
    <s v="30-34"/>
    <n v="9"/>
    <x v="0"/>
    <n v="1"/>
    <s v="Active"/>
    <n v="1"/>
    <n v="1"/>
    <n v="0"/>
    <n v="261"/>
  </r>
  <r>
    <s v="67010219"/>
    <s v="F"/>
    <s v="Italy"/>
    <s v="18-24"/>
    <n v="9"/>
    <x v="0"/>
    <n v="1"/>
    <s v="Active"/>
    <n v="1"/>
    <n v="1"/>
    <n v="0"/>
    <n v="345"/>
  </r>
  <r>
    <s v="67010319"/>
    <s v="F"/>
    <s v="Italy"/>
    <s v="18-24"/>
    <n v="9"/>
    <x v="0"/>
    <n v="1"/>
    <s v="Active"/>
    <n v="1"/>
    <n v="1"/>
    <n v="0"/>
    <n v="172"/>
  </r>
  <r>
    <s v="67010419"/>
    <s v="F"/>
    <s v="Italy"/>
    <s v="25-29"/>
    <n v="9"/>
    <x v="0"/>
    <n v="0"/>
    <s v="Active"/>
    <n v="1"/>
    <n v="1"/>
    <n v="0"/>
    <n v="210"/>
  </r>
  <r>
    <s v="67010519"/>
    <s v="F"/>
    <s v="Italy"/>
    <s v="30-34"/>
    <n v="9"/>
    <x v="0"/>
    <n v="1"/>
    <s v="Active"/>
    <n v="1"/>
    <n v="1"/>
    <n v="0"/>
    <n v="220"/>
  </r>
  <r>
    <s v="67010619"/>
    <s v="F"/>
    <s v="Italy"/>
    <s v="30-34"/>
    <n v="9"/>
    <x v="0"/>
    <n v="1"/>
    <s v="Active"/>
    <n v="1"/>
    <n v="1"/>
    <n v="0"/>
    <n v="192"/>
  </r>
  <r>
    <s v="67010719"/>
    <s v="F"/>
    <s v="Italy"/>
    <s v="40+"/>
    <n v="9"/>
    <x v="0"/>
    <n v="0"/>
    <s v="Active"/>
    <n v="1"/>
    <n v="1"/>
    <n v="0"/>
    <n v="258"/>
  </r>
  <r>
    <s v="67010819"/>
    <s v="F"/>
    <s v="Italy"/>
    <s v="18-24"/>
    <n v="9"/>
    <x v="0"/>
    <n v="0"/>
    <s v="Active"/>
    <n v="1"/>
    <n v="1"/>
    <n v="0"/>
    <n v="255"/>
  </r>
  <r>
    <s v="67010919"/>
    <s v="F"/>
    <s v="Italy"/>
    <s v="35-39"/>
    <n v="9"/>
    <x v="0"/>
    <n v="1"/>
    <s v="Active"/>
    <n v="1"/>
    <n v="1"/>
    <n v="0"/>
    <n v="258"/>
  </r>
  <r>
    <s v="99020119"/>
    <s v="F"/>
    <s v="Italy"/>
    <s v="18-24"/>
    <n v="9"/>
    <x v="0"/>
    <n v="1"/>
    <s v="Active"/>
    <n v="1"/>
    <n v="1"/>
    <n v="0"/>
    <n v="172"/>
  </r>
  <r>
    <s v="99020219"/>
    <s v="F"/>
    <s v="Italy"/>
    <s v="25-29"/>
    <n v="9"/>
    <x v="0"/>
    <n v="1"/>
    <s v="Active"/>
    <n v="1"/>
    <n v="1"/>
    <n v="0"/>
    <n v="220"/>
  </r>
  <r>
    <s v="99020319"/>
    <s v="F"/>
    <s v="Italy"/>
    <s v="18-24"/>
    <n v="9"/>
    <x v="0"/>
    <n v="1"/>
    <s v="Active"/>
    <n v="1"/>
    <n v="1"/>
    <n v="0"/>
    <n v="313"/>
  </r>
  <r>
    <s v="99020419"/>
    <s v="F"/>
    <s v="Italy"/>
    <s v="25-29"/>
    <n v="9"/>
    <x v="0"/>
    <n v="0"/>
    <s v="Active"/>
    <n v="1"/>
    <n v="1"/>
    <n v="0"/>
    <n v="990"/>
  </r>
  <r>
    <s v="99020819"/>
    <s v="F"/>
    <s v="Italy"/>
    <s v="25-29"/>
    <n v="9"/>
    <x v="0"/>
    <n v="1"/>
    <s v="Active"/>
    <n v="1"/>
    <n v="1"/>
    <n v="0"/>
    <n v="889"/>
  </r>
  <r>
    <s v="24280119"/>
    <s v="F"/>
    <s v="Italy"/>
    <s v="18-24"/>
    <n v="9"/>
    <x v="0"/>
    <n v="0"/>
    <s v="Active"/>
    <n v="1"/>
    <n v="1"/>
    <n v="0"/>
    <n v="447"/>
  </r>
  <r>
    <s v="24280219"/>
    <s v="F"/>
    <s v="Italy"/>
    <s v="30-34"/>
    <n v="9"/>
    <x v="0"/>
    <n v="0"/>
    <s v="Active"/>
    <n v="1"/>
    <n v="1"/>
    <n v="0"/>
    <n v="168"/>
  </r>
  <r>
    <s v="24280319"/>
    <s v="F"/>
    <s v="Italy"/>
    <s v="18-24"/>
    <n v="9"/>
    <x v="0"/>
    <n v="1"/>
    <s v="Active"/>
    <n v="1"/>
    <n v="1"/>
    <n v="0"/>
    <n v="210"/>
  </r>
  <r>
    <s v="24280419"/>
    <s v="F"/>
    <s v="Italy"/>
    <s v="30-34"/>
    <n v="9"/>
    <x v="0"/>
    <n v="0"/>
    <s v="Active"/>
    <n v="1"/>
    <n v="1"/>
    <n v="0"/>
    <n v="240"/>
  </r>
  <r>
    <s v="24280519"/>
    <s v="F"/>
    <s v="Italy"/>
    <s v="40+"/>
    <n v="9"/>
    <x v="0"/>
    <n v="0"/>
    <s v="Active"/>
    <n v="1"/>
    <n v="1"/>
    <n v="0"/>
    <n v="313"/>
  </r>
  <r>
    <s v="24280619"/>
    <s v="F"/>
    <s v="Italy"/>
    <s v="40+"/>
    <n v="9"/>
    <x v="0"/>
    <n v="0"/>
    <s v="Active"/>
    <n v="1"/>
    <n v="1"/>
    <n v="0"/>
    <n v="258"/>
  </r>
  <r>
    <s v="24280719"/>
    <s v="F"/>
    <s v="Italy"/>
    <s v="18-24"/>
    <n v="9"/>
    <x v="0"/>
    <n v="0"/>
    <s v="Active"/>
    <n v="1"/>
    <n v="1"/>
    <n v="0"/>
    <n v="327"/>
  </r>
  <r>
    <s v="24240119"/>
    <s v="F"/>
    <s v="Italy"/>
    <s v="25-29"/>
    <n v="9"/>
    <x v="0"/>
    <n v="1"/>
    <s v="Active"/>
    <n v="1"/>
    <n v="1"/>
    <n v="0"/>
    <n v="492"/>
  </r>
  <r>
    <s v="24240219"/>
    <s v="F"/>
    <s v="Italy"/>
    <s v="30-34"/>
    <n v="9"/>
    <x v="0"/>
    <n v="1"/>
    <s v="Active"/>
    <n v="1"/>
    <n v="1"/>
    <n v="0"/>
    <n v="283"/>
  </r>
  <r>
    <s v="24240319"/>
    <s v="F"/>
    <s v="Italy"/>
    <s v="30-34"/>
    <n v="9"/>
    <x v="0"/>
    <n v="1"/>
    <s v="Active"/>
    <n v="1"/>
    <n v="1"/>
    <n v="0"/>
    <n v="345"/>
  </r>
  <r>
    <s v="24240419"/>
    <s v="F"/>
    <s v="Italy"/>
    <s v="18-24"/>
    <n v="9"/>
    <x v="0"/>
    <n v="1"/>
    <s v="Active"/>
    <n v="1"/>
    <n v="1"/>
    <n v="0"/>
    <n v="168"/>
  </r>
  <r>
    <s v="24240519"/>
    <s v="F"/>
    <s v="Italy"/>
    <s v="25-29"/>
    <n v="9"/>
    <x v="0"/>
    <n v="0"/>
    <s v="Active"/>
    <n v="1"/>
    <n v="1"/>
    <n v="0"/>
    <n v="172"/>
  </r>
  <r>
    <s v="24240619"/>
    <s v="F"/>
    <s v="Italy"/>
    <s v="18-24"/>
    <n v="9"/>
    <x v="0"/>
    <n v="1"/>
    <s v="Active"/>
    <n v="1"/>
    <n v="1"/>
    <n v="0"/>
    <n v="205"/>
  </r>
  <r>
    <s v="24240719"/>
    <s v="F"/>
    <s v="Italy"/>
    <s v="18-24"/>
    <n v="9"/>
    <x v="0"/>
    <n v="0"/>
    <s v="Active"/>
    <n v="1"/>
    <n v="1"/>
    <n v="0"/>
    <n v="210"/>
  </r>
  <r>
    <s v="24240819"/>
    <s v="F"/>
    <s v="Italy"/>
    <s v="40+"/>
    <n v="9"/>
    <x v="0"/>
    <n v="0"/>
    <s v="Active"/>
    <n v="1"/>
    <n v="1"/>
    <n v="0"/>
    <n v="240"/>
  </r>
  <r>
    <s v="24240919"/>
    <s v="F"/>
    <s v="Italy"/>
    <s v="25-29"/>
    <n v="9"/>
    <x v="0"/>
    <n v="1"/>
    <s v="Active"/>
    <n v="1"/>
    <n v="1"/>
    <n v="0"/>
    <n v="255"/>
  </r>
  <r>
    <s v="24241019"/>
    <s v="F"/>
    <s v="Italy"/>
    <s v="30-34"/>
    <n v="9"/>
    <x v="0"/>
    <n v="1"/>
    <s v="Active"/>
    <n v="1"/>
    <n v="1"/>
    <n v="0"/>
    <n v="592"/>
  </r>
  <r>
    <s v="24241119"/>
    <s v="F"/>
    <s v="Italy"/>
    <s v="18-24"/>
    <n v="9"/>
    <x v="0"/>
    <n v="1"/>
    <s v="Active"/>
    <n v="1"/>
    <n v="1"/>
    <n v="0"/>
    <n v="367"/>
  </r>
  <r>
    <s v="24241219"/>
    <s v="F"/>
    <s v="Italy"/>
    <s v="18-24"/>
    <n v="9"/>
    <x v="0"/>
    <n v="1"/>
    <s v="Active"/>
    <n v="1"/>
    <n v="1"/>
    <n v="0"/>
    <n v="447"/>
  </r>
  <r>
    <s v="24241319"/>
    <s v="F"/>
    <s v="Italy"/>
    <s v="18-24"/>
    <n v="9"/>
    <x v="0"/>
    <n v="0"/>
    <s v="Active"/>
    <n v="1"/>
    <n v="1"/>
    <n v="0"/>
    <n v="168"/>
  </r>
  <r>
    <s v="24241419"/>
    <s v="F"/>
    <s v="Italy"/>
    <s v="40+"/>
    <n v="9"/>
    <x v="0"/>
    <n v="1"/>
    <s v="Active"/>
    <n v="1"/>
    <n v="1"/>
    <n v="0"/>
    <n v="168"/>
  </r>
  <r>
    <s v="24241519"/>
    <s v="F"/>
    <s v="Italy"/>
    <s v="18-24"/>
    <n v="9"/>
    <x v="0"/>
    <n v="0"/>
    <s v="Active"/>
    <n v="1"/>
    <n v="1"/>
    <n v="0"/>
    <n v="210"/>
  </r>
  <r>
    <s v="24241619"/>
    <s v="F"/>
    <s v="Italy"/>
    <s v="25-29"/>
    <n v="9"/>
    <x v="0"/>
    <n v="1"/>
    <s v="Active"/>
    <n v="1"/>
    <n v="1"/>
    <n v="0"/>
    <n v="220"/>
  </r>
  <r>
    <s v="24241719"/>
    <s v="F"/>
    <s v="Italy"/>
    <s v="25-29"/>
    <n v="9"/>
    <x v="0"/>
    <n v="1"/>
    <s v="Active"/>
    <n v="1"/>
    <n v="1"/>
    <n v="0"/>
    <n v="240"/>
  </r>
  <r>
    <s v="24241819"/>
    <s v="F"/>
    <s v="Italy"/>
    <s v="18-24"/>
    <n v="9"/>
    <x v="0"/>
    <n v="0"/>
    <s v="Active"/>
    <n v="1"/>
    <n v="1"/>
    <n v="0"/>
    <n v="255"/>
  </r>
  <r>
    <s v="24241919"/>
    <s v="F"/>
    <s v="Italy"/>
    <s v="18-24"/>
    <n v="9"/>
    <x v="0"/>
    <n v="1"/>
    <s v="Active"/>
    <n v="1"/>
    <n v="1"/>
    <n v="0"/>
    <n v="258"/>
  </r>
  <r>
    <s v="24243119"/>
    <s v="F"/>
    <s v="Italy"/>
    <s v="18-24"/>
    <n v="9"/>
    <x v="0"/>
    <n v="0"/>
    <s v="Active"/>
    <n v="1"/>
    <n v="1"/>
    <n v="0"/>
    <n v="345"/>
  </r>
  <r>
    <s v="24243219"/>
    <s v="F"/>
    <s v="Italy"/>
    <s v="25-29"/>
    <n v="9"/>
    <x v="0"/>
    <n v="1"/>
    <s v="Active"/>
    <n v="1"/>
    <n v="1"/>
    <n v="0"/>
    <n v="168"/>
  </r>
  <r>
    <s v="24243319"/>
    <s v="F"/>
    <s v="Italy"/>
    <s v="25-29"/>
    <n v="9"/>
    <x v="0"/>
    <n v="1"/>
    <s v="Active"/>
    <n v="1"/>
    <n v="1"/>
    <n v="0"/>
    <n v="240"/>
  </r>
  <r>
    <s v="24243419"/>
    <s v="F"/>
    <s v="Italy"/>
    <s v="30-34"/>
    <n v="9"/>
    <x v="0"/>
    <n v="1"/>
    <s v="Active"/>
    <n v="1"/>
    <n v="1"/>
    <n v="0"/>
    <n v="240"/>
  </r>
  <r>
    <s v="24243519"/>
    <s v="F"/>
    <s v="Italy"/>
    <s v="25-29"/>
    <n v="9"/>
    <x v="0"/>
    <n v="1"/>
    <s v="Active"/>
    <n v="1"/>
    <n v="1"/>
    <n v="0"/>
    <n v="240"/>
  </r>
  <r>
    <s v="24243619"/>
    <s v="F"/>
    <s v="Italy"/>
    <s v="35-39"/>
    <n v="9"/>
    <x v="0"/>
    <n v="0"/>
    <s v="Active"/>
    <n v="1"/>
    <n v="1"/>
    <n v="0"/>
    <n v="313"/>
  </r>
  <r>
    <s v="24243719"/>
    <s v="F"/>
    <s v="Italy"/>
    <s v="18-24"/>
    <n v="9"/>
    <x v="0"/>
    <n v="0"/>
    <s v="Active"/>
    <n v="1"/>
    <n v="1"/>
    <n v="0"/>
    <n v="313"/>
  </r>
  <r>
    <s v="24243819"/>
    <s v="F"/>
    <s v="Italy"/>
    <s v="30-34"/>
    <n v="9"/>
    <x v="0"/>
    <n v="1"/>
    <s v="Active"/>
    <n v="1"/>
    <n v="1"/>
    <n v="0"/>
    <n v="258"/>
  </r>
  <r>
    <s v="24243919"/>
    <s v="F"/>
    <s v="Italy"/>
    <s v="18-24"/>
    <n v="9"/>
    <x v="0"/>
    <n v="1"/>
    <s v="Active"/>
    <n v="1"/>
    <n v="1"/>
    <n v="0"/>
    <n v="1086"/>
  </r>
  <r>
    <s v="24244019"/>
    <s v="F"/>
    <s v="Italy"/>
    <s v="30-34"/>
    <n v="9"/>
    <x v="0"/>
    <n v="0"/>
    <s v="Active"/>
    <n v="1"/>
    <n v="1"/>
    <n v="0"/>
    <n v="345"/>
  </r>
  <r>
    <s v="24244119"/>
    <s v="F"/>
    <s v="Italy"/>
    <s v="18-24"/>
    <n v="9"/>
    <x v="0"/>
    <n v="1"/>
    <s v="Active"/>
    <n v="1"/>
    <n v="1"/>
    <n v="0"/>
    <n v="168"/>
  </r>
  <r>
    <s v="24244219"/>
    <s v="F"/>
    <s v="Italy"/>
    <s v="18-24"/>
    <n v="9"/>
    <x v="0"/>
    <n v="1"/>
    <s v="Active"/>
    <n v="1"/>
    <n v="1"/>
    <n v="0"/>
    <n v="240"/>
  </r>
  <r>
    <s v="24244319"/>
    <s v="F"/>
    <s v="Italy"/>
    <s v="18-24"/>
    <n v="9"/>
    <x v="0"/>
    <n v="1"/>
    <s v="Active"/>
    <n v="1"/>
    <n v="1"/>
    <n v="0"/>
    <n v="205"/>
  </r>
  <r>
    <s v="24244419"/>
    <s v="F"/>
    <s v="Italy"/>
    <s v="18-24"/>
    <n v="9"/>
    <x v="0"/>
    <n v="0"/>
    <s v="Active"/>
    <n v="1"/>
    <n v="1"/>
    <n v="0"/>
    <n v="192"/>
  </r>
  <r>
    <s v="24244519"/>
    <s v="F"/>
    <s v="Italy"/>
    <s v="18-24"/>
    <n v="9"/>
    <x v="0"/>
    <n v="0"/>
    <s v="Active"/>
    <n v="1"/>
    <n v="1"/>
    <n v="0"/>
    <n v="327"/>
  </r>
  <r>
    <s v="24245019"/>
    <s v="F"/>
    <s v="Italy"/>
    <s v="18-24"/>
    <n v="9"/>
    <x v="0"/>
    <n v="1"/>
    <s v="Active"/>
    <n v="1"/>
    <n v="1"/>
    <n v="0"/>
    <n v="447"/>
  </r>
  <r>
    <s v="24250119"/>
    <s v="F"/>
    <s v="Italy"/>
    <s v="25-29"/>
    <n v="9"/>
    <x v="0"/>
    <n v="1"/>
    <s v="Active"/>
    <n v="1"/>
    <n v="1"/>
    <n v="0"/>
    <n v="180"/>
  </r>
  <r>
    <s v="24250219"/>
    <s v="F"/>
    <s v="Italy"/>
    <s v="30-34"/>
    <n v="9"/>
    <x v="0"/>
    <n v="1"/>
    <s v="Active"/>
    <n v="1"/>
    <n v="1"/>
    <n v="0"/>
    <n v="345"/>
  </r>
  <r>
    <s v="24260119"/>
    <s v="F"/>
    <s v="Italy"/>
    <s v="30-34"/>
    <n v="9"/>
    <x v="0"/>
    <n v="0"/>
    <s v="Active"/>
    <n v="1"/>
    <n v="1"/>
    <n v="0"/>
    <n v="168"/>
  </r>
  <r>
    <s v="24260219"/>
    <s v="F"/>
    <s v="Italy"/>
    <s v="35-39"/>
    <n v="9"/>
    <x v="0"/>
    <n v="1"/>
    <s v="Active"/>
    <n v="1"/>
    <n v="1"/>
    <n v="0"/>
    <n v="144"/>
  </r>
  <r>
    <s v="24260319"/>
    <s v="F"/>
    <s v="Italy"/>
    <s v="25-29"/>
    <n v="9"/>
    <x v="0"/>
    <n v="1"/>
    <s v="Active"/>
    <n v="1"/>
    <n v="1"/>
    <n v="0"/>
    <n v="144"/>
  </r>
  <r>
    <s v="24260419"/>
    <s v="F"/>
    <s v="Italy"/>
    <s v="18-24"/>
    <n v="9"/>
    <x v="0"/>
    <n v="0"/>
    <s v="Active"/>
    <n v="1"/>
    <n v="1"/>
    <n v="0"/>
    <n v="205"/>
  </r>
  <r>
    <s v="24270119"/>
    <s v="F"/>
    <s v="Italy"/>
    <s v="35-39"/>
    <n v="9"/>
    <x v="0"/>
    <n v="1"/>
    <s v="Active"/>
    <n v="1"/>
    <n v="1"/>
    <n v="0"/>
    <n v="192"/>
  </r>
  <r>
    <s v="24270219"/>
    <s v="F"/>
    <s v="Italy"/>
    <s v="40+"/>
    <n v="8"/>
    <x v="0"/>
    <n v="1"/>
    <s v="Active"/>
    <n v="1"/>
    <n v="1"/>
    <n v="0"/>
    <n v="205"/>
  </r>
  <r>
    <s v="24270319"/>
    <s v="F"/>
    <s v="Italy"/>
    <s v="18-24"/>
    <n v="8"/>
    <x v="0"/>
    <n v="0"/>
    <s v="Active"/>
    <n v="1"/>
    <n v="1"/>
    <n v="0"/>
    <n v="205"/>
  </r>
  <r>
    <s v="47010119"/>
    <s v="F"/>
    <s v="Italy"/>
    <s v="40+"/>
    <n v="8"/>
    <x v="0"/>
    <n v="1"/>
    <s v="Active"/>
    <n v="1"/>
    <n v="1"/>
    <n v="0"/>
    <n v="478"/>
  </r>
  <r>
    <s v="47010219"/>
    <s v="F"/>
    <s v="Italy"/>
    <s v="18-24"/>
    <n v="8"/>
    <x v="0"/>
    <n v="1"/>
    <s v="Active"/>
    <n v="1"/>
    <n v="1"/>
    <n v="0"/>
    <n v="228"/>
  </r>
  <r>
    <s v="47010319"/>
    <s v="F"/>
    <s v="Italy"/>
    <s v="35-39"/>
    <n v="8"/>
    <x v="0"/>
    <n v="0"/>
    <s v="Active"/>
    <n v="1"/>
    <n v="1"/>
    <n v="0"/>
    <n v="447"/>
  </r>
  <r>
    <s v="47010419"/>
    <s v="F"/>
    <s v="Italy"/>
    <s v="35-39"/>
    <n v="8"/>
    <x v="0"/>
    <n v="0"/>
    <s v="Active"/>
    <n v="1"/>
    <n v="1"/>
    <n v="0"/>
    <n v="172"/>
  </r>
  <r>
    <s v="47010519"/>
    <s v="F"/>
    <s v="Italy"/>
    <s v="18-24"/>
    <n v="8"/>
    <x v="0"/>
    <n v="0"/>
    <s v="Active"/>
    <n v="1"/>
    <n v="1"/>
    <n v="0"/>
    <n v="168"/>
  </r>
  <r>
    <s v="47010619"/>
    <s v="F"/>
    <s v="Italy"/>
    <s v="18-24"/>
    <n v="8"/>
    <x v="0"/>
    <n v="0"/>
    <s v="Active"/>
    <n v="1"/>
    <n v="1"/>
    <n v="0"/>
    <n v="210"/>
  </r>
  <r>
    <s v="47010719"/>
    <s v="F"/>
    <s v="Italy"/>
    <s v="25-29"/>
    <n v="8"/>
    <x v="0"/>
    <n v="1"/>
    <s v="Active"/>
    <n v="1"/>
    <n v="1"/>
    <n v="0"/>
    <n v="205"/>
  </r>
  <r>
    <s v="47010819"/>
    <s v="F"/>
    <s v="Italy"/>
    <s v="18-24"/>
    <n v="8"/>
    <x v="0"/>
    <n v="1"/>
    <s v="Active"/>
    <n v="1"/>
    <n v="1"/>
    <n v="0"/>
    <n v="192"/>
  </r>
  <r>
    <s v="47010919"/>
    <s v="F"/>
    <s v="Italy"/>
    <s v="40+"/>
    <n v="8"/>
    <x v="0"/>
    <n v="1"/>
    <s v="Active"/>
    <n v="1"/>
    <n v="1"/>
    <n v="0"/>
    <n v="313"/>
  </r>
  <r>
    <s v="47011019"/>
    <s v="F"/>
    <s v="Italy"/>
    <s v="25-29"/>
    <n v="8"/>
    <x v="0"/>
    <n v="1"/>
    <s v="Active"/>
    <n v="1"/>
    <n v="1"/>
    <n v="0"/>
    <n v="538"/>
  </r>
  <r>
    <s v="47011119"/>
    <s v="F"/>
    <s v="Italy"/>
    <s v="18-24"/>
    <n v="8"/>
    <x v="0"/>
    <n v="0"/>
    <s v="Active"/>
    <n v="1"/>
    <n v="1"/>
    <n v="0"/>
    <n v="367"/>
  </r>
  <r>
    <s v="47011219"/>
    <s v="F"/>
    <s v="Italy"/>
    <s v="18-24"/>
    <n v="8"/>
    <x v="0"/>
    <n v="0"/>
    <s v="Active"/>
    <n v="1"/>
    <n v="1"/>
    <n v="0"/>
    <n v="383"/>
  </r>
  <r>
    <s v="41010119"/>
    <s v="F"/>
    <s v="Italy"/>
    <s v="40+"/>
    <n v="8"/>
    <x v="0"/>
    <n v="0"/>
    <s v="Active"/>
    <n v="1"/>
    <n v="1"/>
    <n v="0"/>
    <n v="594"/>
  </r>
  <r>
    <s v="53010019"/>
    <s v="F"/>
    <s v="Italy"/>
    <s v="18-24"/>
    <n v="8"/>
    <x v="0"/>
    <n v="0"/>
    <s v="Active"/>
    <n v="1"/>
    <n v="1"/>
    <n v="0"/>
    <n v="510"/>
  </r>
  <r>
    <s v="53010119"/>
    <s v="F"/>
    <s v="Italy"/>
    <s v="18-24"/>
    <n v="8"/>
    <x v="0"/>
    <n v="1"/>
    <s v="Active"/>
    <n v="1"/>
    <n v="1"/>
    <n v="0"/>
    <n v="538"/>
  </r>
  <r>
    <s v="53010219"/>
    <s v="F"/>
    <s v="Italy"/>
    <s v="30-34"/>
    <n v="8"/>
    <x v="0"/>
    <n v="1"/>
    <s v="Active"/>
    <n v="1"/>
    <n v="1"/>
    <n v="0"/>
    <n v="367"/>
  </r>
  <r>
    <s v="53010319"/>
    <s v="F"/>
    <s v="Italy"/>
    <s v="30-34"/>
    <n v="8"/>
    <x v="0"/>
    <n v="1"/>
    <s v="Active"/>
    <n v="1"/>
    <n v="1"/>
    <n v="0"/>
    <n v="383"/>
  </r>
  <r>
    <s v="53010419"/>
    <s v="F"/>
    <s v="Italy"/>
    <s v="35-39"/>
    <n v="8"/>
    <x v="0"/>
    <n v="1"/>
    <s v="Active"/>
    <n v="1"/>
    <n v="1"/>
    <n v="0"/>
    <n v="383"/>
  </r>
  <r>
    <s v="53010519"/>
    <s v="F"/>
    <s v="Italy"/>
    <s v="35-39"/>
    <n v="8"/>
    <x v="0"/>
    <n v="0"/>
    <s v="Active"/>
    <n v="1"/>
    <n v="1"/>
    <n v="0"/>
    <n v="447"/>
  </r>
  <r>
    <s v="53010619"/>
    <s v="F"/>
    <s v="Italy"/>
    <s v="30-34"/>
    <n v="8"/>
    <x v="0"/>
    <n v="1"/>
    <s v="Active"/>
    <n v="1"/>
    <n v="1"/>
    <n v="0"/>
    <n v="447"/>
  </r>
  <r>
    <s v="53010719"/>
    <s v="F"/>
    <s v="Italy"/>
    <s v="25-29"/>
    <n v="8"/>
    <x v="0"/>
    <n v="1"/>
    <s v="Active"/>
    <n v="1"/>
    <n v="1"/>
    <n v="0"/>
    <n v="172"/>
  </r>
  <r>
    <s v="53010819"/>
    <s v="F"/>
    <s v="Italy"/>
    <s v="25-29"/>
    <n v="8"/>
    <x v="0"/>
    <n v="1"/>
    <s v="Active"/>
    <n v="1"/>
    <n v="1"/>
    <n v="0"/>
    <n v="168"/>
  </r>
  <r>
    <s v="53010919"/>
    <s v="F"/>
    <s v="Italy"/>
    <s v="25-29"/>
    <n v="8"/>
    <x v="0"/>
    <n v="0"/>
    <s v="Active"/>
    <n v="1"/>
    <n v="1"/>
    <n v="0"/>
    <n v="210"/>
  </r>
  <r>
    <s v="53011019"/>
    <s v="F"/>
    <s v="Italy"/>
    <s v="25-29"/>
    <n v="8"/>
    <x v="0"/>
    <n v="1"/>
    <s v="Active"/>
    <n v="1"/>
    <n v="1"/>
    <n v="0"/>
    <n v="592"/>
  </r>
  <r>
    <s v="53011119"/>
    <s v="F"/>
    <s v="Italy"/>
    <s v="25-29"/>
    <n v="8"/>
    <x v="0"/>
    <n v="1"/>
    <s v="Active"/>
    <n v="1"/>
    <n v="1"/>
    <n v="0"/>
    <n v="293"/>
  </r>
  <r>
    <s v="53011219"/>
    <s v="F"/>
    <s v="Italy"/>
    <s v="25-29"/>
    <n v="8"/>
    <x v="0"/>
    <n v="0"/>
    <s v="Active"/>
    <n v="1"/>
    <n v="1"/>
    <n v="0"/>
    <n v="447"/>
  </r>
  <r>
    <s v="53011319"/>
    <s v="F"/>
    <s v="Italy"/>
    <s v="18-24"/>
    <n v="8"/>
    <x v="0"/>
    <n v="0"/>
    <s v="Active"/>
    <n v="1"/>
    <n v="1"/>
    <n v="0"/>
    <n v="345"/>
  </r>
  <r>
    <s v="53011419"/>
    <s v="F"/>
    <s v="Italy"/>
    <s v="18-24"/>
    <n v="8"/>
    <x v="0"/>
    <n v="1"/>
    <s v="Active"/>
    <n v="1"/>
    <n v="1"/>
    <n v="0"/>
    <n v="345"/>
  </r>
  <r>
    <s v="53011519"/>
    <s v="F"/>
    <s v="Italy"/>
    <s v="35-39"/>
    <n v="8"/>
    <x v="0"/>
    <n v="0"/>
    <s v="Active"/>
    <n v="1"/>
    <n v="1"/>
    <n v="0"/>
    <n v="447"/>
  </r>
  <r>
    <s v="53011619"/>
    <s v="F"/>
    <s v="Italy"/>
    <s v="18-24"/>
    <n v="8"/>
    <x v="0"/>
    <n v="1"/>
    <s v="Active"/>
    <n v="1"/>
    <n v="1"/>
    <n v="0"/>
    <n v="144"/>
  </r>
  <r>
    <s v="53011719"/>
    <s v="F"/>
    <s v="Italy"/>
    <s v="18-24"/>
    <n v="8"/>
    <x v="0"/>
    <n v="0"/>
    <s v="Active"/>
    <n v="1"/>
    <n v="1"/>
    <n v="0"/>
    <n v="168"/>
  </r>
  <r>
    <s v="53011819"/>
    <s v="F"/>
    <s v="Italy"/>
    <s v="40+"/>
    <n v="8"/>
    <x v="0"/>
    <n v="1"/>
    <s v="Active"/>
    <n v="1"/>
    <n v="1"/>
    <n v="0"/>
    <n v="240"/>
  </r>
  <r>
    <s v="53011919"/>
    <s v="F"/>
    <s v="Italy"/>
    <s v="25-29"/>
    <n v="8"/>
    <x v="0"/>
    <n v="1"/>
    <s v="Active"/>
    <n v="1"/>
    <n v="1"/>
    <n v="0"/>
    <n v="210"/>
  </r>
  <r>
    <s v="53012019"/>
    <s v="F"/>
    <s v="Italy"/>
    <s v="18-24"/>
    <n v="8"/>
    <x v="0"/>
    <n v="1"/>
    <s v="Active"/>
    <n v="1"/>
    <n v="1"/>
    <n v="0"/>
    <n v="478"/>
  </r>
  <r>
    <s v="53012119"/>
    <s v="F"/>
    <s v="Italy"/>
    <s v="30-34"/>
    <n v="8"/>
    <x v="0"/>
    <n v="1"/>
    <s v="Active"/>
    <n v="1"/>
    <n v="1"/>
    <n v="0"/>
    <n v="332"/>
  </r>
  <r>
    <s v="53012219"/>
    <s v="F"/>
    <s v="Italy"/>
    <s v="18-24"/>
    <n v="8"/>
    <x v="0"/>
    <n v="1"/>
    <s v="Active"/>
    <n v="1"/>
    <n v="1"/>
    <n v="0"/>
    <n v="383"/>
  </r>
  <r>
    <s v="53012319"/>
    <s v="F"/>
    <s v="Italy"/>
    <s v="30-34"/>
    <n v="8"/>
    <x v="0"/>
    <n v="0"/>
    <s v="Active"/>
    <n v="1"/>
    <n v="1"/>
    <n v="0"/>
    <n v="345"/>
  </r>
  <r>
    <s v="53012419"/>
    <s v="F"/>
    <s v="Italy"/>
    <s v="35-39"/>
    <n v="8"/>
    <x v="0"/>
    <n v="1"/>
    <s v="Active"/>
    <n v="1"/>
    <n v="1"/>
    <n v="0"/>
    <n v="447"/>
  </r>
  <r>
    <s v="53012519"/>
    <s v="F"/>
    <s v="Italy"/>
    <s v="25-29"/>
    <n v="8"/>
    <x v="0"/>
    <n v="0"/>
    <s v="Active"/>
    <n v="1"/>
    <n v="1"/>
    <n v="0"/>
    <n v="168"/>
  </r>
  <r>
    <s v="53012619"/>
    <s v="F"/>
    <s v="Italy"/>
    <s v="18-24"/>
    <n v="8"/>
    <x v="0"/>
    <n v="1"/>
    <s v="Active"/>
    <n v="1"/>
    <n v="1"/>
    <n v="0"/>
    <n v="168"/>
  </r>
  <r>
    <s v="53012719"/>
    <s v="F"/>
    <s v="Italy"/>
    <s v="18-24"/>
    <n v="8"/>
    <x v="0"/>
    <n v="0"/>
    <s v="Active"/>
    <n v="1"/>
    <n v="1"/>
    <n v="0"/>
    <n v="205"/>
  </r>
  <r>
    <s v="53012819"/>
    <s v="F"/>
    <s v="Italy"/>
    <s v="18-24"/>
    <n v="8"/>
    <x v="0"/>
    <n v="1"/>
    <s v="Active"/>
    <n v="1"/>
    <n v="1"/>
    <n v="0"/>
    <n v="210"/>
  </r>
  <r>
    <s v="53012919"/>
    <s v="F"/>
    <s v="Italy"/>
    <s v="25-29"/>
    <n v="8"/>
    <x v="0"/>
    <n v="1"/>
    <s v="Active"/>
    <n v="1"/>
    <n v="1"/>
    <n v="0"/>
    <n v="205"/>
  </r>
  <r>
    <s v="53013019"/>
    <s v="F"/>
    <s v="Italy"/>
    <s v="35-39"/>
    <n v="8"/>
    <x v="0"/>
    <n v="0"/>
    <s v="Active"/>
    <n v="1"/>
    <n v="1"/>
    <n v="0"/>
    <n v="592"/>
  </r>
  <r>
    <s v="53013119"/>
    <s v="F"/>
    <s v="Italy"/>
    <s v="18-24"/>
    <n v="8"/>
    <x v="0"/>
    <n v="0"/>
    <s v="Active"/>
    <n v="1"/>
    <n v="1"/>
    <n v="0"/>
    <n v="336"/>
  </r>
  <r>
    <s v="53013219"/>
    <s v="F"/>
    <s v="Italy"/>
    <s v="18-24"/>
    <n v="8"/>
    <x v="0"/>
    <n v="0"/>
    <s v="Active"/>
    <n v="1"/>
    <n v="1"/>
    <n v="0"/>
    <n v="383"/>
  </r>
  <r>
    <s v="53013319"/>
    <s v="F"/>
    <s v="Italy"/>
    <s v="25-29"/>
    <n v="8"/>
    <x v="0"/>
    <n v="0"/>
    <s v="Active"/>
    <n v="1"/>
    <n v="1"/>
    <n v="0"/>
    <n v="383"/>
  </r>
  <r>
    <s v="53013419"/>
    <s v="F"/>
    <s v="Italy"/>
    <s v="40+"/>
    <n v="8"/>
    <x v="0"/>
    <n v="0"/>
    <s v="Active"/>
    <n v="1"/>
    <n v="1"/>
    <n v="0"/>
    <n v="172"/>
  </r>
  <r>
    <s v="53013519"/>
    <s v="F"/>
    <s v="Italy"/>
    <s v="30-34"/>
    <n v="8"/>
    <x v="0"/>
    <n v="0"/>
    <s v="Active"/>
    <n v="1"/>
    <n v="1"/>
    <n v="0"/>
    <n v="168"/>
  </r>
  <r>
    <s v="53013619"/>
    <s v="F"/>
    <s v="Italy"/>
    <s v="30-34"/>
    <n v="8"/>
    <x v="0"/>
    <n v="0"/>
    <s v="Active"/>
    <n v="1"/>
    <n v="1"/>
    <n v="0"/>
    <n v="210"/>
  </r>
  <r>
    <s v="53013719"/>
    <s v="F"/>
    <s v="Italy"/>
    <s v="18-24"/>
    <n v="8"/>
    <x v="0"/>
    <n v="0"/>
    <s v="Active"/>
    <n v="1"/>
    <n v="1"/>
    <n v="0"/>
    <n v="220"/>
  </r>
  <r>
    <s v="53013819"/>
    <s v="F"/>
    <s v="Italy"/>
    <s v="25-29"/>
    <n v="8"/>
    <x v="0"/>
    <n v="0"/>
    <s v="Active"/>
    <n v="1"/>
    <n v="1"/>
    <n v="0"/>
    <n v="192"/>
  </r>
  <r>
    <s v="53020119"/>
    <s v="F"/>
    <s v="Italy"/>
    <s v="25-29"/>
    <n v="8"/>
    <x v="0"/>
    <n v="1"/>
    <s v="Active"/>
    <n v="1"/>
    <n v="1"/>
    <n v="0"/>
    <n v="506"/>
  </r>
  <r>
    <s v="53020219"/>
    <s v="F"/>
    <s v="Italy"/>
    <s v="18-24"/>
    <n v="8"/>
    <x v="0"/>
    <n v="0"/>
    <s v="Active"/>
    <n v="1"/>
    <n v="1"/>
    <n v="0"/>
    <n v="180"/>
  </r>
  <r>
    <s v="53020319"/>
    <s v="F"/>
    <s v="Italy"/>
    <s v="18-24"/>
    <n v="8"/>
    <x v="0"/>
    <n v="1"/>
    <s v="Active"/>
    <n v="1"/>
    <n v="1"/>
    <n v="0"/>
    <n v="345"/>
  </r>
  <r>
    <s v="53020419"/>
    <s v="F"/>
    <s v="Italy"/>
    <s v="30-34"/>
    <n v="8"/>
    <x v="0"/>
    <n v="0"/>
    <s v="Active"/>
    <n v="1"/>
    <n v="1"/>
    <n v="0"/>
    <n v="447"/>
  </r>
  <r>
    <s v="53020519"/>
    <s v="F"/>
    <s v="Italy"/>
    <s v="18-24"/>
    <n v="8"/>
    <x v="0"/>
    <n v="0"/>
    <s v="Active"/>
    <n v="1"/>
    <n v="1"/>
    <n v="0"/>
    <n v="345"/>
  </r>
  <r>
    <s v="53020619"/>
    <s v="F"/>
    <s v="Italy"/>
    <s v="18-24"/>
    <n v="8"/>
    <x v="0"/>
    <n v="1"/>
    <s v="Active"/>
    <n v="1"/>
    <n v="1"/>
    <n v="0"/>
    <n v="172"/>
  </r>
  <r>
    <s v="53020719"/>
    <s v="F"/>
    <s v="Italy"/>
    <s v="18-24"/>
    <n v="8"/>
    <x v="0"/>
    <n v="1"/>
    <s v="Active"/>
    <n v="1"/>
    <n v="1"/>
    <n v="0"/>
    <n v="172"/>
  </r>
  <r>
    <s v="53020819"/>
    <s v="F"/>
    <s v="Italy"/>
    <s v="25-29"/>
    <n v="8"/>
    <x v="0"/>
    <n v="1"/>
    <s v="Active"/>
    <n v="1"/>
    <n v="1"/>
    <n v="0"/>
    <n v="210"/>
  </r>
  <r>
    <s v="53020919"/>
    <s v="F"/>
    <s v="Italy"/>
    <s v="18-24"/>
    <n v="8"/>
    <x v="0"/>
    <n v="1"/>
    <s v="Active"/>
    <n v="1"/>
    <n v="1"/>
    <n v="0"/>
    <n v="205"/>
  </r>
  <r>
    <s v="53021019"/>
    <s v="F"/>
    <s v="Italy"/>
    <s v="30-34"/>
    <n v="8"/>
    <x v="0"/>
    <n v="1"/>
    <s v="Active"/>
    <n v="1"/>
    <n v="1"/>
    <n v="0"/>
    <n v="506"/>
  </r>
  <r>
    <s v="53021119"/>
    <s v="F"/>
    <s v="Italy"/>
    <s v="35-39"/>
    <n v="8"/>
    <x v="0"/>
    <n v="0"/>
    <s v="Active"/>
    <n v="1"/>
    <n v="1"/>
    <n v="0"/>
    <n v="367"/>
  </r>
  <r>
    <s v="53021219"/>
    <s v="F"/>
    <s v="Italy"/>
    <s v="18-24"/>
    <n v="8"/>
    <x v="0"/>
    <n v="0"/>
    <s v="Active"/>
    <n v="1"/>
    <n v="1"/>
    <n v="0"/>
    <n v="345"/>
  </r>
  <r>
    <s v="53021319"/>
    <s v="F"/>
    <s v="Italy"/>
    <s v="18-24"/>
    <n v="8"/>
    <x v="0"/>
    <n v="0"/>
    <s v="Active"/>
    <n v="1"/>
    <n v="1"/>
    <n v="0"/>
    <n v="383"/>
  </r>
  <r>
    <s v="53021419"/>
    <s v="F"/>
    <s v="Italy"/>
    <s v="25-29"/>
    <n v="8"/>
    <x v="0"/>
    <n v="0"/>
    <s v="Active"/>
    <n v="1"/>
    <n v="1"/>
    <n v="0"/>
    <n v="383"/>
  </r>
  <r>
    <s v="53021519"/>
    <s v="F"/>
    <s v="Italy"/>
    <s v="18-24"/>
    <n v="8"/>
    <x v="0"/>
    <n v="0"/>
    <s v="Active"/>
    <n v="1"/>
    <n v="1"/>
    <n v="0"/>
    <n v="144"/>
  </r>
  <r>
    <s v="53021619"/>
    <s v="F"/>
    <s v="Italy"/>
    <s v="35-39"/>
    <n v="8"/>
    <x v="0"/>
    <n v="0"/>
    <s v="Active"/>
    <n v="1"/>
    <n v="1"/>
    <n v="0"/>
    <n v="144"/>
  </r>
  <r>
    <s v="53021719"/>
    <s v="F"/>
    <s v="Italy"/>
    <s v="35-39"/>
    <n v="8"/>
    <x v="0"/>
    <n v="0"/>
    <s v="Active"/>
    <n v="1"/>
    <n v="1"/>
    <n v="0"/>
    <n v="240"/>
  </r>
  <r>
    <s v="53022519"/>
    <s v="F"/>
    <s v="Italy"/>
    <s v="18-24"/>
    <n v="8"/>
    <x v="0"/>
    <n v="1"/>
    <s v="Active"/>
    <n v="1"/>
    <n v="1"/>
    <n v="0"/>
    <n v="240"/>
  </r>
  <r>
    <s v="53030119"/>
    <s v="F"/>
    <s v="Italy"/>
    <s v="40+"/>
    <n v="8"/>
    <x v="0"/>
    <n v="1"/>
    <s v="Active"/>
    <n v="1"/>
    <n v="1"/>
    <n v="0"/>
    <n v="538"/>
  </r>
  <r>
    <s v="53030219"/>
    <s v="F"/>
    <s v="Italy"/>
    <s v="18-24"/>
    <n v="8"/>
    <x v="0"/>
    <n v="0"/>
    <s v="Active"/>
    <n v="1"/>
    <n v="1"/>
    <n v="0"/>
    <n v="332"/>
  </r>
  <r>
    <s v="53030319"/>
    <s v="F"/>
    <s v="Italy"/>
    <s v="18-24"/>
    <n v="8"/>
    <x v="0"/>
    <n v="1"/>
    <s v="Active"/>
    <n v="1"/>
    <n v="1"/>
    <n v="0"/>
    <n v="383"/>
  </r>
  <r>
    <s v="56010119"/>
    <s v="F"/>
    <s v="Italy"/>
    <s v="18-24"/>
    <n v="8"/>
    <x v="0"/>
    <n v="1"/>
    <s v="Active"/>
    <n v="1"/>
    <n v="1"/>
    <n v="0"/>
    <n v="488"/>
  </r>
  <r>
    <s v="56010219"/>
    <s v="F"/>
    <s v="Italy"/>
    <s v="35-39"/>
    <n v="8"/>
    <x v="0"/>
    <n v="0"/>
    <s v="Active"/>
    <n v="1"/>
    <n v="1"/>
    <n v="0"/>
    <n v="261"/>
  </r>
  <r>
    <s v="56010319"/>
    <s v="F"/>
    <s v="Italy"/>
    <s v="35-39"/>
    <n v="8"/>
    <x v="0"/>
    <n v="0"/>
    <s v="Active"/>
    <n v="1"/>
    <n v="1"/>
    <n v="0"/>
    <n v="447"/>
  </r>
  <r>
    <s v="56010419"/>
    <s v="F"/>
    <s v="Italy"/>
    <s v="40+"/>
    <n v="8"/>
    <x v="0"/>
    <n v="0"/>
    <s v="Active"/>
    <n v="1"/>
    <n v="1"/>
    <n v="0"/>
    <n v="168"/>
  </r>
  <r>
    <s v="56010519"/>
    <s v="F"/>
    <s v="Italy"/>
    <s v="18-24"/>
    <n v="8"/>
    <x v="0"/>
    <n v="0"/>
    <s v="Active"/>
    <n v="1"/>
    <n v="1"/>
    <n v="0"/>
    <n v="168"/>
  </r>
  <r>
    <s v="56010619"/>
    <s v="F"/>
    <s v="Italy"/>
    <s v="25-29"/>
    <n v="8"/>
    <x v="0"/>
    <n v="0"/>
    <s v="Active"/>
    <n v="1"/>
    <n v="1"/>
    <n v="0"/>
    <n v="210"/>
  </r>
  <r>
    <s v="56010719"/>
    <s v="F"/>
    <s v="Italy"/>
    <s v="18-24"/>
    <n v="8"/>
    <x v="0"/>
    <n v="0"/>
    <s v="Active"/>
    <n v="1"/>
    <n v="1"/>
    <n v="0"/>
    <n v="240"/>
  </r>
  <r>
    <s v="56010819"/>
    <s v="F"/>
    <s v="Italy"/>
    <s v="18-24"/>
    <n v="8"/>
    <x v="0"/>
    <n v="1"/>
    <s v="Active"/>
    <n v="1"/>
    <n v="1"/>
    <n v="0"/>
    <n v="220"/>
  </r>
  <r>
    <s v="56010919"/>
    <s v="F"/>
    <s v="Italy"/>
    <s v="25-29"/>
    <n v="8"/>
    <x v="0"/>
    <n v="1"/>
    <s v="Active"/>
    <n v="1"/>
    <n v="1"/>
    <n v="0"/>
    <n v="327"/>
  </r>
  <r>
    <s v="56011019"/>
    <s v="F"/>
    <s v="Italy"/>
    <s v="18-24"/>
    <n v="8"/>
    <x v="0"/>
    <n v="1"/>
    <s v="Active"/>
    <n v="1"/>
    <n v="1"/>
    <n v="0"/>
    <n v="592"/>
  </r>
  <r>
    <s v="56011119"/>
    <s v="F"/>
    <s v="Italy"/>
    <s v="30-34"/>
    <n v="8"/>
    <x v="0"/>
    <n v="0"/>
    <s v="Active"/>
    <n v="1"/>
    <n v="1"/>
    <n v="0"/>
    <n v="295"/>
  </r>
  <r>
    <s v="56011219"/>
    <s v="F"/>
    <s v="Italy"/>
    <s v="35-39"/>
    <n v="8"/>
    <x v="0"/>
    <n v="1"/>
    <s v="Active"/>
    <n v="1"/>
    <n v="1"/>
    <n v="0"/>
    <n v="447"/>
  </r>
  <r>
    <s v="56011319"/>
    <s v="F"/>
    <s v="Italy"/>
    <s v="30-34"/>
    <n v="8"/>
    <x v="0"/>
    <n v="1"/>
    <s v="Active"/>
    <n v="1"/>
    <n v="1"/>
    <n v="0"/>
    <n v="144"/>
  </r>
  <r>
    <s v="56011419"/>
    <s v="F"/>
    <s v="Italy"/>
    <s v="35-39"/>
    <n v="8"/>
    <x v="0"/>
    <n v="1"/>
    <s v="Active"/>
    <n v="1"/>
    <n v="1"/>
    <n v="0"/>
    <n v="172"/>
  </r>
  <r>
    <s v="56011519"/>
    <s v="F"/>
    <s v="Italy"/>
    <s v="35-39"/>
    <n v="8"/>
    <x v="0"/>
    <n v="0"/>
    <s v="Active"/>
    <n v="1"/>
    <n v="1"/>
    <n v="0"/>
    <n v="240"/>
  </r>
  <r>
    <s v="56011619"/>
    <s v="F"/>
    <s v="Italy"/>
    <s v="40+"/>
    <n v="8"/>
    <x v="0"/>
    <n v="0"/>
    <s v="Active"/>
    <n v="1"/>
    <n v="1"/>
    <n v="0"/>
    <n v="205"/>
  </r>
  <r>
    <s v="56011719"/>
    <s v="F"/>
    <s v="Italy"/>
    <s v="18-24"/>
    <n v="8"/>
    <x v="0"/>
    <n v="0"/>
    <s v="Active"/>
    <n v="1"/>
    <n v="1"/>
    <n v="0"/>
    <n v="220"/>
  </r>
  <r>
    <s v="56011819"/>
    <s v="F"/>
    <s v="Italy"/>
    <s v="18-24"/>
    <n v="8"/>
    <x v="0"/>
    <n v="0"/>
    <s v="Active"/>
    <n v="1"/>
    <n v="1"/>
    <n v="0"/>
    <n v="258"/>
  </r>
  <r>
    <s v="56011919"/>
    <s v="F"/>
    <s v="Italy"/>
    <s v="40+"/>
    <n v="8"/>
    <x v="0"/>
    <n v="1"/>
    <s v="Active"/>
    <n v="1"/>
    <n v="1"/>
    <n v="0"/>
    <n v="255"/>
  </r>
  <r>
    <s v="56012019"/>
    <s v="F"/>
    <s v="Italy"/>
    <s v="35-39"/>
    <n v="8"/>
    <x v="0"/>
    <n v="1"/>
    <s v="Active"/>
    <n v="1"/>
    <n v="1"/>
    <n v="0"/>
    <n v="284"/>
  </r>
  <r>
    <s v="56012119"/>
    <s v="F"/>
    <s v="Italy"/>
    <s v="40+"/>
    <n v="8"/>
    <x v="0"/>
    <n v="0"/>
    <s v="Active"/>
    <n v="1"/>
    <n v="1"/>
    <n v="0"/>
    <n v="447"/>
  </r>
  <r>
    <s v="56012219"/>
    <s v="F"/>
    <s v="Italy"/>
    <s v="40+"/>
    <n v="8"/>
    <x v="0"/>
    <n v="1"/>
    <s v="Active"/>
    <n v="1"/>
    <n v="1"/>
    <n v="0"/>
    <n v="168"/>
  </r>
  <r>
    <s v="56012319"/>
    <s v="F"/>
    <s v="Italy"/>
    <s v="18-24"/>
    <n v="8"/>
    <x v="0"/>
    <n v="0"/>
    <s v="Active"/>
    <n v="1"/>
    <n v="1"/>
    <n v="0"/>
    <n v="168"/>
  </r>
  <r>
    <s v="56012419"/>
    <s v="F"/>
    <s v="Italy"/>
    <s v="25-29"/>
    <n v="8"/>
    <x v="0"/>
    <n v="0"/>
    <s v="Active"/>
    <n v="1"/>
    <n v="1"/>
    <n v="0"/>
    <n v="192"/>
  </r>
  <r>
    <s v="56012519"/>
    <s v="F"/>
    <s v="Italy"/>
    <s v="18-24"/>
    <n v="8"/>
    <x v="0"/>
    <n v="1"/>
    <s v="Active"/>
    <n v="1"/>
    <n v="1"/>
    <n v="0"/>
    <n v="210"/>
  </r>
  <r>
    <s v="56012619"/>
    <s v="F"/>
    <s v="Italy"/>
    <s v="25-29"/>
    <n v="8"/>
    <x v="0"/>
    <n v="0"/>
    <s v="Active"/>
    <n v="1"/>
    <n v="1"/>
    <n v="0"/>
    <n v="240"/>
  </r>
  <r>
    <s v="56012719"/>
    <s v="F"/>
    <s v="Italy"/>
    <s v="30-34"/>
    <n v="8"/>
    <x v="0"/>
    <n v="1"/>
    <s v="Active"/>
    <n v="1"/>
    <n v="1"/>
    <n v="0"/>
    <n v="327"/>
  </r>
  <r>
    <s v="56012819"/>
    <s v="F"/>
    <s v="Italy"/>
    <s v="25-29"/>
    <n v="8"/>
    <x v="0"/>
    <n v="0"/>
    <s v="Active"/>
    <n v="1"/>
    <n v="1"/>
    <n v="0"/>
    <n v="313"/>
  </r>
  <r>
    <s v="56012919"/>
    <s v="F"/>
    <s v="Italy"/>
    <s v="30-34"/>
    <n v="8"/>
    <x v="0"/>
    <n v="0"/>
    <s v="Active"/>
    <n v="1"/>
    <n v="1"/>
    <n v="0"/>
    <n v="313"/>
  </r>
  <r>
    <s v="56013019"/>
    <s v="F"/>
    <s v="Italy"/>
    <s v="35-39"/>
    <n v="8"/>
    <x v="0"/>
    <n v="1"/>
    <s v="Active"/>
    <n v="1"/>
    <n v="1"/>
    <n v="0"/>
    <n v="278"/>
  </r>
  <r>
    <s v="56013119"/>
    <s v="F"/>
    <s v="Italy"/>
    <s v="30-34"/>
    <n v="8"/>
    <x v="0"/>
    <n v="0"/>
    <s v="Active"/>
    <n v="1"/>
    <n v="1"/>
    <n v="0"/>
    <n v="383"/>
  </r>
  <r>
    <s v="56013219"/>
    <s v="F"/>
    <s v="Italy"/>
    <s v="35-39"/>
    <n v="8"/>
    <x v="0"/>
    <n v="0"/>
    <s v="Active"/>
    <n v="1"/>
    <n v="1"/>
    <n v="0"/>
    <n v="168"/>
  </r>
  <r>
    <s v="56013319"/>
    <s v="F"/>
    <s v="Italy"/>
    <s v="18-24"/>
    <n v="8"/>
    <x v="0"/>
    <n v="0"/>
    <s v="Active"/>
    <n v="1"/>
    <n v="1"/>
    <n v="0"/>
    <n v="192"/>
  </r>
  <r>
    <s v="56013419"/>
    <s v="F"/>
    <s v="Italy"/>
    <s v="35-39"/>
    <n v="8"/>
    <x v="0"/>
    <n v="1"/>
    <s v="Active"/>
    <n v="1"/>
    <n v="1"/>
    <n v="0"/>
    <n v="240"/>
  </r>
  <r>
    <s v="56013519"/>
    <s v="F"/>
    <s v="Italy"/>
    <s v="25-29"/>
    <n v="8"/>
    <x v="0"/>
    <n v="0"/>
    <s v="Active"/>
    <n v="1"/>
    <n v="1"/>
    <n v="0"/>
    <n v="220"/>
  </r>
  <r>
    <s v="56013619"/>
    <s v="F"/>
    <s v="Italy"/>
    <s v="35-39"/>
    <n v="8"/>
    <x v="0"/>
    <n v="1"/>
    <s v="Active"/>
    <n v="1"/>
    <n v="1"/>
    <n v="0"/>
    <n v="255"/>
  </r>
  <r>
    <s v="56013719"/>
    <s v="F"/>
    <s v="Italy"/>
    <s v="18-24"/>
    <n v="8"/>
    <x v="0"/>
    <n v="1"/>
    <s v="Active"/>
    <n v="1"/>
    <n v="1"/>
    <n v="0"/>
    <n v="327"/>
  </r>
  <r>
    <s v="56013819"/>
    <s v="F"/>
    <s v="Italy"/>
    <s v="40+"/>
    <n v="8"/>
    <x v="0"/>
    <n v="0"/>
    <s v="Active"/>
    <n v="1"/>
    <n v="1"/>
    <n v="0"/>
    <n v="258"/>
  </r>
  <r>
    <s v="56013919"/>
    <s v="F"/>
    <s v="Italy"/>
    <s v="18-24"/>
    <n v="8"/>
    <x v="0"/>
    <n v="1"/>
    <s v="Active"/>
    <n v="1"/>
    <n v="1"/>
    <n v="0"/>
    <n v="474"/>
  </r>
  <r>
    <s v="56014019"/>
    <s v="F"/>
    <s v="Italy"/>
    <s v="30-34"/>
    <n v="8"/>
    <x v="0"/>
    <n v="1"/>
    <s v="Active"/>
    <n v="1"/>
    <n v="1"/>
    <n v="0"/>
    <n v="345"/>
  </r>
  <r>
    <s v="56014119"/>
    <s v="F"/>
    <s v="Italy"/>
    <s v="35-39"/>
    <n v="8"/>
    <x v="0"/>
    <n v="1"/>
    <s v="Active"/>
    <n v="1"/>
    <n v="1"/>
    <n v="0"/>
    <n v="168"/>
  </r>
  <r>
    <s v="56014219"/>
    <s v="F"/>
    <s v="Italy"/>
    <s v="30-34"/>
    <n v="8"/>
    <x v="0"/>
    <n v="0"/>
    <s v="Active"/>
    <n v="1"/>
    <n v="1"/>
    <n v="0"/>
    <n v="220"/>
  </r>
  <r>
    <s v="56014319"/>
    <s v="F"/>
    <s v="Italy"/>
    <s v="30-34"/>
    <n v="8"/>
    <x v="0"/>
    <n v="1"/>
    <s v="Active"/>
    <n v="1"/>
    <n v="1"/>
    <n v="0"/>
    <n v="210"/>
  </r>
  <r>
    <s v="56014419"/>
    <s v="F"/>
    <s v="Italy"/>
    <s v="30-34"/>
    <n v="8"/>
    <x v="0"/>
    <n v="0"/>
    <s v="Active"/>
    <n v="1"/>
    <n v="1"/>
    <n v="0"/>
    <n v="192"/>
  </r>
  <r>
    <s v="56014519"/>
    <s v="F"/>
    <s v="Italy"/>
    <s v="35-39"/>
    <n v="8"/>
    <x v="0"/>
    <n v="0"/>
    <s v="Active"/>
    <n v="1"/>
    <n v="1"/>
    <n v="0"/>
    <n v="313"/>
  </r>
  <r>
    <s v="56014619"/>
    <s v="F"/>
    <s v="Italy"/>
    <s v="30-34"/>
    <n v="8"/>
    <x v="0"/>
    <n v="1"/>
    <s v="Active"/>
    <n v="1"/>
    <n v="1"/>
    <n v="0"/>
    <n v="327"/>
  </r>
  <r>
    <s v="56014719"/>
    <s v="F"/>
    <s v="Italy"/>
    <s v="35-39"/>
    <n v="8"/>
    <x v="0"/>
    <n v="1"/>
    <s v="Active"/>
    <n v="1"/>
    <n v="1"/>
    <n v="0"/>
    <n v="313"/>
  </r>
  <r>
    <s v="56014819"/>
    <s v="F"/>
    <s v="Italy"/>
    <s v="18-24"/>
    <n v="8"/>
    <x v="0"/>
    <n v="0"/>
    <s v="Active"/>
    <n v="1"/>
    <n v="1"/>
    <n v="0"/>
    <n v="1086"/>
  </r>
  <r>
    <s v="56014919"/>
    <s v="F"/>
    <s v="Italy"/>
    <s v="25-29"/>
    <n v="8"/>
    <x v="0"/>
    <n v="1"/>
    <s v="Active"/>
    <n v="1"/>
    <n v="1"/>
    <n v="0"/>
    <n v="992"/>
  </r>
  <r>
    <s v="56015019"/>
    <s v="F"/>
    <s v="Italy"/>
    <s v="18-24"/>
    <n v="8"/>
    <x v="0"/>
    <n v="0"/>
    <s v="Active"/>
    <n v="1"/>
    <n v="1"/>
    <n v="0"/>
    <n v="447"/>
  </r>
  <r>
    <s v="56015119"/>
    <s v="F"/>
    <s v="Italy"/>
    <s v="30-34"/>
    <n v="8"/>
    <x v="0"/>
    <n v="1"/>
    <s v="Active"/>
    <n v="1"/>
    <n v="1"/>
    <n v="0"/>
    <n v="144"/>
  </r>
  <r>
    <s v="56015219"/>
    <s v="F"/>
    <s v="Italy"/>
    <s v="18-24"/>
    <n v="8"/>
    <x v="0"/>
    <n v="1"/>
    <s v="Active"/>
    <n v="1"/>
    <n v="1"/>
    <n v="0"/>
    <n v="240"/>
  </r>
  <r>
    <s v="56015319"/>
    <s v="F"/>
    <s v="Italy"/>
    <s v="30-34"/>
    <n v="8"/>
    <x v="0"/>
    <n v="0"/>
    <s v="Active"/>
    <n v="1"/>
    <n v="1"/>
    <n v="0"/>
    <n v="192"/>
  </r>
  <r>
    <s v="56015419"/>
    <s v="F"/>
    <s v="Italy"/>
    <s v="35-39"/>
    <n v="8"/>
    <x v="0"/>
    <n v="1"/>
    <s v="Active"/>
    <n v="1"/>
    <n v="1"/>
    <n v="0"/>
    <n v="258"/>
  </r>
  <r>
    <s v="56015519"/>
    <s v="F"/>
    <s v="Italy"/>
    <s v="35-39"/>
    <n v="8"/>
    <x v="0"/>
    <n v="1"/>
    <s v="Active"/>
    <n v="1"/>
    <n v="1"/>
    <n v="0"/>
    <n v="327"/>
  </r>
  <r>
    <s v="56015619"/>
    <s v="F"/>
    <s v="Italy"/>
    <s v="25-29"/>
    <n v="8"/>
    <x v="0"/>
    <n v="1"/>
    <s v="Active"/>
    <n v="1"/>
    <n v="1"/>
    <n v="0"/>
    <n v="313"/>
  </r>
  <r>
    <s v="56015719"/>
    <s v="F"/>
    <s v="Italy"/>
    <s v="30-34"/>
    <n v="8"/>
    <x v="0"/>
    <n v="0"/>
    <s v="Active"/>
    <n v="1"/>
    <n v="1"/>
    <n v="0"/>
    <n v="889"/>
  </r>
  <r>
    <s v="68010119"/>
    <s v="F"/>
    <s v="Italy"/>
    <s v="35-39"/>
    <n v="8"/>
    <x v="0"/>
    <n v="0"/>
    <s v="Active"/>
    <n v="1"/>
    <n v="1"/>
    <n v="0"/>
    <n v="383"/>
  </r>
  <r>
    <s v="68010219"/>
    <s v="F"/>
    <s v="Italy"/>
    <s v="18-24"/>
    <n v="8"/>
    <x v="0"/>
    <n v="1"/>
    <s v="Active"/>
    <n v="1"/>
    <n v="1"/>
    <n v="0"/>
    <n v="168"/>
  </r>
  <r>
    <s v="68010319"/>
    <s v="F"/>
    <s v="Italy"/>
    <s v="30-34"/>
    <n v="8"/>
    <x v="0"/>
    <n v="0"/>
    <s v="Active"/>
    <n v="1"/>
    <n v="1"/>
    <n v="0"/>
    <n v="240"/>
  </r>
  <r>
    <s v="68010419"/>
    <s v="F"/>
    <s v="Italy"/>
    <s v="40+"/>
    <n v="8"/>
    <x v="0"/>
    <n v="1"/>
    <s v="Active"/>
    <n v="1"/>
    <n v="1"/>
    <n v="0"/>
    <n v="220"/>
  </r>
  <r>
    <s v="68010519"/>
    <s v="F"/>
    <s v="Italy"/>
    <s v="35-39"/>
    <n v="8"/>
    <x v="0"/>
    <n v="1"/>
    <s v="Active"/>
    <n v="1"/>
    <n v="1"/>
    <n v="0"/>
    <n v="220"/>
  </r>
  <r>
    <s v="68010619"/>
    <s v="F"/>
    <s v="Italy"/>
    <s v="25-29"/>
    <n v="8"/>
    <x v="0"/>
    <n v="0"/>
    <s v="Active"/>
    <n v="1"/>
    <n v="1"/>
    <n v="0"/>
    <n v="258"/>
  </r>
  <r>
    <s v="68010719"/>
    <s v="F"/>
    <s v="Italy"/>
    <s v="18-24"/>
    <n v="8"/>
    <x v="0"/>
    <n v="0"/>
    <s v="Active"/>
    <n v="1"/>
    <n v="1"/>
    <n v="0"/>
    <n v="255"/>
  </r>
  <r>
    <s v="68010819"/>
    <s v="F"/>
    <s v="Italy"/>
    <s v="18-24"/>
    <n v="8"/>
    <x v="0"/>
    <n v="0"/>
    <s v="Active"/>
    <n v="1"/>
    <n v="1"/>
    <n v="0"/>
    <n v="313"/>
  </r>
  <r>
    <s v="68010919"/>
    <s v="F"/>
    <s v="Italy"/>
    <s v="18-24"/>
    <n v="8"/>
    <x v="0"/>
    <n v="0"/>
    <s v="Active"/>
    <n v="1"/>
    <n v="1"/>
    <n v="0"/>
    <n v="889"/>
  </r>
  <r>
    <s v="68011019"/>
    <s v="F"/>
    <s v="Italy"/>
    <s v="35-39"/>
    <n v="8"/>
    <x v="0"/>
    <n v="0"/>
    <s v="Active"/>
    <n v="1"/>
    <n v="1"/>
    <n v="0"/>
    <n v="383"/>
  </r>
  <r>
    <s v="68011119"/>
    <s v="F"/>
    <s v="Italy"/>
    <s v="35-39"/>
    <n v="8"/>
    <x v="0"/>
    <n v="0"/>
    <s v="Active"/>
    <n v="1"/>
    <n v="1"/>
    <n v="0"/>
    <n v="168"/>
  </r>
  <r>
    <s v="68011219"/>
    <s v="F"/>
    <s v="Italy"/>
    <s v="25-29"/>
    <n v="8"/>
    <x v="0"/>
    <n v="0"/>
    <s v="Active"/>
    <n v="1"/>
    <n v="1"/>
    <n v="0"/>
    <n v="210"/>
  </r>
  <r>
    <s v="68011319"/>
    <s v="F"/>
    <s v="Italy"/>
    <s v="25-29"/>
    <n v="8"/>
    <x v="0"/>
    <n v="0"/>
    <s v="Active"/>
    <n v="1"/>
    <n v="1"/>
    <n v="0"/>
    <n v="220"/>
  </r>
  <r>
    <s v="68011419"/>
    <s v="F"/>
    <s v="Italy"/>
    <s v="30-34"/>
    <n v="8"/>
    <x v="0"/>
    <n v="0"/>
    <s v="Active"/>
    <n v="1"/>
    <n v="1"/>
    <n v="0"/>
    <n v="220"/>
  </r>
  <r>
    <s v="68011519"/>
    <s v="F"/>
    <s v="Italy"/>
    <s v="30-34"/>
    <n v="8"/>
    <x v="0"/>
    <n v="1"/>
    <s v="Active"/>
    <n v="1"/>
    <n v="1"/>
    <n v="0"/>
    <n v="255"/>
  </r>
  <r>
    <s v="68011619"/>
    <s v="F"/>
    <s v="Italy"/>
    <s v="18-24"/>
    <n v="8"/>
    <x v="0"/>
    <n v="1"/>
    <s v="Active"/>
    <n v="1"/>
    <n v="1"/>
    <n v="0"/>
    <n v="327"/>
  </r>
  <r>
    <s v="68011719"/>
    <s v="F"/>
    <s v="Italy"/>
    <s v="35-39"/>
    <n v="8"/>
    <x v="0"/>
    <n v="0"/>
    <s v="Active"/>
    <n v="1"/>
    <n v="1"/>
    <n v="0"/>
    <n v="327"/>
  </r>
  <r>
    <s v="71010119"/>
    <s v="F"/>
    <s v="Italy"/>
    <s v="35-39"/>
    <n v="8"/>
    <x v="0"/>
    <n v="1"/>
    <s v="Active"/>
    <n v="1"/>
    <n v="1"/>
    <n v="0"/>
    <n v="506"/>
  </r>
  <r>
    <s v="71010219"/>
    <s v="F"/>
    <s v="Italy"/>
    <s v="18-24"/>
    <n v="8"/>
    <x v="0"/>
    <n v="1"/>
    <s v="Active"/>
    <n v="1"/>
    <n v="1"/>
    <n v="0"/>
    <n v="180"/>
  </r>
  <r>
    <s v="71010319"/>
    <s v="F"/>
    <s v="Italy"/>
    <s v="30-34"/>
    <n v="8"/>
    <x v="0"/>
    <n v="0"/>
    <s v="Active"/>
    <n v="1"/>
    <n v="1"/>
    <n v="0"/>
    <n v="345"/>
  </r>
  <r>
    <s v="71010419"/>
    <s v="F"/>
    <s v="Italy"/>
    <s v="30-34"/>
    <n v="8"/>
    <x v="0"/>
    <n v="0"/>
    <s v="Active"/>
    <n v="1"/>
    <n v="1"/>
    <n v="0"/>
    <n v="345"/>
  </r>
  <r>
    <s v="71010519"/>
    <s v="F"/>
    <s v="Italy"/>
    <s v="35-39"/>
    <n v="8"/>
    <x v="0"/>
    <n v="1"/>
    <s v="Active"/>
    <n v="1"/>
    <n v="1"/>
    <n v="0"/>
    <n v="383"/>
  </r>
  <r>
    <s v="71010619"/>
    <s v="F"/>
    <s v="Italy"/>
    <s v="40+"/>
    <n v="8"/>
    <x v="0"/>
    <n v="0"/>
    <s v="Active"/>
    <n v="1"/>
    <n v="1"/>
    <n v="0"/>
    <n v="383"/>
  </r>
  <r>
    <s v="71010719"/>
    <s v="F"/>
    <s v="Italy"/>
    <s v="40+"/>
    <n v="8"/>
    <x v="0"/>
    <n v="0"/>
    <s v="Active"/>
    <n v="1"/>
    <n v="1"/>
    <n v="0"/>
    <n v="172"/>
  </r>
  <r>
    <s v="71010819"/>
    <s v="F"/>
    <s v="Italy"/>
    <s v="18-24"/>
    <n v="8"/>
    <x v="0"/>
    <n v="1"/>
    <s v="Active"/>
    <n v="1"/>
    <n v="1"/>
    <n v="0"/>
    <n v="172"/>
  </r>
  <r>
    <s v="71010919"/>
    <s v="F"/>
    <s v="Italy"/>
    <s v="30-34"/>
    <n v="8"/>
    <x v="0"/>
    <n v="1"/>
    <s v="Active"/>
    <n v="1"/>
    <n v="1"/>
    <n v="0"/>
    <n v="240"/>
  </r>
  <r>
    <s v="71011019"/>
    <s v="F"/>
    <s v="Italy"/>
    <s v="35-39"/>
    <n v="8"/>
    <x v="0"/>
    <n v="0"/>
    <s v="Active"/>
    <n v="1"/>
    <n v="1"/>
    <n v="0"/>
    <n v="440"/>
  </r>
  <r>
    <s v="71011119"/>
    <s v="F"/>
    <s v="Italy"/>
    <s v="35-39"/>
    <n v="8"/>
    <x v="0"/>
    <n v="1"/>
    <s v="Active"/>
    <n v="1"/>
    <n v="1"/>
    <n v="0"/>
    <n v="336"/>
  </r>
  <r>
    <s v="71020419"/>
    <s v="F"/>
    <s v="Italy"/>
    <s v="18-24"/>
    <n v="8"/>
    <x v="0"/>
    <n v="0"/>
    <s v="Active"/>
    <n v="1"/>
    <n v="1"/>
    <n v="0"/>
    <n v="345"/>
  </r>
  <r>
    <s v="71020119"/>
    <s v="F"/>
    <s v="Italy"/>
    <s v="35-39"/>
    <n v="8"/>
    <x v="0"/>
    <n v="0"/>
    <s v="Active"/>
    <n v="1"/>
    <n v="1"/>
    <n v="0"/>
    <n v="539"/>
  </r>
  <r>
    <s v="71020219"/>
    <s v="F"/>
    <s v="Italy"/>
    <s v="40+"/>
    <n v="8"/>
    <x v="0"/>
    <n v="0"/>
    <s v="Active"/>
    <n v="1"/>
    <n v="1"/>
    <n v="0"/>
    <n v="180"/>
  </r>
  <r>
    <s v="71020319"/>
    <s v="F"/>
    <s v="Italy"/>
    <s v="18-24"/>
    <n v="8"/>
    <x v="0"/>
    <n v="1"/>
    <s v="Active"/>
    <n v="1"/>
    <n v="1"/>
    <n v="0"/>
    <n v="447"/>
  </r>
  <r>
    <s v="80000519"/>
    <s v="F"/>
    <s v="Italy"/>
    <s v="18-24"/>
    <n v="8"/>
    <x v="0"/>
    <n v="0"/>
    <s v="Active"/>
    <n v="1"/>
    <n v="1"/>
    <n v="0"/>
    <n v="345"/>
  </r>
  <r>
    <s v="88000019"/>
    <s v="F"/>
    <s v="Italy"/>
    <s v="18-24"/>
    <n v="8"/>
    <x v="0"/>
    <n v="0"/>
    <s v="Active"/>
    <n v="1"/>
    <n v="1"/>
    <n v="0"/>
    <n v="383"/>
  </r>
  <r>
    <s v="88000119"/>
    <s v="F"/>
    <s v="Italy"/>
    <s v="30-34"/>
    <n v="8"/>
    <x v="0"/>
    <n v="0"/>
    <s v="Active"/>
    <n v="1"/>
    <n v="1"/>
    <n v="0"/>
    <n v="168"/>
  </r>
  <r>
    <s v="88000219"/>
    <s v="F"/>
    <s v="Italy"/>
    <s v="25-29"/>
    <n v="8"/>
    <x v="0"/>
    <n v="1"/>
    <s v="Active"/>
    <n v="1"/>
    <n v="1"/>
    <n v="0"/>
    <n v="205"/>
  </r>
  <r>
    <s v="88000319"/>
    <s v="F"/>
    <s v="Italy"/>
    <s v="30-34"/>
    <n v="8"/>
    <x v="0"/>
    <n v="0"/>
    <s v="Active"/>
    <n v="1"/>
    <n v="1"/>
    <n v="0"/>
    <n v="192"/>
  </r>
  <r>
    <s v="88000419"/>
    <s v="F"/>
    <s v="Italy"/>
    <s v="18-24"/>
    <n v="8"/>
    <x v="0"/>
    <n v="0"/>
    <s v="Active"/>
    <n v="1"/>
    <n v="1"/>
    <n v="0"/>
    <n v="240"/>
  </r>
  <r>
    <s v="88000519"/>
    <s v="F"/>
    <s v="Italy"/>
    <s v="25-29"/>
    <n v="8"/>
    <x v="0"/>
    <n v="1"/>
    <s v="Active"/>
    <n v="1"/>
    <n v="1"/>
    <n v="0"/>
    <n v="313"/>
  </r>
  <r>
    <s v="88000619"/>
    <s v="F"/>
    <s v="Italy"/>
    <s v="18-24"/>
    <n v="8"/>
    <x v="0"/>
    <n v="0"/>
    <s v="Active"/>
    <n v="1"/>
    <n v="1"/>
    <n v="0"/>
    <n v="327"/>
  </r>
  <r>
    <s v="88000719"/>
    <s v="F"/>
    <s v="Italy"/>
    <s v="18-24"/>
    <n v="8"/>
    <x v="0"/>
    <n v="0"/>
    <s v="Active"/>
    <n v="1"/>
    <n v="1"/>
    <n v="0"/>
    <n v="313"/>
  </r>
  <r>
    <s v="88000819"/>
    <s v="F"/>
    <s v="Italy"/>
    <s v="18-24"/>
    <n v="8"/>
    <x v="0"/>
    <n v="0"/>
    <s v="Active"/>
    <n v="1"/>
    <n v="1"/>
    <n v="0"/>
    <n v="1086"/>
  </r>
  <r>
    <s v="88000919"/>
    <s v="F"/>
    <s v="Italy"/>
    <s v="18-24"/>
    <n v="8"/>
    <x v="0"/>
    <n v="0"/>
    <s v="Active"/>
    <n v="1"/>
    <n v="1"/>
    <n v="0"/>
    <n v="1086"/>
  </r>
  <r>
    <s v="88001019"/>
    <s v="F"/>
    <s v="Italy"/>
    <s v="25-29"/>
    <n v="8"/>
    <x v="0"/>
    <n v="0"/>
    <s v="Active"/>
    <n v="1"/>
    <n v="1"/>
    <n v="0"/>
    <n v="383"/>
  </r>
  <r>
    <s v="88001119"/>
    <s v="F"/>
    <s v="Italy"/>
    <s v="30-34"/>
    <n v="8"/>
    <x v="0"/>
    <n v="0"/>
    <s v="Active"/>
    <n v="1"/>
    <n v="1"/>
    <n v="0"/>
    <n v="168"/>
  </r>
  <r>
    <s v="88001219"/>
    <s v="F"/>
    <s v="Italy"/>
    <s v="25-29"/>
    <n v="8"/>
    <x v="0"/>
    <n v="0"/>
    <s v="Active"/>
    <n v="1"/>
    <n v="1"/>
    <n v="0"/>
    <n v="240"/>
  </r>
  <r>
    <s v="88001319"/>
    <s v="F"/>
    <s v="Italy"/>
    <s v="30-34"/>
    <n v="8"/>
    <x v="0"/>
    <n v="1"/>
    <s v="Active"/>
    <n v="1"/>
    <n v="1"/>
    <n v="0"/>
    <n v="205"/>
  </r>
  <r>
    <s v="88001419"/>
    <s v="F"/>
    <s v="Italy"/>
    <s v="35-39"/>
    <n v="8"/>
    <x v="0"/>
    <n v="1"/>
    <s v="Active"/>
    <n v="1"/>
    <n v="1"/>
    <n v="0"/>
    <n v="327"/>
  </r>
  <r>
    <s v="88001519"/>
    <s v="F"/>
    <s v="Italy"/>
    <s v="35-39"/>
    <n v="8"/>
    <x v="0"/>
    <n v="1"/>
    <s v="Active"/>
    <n v="1"/>
    <n v="1"/>
    <n v="0"/>
    <n v="313"/>
  </r>
  <r>
    <s v="88001619"/>
    <s v="F"/>
    <s v="Italy"/>
    <s v="18-24"/>
    <n v="8"/>
    <x v="0"/>
    <n v="1"/>
    <s v="Active"/>
    <n v="1"/>
    <n v="1"/>
    <n v="0"/>
    <n v="313"/>
  </r>
  <r>
    <s v="88001719"/>
    <s v="F"/>
    <s v="Italy"/>
    <s v="25-29"/>
    <n v="8"/>
    <x v="0"/>
    <n v="0"/>
    <s v="Active"/>
    <n v="1"/>
    <n v="1"/>
    <n v="0"/>
    <n v="889"/>
  </r>
  <r>
    <s v="88001819"/>
    <s v="F"/>
    <s v="Italy"/>
    <s v="40+"/>
    <n v="8"/>
    <x v="0"/>
    <n v="0"/>
    <s v="Active"/>
    <n v="1"/>
    <n v="1"/>
    <n v="0"/>
    <n v="992"/>
  </r>
  <r>
    <s v="88001919"/>
    <s v="F"/>
    <s v="Italy"/>
    <s v="18-24"/>
    <n v="8"/>
    <x v="0"/>
    <n v="0"/>
    <s v="Active"/>
    <n v="1"/>
    <n v="1"/>
    <n v="0"/>
    <n v="1101"/>
  </r>
  <r>
    <s v="88002019"/>
    <s v="F"/>
    <s v="Italy"/>
    <s v="30-34"/>
    <n v="8"/>
    <x v="0"/>
    <n v="0"/>
    <s v="Active"/>
    <n v="1"/>
    <n v="1"/>
    <n v="0"/>
    <n v="383"/>
  </r>
  <r>
    <s v="88002119"/>
    <s v="F"/>
    <s v="Italy"/>
    <s v="35-39"/>
    <n v="8"/>
    <x v="0"/>
    <n v="1"/>
    <s v="Active"/>
    <n v="1"/>
    <n v="1"/>
    <n v="0"/>
    <n v="144"/>
  </r>
  <r>
    <s v="88002219"/>
    <s v="F"/>
    <s v="Italy"/>
    <s v="40+"/>
    <n v="8"/>
    <x v="0"/>
    <n v="1"/>
    <s v="Active"/>
    <n v="1"/>
    <n v="1"/>
    <n v="0"/>
    <n v="192"/>
  </r>
  <r>
    <s v="88002319"/>
    <s v="F"/>
    <s v="Italy"/>
    <s v="18-24"/>
    <n v="8"/>
    <x v="0"/>
    <n v="0"/>
    <s v="Active"/>
    <n v="1"/>
    <n v="1"/>
    <n v="0"/>
    <n v="313"/>
  </r>
  <r>
    <s v="88002419"/>
    <s v="F"/>
    <s v="Italy"/>
    <s v="25-29"/>
    <n v="8"/>
    <x v="0"/>
    <n v="0"/>
    <s v="Active"/>
    <n v="1"/>
    <n v="1"/>
    <n v="0"/>
    <n v="255"/>
  </r>
  <r>
    <s v="88002519"/>
    <s v="F"/>
    <s v="Italy"/>
    <s v="30-34"/>
    <n v="8"/>
    <x v="0"/>
    <n v="0"/>
    <s v="Active"/>
    <n v="1"/>
    <n v="1"/>
    <n v="0"/>
    <n v="327"/>
  </r>
  <r>
    <s v="88002619"/>
    <s v="F"/>
    <s v="Italy"/>
    <s v="35-39"/>
    <n v="8"/>
    <x v="0"/>
    <n v="1"/>
    <s v="Active"/>
    <n v="1"/>
    <n v="1"/>
    <n v="0"/>
    <n v="474"/>
  </r>
  <r>
    <s v="88002719"/>
    <s v="F"/>
    <s v="Italy"/>
    <s v="35-39"/>
    <n v="8"/>
    <x v="0"/>
    <n v="0"/>
    <s v="Active"/>
    <n v="1"/>
    <n v="1"/>
    <n v="0"/>
    <n v="889"/>
  </r>
  <r>
    <s v="88002819"/>
    <s v="F"/>
    <s v="Italy"/>
    <s v="18-24"/>
    <n v="8"/>
    <x v="0"/>
    <n v="1"/>
    <s v="Active"/>
    <n v="1"/>
    <n v="1"/>
    <n v="0"/>
    <n v="1101"/>
  </r>
  <r>
    <s v="88002919"/>
    <s v="F"/>
    <s v="Italy"/>
    <s v="25-29"/>
    <n v="8"/>
    <x v="0"/>
    <n v="0"/>
    <s v="Active"/>
    <n v="1"/>
    <n v="1"/>
    <n v="0"/>
    <n v="1491"/>
  </r>
  <r>
    <s v="88003019"/>
    <s v="F"/>
    <s v="Italy"/>
    <s v="30-34"/>
    <n v="8"/>
    <x v="0"/>
    <n v="0"/>
    <s v="Active"/>
    <n v="1"/>
    <n v="1"/>
    <n v="0"/>
    <n v="144"/>
  </r>
  <r>
    <s v="88003119"/>
    <s v="F"/>
    <s v="Italy"/>
    <s v="18-24"/>
    <n v="8"/>
    <x v="0"/>
    <n v="0"/>
    <s v="Active"/>
    <n v="1"/>
    <n v="1"/>
    <n v="0"/>
    <n v="240"/>
  </r>
  <r>
    <s v="88003219"/>
    <s v="F"/>
    <s v="Italy"/>
    <s v="25-29"/>
    <n v="8"/>
    <x v="0"/>
    <n v="0"/>
    <s v="Active"/>
    <n v="1"/>
    <n v="1"/>
    <n v="0"/>
    <n v="327"/>
  </r>
  <r>
    <s v="88003319"/>
    <s v="F"/>
    <s v="Italy"/>
    <s v="30-34"/>
    <n v="8"/>
    <x v="0"/>
    <n v="0"/>
    <s v="Active"/>
    <n v="1"/>
    <n v="1"/>
    <n v="0"/>
    <n v="255"/>
  </r>
  <r>
    <s v="88003419"/>
    <s v="F"/>
    <s v="Italy"/>
    <s v="30-34"/>
    <n v="8"/>
    <x v="0"/>
    <n v="1"/>
    <s v="Active"/>
    <n v="1"/>
    <n v="1"/>
    <n v="0"/>
    <n v="258"/>
  </r>
  <r>
    <s v="88003519"/>
    <s v="F"/>
    <s v="Italy"/>
    <s v="40+"/>
    <n v="8"/>
    <x v="0"/>
    <n v="1"/>
    <s v="Active"/>
    <n v="1"/>
    <n v="1"/>
    <n v="0"/>
    <n v="992"/>
  </r>
  <r>
    <s v="88003619"/>
    <s v="F"/>
    <s v="Italy"/>
    <s v="35-39"/>
    <n v="8"/>
    <x v="0"/>
    <n v="1"/>
    <s v="Active"/>
    <n v="1"/>
    <n v="1"/>
    <n v="0"/>
    <n v="1086"/>
  </r>
  <r>
    <s v="88003719"/>
    <s v="F"/>
    <s v="Italy"/>
    <s v="18-24"/>
    <n v="8"/>
    <x v="0"/>
    <n v="0"/>
    <s v="Active"/>
    <n v="1"/>
    <n v="1"/>
    <n v="0"/>
    <n v="1101"/>
  </r>
  <r>
    <s v="88003819"/>
    <s v="F"/>
    <s v="Italy"/>
    <s v="25-29"/>
    <n v="8"/>
    <x v="0"/>
    <n v="1"/>
    <s v="Active"/>
    <n v="1"/>
    <n v="1"/>
    <n v="0"/>
    <n v="948"/>
  </r>
  <r>
    <s v="88003919"/>
    <s v="F"/>
    <s v="Italy"/>
    <s v="30-34"/>
    <n v="8"/>
    <x v="0"/>
    <n v="0"/>
    <s v="Active"/>
    <n v="1"/>
    <n v="1"/>
    <n v="0"/>
    <n v="1491"/>
  </r>
  <r>
    <s v="88004019"/>
    <s v="F"/>
    <s v="Italy"/>
    <s v="35-39"/>
    <n v="8"/>
    <x v="0"/>
    <n v="0"/>
    <s v="Active"/>
    <n v="1"/>
    <n v="1"/>
    <n v="0"/>
    <n v="168"/>
  </r>
  <r>
    <s v="88004119"/>
    <s v="F"/>
    <s v="Italy"/>
    <s v="35-39"/>
    <n v="8"/>
    <x v="0"/>
    <n v="1"/>
    <s v="Active"/>
    <n v="1"/>
    <n v="1"/>
    <n v="0"/>
    <n v="210"/>
  </r>
  <r>
    <s v="88004219"/>
    <s v="F"/>
    <s v="Italy"/>
    <s v="18-24"/>
    <n v="8"/>
    <x v="0"/>
    <n v="0"/>
    <s v="Active"/>
    <n v="1"/>
    <n v="1"/>
    <n v="0"/>
    <n v="258"/>
  </r>
  <r>
    <s v="88004319"/>
    <s v="F"/>
    <s v="Italy"/>
    <s v="18-24"/>
    <n v="8"/>
    <x v="0"/>
    <n v="0"/>
    <s v="Active"/>
    <n v="1"/>
    <n v="1"/>
    <n v="0"/>
    <n v="313"/>
  </r>
  <r>
    <s v="88004419"/>
    <s v="F"/>
    <s v="Italy"/>
    <s v="18-24"/>
    <n v="8"/>
    <x v="0"/>
    <n v="0"/>
    <s v="Active"/>
    <n v="1"/>
    <n v="1"/>
    <n v="0"/>
    <n v="889"/>
  </r>
  <r>
    <s v="88004619"/>
    <s v="F"/>
    <s v="Italy"/>
    <s v="25-29"/>
    <n v="8"/>
    <x v="0"/>
    <n v="1"/>
    <s v="Active"/>
    <n v="1"/>
    <n v="1"/>
    <n v="0"/>
    <n v="889"/>
  </r>
  <r>
    <s v="88004719"/>
    <s v="F"/>
    <s v="Italy"/>
    <s v="25-29"/>
    <n v="8"/>
    <x v="0"/>
    <n v="0"/>
    <s v="Active"/>
    <n v="1"/>
    <n v="1"/>
    <n v="0"/>
    <n v="1101"/>
  </r>
  <r>
    <s v="88004819"/>
    <s v="F"/>
    <s v="Italy"/>
    <s v="30-34"/>
    <n v="8"/>
    <x v="0"/>
    <n v="0"/>
    <s v="Active"/>
    <n v="1"/>
    <n v="1"/>
    <n v="0"/>
    <n v="1491"/>
  </r>
  <r>
    <s v="88004919"/>
    <s v="F"/>
    <s v="Italy"/>
    <s v="30-34"/>
    <n v="8"/>
    <x v="0"/>
    <n v="0"/>
    <s v="Active"/>
    <n v="1"/>
    <n v="1"/>
    <n v="0"/>
    <n v="1101"/>
  </r>
  <r>
    <s v="88005019"/>
    <s v="F"/>
    <s v="Italy"/>
    <s v="35-39"/>
    <n v="8"/>
    <x v="0"/>
    <n v="1"/>
    <s v="Active"/>
    <n v="1"/>
    <n v="1"/>
    <n v="0"/>
    <n v="172"/>
  </r>
  <r>
    <s v="88005119"/>
    <s v="F"/>
    <s v="Italy"/>
    <s v="40+"/>
    <n v="8"/>
    <x v="0"/>
    <n v="1"/>
    <s v="Active"/>
    <n v="1"/>
    <n v="1"/>
    <n v="0"/>
    <n v="240"/>
  </r>
  <r>
    <s v="88005219"/>
    <s v="F"/>
    <s v="Italy"/>
    <s v="18-24"/>
    <n v="8"/>
    <x v="0"/>
    <n v="1"/>
    <s v="Active"/>
    <n v="1"/>
    <n v="1"/>
    <n v="0"/>
    <n v="255"/>
  </r>
  <r>
    <s v="88005319"/>
    <s v="F"/>
    <s v="Italy"/>
    <s v="30-34"/>
    <n v="8"/>
    <x v="0"/>
    <n v="1"/>
    <s v="Active"/>
    <n v="1"/>
    <n v="1"/>
    <n v="0"/>
    <n v="474"/>
  </r>
  <r>
    <s v="88005419"/>
    <s v="F"/>
    <s v="Italy"/>
    <s v="18-24"/>
    <n v="8"/>
    <x v="0"/>
    <n v="0"/>
    <s v="Active"/>
    <n v="1"/>
    <n v="1"/>
    <n v="0"/>
    <n v="1086"/>
  </r>
  <r>
    <s v="88005519"/>
    <s v="F"/>
    <s v="Italy"/>
    <s v="30-34"/>
    <n v="8"/>
    <x v="0"/>
    <n v="0"/>
    <s v="Active"/>
    <n v="1"/>
    <n v="1"/>
    <n v="0"/>
    <n v="1576"/>
  </r>
  <r>
    <s v="88005619"/>
    <s v="F"/>
    <s v="Italy"/>
    <s v="30-34"/>
    <n v="8"/>
    <x v="0"/>
    <n v="1"/>
    <s v="Active"/>
    <n v="1"/>
    <n v="1"/>
    <n v="0"/>
    <n v="1576"/>
  </r>
  <r>
    <s v="88005719"/>
    <s v="F"/>
    <s v="Italy"/>
    <s v="35-39"/>
    <n v="8"/>
    <x v="0"/>
    <n v="1"/>
    <s v="Active"/>
    <n v="1"/>
    <n v="1"/>
    <n v="0"/>
    <n v="948"/>
  </r>
  <r>
    <s v="88005819"/>
    <s v="F"/>
    <s v="Italy"/>
    <s v="35-39"/>
    <n v="8"/>
    <x v="0"/>
    <n v="0"/>
    <s v="Active"/>
    <n v="1"/>
    <n v="1"/>
    <n v="0"/>
    <n v="1491"/>
  </r>
  <r>
    <s v="88005919"/>
    <s v="F"/>
    <s v="Italy"/>
    <s v="18-24"/>
    <n v="8"/>
    <x v="0"/>
    <n v="0"/>
    <s v="Active"/>
    <n v="1"/>
    <n v="1"/>
    <n v="0"/>
    <n v="636"/>
  </r>
  <r>
    <s v="88006019"/>
    <s v="F"/>
    <s v="Italy"/>
    <s v="30-34"/>
    <n v="8"/>
    <x v="0"/>
    <n v="1"/>
    <s v="Active"/>
    <n v="1"/>
    <n v="1"/>
    <n v="0"/>
    <n v="210"/>
  </r>
  <r>
    <s v="88006119"/>
    <s v="F"/>
    <s v="Italy"/>
    <s v="18-24"/>
    <n v="8"/>
    <x v="0"/>
    <n v="1"/>
    <s v="Active"/>
    <n v="1"/>
    <n v="1"/>
    <n v="0"/>
    <n v="255"/>
  </r>
  <r>
    <s v="88006219"/>
    <s v="F"/>
    <s v="Italy"/>
    <s v="18-24"/>
    <n v="8"/>
    <x v="0"/>
    <n v="1"/>
    <s v="Active"/>
    <n v="1"/>
    <n v="1"/>
    <n v="0"/>
    <n v="992"/>
  </r>
  <r>
    <s v="88006419"/>
    <s v="F"/>
    <s v="Italy"/>
    <s v="18-24"/>
    <n v="8"/>
    <x v="0"/>
    <n v="1"/>
    <s v="Active"/>
    <n v="1"/>
    <n v="1"/>
    <n v="0"/>
    <n v="526"/>
  </r>
  <r>
    <s v="88006519"/>
    <s v="F"/>
    <s v="Italy"/>
    <s v="25-29"/>
    <n v="8"/>
    <x v="0"/>
    <n v="1"/>
    <s v="Active"/>
    <n v="1"/>
    <n v="1"/>
    <n v="0"/>
    <n v="1101"/>
  </r>
  <r>
    <s v="88006719"/>
    <s v="F"/>
    <s v="Italy"/>
    <s v="30-34"/>
    <n v="8"/>
    <x v="0"/>
    <n v="1"/>
    <s v="Active"/>
    <n v="1"/>
    <n v="1"/>
    <n v="0"/>
    <n v="1491"/>
  </r>
  <r>
    <s v="88006819"/>
    <s v="F"/>
    <s v="Italy"/>
    <s v="35-39"/>
    <n v="8"/>
    <x v="0"/>
    <n v="1"/>
    <s v="Active"/>
    <n v="1"/>
    <n v="1"/>
    <n v="0"/>
    <n v="1576"/>
  </r>
  <r>
    <s v="88006919"/>
    <s v="F"/>
    <s v="Italy"/>
    <s v="18-24"/>
    <n v="8"/>
    <x v="0"/>
    <n v="0"/>
    <s v="Active"/>
    <n v="1"/>
    <n v="1"/>
    <n v="0"/>
    <n v="510"/>
  </r>
  <r>
    <s v="88007019"/>
    <s v="F"/>
    <s v="Italy"/>
    <s v="35-39"/>
    <n v="8"/>
    <x v="0"/>
    <n v="0"/>
    <s v="Active"/>
    <n v="1"/>
    <n v="1"/>
    <n v="0"/>
    <n v="210"/>
  </r>
  <r>
    <s v="88007119"/>
    <s v="F"/>
    <s v="Italy"/>
    <s v="25-29"/>
    <n v="8"/>
    <x v="0"/>
    <n v="0"/>
    <s v="Active"/>
    <n v="1"/>
    <n v="1"/>
    <n v="0"/>
    <n v="255"/>
  </r>
  <r>
    <s v="88007219"/>
    <s v="F"/>
    <s v="Italy"/>
    <s v="18-24"/>
    <n v="8"/>
    <x v="0"/>
    <n v="0"/>
    <s v="Active"/>
    <n v="1"/>
    <n v="1"/>
    <n v="0"/>
    <n v="990"/>
  </r>
  <r>
    <s v="88007319"/>
    <s v="F"/>
    <s v="Italy"/>
    <s v="30-34"/>
    <n v="8"/>
    <x v="0"/>
    <n v="0"/>
    <s v="Active"/>
    <n v="1"/>
    <n v="1"/>
    <n v="0"/>
    <n v="1491"/>
  </r>
  <r>
    <s v="88007419"/>
    <s v="F"/>
    <s v="Italy"/>
    <s v="18-24"/>
    <n v="8"/>
    <x v="0"/>
    <n v="1"/>
    <s v="Active"/>
    <n v="1"/>
    <n v="1"/>
    <n v="0"/>
    <n v="1101"/>
  </r>
  <r>
    <s v="88007519"/>
    <s v="F"/>
    <s v="Italy"/>
    <s v="40+"/>
    <n v="8"/>
    <x v="0"/>
    <n v="0"/>
    <s v="Active"/>
    <n v="1"/>
    <n v="1"/>
    <n v="0"/>
    <n v="1576"/>
  </r>
  <r>
    <s v="88007619"/>
    <s v="F"/>
    <s v="Italy"/>
    <s v="30-34"/>
    <n v="8"/>
    <x v="0"/>
    <n v="0"/>
    <s v="Active"/>
    <n v="1"/>
    <n v="1"/>
    <n v="0"/>
    <n v="1101"/>
  </r>
  <r>
    <s v="88007719"/>
    <s v="F"/>
    <s v="Italy"/>
    <s v="40+"/>
    <n v="8"/>
    <x v="0"/>
    <n v="0"/>
    <s v="Active"/>
    <n v="1"/>
    <n v="1"/>
    <n v="0"/>
    <n v="510"/>
  </r>
  <r>
    <s v="88007819"/>
    <s v="F"/>
    <s v="Italy"/>
    <s v="25-29"/>
    <n v="8"/>
    <x v="0"/>
    <n v="1"/>
    <s v="Active"/>
    <n v="1"/>
    <n v="1"/>
    <n v="0"/>
    <n v="579"/>
  </r>
  <r>
    <s v="88007919"/>
    <s v="F"/>
    <s v="Italy"/>
    <s v="40+"/>
    <n v="8"/>
    <x v="0"/>
    <n v="1"/>
    <s v="Active"/>
    <n v="1"/>
    <n v="1"/>
    <n v="0"/>
    <n v="636"/>
  </r>
  <r>
    <s v="29020119"/>
    <s v="F"/>
    <s v="Italy"/>
    <s v="18-24"/>
    <n v="8"/>
    <x v="0"/>
    <n v="0"/>
    <s v="Active"/>
    <n v="1"/>
    <n v="1"/>
    <n v="0"/>
    <n v="228"/>
  </r>
  <r>
    <s v="29020219"/>
    <s v="F"/>
    <s v="Italy"/>
    <s v="25-29"/>
    <n v="8"/>
    <x v="0"/>
    <n v="1"/>
    <s v="Active"/>
    <n v="1"/>
    <n v="1"/>
    <n v="0"/>
    <n v="383"/>
  </r>
  <r>
    <s v="29020319"/>
    <s v="F"/>
    <s v="Italy"/>
    <s v="30-34"/>
    <n v="8"/>
    <x v="0"/>
    <n v="0"/>
    <s v="Active"/>
    <n v="1"/>
    <n v="1"/>
    <n v="0"/>
    <n v="168"/>
  </r>
  <r>
    <s v="29020519"/>
    <s v="F"/>
    <s v="Italy"/>
    <s v="30-34"/>
    <n v="8"/>
    <x v="0"/>
    <n v="1"/>
    <s v="Active"/>
    <n v="1"/>
    <n v="1"/>
    <n v="0"/>
    <n v="168"/>
  </r>
  <r>
    <s v="29020619"/>
    <s v="F"/>
    <s v="Italy"/>
    <s v="25-29"/>
    <n v="8"/>
    <x v="0"/>
    <n v="1"/>
    <s v="Active"/>
    <n v="1"/>
    <n v="1"/>
    <n v="0"/>
    <n v="192"/>
  </r>
  <r>
    <s v="29020719"/>
    <s v="F"/>
    <s v="Italy"/>
    <s v="35-39"/>
    <n v="8"/>
    <x v="0"/>
    <n v="1"/>
    <s v="Active"/>
    <n v="1"/>
    <n v="1"/>
    <n v="0"/>
    <n v="192"/>
  </r>
  <r>
    <s v="29020919"/>
    <s v="F"/>
    <s v="Italy"/>
    <s v="35-39"/>
    <n v="8"/>
    <x v="0"/>
    <n v="0"/>
    <s v="Active"/>
    <n v="1"/>
    <n v="1"/>
    <n v="0"/>
    <n v="258"/>
  </r>
  <r>
    <s v="29021019"/>
    <s v="F"/>
    <s v="Italy"/>
    <s v="18-24"/>
    <n v="8"/>
    <x v="0"/>
    <n v="0"/>
    <s v="Active"/>
    <n v="1"/>
    <n v="1"/>
    <n v="0"/>
    <n v="293"/>
  </r>
  <r>
    <s v="29021119"/>
    <s v="F"/>
    <s v="Italy"/>
    <s v="30-34"/>
    <n v="8"/>
    <x v="0"/>
    <n v="0"/>
    <s v="Active"/>
    <n v="1"/>
    <n v="1"/>
    <n v="0"/>
    <n v="383"/>
  </r>
  <r>
    <s v="29021319"/>
    <s v="F"/>
    <s v="Italy"/>
    <s v="18-24"/>
    <n v="8"/>
    <x v="0"/>
    <n v="1"/>
    <s v="Active"/>
    <n v="1"/>
    <n v="1"/>
    <n v="0"/>
    <n v="168"/>
  </r>
  <r>
    <s v="29021419"/>
    <s v="F"/>
    <s v="Italy"/>
    <s v="30-34"/>
    <n v="8"/>
    <x v="0"/>
    <n v="0"/>
    <s v="Active"/>
    <n v="1"/>
    <n v="1"/>
    <n v="0"/>
    <n v="168"/>
  </r>
  <r>
    <s v="29021519"/>
    <s v="F"/>
    <s v="Italy"/>
    <s v="25-29"/>
    <n v="8"/>
    <x v="0"/>
    <n v="0"/>
    <s v="Active"/>
    <n v="1"/>
    <n v="1"/>
    <n v="0"/>
    <n v="220"/>
  </r>
  <r>
    <s v="29021719"/>
    <s v="F"/>
    <s v="Italy"/>
    <s v="35-39"/>
    <n v="8"/>
    <x v="0"/>
    <n v="1"/>
    <s v="Active"/>
    <n v="1"/>
    <n v="1"/>
    <n v="0"/>
    <n v="220"/>
  </r>
  <r>
    <s v="29021819"/>
    <s v="F"/>
    <s v="Italy"/>
    <s v="25-29"/>
    <n v="8"/>
    <x v="0"/>
    <n v="0"/>
    <s v="Active"/>
    <n v="1"/>
    <n v="1"/>
    <n v="0"/>
    <n v="327"/>
  </r>
  <r>
    <s v="29021919"/>
    <s v="F"/>
    <s v="Italy"/>
    <s v="18-24"/>
    <n v="8"/>
    <x v="0"/>
    <n v="0"/>
    <s v="Active"/>
    <n v="1"/>
    <n v="1"/>
    <n v="0"/>
    <n v="258"/>
  </r>
  <r>
    <s v="29022119"/>
    <s v="F"/>
    <s v="Italy"/>
    <s v="18-24"/>
    <n v="8"/>
    <x v="0"/>
    <n v="1"/>
    <s v="Active"/>
    <n v="1"/>
    <n v="1"/>
    <n v="0"/>
    <n v="345"/>
  </r>
  <r>
    <s v="29022219"/>
    <s v="F"/>
    <s v="Italy"/>
    <s v="30-34"/>
    <n v="8"/>
    <x v="0"/>
    <n v="0"/>
    <s v="Active"/>
    <n v="1"/>
    <n v="1"/>
    <n v="0"/>
    <n v="172"/>
  </r>
  <r>
    <s v="29022319"/>
    <s v="F"/>
    <s v="Italy"/>
    <s v="18-24"/>
    <n v="8"/>
    <x v="0"/>
    <n v="1"/>
    <s v="Active"/>
    <n v="1"/>
    <n v="1"/>
    <n v="0"/>
    <n v="240"/>
  </r>
  <r>
    <s v="29022519"/>
    <s v="F"/>
    <s v="Italy"/>
    <s v="18-24"/>
    <n v="8"/>
    <x v="0"/>
    <n v="1"/>
    <s v="Active"/>
    <n v="1"/>
    <n v="1"/>
    <n v="0"/>
    <n v="205"/>
  </r>
  <r>
    <s v="29022619"/>
    <s v="F"/>
    <s v="Italy"/>
    <s v="25-29"/>
    <n v="8"/>
    <x v="0"/>
    <n v="1"/>
    <s v="Active"/>
    <n v="1"/>
    <n v="1"/>
    <n v="0"/>
    <n v="192"/>
  </r>
  <r>
    <s v="29022719"/>
    <s v="F"/>
    <s v="Italy"/>
    <s v="25-29"/>
    <n v="8"/>
    <x v="0"/>
    <n v="1"/>
    <s v="Active"/>
    <n v="1"/>
    <n v="1"/>
    <n v="0"/>
    <n v="255"/>
  </r>
  <r>
    <s v="29023019"/>
    <s v="F"/>
    <s v="Italy"/>
    <s v="30-34"/>
    <n v="8"/>
    <x v="0"/>
    <n v="1"/>
    <s v="Active"/>
    <n v="1"/>
    <n v="1"/>
    <n v="0"/>
    <n v="383"/>
  </r>
  <r>
    <s v="29023119"/>
    <s v="F"/>
    <s v="Italy"/>
    <s v="30-34"/>
    <n v="8"/>
    <x v="0"/>
    <n v="0"/>
    <s v="Active"/>
    <n v="1"/>
    <n v="1"/>
    <n v="0"/>
    <n v="168"/>
  </r>
  <r>
    <s v="29023319"/>
    <s v="F"/>
    <s v="Italy"/>
    <s v="35-39"/>
    <n v="8"/>
    <x v="0"/>
    <n v="1"/>
    <s v="Active"/>
    <n v="1"/>
    <n v="1"/>
    <n v="0"/>
    <n v="240"/>
  </r>
  <r>
    <s v="29023419"/>
    <s v="F"/>
    <s v="Italy"/>
    <s v="35-39"/>
    <n v="8"/>
    <x v="0"/>
    <n v="0"/>
    <s v="Active"/>
    <n v="1"/>
    <n v="1"/>
    <n v="0"/>
    <n v="210"/>
  </r>
  <r>
    <s v="29023519"/>
    <s v="F"/>
    <s v="Italy"/>
    <s v="40+"/>
    <n v="8"/>
    <x v="0"/>
    <n v="1"/>
    <s v="Active"/>
    <n v="1"/>
    <n v="1"/>
    <n v="0"/>
    <n v="313"/>
  </r>
  <r>
    <s v="29023819"/>
    <s v="F"/>
    <s v="Italy"/>
    <s v="18-24"/>
    <n v="8"/>
    <x v="0"/>
    <n v="1"/>
    <s v="Active"/>
    <n v="1"/>
    <n v="1"/>
    <n v="0"/>
    <n v="313"/>
  </r>
  <r>
    <s v="29023919"/>
    <s v="F"/>
    <s v="Italy"/>
    <s v="18-24"/>
    <n v="8"/>
    <x v="0"/>
    <n v="0"/>
    <s v="Active"/>
    <n v="1"/>
    <n v="1"/>
    <n v="0"/>
    <n v="474"/>
  </r>
  <r>
    <s v="29024119"/>
    <s v="F"/>
    <s v="Italy"/>
    <s v="18-24"/>
    <n v="8"/>
    <x v="0"/>
    <n v="1"/>
    <s v="Active"/>
    <n v="1"/>
    <n v="1"/>
    <n v="0"/>
    <n v="447"/>
  </r>
  <r>
    <s v="29024219"/>
    <s v="F"/>
    <s v="Italy"/>
    <s v="18-24"/>
    <n v="8"/>
    <x v="0"/>
    <n v="0"/>
    <s v="Active"/>
    <n v="1"/>
    <n v="1"/>
    <n v="0"/>
    <n v="172"/>
  </r>
  <r>
    <s v="54010119"/>
    <s v="F"/>
    <s v="Italy"/>
    <s v="25-29"/>
    <n v="8"/>
    <x v="0"/>
    <n v="0"/>
    <s v="Active"/>
    <n v="1"/>
    <n v="1"/>
    <n v="0"/>
    <n v="506"/>
  </r>
  <r>
    <s v="54010219"/>
    <s v="F"/>
    <s v="Italy"/>
    <s v="25-29"/>
    <n v="8"/>
    <x v="0"/>
    <n v="1"/>
    <s v="Active"/>
    <n v="1"/>
    <n v="1"/>
    <n v="0"/>
    <n v="332"/>
  </r>
  <r>
    <s v="54010319"/>
    <s v="F"/>
    <s v="Italy"/>
    <s v="18-24"/>
    <n v="8"/>
    <x v="0"/>
    <n v="0"/>
    <s v="Active"/>
    <n v="1"/>
    <n v="1"/>
    <n v="0"/>
    <n v="383"/>
  </r>
  <r>
    <s v="54010419"/>
    <s v="F"/>
    <s v="Italy"/>
    <s v="30-34"/>
    <n v="8"/>
    <x v="0"/>
    <n v="1"/>
    <s v="Active"/>
    <n v="1"/>
    <n v="1"/>
    <n v="0"/>
    <n v="447"/>
  </r>
  <r>
    <s v="54010519"/>
    <s v="F"/>
    <s v="Italy"/>
    <s v="35-39"/>
    <n v="8"/>
    <x v="0"/>
    <n v="1"/>
    <s v="Active"/>
    <n v="1"/>
    <n v="1"/>
    <n v="0"/>
    <n v="383"/>
  </r>
  <r>
    <s v="54010619"/>
    <s v="F"/>
    <s v="Italy"/>
    <s v="35-39"/>
    <n v="8"/>
    <x v="0"/>
    <n v="0"/>
    <s v="Active"/>
    <n v="1"/>
    <n v="1"/>
    <n v="0"/>
    <n v="168"/>
  </r>
  <r>
    <s v="54010719"/>
    <s v="F"/>
    <s v="Italy"/>
    <s v="18-24"/>
    <n v="8"/>
    <x v="0"/>
    <n v="1"/>
    <s v="Active"/>
    <n v="1"/>
    <n v="1"/>
    <n v="0"/>
    <n v="144"/>
  </r>
  <r>
    <s v="54010819"/>
    <s v="F"/>
    <s v="Italy"/>
    <s v="30-34"/>
    <n v="8"/>
    <x v="0"/>
    <n v="1"/>
    <s v="Active"/>
    <n v="1"/>
    <n v="1"/>
    <n v="0"/>
    <n v="220"/>
  </r>
  <r>
    <s v="54010919"/>
    <s v="F"/>
    <s v="Italy"/>
    <s v="18-24"/>
    <n v="8"/>
    <x v="0"/>
    <n v="0"/>
    <s v="Active"/>
    <n v="1"/>
    <n v="1"/>
    <n v="0"/>
    <n v="240"/>
  </r>
  <r>
    <s v="54011019"/>
    <s v="F"/>
    <s v="Italy"/>
    <s v="30-34"/>
    <n v="8"/>
    <x v="0"/>
    <n v="0"/>
    <s v="Active"/>
    <n v="1"/>
    <n v="1"/>
    <n v="0"/>
    <n v="478"/>
  </r>
  <r>
    <s v="54011119"/>
    <s v="F"/>
    <s v="Italy"/>
    <s v="18-24"/>
    <n v="8"/>
    <x v="0"/>
    <n v="1"/>
    <s v="Active"/>
    <n v="1"/>
    <n v="1"/>
    <n v="0"/>
    <n v="278"/>
  </r>
  <r>
    <s v="54011219"/>
    <s v="F"/>
    <s v="Italy"/>
    <s v="18-24"/>
    <n v="8"/>
    <x v="0"/>
    <n v="1"/>
    <s v="Active"/>
    <n v="1"/>
    <n v="1"/>
    <n v="0"/>
    <n v="345"/>
  </r>
  <r>
    <s v="54011319"/>
    <s v="F"/>
    <s v="Italy"/>
    <s v="18-24"/>
    <n v="8"/>
    <x v="0"/>
    <n v="0"/>
    <s v="Active"/>
    <n v="1"/>
    <n v="1"/>
    <n v="0"/>
    <n v="383"/>
  </r>
  <r>
    <s v="54011419"/>
    <s v="F"/>
    <s v="Italy"/>
    <s v="30-34"/>
    <n v="8"/>
    <x v="0"/>
    <n v="0"/>
    <s v="Active"/>
    <n v="1"/>
    <n v="1"/>
    <n v="0"/>
    <n v="383"/>
  </r>
  <r>
    <s v="54011519"/>
    <s v="F"/>
    <s v="Italy"/>
    <s v="35-39"/>
    <n v="8"/>
    <x v="0"/>
    <n v="1"/>
    <s v="Active"/>
    <n v="1"/>
    <n v="1"/>
    <n v="0"/>
    <n v="168"/>
  </r>
  <r>
    <s v="54011619"/>
    <s v="F"/>
    <s v="Italy"/>
    <s v="25-29"/>
    <n v="8"/>
    <x v="0"/>
    <n v="1"/>
    <s v="Active"/>
    <n v="1"/>
    <n v="1"/>
    <n v="0"/>
    <n v="172"/>
  </r>
  <r>
    <s v="54011719"/>
    <s v="F"/>
    <s v="Italy"/>
    <s v="30-34"/>
    <n v="8"/>
    <x v="0"/>
    <n v="1"/>
    <s v="Active"/>
    <n v="1"/>
    <n v="1"/>
    <n v="0"/>
    <n v="220"/>
  </r>
  <r>
    <s v="54011819"/>
    <s v="F"/>
    <s v="Italy"/>
    <s v="30-34"/>
    <n v="8"/>
    <x v="0"/>
    <n v="0"/>
    <s v="Active"/>
    <n v="1"/>
    <n v="1"/>
    <n v="0"/>
    <n v="210"/>
  </r>
  <r>
    <s v="54011919"/>
    <s v="F"/>
    <s v="Italy"/>
    <s v="35-39"/>
    <n v="8"/>
    <x v="0"/>
    <n v="1"/>
    <s v="Active"/>
    <n v="1"/>
    <n v="1"/>
    <n v="0"/>
    <n v="205"/>
  </r>
  <r>
    <s v="54012019"/>
    <s v="F"/>
    <s v="Italy"/>
    <s v="35-39"/>
    <n v="8"/>
    <x v="0"/>
    <n v="1"/>
    <s v="Active"/>
    <n v="1"/>
    <n v="1"/>
    <n v="0"/>
    <n v="440"/>
  </r>
  <r>
    <s v="54012119"/>
    <s v="F"/>
    <s v="Italy"/>
    <s v="40+"/>
    <n v="8"/>
    <x v="0"/>
    <n v="0"/>
    <s v="Active"/>
    <n v="1"/>
    <n v="1"/>
    <n v="0"/>
    <n v="267"/>
  </r>
  <r>
    <s v="54012219"/>
    <s v="F"/>
    <s v="Italy"/>
    <s v="18-24"/>
    <n v="8"/>
    <x v="0"/>
    <n v="0"/>
    <s v="Active"/>
    <n v="1"/>
    <n v="1"/>
    <n v="0"/>
    <n v="345"/>
  </r>
  <r>
    <s v="54012319"/>
    <s v="F"/>
    <s v="Italy"/>
    <s v="18-24"/>
    <n v="8"/>
    <x v="0"/>
    <n v="0"/>
    <s v="Active"/>
    <n v="1"/>
    <n v="1"/>
    <n v="0"/>
    <n v="383"/>
  </r>
  <r>
    <s v="54012419"/>
    <s v="F"/>
    <s v="Italy"/>
    <s v="18-24"/>
    <n v="8"/>
    <x v="0"/>
    <n v="0"/>
    <s v="Active"/>
    <n v="1"/>
    <n v="1"/>
    <n v="0"/>
    <n v="168"/>
  </r>
  <r>
    <s v="54012519"/>
    <s v="F"/>
    <s v="Italy"/>
    <s v="25-29"/>
    <n v="8"/>
    <x v="0"/>
    <n v="0"/>
    <s v="Active"/>
    <n v="1"/>
    <n v="1"/>
    <n v="0"/>
    <n v="168"/>
  </r>
  <r>
    <s v="54012619"/>
    <s v="F"/>
    <s v="Italy"/>
    <s v="25-29"/>
    <n v="8"/>
    <x v="0"/>
    <n v="0"/>
    <s v="Active"/>
    <n v="1"/>
    <n v="1"/>
    <n v="0"/>
    <n v="240"/>
  </r>
  <r>
    <s v="54012719"/>
    <s v="F"/>
    <s v="Italy"/>
    <s v="30-34"/>
    <n v="8"/>
    <x v="0"/>
    <n v="1"/>
    <s v="Active"/>
    <n v="1"/>
    <n v="1"/>
    <n v="0"/>
    <n v="240"/>
  </r>
  <r>
    <s v="54012819"/>
    <s v="F"/>
    <s v="Italy"/>
    <s v="35-39"/>
    <n v="8"/>
    <x v="0"/>
    <n v="1"/>
    <s v="Active"/>
    <n v="1"/>
    <n v="1"/>
    <n v="0"/>
    <n v="210"/>
  </r>
  <r>
    <s v="54012919"/>
    <s v="F"/>
    <s v="Italy"/>
    <s v="18-24"/>
    <n v="8"/>
    <x v="0"/>
    <n v="1"/>
    <s v="Active"/>
    <n v="1"/>
    <n v="1"/>
    <n v="0"/>
    <n v="313"/>
  </r>
  <r>
    <s v="54013019"/>
    <s v="F"/>
    <s v="Italy"/>
    <s v="18-24"/>
    <n v="8"/>
    <x v="0"/>
    <n v="0"/>
    <s v="Active"/>
    <n v="1"/>
    <n v="1"/>
    <n v="0"/>
    <n v="440"/>
  </r>
  <r>
    <s v="54013119"/>
    <s v="F"/>
    <s v="Italy"/>
    <s v="25-29"/>
    <n v="8"/>
    <x v="0"/>
    <n v="0"/>
    <s v="Active"/>
    <n v="1"/>
    <n v="1"/>
    <n v="0"/>
    <n v="187"/>
  </r>
  <r>
    <s v="54013219"/>
    <s v="F"/>
    <s v="Italy"/>
    <s v="25-29"/>
    <n v="8"/>
    <x v="0"/>
    <n v="1"/>
    <s v="Active"/>
    <n v="1"/>
    <n v="1"/>
    <n v="0"/>
    <n v="345"/>
  </r>
  <r>
    <s v="54013319"/>
    <s v="F"/>
    <s v="Italy"/>
    <s v="30-34"/>
    <n v="8"/>
    <x v="0"/>
    <n v="1"/>
    <s v="Active"/>
    <n v="1"/>
    <n v="1"/>
    <n v="0"/>
    <n v="168"/>
  </r>
  <r>
    <s v="54013419"/>
    <s v="F"/>
    <s v="Italy"/>
    <s v="30-34"/>
    <n v="8"/>
    <x v="0"/>
    <n v="0"/>
    <s v="Active"/>
    <n v="1"/>
    <n v="1"/>
    <n v="0"/>
    <n v="144"/>
  </r>
  <r>
    <s v="54013519"/>
    <s v="F"/>
    <s v="Italy"/>
    <s v="35-39"/>
    <n v="8"/>
    <x v="0"/>
    <n v="1"/>
    <s v="Active"/>
    <n v="1"/>
    <n v="1"/>
    <n v="0"/>
    <n v="240"/>
  </r>
  <r>
    <s v="54013619"/>
    <s v="F"/>
    <s v="Italy"/>
    <s v="35-39"/>
    <n v="7"/>
    <x v="0"/>
    <n v="1"/>
    <s v="Active"/>
    <n v="1"/>
    <n v="1"/>
    <n v="0"/>
    <n v="205"/>
  </r>
  <r>
    <s v="54013719"/>
    <s v="F"/>
    <s v="Italy"/>
    <s v="40+"/>
    <n v="7"/>
    <x v="0"/>
    <n v="0"/>
    <s v="Active"/>
    <n v="1"/>
    <n v="1"/>
    <n v="0"/>
    <n v="210"/>
  </r>
  <r>
    <s v="54013819"/>
    <s v="F"/>
    <s v="Italy"/>
    <s v="18-24"/>
    <n v="7"/>
    <x v="0"/>
    <n v="0"/>
    <s v="Active"/>
    <n v="1"/>
    <n v="1"/>
    <n v="0"/>
    <n v="327"/>
  </r>
  <r>
    <s v="54014119"/>
    <s v="F"/>
    <s v="Italy"/>
    <s v="18-24"/>
    <n v="7"/>
    <x v="0"/>
    <n v="1"/>
    <s v="Active"/>
    <n v="1"/>
    <n v="1"/>
    <n v="0"/>
    <n v="367"/>
  </r>
  <r>
    <s v="54014219"/>
    <s v="F"/>
    <s v="Italy"/>
    <s v="25-29"/>
    <n v="7"/>
    <x v="0"/>
    <n v="1"/>
    <s v="Active"/>
    <n v="1"/>
    <n v="1"/>
    <n v="0"/>
    <n v="383"/>
  </r>
  <r>
    <s v="54014319"/>
    <s v="F"/>
    <s v="Italy"/>
    <s v="25-29"/>
    <n v="7"/>
    <x v="0"/>
    <n v="1"/>
    <s v="Active"/>
    <n v="1"/>
    <n v="1"/>
    <n v="0"/>
    <n v="144"/>
  </r>
  <r>
    <s v="54014419"/>
    <s v="F"/>
    <s v="Italy"/>
    <s v="30-34"/>
    <n v="7"/>
    <x v="0"/>
    <n v="1"/>
    <s v="Active"/>
    <n v="1"/>
    <n v="1"/>
    <n v="0"/>
    <n v="240"/>
  </r>
  <r>
    <s v="54019019"/>
    <s v="F"/>
    <s v="Italy"/>
    <s v="30-34"/>
    <n v="7"/>
    <x v="0"/>
    <n v="1"/>
    <s v="Active"/>
    <n v="1"/>
    <n v="1"/>
    <n v="0"/>
    <n v="240"/>
  </r>
  <r>
    <s v="35010119"/>
    <s v="F"/>
    <s v="Italy"/>
    <s v="25-29"/>
    <n v="7"/>
    <x v="0"/>
    <n v="1"/>
    <s v="Active"/>
    <n v="1"/>
    <n v="1"/>
    <n v="0"/>
    <n v="592"/>
  </r>
  <r>
    <s v="35010219"/>
    <s v="F"/>
    <s v="Italy"/>
    <s v="25-29"/>
    <n v="7"/>
    <x v="0"/>
    <n v="0"/>
    <s v="Active"/>
    <n v="1"/>
    <n v="1"/>
    <n v="0"/>
    <n v="317"/>
  </r>
  <r>
    <s v="35010319"/>
    <s v="F"/>
    <s v="Italy"/>
    <s v="25-29"/>
    <n v="7"/>
    <x v="0"/>
    <n v="0"/>
    <s v="Active"/>
    <n v="1"/>
    <n v="1"/>
    <n v="0"/>
    <n v="345"/>
  </r>
  <r>
    <s v="35010419"/>
    <s v="F"/>
    <s v="Italy"/>
    <s v="30-34"/>
    <n v="7"/>
    <x v="0"/>
    <n v="0"/>
    <s v="Active"/>
    <n v="1"/>
    <n v="1"/>
    <n v="0"/>
    <n v="345"/>
  </r>
  <r>
    <s v="35010519"/>
    <s v="F"/>
    <s v="Italy"/>
    <s v="18-24"/>
    <n v="7"/>
    <x v="0"/>
    <n v="0"/>
    <s v="Active"/>
    <n v="1"/>
    <n v="1"/>
    <n v="0"/>
    <n v="383"/>
  </r>
  <r>
    <s v="35010619"/>
    <s v="F"/>
    <s v="Italy"/>
    <s v="35-39"/>
    <n v="7"/>
    <x v="0"/>
    <n v="1"/>
    <s v="Active"/>
    <n v="1"/>
    <n v="1"/>
    <n v="0"/>
    <n v="383"/>
  </r>
  <r>
    <s v="35010719"/>
    <s v="F"/>
    <s v="Italy"/>
    <s v="40+"/>
    <n v="7"/>
    <x v="0"/>
    <n v="0"/>
    <s v="Active"/>
    <n v="1"/>
    <n v="1"/>
    <n v="0"/>
    <n v="172"/>
  </r>
  <r>
    <s v="35010819"/>
    <s v="F"/>
    <s v="Italy"/>
    <s v="18-24"/>
    <n v="7"/>
    <x v="0"/>
    <n v="1"/>
    <s v="Active"/>
    <n v="1"/>
    <n v="1"/>
    <n v="0"/>
    <n v="172"/>
  </r>
  <r>
    <s v="35010919"/>
    <s v="F"/>
    <s v="Italy"/>
    <s v="18-24"/>
    <n v="7"/>
    <x v="0"/>
    <n v="1"/>
    <s v="Active"/>
    <n v="1"/>
    <n v="1"/>
    <n v="0"/>
    <n v="192"/>
  </r>
  <r>
    <s v="35011019"/>
    <s v="F"/>
    <s v="Italy"/>
    <s v="18-24"/>
    <n v="7"/>
    <x v="0"/>
    <n v="0"/>
    <s v="Active"/>
    <n v="1"/>
    <n v="1"/>
    <n v="0"/>
    <n v="492"/>
  </r>
  <r>
    <s v="35011119"/>
    <s v="F"/>
    <s v="Italy"/>
    <s v="25-29"/>
    <n v="7"/>
    <x v="0"/>
    <n v="1"/>
    <s v="Active"/>
    <n v="1"/>
    <n v="1"/>
    <n v="0"/>
    <n v="312"/>
  </r>
  <r>
    <s v="35011219"/>
    <s v="F"/>
    <s v="Italy"/>
    <s v="25-29"/>
    <n v="7"/>
    <x v="0"/>
    <n v="0"/>
    <s v="Active"/>
    <n v="1"/>
    <n v="1"/>
    <n v="0"/>
    <n v="345"/>
  </r>
  <r>
    <s v="35011319"/>
    <s v="F"/>
    <s v="Italy"/>
    <s v="18-24"/>
    <n v="7"/>
    <x v="0"/>
    <n v="0"/>
    <s v="Active"/>
    <n v="1"/>
    <n v="1"/>
    <n v="0"/>
    <n v="447"/>
  </r>
  <r>
    <s v="35011419"/>
    <s v="F"/>
    <s v="Italy"/>
    <s v="18-24"/>
    <n v="7"/>
    <x v="0"/>
    <n v="1"/>
    <s v="Active"/>
    <n v="1"/>
    <n v="1"/>
    <n v="0"/>
    <n v="383"/>
  </r>
  <r>
    <s v="35012019"/>
    <s v="F"/>
    <s v="Italy"/>
    <s v="18-24"/>
    <n v="7"/>
    <x v="0"/>
    <n v="1"/>
    <s v="Active"/>
    <n v="1"/>
    <n v="1"/>
    <n v="0"/>
    <n v="523"/>
  </r>
  <r>
    <s v="35012119"/>
    <s v="F"/>
    <s v="Italy"/>
    <s v="18-24"/>
    <n v="7"/>
    <x v="0"/>
    <n v="0"/>
    <s v="Active"/>
    <n v="1"/>
    <n v="1"/>
    <n v="0"/>
    <n v="284"/>
  </r>
  <r>
    <s v="35012219"/>
    <s v="F"/>
    <s v="Italy"/>
    <s v="18-24"/>
    <n v="7"/>
    <x v="0"/>
    <n v="1"/>
    <s v="Active"/>
    <n v="1"/>
    <n v="1"/>
    <n v="0"/>
    <n v="345"/>
  </r>
  <r>
    <s v="35012319"/>
    <s v="F"/>
    <s v="Italy"/>
    <s v="18-24"/>
    <n v="7"/>
    <x v="0"/>
    <n v="0"/>
    <s v="Active"/>
    <n v="1"/>
    <n v="1"/>
    <n v="0"/>
    <n v="383"/>
  </r>
  <r>
    <s v="35012419"/>
    <s v="F"/>
    <s v="Italy"/>
    <s v="18-24"/>
    <n v="7"/>
    <x v="0"/>
    <n v="0"/>
    <s v="Active"/>
    <n v="1"/>
    <n v="1"/>
    <n v="0"/>
    <n v="383"/>
  </r>
  <r>
    <s v="35013119"/>
    <s v="F"/>
    <s v="Italy"/>
    <s v="35-39"/>
    <n v="7"/>
    <x v="0"/>
    <n v="0"/>
    <s v="Active"/>
    <n v="1"/>
    <n v="1"/>
    <n v="0"/>
    <n v="492"/>
  </r>
  <r>
    <s v="35013219"/>
    <s v="F"/>
    <s v="Italy"/>
    <s v="35-39"/>
    <n v="7"/>
    <x v="0"/>
    <n v="0"/>
    <s v="Active"/>
    <n v="1"/>
    <n v="1"/>
    <n v="0"/>
    <n v="180"/>
  </r>
  <r>
    <s v="35013319"/>
    <s v="F"/>
    <s v="Italy"/>
    <s v="35-39"/>
    <n v="7"/>
    <x v="0"/>
    <n v="1"/>
    <s v="Active"/>
    <n v="1"/>
    <n v="1"/>
    <n v="0"/>
    <n v="447"/>
  </r>
  <r>
    <s v="35013419"/>
    <s v="F"/>
    <s v="Italy"/>
    <s v="35-39"/>
    <n v="7"/>
    <x v="0"/>
    <n v="0"/>
    <s v="Active"/>
    <n v="1"/>
    <n v="1"/>
    <n v="0"/>
    <n v="144"/>
  </r>
  <r>
    <s v="35013519"/>
    <s v="F"/>
    <s v="Italy"/>
    <s v="35-39"/>
    <n v="7"/>
    <x v="0"/>
    <n v="1"/>
    <s v="Active"/>
    <n v="1"/>
    <n v="1"/>
    <n v="0"/>
    <n v="172"/>
  </r>
  <r>
    <s v="35014019"/>
    <s v="F"/>
    <s v="Italy"/>
    <s v="35-39"/>
    <n v="7"/>
    <x v="0"/>
    <n v="0"/>
    <s v="Active"/>
    <n v="1"/>
    <n v="1"/>
    <n v="0"/>
    <n v="538"/>
  </r>
  <r>
    <s v="35014119"/>
    <s v="F"/>
    <s v="Italy"/>
    <s v="35-39"/>
    <n v="7"/>
    <x v="0"/>
    <n v="0"/>
    <s v="Active"/>
    <n v="1"/>
    <n v="1"/>
    <n v="0"/>
    <n v="295"/>
  </r>
  <r>
    <s v="35014219"/>
    <s v="F"/>
    <s v="Italy"/>
    <s v="18-24"/>
    <n v="7"/>
    <x v="0"/>
    <n v="0"/>
    <s v="Active"/>
    <n v="1"/>
    <n v="1"/>
    <n v="0"/>
    <n v="447"/>
  </r>
  <r>
    <s v="35015019"/>
    <s v="F"/>
    <s v="Italy"/>
    <s v="40+"/>
    <n v="7"/>
    <x v="0"/>
    <n v="1"/>
    <s v="Active"/>
    <n v="1"/>
    <n v="1"/>
    <n v="0"/>
    <n v="168"/>
  </r>
  <r>
    <s v="35015119"/>
    <s v="F"/>
    <s v="Italy"/>
    <s v="18-24"/>
    <n v="7"/>
    <x v="0"/>
    <n v="1"/>
    <s v="Active"/>
    <n v="1"/>
    <n v="1"/>
    <n v="0"/>
    <n v="144"/>
  </r>
  <r>
    <s v="35015219"/>
    <s v="F"/>
    <s v="Italy"/>
    <s v="35-39"/>
    <n v="7"/>
    <x v="0"/>
    <n v="1"/>
    <s v="Active"/>
    <n v="1"/>
    <n v="1"/>
    <n v="0"/>
    <n v="172"/>
  </r>
  <r>
    <s v="35015319"/>
    <s v="F"/>
    <s v="Italy"/>
    <s v="18-24"/>
    <n v="7"/>
    <x v="0"/>
    <n v="1"/>
    <s v="Active"/>
    <n v="1"/>
    <n v="1"/>
    <n v="0"/>
    <n v="168"/>
  </r>
  <r>
    <s v="35015419"/>
    <s v="F"/>
    <s v="Italy"/>
    <s v="18-24"/>
    <n v="7"/>
    <x v="0"/>
    <n v="1"/>
    <s v="Active"/>
    <n v="1"/>
    <n v="1"/>
    <n v="0"/>
    <n v="210"/>
  </r>
  <r>
    <s v="35016019"/>
    <s v="F"/>
    <s v="Italy"/>
    <s v="18-24"/>
    <n v="7"/>
    <x v="0"/>
    <n v="1"/>
    <s v="Active"/>
    <n v="1"/>
    <n v="1"/>
    <n v="0"/>
    <n v="267"/>
  </r>
  <r>
    <s v="35016119"/>
    <s v="F"/>
    <s v="Italy"/>
    <s v="18-24"/>
    <n v="7"/>
    <x v="0"/>
    <n v="0"/>
    <s v="Active"/>
    <n v="1"/>
    <n v="1"/>
    <n v="0"/>
    <n v="383"/>
  </r>
  <r>
    <s v="35016219"/>
    <s v="F"/>
    <s v="Italy"/>
    <s v="18-24"/>
    <n v="7"/>
    <x v="0"/>
    <n v="0"/>
    <s v="Active"/>
    <n v="1"/>
    <n v="1"/>
    <n v="0"/>
    <n v="144"/>
  </r>
  <r>
    <s v="35016319"/>
    <s v="F"/>
    <s v="Italy"/>
    <s v="25-29"/>
    <n v="7"/>
    <x v="0"/>
    <n v="1"/>
    <s v="Active"/>
    <n v="1"/>
    <n v="1"/>
    <n v="0"/>
    <n v="240"/>
  </r>
  <r>
    <s v="35017019"/>
    <s v="F"/>
    <s v="Italy"/>
    <s v="35-39"/>
    <n v="7"/>
    <x v="0"/>
    <n v="0"/>
    <s v="Active"/>
    <n v="1"/>
    <n v="1"/>
    <n v="0"/>
    <n v="240"/>
  </r>
  <r>
    <s v="35017119"/>
    <s v="F"/>
    <s v="Italy"/>
    <s v="35-39"/>
    <n v="7"/>
    <x v="0"/>
    <n v="1"/>
    <s v="Active"/>
    <n v="1"/>
    <n v="1"/>
    <n v="0"/>
    <n v="240"/>
  </r>
  <r>
    <s v="35017219"/>
    <s v="F"/>
    <s v="Italy"/>
    <s v="40+"/>
    <n v="7"/>
    <x v="0"/>
    <n v="0"/>
    <s v="Active"/>
    <n v="1"/>
    <n v="1"/>
    <n v="0"/>
    <n v="205"/>
  </r>
  <r>
    <s v="35017319"/>
    <s v="F"/>
    <s v="Italy"/>
    <s v="18-24"/>
    <n v="7"/>
    <x v="0"/>
    <n v="0"/>
    <s v="Active"/>
    <n v="1"/>
    <n v="1"/>
    <n v="0"/>
    <n v="192"/>
  </r>
  <r>
    <s v="35017419"/>
    <s v="F"/>
    <s v="Italy"/>
    <s v="18-24"/>
    <n v="7"/>
    <x v="0"/>
    <n v="0"/>
    <s v="Active"/>
    <n v="1"/>
    <n v="1"/>
    <n v="0"/>
    <n v="192"/>
  </r>
  <r>
    <s v="35017519"/>
    <s v="F"/>
    <s v="Italy"/>
    <s v="18-24"/>
    <n v="7"/>
    <x v="0"/>
    <n v="0"/>
    <s v="Active"/>
    <n v="1"/>
    <n v="1"/>
    <n v="0"/>
    <n v="255"/>
  </r>
  <r>
    <s v="35017619"/>
    <s v="F"/>
    <s v="Italy"/>
    <s v="18-24"/>
    <n v="7"/>
    <x v="0"/>
    <n v="1"/>
    <s v="Active"/>
    <n v="1"/>
    <n v="1"/>
    <n v="0"/>
    <n v="258"/>
  </r>
  <r>
    <s v="35018019"/>
    <s v="F"/>
    <s v="Italy"/>
    <s v="18-24"/>
    <n v="7"/>
    <x v="0"/>
    <n v="0"/>
    <s v="Active"/>
    <n v="1"/>
    <n v="1"/>
    <n v="0"/>
    <n v="447"/>
  </r>
  <r>
    <s v="35018119"/>
    <s v="F"/>
    <s v="Italy"/>
    <s v="25-29"/>
    <n v="7"/>
    <x v="0"/>
    <n v="1"/>
    <s v="Active"/>
    <n v="1"/>
    <n v="1"/>
    <n v="0"/>
    <n v="172"/>
  </r>
  <r>
    <s v="35018219"/>
    <s v="F"/>
    <s v="Italy"/>
    <s v="30-34"/>
    <n v="7"/>
    <x v="0"/>
    <n v="0"/>
    <s v="Active"/>
    <n v="1"/>
    <n v="1"/>
    <n v="0"/>
    <n v="192"/>
  </r>
  <r>
    <s v="35018319"/>
    <s v="F"/>
    <s v="Italy"/>
    <s v="35-39"/>
    <n v="7"/>
    <x v="0"/>
    <n v="0"/>
    <s v="Active"/>
    <n v="1"/>
    <n v="1"/>
    <n v="0"/>
    <n v="210"/>
  </r>
  <r>
    <s v="35018419"/>
    <s v="F"/>
    <s v="Italy"/>
    <s v="35-39"/>
    <n v="7"/>
    <x v="0"/>
    <n v="1"/>
    <s v="Active"/>
    <n v="1"/>
    <n v="1"/>
    <n v="0"/>
    <n v="258"/>
  </r>
  <r>
    <s v="35018519"/>
    <s v="F"/>
    <s v="Italy"/>
    <s v="25-29"/>
    <n v="7"/>
    <x v="0"/>
    <n v="1"/>
    <s v="Active"/>
    <n v="1"/>
    <n v="1"/>
    <n v="0"/>
    <n v="327"/>
  </r>
  <r>
    <s v="35018619"/>
    <s v="F"/>
    <s v="Italy"/>
    <s v="18-24"/>
    <n v="7"/>
    <x v="0"/>
    <n v="0"/>
    <s v="Active"/>
    <n v="1"/>
    <n v="1"/>
    <n v="0"/>
    <n v="313"/>
  </r>
  <r>
    <s v="35018719"/>
    <s v="F"/>
    <s v="Italy"/>
    <s v="25-29"/>
    <n v="7"/>
    <x v="0"/>
    <n v="1"/>
    <s v="Active"/>
    <n v="1"/>
    <n v="1"/>
    <n v="0"/>
    <n v="992"/>
  </r>
  <r>
    <s v="35018819"/>
    <s v="F"/>
    <s v="Italy"/>
    <s v="30-34"/>
    <n v="7"/>
    <x v="0"/>
    <n v="1"/>
    <s v="Active"/>
    <n v="1"/>
    <n v="1"/>
    <n v="0"/>
    <n v="992"/>
  </r>
  <r>
    <s v="35018919"/>
    <s v="F"/>
    <s v="Italy"/>
    <s v="40+"/>
    <n v="7"/>
    <x v="0"/>
    <n v="1"/>
    <s v="Active"/>
    <n v="1"/>
    <n v="1"/>
    <n v="0"/>
    <n v="1491"/>
  </r>
  <r>
    <s v="35019019"/>
    <s v="F"/>
    <s v="Italy"/>
    <s v="18-24"/>
    <n v="7"/>
    <x v="0"/>
    <n v="1"/>
    <s v="Active"/>
    <n v="1"/>
    <n v="1"/>
    <n v="0"/>
    <n v="447"/>
  </r>
  <r>
    <s v="35019119"/>
    <s v="F"/>
    <s v="Italy"/>
    <s v="25-29"/>
    <n v="7"/>
    <x v="0"/>
    <n v="0"/>
    <s v="Active"/>
    <n v="1"/>
    <n v="1"/>
    <n v="0"/>
    <n v="172"/>
  </r>
  <r>
    <s v="35019219"/>
    <s v="F"/>
    <s v="Italy"/>
    <s v="18-24"/>
    <n v="7"/>
    <x v="0"/>
    <n v="0"/>
    <s v="Active"/>
    <n v="1"/>
    <n v="1"/>
    <n v="0"/>
    <n v="205"/>
  </r>
  <r>
    <s v="35019319"/>
    <s v="F"/>
    <s v="Italy"/>
    <s v="18-24"/>
    <n v="7"/>
    <x v="0"/>
    <n v="0"/>
    <s v="Active"/>
    <n v="1"/>
    <n v="1"/>
    <n v="0"/>
    <n v="327"/>
  </r>
  <r>
    <s v="35019419"/>
    <s v="F"/>
    <s v="Italy"/>
    <s v="18-24"/>
    <n v="7"/>
    <x v="0"/>
    <n v="0"/>
    <s v="Active"/>
    <n v="1"/>
    <n v="1"/>
    <n v="0"/>
    <n v="258"/>
  </r>
  <r>
    <s v="79010119"/>
    <s v="F"/>
    <s v="Italy"/>
    <s v="18-24"/>
    <n v="7"/>
    <x v="0"/>
    <n v="1"/>
    <s v="Active"/>
    <n v="1"/>
    <n v="1"/>
    <n v="0"/>
    <n v="447"/>
  </r>
  <r>
    <s v="79010219"/>
    <s v="F"/>
    <s v="Italy"/>
    <s v="18-24"/>
    <n v="7"/>
    <x v="0"/>
    <n v="0"/>
    <s v="Active"/>
    <n v="1"/>
    <n v="1"/>
    <n v="0"/>
    <n v="172"/>
  </r>
  <r>
    <s v="79010319"/>
    <s v="F"/>
    <s v="Italy"/>
    <s v="25-29"/>
    <n v="7"/>
    <x v="0"/>
    <n v="0"/>
    <s v="Active"/>
    <n v="1"/>
    <n v="1"/>
    <n v="0"/>
    <n v="192"/>
  </r>
  <r>
    <s v="79010419"/>
    <s v="F"/>
    <s v="Italy"/>
    <s v="18-24"/>
    <n v="7"/>
    <x v="0"/>
    <n v="0"/>
    <s v="Active"/>
    <n v="1"/>
    <n v="1"/>
    <n v="0"/>
    <n v="313"/>
  </r>
  <r>
    <s v="79010519"/>
    <s v="F"/>
    <s v="Italy"/>
    <s v="18-24"/>
    <n v="7"/>
    <x v="0"/>
    <n v="1"/>
    <s v="Active"/>
    <n v="1"/>
    <n v="1"/>
    <n v="0"/>
    <n v="258"/>
  </r>
  <r>
    <s v="79010619"/>
    <s v="F"/>
    <s v="Italy"/>
    <s v="18-24"/>
    <n v="7"/>
    <x v="0"/>
    <n v="0"/>
    <s v="Active"/>
    <n v="1"/>
    <n v="1"/>
    <n v="0"/>
    <n v="258"/>
  </r>
  <r>
    <s v="79010719"/>
    <s v="F"/>
    <s v="Italy"/>
    <s v="30-34"/>
    <n v="7"/>
    <x v="0"/>
    <n v="1"/>
    <s v="Active"/>
    <n v="1"/>
    <n v="1"/>
    <n v="0"/>
    <n v="805"/>
  </r>
  <r>
    <s v="79010819"/>
    <s v="F"/>
    <s v="Italy"/>
    <s v="25-29"/>
    <n v="7"/>
    <x v="0"/>
    <n v="0"/>
    <s v="Active"/>
    <n v="1"/>
    <n v="1"/>
    <n v="0"/>
    <n v="990"/>
  </r>
  <r>
    <s v="79010919"/>
    <s v="F"/>
    <s v="Italy"/>
    <s v="18-24"/>
    <n v="7"/>
    <x v="0"/>
    <n v="0"/>
    <s v="Active"/>
    <n v="1"/>
    <n v="1"/>
    <n v="0"/>
    <n v="1101"/>
  </r>
  <r>
    <s v="79011019"/>
    <s v="F"/>
    <s v="Italy"/>
    <s v="18-24"/>
    <n v="7"/>
    <x v="0"/>
    <n v="0"/>
    <s v="Active"/>
    <n v="1"/>
    <n v="1"/>
    <n v="0"/>
    <n v="383"/>
  </r>
  <r>
    <s v="79011119"/>
    <s v="F"/>
    <s v="Italy"/>
    <s v="25-29"/>
    <n v="7"/>
    <x v="0"/>
    <n v="1"/>
    <s v="Active"/>
    <n v="1"/>
    <n v="1"/>
    <n v="0"/>
    <n v="172"/>
  </r>
  <r>
    <s v="79011219"/>
    <s v="F"/>
    <s v="Italy"/>
    <s v="18-24"/>
    <n v="7"/>
    <x v="0"/>
    <n v="0"/>
    <s v="Active"/>
    <n v="1"/>
    <n v="1"/>
    <n v="0"/>
    <n v="240"/>
  </r>
  <r>
    <s v="79011319"/>
    <s v="F"/>
    <s v="Italy"/>
    <s v="18-24"/>
    <n v="7"/>
    <x v="0"/>
    <n v="0"/>
    <s v="Active"/>
    <n v="1"/>
    <n v="1"/>
    <n v="0"/>
    <n v="313"/>
  </r>
  <r>
    <s v="79011419"/>
    <s v="F"/>
    <s v="Italy"/>
    <s v="35-39"/>
    <n v="7"/>
    <x v="0"/>
    <n v="0"/>
    <s v="Active"/>
    <n v="1"/>
    <n v="1"/>
    <n v="0"/>
    <n v="255"/>
  </r>
  <r>
    <s v="79011519"/>
    <s v="F"/>
    <s v="Italy"/>
    <s v="25-29"/>
    <n v="7"/>
    <x v="0"/>
    <n v="1"/>
    <s v="Active"/>
    <n v="1"/>
    <n v="1"/>
    <n v="0"/>
    <n v="327"/>
  </r>
  <r>
    <s v="79011619"/>
    <s v="F"/>
    <s v="Italy"/>
    <s v="25-29"/>
    <n v="7"/>
    <x v="0"/>
    <n v="0"/>
    <s v="Active"/>
    <n v="1"/>
    <n v="1"/>
    <n v="0"/>
    <n v="992"/>
  </r>
  <r>
    <s v="79011719"/>
    <s v="F"/>
    <s v="Italy"/>
    <s v="30-34"/>
    <n v="7"/>
    <x v="0"/>
    <n v="0"/>
    <s v="Active"/>
    <n v="1"/>
    <n v="1"/>
    <n v="0"/>
    <n v="951"/>
  </r>
  <r>
    <s v="79011819"/>
    <s v="F"/>
    <s v="Italy"/>
    <s v="35-39"/>
    <n v="7"/>
    <x v="0"/>
    <n v="1"/>
    <s v="Active"/>
    <n v="1"/>
    <n v="1"/>
    <n v="0"/>
    <n v="1101"/>
  </r>
  <r>
    <s v="79011919"/>
    <s v="F"/>
    <s v="Italy"/>
    <s v="35-39"/>
    <n v="7"/>
    <x v="0"/>
    <n v="0"/>
    <s v="Active"/>
    <n v="1"/>
    <n v="1"/>
    <n v="0"/>
    <n v="948"/>
  </r>
  <r>
    <s v="79012019"/>
    <s v="F"/>
    <s v="Italy"/>
    <s v="18-24"/>
    <n v="7"/>
    <x v="0"/>
    <n v="0"/>
    <s v="Active"/>
    <n v="1"/>
    <n v="1"/>
    <n v="0"/>
    <n v="172"/>
  </r>
  <r>
    <s v="79012119"/>
    <s v="F"/>
    <s v="Italy"/>
    <s v="35-39"/>
    <n v="7"/>
    <x v="0"/>
    <n v="1"/>
    <s v="Active"/>
    <n v="1"/>
    <n v="1"/>
    <n v="0"/>
    <n v="240"/>
  </r>
  <r>
    <s v="79012219"/>
    <s v="F"/>
    <s v="Italy"/>
    <s v="18-24"/>
    <n v="7"/>
    <x v="0"/>
    <n v="1"/>
    <s v="Active"/>
    <n v="1"/>
    <n v="1"/>
    <n v="0"/>
    <n v="313"/>
  </r>
  <r>
    <s v="79012319"/>
    <s v="F"/>
    <s v="Italy"/>
    <s v="18-24"/>
    <n v="7"/>
    <x v="0"/>
    <n v="0"/>
    <s v="Active"/>
    <n v="1"/>
    <n v="1"/>
    <n v="0"/>
    <n v="258"/>
  </r>
  <r>
    <s v="79012419"/>
    <s v="F"/>
    <s v="Italy"/>
    <s v="25-29"/>
    <n v="7"/>
    <x v="0"/>
    <n v="0"/>
    <s v="Active"/>
    <n v="1"/>
    <n v="1"/>
    <n v="0"/>
    <n v="313"/>
  </r>
  <r>
    <s v="79012519"/>
    <s v="F"/>
    <s v="Italy"/>
    <s v="18-24"/>
    <n v="7"/>
    <x v="0"/>
    <n v="0"/>
    <s v="Active"/>
    <n v="1"/>
    <n v="1"/>
    <n v="0"/>
    <n v="526"/>
  </r>
  <r>
    <s v="79012619"/>
    <s v="F"/>
    <s v="Italy"/>
    <s v="25-29"/>
    <n v="7"/>
    <x v="0"/>
    <n v="1"/>
    <s v="Active"/>
    <n v="1"/>
    <n v="1"/>
    <n v="0"/>
    <n v="951"/>
  </r>
  <r>
    <s v="79012719"/>
    <s v="F"/>
    <s v="Italy"/>
    <s v="18-24"/>
    <n v="7"/>
    <x v="0"/>
    <n v="0"/>
    <s v="Active"/>
    <n v="1"/>
    <n v="1"/>
    <n v="0"/>
    <n v="1491"/>
  </r>
  <r>
    <s v="79012819"/>
    <s v="F"/>
    <s v="Italy"/>
    <s v="18-24"/>
    <n v="7"/>
    <x v="0"/>
    <n v="0"/>
    <s v="Active"/>
    <n v="1"/>
    <n v="1"/>
    <n v="0"/>
    <n v="1491"/>
  </r>
  <r>
    <s v="79012919"/>
    <s v="F"/>
    <s v="Italy"/>
    <s v="30-34"/>
    <n v="7"/>
    <x v="0"/>
    <n v="0"/>
    <s v="Active"/>
    <n v="1"/>
    <n v="1"/>
    <n v="0"/>
    <n v="948"/>
  </r>
  <r>
    <s v="79013019"/>
    <s v="F"/>
    <s v="Italy"/>
    <s v="18-24"/>
    <n v="7"/>
    <x v="0"/>
    <n v="0"/>
    <s v="Active"/>
    <n v="1"/>
    <n v="1"/>
    <n v="0"/>
    <n v="168"/>
  </r>
  <r>
    <s v="79013119"/>
    <s v="F"/>
    <s v="Italy"/>
    <s v="18-24"/>
    <n v="7"/>
    <x v="0"/>
    <n v="1"/>
    <s v="Active"/>
    <n v="1"/>
    <n v="1"/>
    <n v="0"/>
    <n v="240"/>
  </r>
  <r>
    <s v="79013219"/>
    <s v="F"/>
    <s v="Italy"/>
    <s v="25-29"/>
    <n v="7"/>
    <x v="0"/>
    <n v="1"/>
    <s v="Active"/>
    <n v="1"/>
    <n v="1"/>
    <n v="0"/>
    <n v="255"/>
  </r>
  <r>
    <s v="79013319"/>
    <s v="F"/>
    <s v="Italy"/>
    <s v="30-34"/>
    <n v="7"/>
    <x v="0"/>
    <n v="0"/>
    <s v="Active"/>
    <n v="1"/>
    <n v="1"/>
    <n v="0"/>
    <n v="255"/>
  </r>
  <r>
    <s v="79013419"/>
    <s v="F"/>
    <s v="Italy"/>
    <s v="30-34"/>
    <n v="7"/>
    <x v="0"/>
    <n v="0"/>
    <s v="Active"/>
    <n v="1"/>
    <n v="1"/>
    <n v="0"/>
    <n v="1086"/>
  </r>
  <r>
    <s v="79013519"/>
    <s v="F"/>
    <s v="Italy"/>
    <s v="35-39"/>
    <n v="7"/>
    <x v="0"/>
    <n v="1"/>
    <s v="Active"/>
    <n v="1"/>
    <n v="1"/>
    <n v="0"/>
    <n v="992"/>
  </r>
  <r>
    <s v="79013619"/>
    <s v="F"/>
    <s v="Italy"/>
    <s v="35-39"/>
    <n v="7"/>
    <x v="0"/>
    <n v="0"/>
    <s v="Active"/>
    <n v="1"/>
    <n v="1"/>
    <n v="0"/>
    <n v="948"/>
  </r>
  <r>
    <s v="79013719"/>
    <s v="F"/>
    <s v="Italy"/>
    <s v="40+"/>
    <n v="7"/>
    <x v="0"/>
    <n v="1"/>
    <s v="Active"/>
    <n v="1"/>
    <n v="1"/>
    <n v="0"/>
    <n v="948"/>
  </r>
  <r>
    <s v="79013819"/>
    <s v="F"/>
    <s v="Italy"/>
    <s v="30-34"/>
    <n v="7"/>
    <x v="0"/>
    <n v="1"/>
    <s v="Active"/>
    <n v="1"/>
    <n v="1"/>
    <n v="0"/>
    <n v="1576"/>
  </r>
  <r>
    <s v="79013919"/>
    <s v="F"/>
    <s v="Italy"/>
    <s v="18-24"/>
    <n v="7"/>
    <x v="0"/>
    <n v="1"/>
    <s v="Active"/>
    <n v="1"/>
    <n v="1"/>
    <n v="0"/>
    <n v="1101"/>
  </r>
  <r>
    <s v="79014019"/>
    <s v="F"/>
    <s v="Italy"/>
    <s v="18-24"/>
    <n v="7"/>
    <x v="0"/>
    <n v="1"/>
    <s v="Active"/>
    <n v="1"/>
    <n v="1"/>
    <n v="0"/>
    <n v="144"/>
  </r>
  <r>
    <s v="79014119"/>
    <s v="F"/>
    <s v="Italy"/>
    <s v="35-39"/>
    <n v="7"/>
    <x v="0"/>
    <n v="0"/>
    <s v="Active"/>
    <n v="1"/>
    <n v="1"/>
    <n v="0"/>
    <n v="220"/>
  </r>
  <r>
    <s v="79014219"/>
    <s v="F"/>
    <s v="Italy"/>
    <s v="35-39"/>
    <n v="7"/>
    <x v="0"/>
    <n v="0"/>
    <s v="Active"/>
    <n v="1"/>
    <n v="1"/>
    <n v="0"/>
    <n v="255"/>
  </r>
  <r>
    <s v="79014319"/>
    <s v="F"/>
    <s v="Italy"/>
    <s v="25-29"/>
    <n v="7"/>
    <x v="0"/>
    <n v="0"/>
    <s v="Active"/>
    <n v="1"/>
    <n v="1"/>
    <n v="0"/>
    <n v="992"/>
  </r>
  <r>
    <s v="79014419"/>
    <s v="F"/>
    <s v="Italy"/>
    <s v="18-24"/>
    <n v="7"/>
    <x v="0"/>
    <n v="0"/>
    <s v="Active"/>
    <n v="1"/>
    <n v="1"/>
    <n v="0"/>
    <n v="992"/>
  </r>
  <r>
    <s v="79014519"/>
    <s v="F"/>
    <s v="Italy"/>
    <s v="18-24"/>
    <n v="7"/>
    <x v="0"/>
    <n v="1"/>
    <s v="Active"/>
    <n v="1"/>
    <n v="1"/>
    <n v="0"/>
    <n v="948"/>
  </r>
  <r>
    <s v="79014619"/>
    <s v="F"/>
    <s v="Italy"/>
    <s v="30-34"/>
    <n v="7"/>
    <x v="0"/>
    <n v="0"/>
    <s v="Active"/>
    <n v="1"/>
    <n v="1"/>
    <n v="0"/>
    <n v="1101"/>
  </r>
  <r>
    <s v="79014719"/>
    <s v="F"/>
    <s v="Italy"/>
    <s v="18-24"/>
    <n v="7"/>
    <x v="0"/>
    <n v="0"/>
    <s v="Active"/>
    <n v="1"/>
    <n v="1"/>
    <n v="0"/>
    <n v="1576"/>
  </r>
  <r>
    <s v="79015019"/>
    <s v="F"/>
    <s v="Italy"/>
    <s v="25-29"/>
    <n v="7"/>
    <x v="0"/>
    <n v="0"/>
    <s v="Active"/>
    <n v="1"/>
    <n v="1"/>
    <n v="0"/>
    <n v="210"/>
  </r>
  <r>
    <s v="79015119"/>
    <s v="F"/>
    <s v="Italy"/>
    <s v="25-29"/>
    <n v="7"/>
    <x v="0"/>
    <n v="1"/>
    <s v="Active"/>
    <n v="1"/>
    <n v="1"/>
    <n v="0"/>
    <n v="258"/>
  </r>
  <r>
    <s v="79015219"/>
    <s v="F"/>
    <s v="Italy"/>
    <s v="25-29"/>
    <n v="7"/>
    <x v="0"/>
    <n v="1"/>
    <s v="Active"/>
    <n v="1"/>
    <n v="1"/>
    <n v="0"/>
    <n v="889"/>
  </r>
  <r>
    <s v="79015319"/>
    <s v="F"/>
    <s v="Italy"/>
    <s v="18-24"/>
    <n v="7"/>
    <x v="0"/>
    <n v="0"/>
    <s v="Active"/>
    <n v="1"/>
    <n v="1"/>
    <n v="0"/>
    <n v="805"/>
  </r>
  <r>
    <s v="79015419"/>
    <s v="F"/>
    <s v="Italy"/>
    <s v="30-34"/>
    <n v="7"/>
    <x v="0"/>
    <n v="0"/>
    <s v="Active"/>
    <n v="1"/>
    <n v="1"/>
    <n v="0"/>
    <n v="1491"/>
  </r>
  <r>
    <s v="79015519"/>
    <s v="F"/>
    <s v="Italy"/>
    <s v="35-39"/>
    <n v="7"/>
    <x v="0"/>
    <n v="0"/>
    <s v="Active"/>
    <n v="1"/>
    <n v="1"/>
    <n v="0"/>
    <n v="948"/>
  </r>
  <r>
    <s v="79015619"/>
    <s v="F"/>
    <s v="Italy"/>
    <s v="18-24"/>
    <n v="7"/>
    <x v="0"/>
    <n v="1"/>
    <s v="Active"/>
    <n v="1"/>
    <n v="1"/>
    <n v="0"/>
    <n v="1101"/>
  </r>
  <r>
    <s v="79015719"/>
    <s v="F"/>
    <s v="Italy"/>
    <s v="40+"/>
    <n v="7"/>
    <x v="0"/>
    <n v="0"/>
    <s v="Active"/>
    <n v="1"/>
    <n v="1"/>
    <n v="0"/>
    <n v="1101"/>
  </r>
  <r>
    <s v="79015819"/>
    <s v="F"/>
    <s v="Italy"/>
    <s v="18-24"/>
    <n v="7"/>
    <x v="0"/>
    <n v="1"/>
    <s v="Active"/>
    <n v="1"/>
    <n v="1"/>
    <n v="0"/>
    <n v="510"/>
  </r>
  <r>
    <s v="79015919"/>
    <s v="F"/>
    <s v="Italy"/>
    <s v="35-39"/>
    <n v="7"/>
    <x v="0"/>
    <n v="0"/>
    <s v="Active"/>
    <n v="1"/>
    <n v="1"/>
    <n v="0"/>
    <n v="579"/>
  </r>
  <r>
    <s v="79016019"/>
    <s v="F"/>
    <s v="Italy"/>
    <s v="35-39"/>
    <n v="7"/>
    <x v="0"/>
    <n v="0"/>
    <s v="Active"/>
    <n v="1"/>
    <n v="1"/>
    <n v="0"/>
    <n v="192"/>
  </r>
  <r>
    <s v="79016119"/>
    <s v="F"/>
    <s v="Italy"/>
    <s v="25-29"/>
    <n v="7"/>
    <x v="0"/>
    <n v="1"/>
    <s v="Active"/>
    <n v="1"/>
    <n v="1"/>
    <n v="0"/>
    <n v="327"/>
  </r>
  <r>
    <s v="79016219"/>
    <s v="F"/>
    <s v="Italy"/>
    <s v="25-29"/>
    <n v="7"/>
    <x v="0"/>
    <n v="0"/>
    <s v="Active"/>
    <n v="1"/>
    <n v="1"/>
    <n v="0"/>
    <n v="1086"/>
  </r>
  <r>
    <s v="79016319"/>
    <s v="F"/>
    <s v="Italy"/>
    <s v="30-34"/>
    <n v="7"/>
    <x v="0"/>
    <n v="0"/>
    <s v="Active"/>
    <n v="1"/>
    <n v="1"/>
    <n v="0"/>
    <n v="1576"/>
  </r>
  <r>
    <s v="79016419"/>
    <s v="F"/>
    <s v="Italy"/>
    <s v="35-39"/>
    <n v="7"/>
    <x v="0"/>
    <n v="1"/>
    <s v="Active"/>
    <n v="1"/>
    <n v="1"/>
    <n v="0"/>
    <n v="948"/>
  </r>
  <r>
    <s v="79016519"/>
    <s v="F"/>
    <s v="Italy"/>
    <s v="25-29"/>
    <n v="7"/>
    <x v="0"/>
    <n v="0"/>
    <s v="Active"/>
    <n v="1"/>
    <n v="1"/>
    <n v="0"/>
    <n v="948"/>
  </r>
  <r>
    <s v="79016619"/>
    <s v="F"/>
    <s v="Italy"/>
    <s v="25-29"/>
    <n v="7"/>
    <x v="0"/>
    <n v="1"/>
    <s v="Active"/>
    <n v="1"/>
    <n v="1"/>
    <n v="0"/>
    <n v="1101"/>
  </r>
  <r>
    <s v="79016719"/>
    <s v="F"/>
    <s v="Italy"/>
    <s v="18-24"/>
    <n v="7"/>
    <x v="0"/>
    <n v="1"/>
    <s v="Active"/>
    <n v="1"/>
    <n v="1"/>
    <n v="0"/>
    <n v="579"/>
  </r>
  <r>
    <s v="79016819"/>
    <s v="F"/>
    <s v="Italy"/>
    <s v="25-29"/>
    <n v="7"/>
    <x v="0"/>
    <n v="1"/>
    <s v="Active"/>
    <n v="1"/>
    <n v="1"/>
    <n v="0"/>
    <n v="510"/>
  </r>
  <r>
    <s v="79016919"/>
    <s v="F"/>
    <s v="Italy"/>
    <s v="25-29"/>
    <n v="7"/>
    <x v="0"/>
    <n v="0"/>
    <s v="Active"/>
    <n v="1"/>
    <n v="1"/>
    <n v="0"/>
    <n v="596"/>
  </r>
  <r>
    <s v="79017019"/>
    <s v="F"/>
    <s v="Italy"/>
    <s v="30-34"/>
    <n v="7"/>
    <x v="0"/>
    <n v="0"/>
    <s v="Active"/>
    <n v="1"/>
    <n v="1"/>
    <n v="0"/>
    <n v="327"/>
  </r>
  <r>
    <s v="79017119"/>
    <s v="F"/>
    <s v="Italy"/>
    <s v="35-39"/>
    <n v="7"/>
    <x v="0"/>
    <n v="1"/>
    <s v="Active"/>
    <n v="1"/>
    <n v="1"/>
    <n v="0"/>
    <n v="951"/>
  </r>
  <r>
    <s v="79017219"/>
    <s v="F"/>
    <s v="Italy"/>
    <s v="35-39"/>
    <n v="7"/>
    <x v="0"/>
    <n v="0"/>
    <s v="Active"/>
    <n v="1"/>
    <n v="1"/>
    <n v="0"/>
    <n v="948"/>
  </r>
  <r>
    <s v="79017319"/>
    <s v="F"/>
    <s v="Italy"/>
    <s v="18-24"/>
    <n v="7"/>
    <x v="0"/>
    <n v="0"/>
    <s v="Active"/>
    <n v="1"/>
    <n v="1"/>
    <n v="0"/>
    <n v="1576"/>
  </r>
  <r>
    <s v="79017419"/>
    <s v="F"/>
    <s v="Italy"/>
    <s v="18-24"/>
    <n v="7"/>
    <x v="0"/>
    <n v="1"/>
    <s v="Active"/>
    <n v="1"/>
    <n v="1"/>
    <n v="0"/>
    <n v="948"/>
  </r>
  <r>
    <s v="79017519"/>
    <s v="F"/>
    <s v="Italy"/>
    <s v="25-29"/>
    <n v="7"/>
    <x v="0"/>
    <n v="0"/>
    <s v="Active"/>
    <n v="1"/>
    <n v="1"/>
    <n v="0"/>
    <n v="1491"/>
  </r>
  <r>
    <s v="79017619"/>
    <s v="F"/>
    <s v="Italy"/>
    <s v="18-24"/>
    <n v="7"/>
    <x v="0"/>
    <n v="1"/>
    <s v="Active"/>
    <n v="1"/>
    <n v="1"/>
    <n v="0"/>
    <n v="579"/>
  </r>
  <r>
    <s v="79017719"/>
    <s v="F"/>
    <s v="Italy"/>
    <s v="18-24"/>
    <n v="7"/>
    <x v="0"/>
    <n v="0"/>
    <s v="Active"/>
    <n v="1"/>
    <n v="1"/>
    <n v="0"/>
    <n v="579"/>
  </r>
  <r>
    <s v="79017819"/>
    <s v="F"/>
    <s v="Italy"/>
    <s v="18-24"/>
    <n v="7"/>
    <x v="0"/>
    <n v="1"/>
    <s v="Active"/>
    <n v="1"/>
    <n v="1"/>
    <n v="0"/>
    <n v="559"/>
  </r>
  <r>
    <s v="79018019"/>
    <s v="F"/>
    <s v="Italy"/>
    <s v="18-24"/>
    <n v="7"/>
    <x v="0"/>
    <n v="0"/>
    <s v="Active"/>
    <n v="1"/>
    <n v="1"/>
    <n v="0"/>
    <n v="258"/>
  </r>
  <r>
    <s v="79018119"/>
    <s v="F"/>
    <s v="Italy"/>
    <s v="35-39"/>
    <n v="7"/>
    <x v="0"/>
    <n v="1"/>
    <s v="Active"/>
    <n v="1"/>
    <n v="1"/>
    <n v="0"/>
    <n v="1086"/>
  </r>
  <r>
    <s v="79018219"/>
    <s v="F"/>
    <s v="Italy"/>
    <s v="25-29"/>
    <n v="7"/>
    <x v="0"/>
    <n v="1"/>
    <s v="Active"/>
    <n v="1"/>
    <n v="1"/>
    <n v="0"/>
    <n v="1101"/>
  </r>
  <r>
    <s v="79018319"/>
    <s v="F"/>
    <s v="Italy"/>
    <s v="18-24"/>
    <n v="7"/>
    <x v="0"/>
    <n v="0"/>
    <s v="Active"/>
    <n v="1"/>
    <n v="1"/>
    <n v="0"/>
    <n v="1101"/>
  </r>
  <r>
    <s v="79018419"/>
    <s v="F"/>
    <s v="Italy"/>
    <s v="35-39"/>
    <n v="7"/>
    <x v="0"/>
    <n v="0"/>
    <s v="Active"/>
    <n v="1"/>
    <n v="1"/>
    <n v="0"/>
    <n v="1101"/>
  </r>
  <r>
    <s v="79018519"/>
    <s v="F"/>
    <s v="Italy"/>
    <s v="25-29"/>
    <n v="7"/>
    <x v="0"/>
    <n v="1"/>
    <s v="Active"/>
    <n v="1"/>
    <n v="1"/>
    <n v="0"/>
    <n v="636"/>
  </r>
  <r>
    <s v="79018619"/>
    <s v="F"/>
    <s v="Italy"/>
    <s v="18-24"/>
    <n v="7"/>
    <x v="0"/>
    <n v="0"/>
    <s v="Active"/>
    <n v="1"/>
    <n v="1"/>
    <n v="0"/>
    <n v="510"/>
  </r>
  <r>
    <s v="79018719"/>
    <s v="F"/>
    <s v="Italy"/>
    <s v="18-24"/>
    <n v="7"/>
    <x v="0"/>
    <n v="1"/>
    <s v="Active"/>
    <n v="1"/>
    <n v="1"/>
    <n v="0"/>
    <n v="502"/>
  </r>
  <r>
    <s v="79018819"/>
    <s v="F"/>
    <s v="Italy"/>
    <s v="30-34"/>
    <n v="7"/>
    <x v="0"/>
    <n v="0"/>
    <s v="Active"/>
    <n v="1"/>
    <n v="1"/>
    <n v="0"/>
    <n v="255"/>
  </r>
  <r>
    <s v="79018919"/>
    <s v="F"/>
    <s v="Italy"/>
    <s v="18-24"/>
    <n v="7"/>
    <x v="0"/>
    <n v="0"/>
    <s v="Active"/>
    <n v="1"/>
    <n v="1"/>
    <n v="0"/>
    <n v="551"/>
  </r>
  <r>
    <s v="79019019"/>
    <s v="F"/>
    <s v="Italy"/>
    <s v="18-24"/>
    <n v="7"/>
    <x v="0"/>
    <n v="1"/>
    <s v="Active"/>
    <n v="1"/>
    <n v="1"/>
    <n v="0"/>
    <n v="258"/>
  </r>
  <r>
    <s v="79019119"/>
    <s v="F"/>
    <s v="Italy"/>
    <s v="18-24"/>
    <n v="7"/>
    <x v="0"/>
    <n v="0"/>
    <s v="Active"/>
    <n v="1"/>
    <n v="1"/>
    <n v="0"/>
    <n v="992"/>
  </r>
  <r>
    <s v="79019219"/>
    <s v="F"/>
    <s v="Italy"/>
    <s v="25-29"/>
    <n v="7"/>
    <x v="0"/>
    <n v="0"/>
    <s v="Active"/>
    <n v="1"/>
    <n v="1"/>
    <n v="0"/>
    <n v="1101"/>
  </r>
  <r>
    <s v="79019319"/>
    <s v="F"/>
    <s v="Italy"/>
    <s v="18-24"/>
    <n v="7"/>
    <x v="0"/>
    <n v="0"/>
    <s v="Active"/>
    <n v="1"/>
    <n v="1"/>
    <n v="0"/>
    <n v="1101"/>
  </r>
  <r>
    <s v="79019419"/>
    <s v="F"/>
    <s v="Italy"/>
    <s v="18-24"/>
    <n v="7"/>
    <x v="0"/>
    <n v="1"/>
    <s v="Active"/>
    <n v="1"/>
    <n v="1"/>
    <n v="0"/>
    <n v="510"/>
  </r>
  <r>
    <s v="79019519"/>
    <s v="F"/>
    <s v="Italy"/>
    <s v="30-34"/>
    <n v="7"/>
    <x v="0"/>
    <n v="1"/>
    <s v="Active"/>
    <n v="1"/>
    <n v="1"/>
    <n v="0"/>
    <n v="636"/>
  </r>
  <r>
    <s v="79019619"/>
    <s v="F"/>
    <s v="Italy"/>
    <s v="18-24"/>
    <n v="7"/>
    <x v="0"/>
    <n v="1"/>
    <s v="Active"/>
    <n v="1"/>
    <n v="1"/>
    <n v="0"/>
    <n v="559"/>
  </r>
  <r>
    <s v="79019719"/>
    <s v="F"/>
    <s v="Italy"/>
    <s v="18-24"/>
    <n v="7"/>
    <x v="0"/>
    <n v="1"/>
    <s v="Active"/>
    <n v="1"/>
    <n v="1"/>
    <n v="0"/>
    <n v="502"/>
  </r>
  <r>
    <s v="79019819"/>
    <s v="F"/>
    <s v="Italy"/>
    <s v="40+"/>
    <n v="7"/>
    <x v="0"/>
    <n v="1"/>
    <s v="Active"/>
    <n v="1"/>
    <n v="1"/>
    <n v="0"/>
    <n v="502"/>
  </r>
  <r>
    <s v="79020119"/>
    <s v="F"/>
    <s v="Italy"/>
    <s v="18-24"/>
    <n v="7"/>
    <x v="0"/>
    <n v="1"/>
    <s v="Active"/>
    <n v="1"/>
    <n v="1"/>
    <n v="0"/>
    <n v="144"/>
  </r>
  <r>
    <s v="79020219"/>
    <s v="F"/>
    <s v="Italy"/>
    <s v="18-24"/>
    <n v="7"/>
    <x v="0"/>
    <n v="0"/>
    <s v="Active"/>
    <n v="1"/>
    <n v="1"/>
    <n v="0"/>
    <n v="210"/>
  </r>
  <r>
    <s v="79020319"/>
    <s v="F"/>
    <s v="Italy"/>
    <s v="25-29"/>
    <n v="7"/>
    <x v="0"/>
    <n v="1"/>
    <s v="Active"/>
    <n v="1"/>
    <n v="1"/>
    <n v="0"/>
    <n v="327"/>
  </r>
  <r>
    <s v="79020419"/>
    <s v="F"/>
    <s v="Italy"/>
    <s v="30-34"/>
    <n v="7"/>
    <x v="0"/>
    <n v="0"/>
    <s v="Active"/>
    <n v="1"/>
    <n v="1"/>
    <n v="0"/>
    <n v="258"/>
  </r>
  <r>
    <s v="79020519"/>
    <s v="F"/>
    <s v="Italy"/>
    <s v="35-39"/>
    <n v="7"/>
    <x v="0"/>
    <n v="0"/>
    <s v="Active"/>
    <n v="1"/>
    <n v="1"/>
    <n v="0"/>
    <n v="255"/>
  </r>
  <r>
    <s v="79020619"/>
    <s v="F"/>
    <s v="Italy"/>
    <s v="35-39"/>
    <n v="7"/>
    <x v="0"/>
    <n v="1"/>
    <s v="Active"/>
    <n v="1"/>
    <n v="1"/>
    <n v="0"/>
    <n v="992"/>
  </r>
  <r>
    <s v="79020719"/>
    <s v="F"/>
    <s v="Italy"/>
    <s v="40+"/>
    <n v="7"/>
    <x v="0"/>
    <n v="1"/>
    <s v="Active"/>
    <n v="1"/>
    <n v="1"/>
    <n v="0"/>
    <n v="526"/>
  </r>
  <r>
    <s v="79020819"/>
    <s v="F"/>
    <s v="Italy"/>
    <s v="18-24"/>
    <n v="7"/>
    <x v="0"/>
    <n v="1"/>
    <s v="Active"/>
    <n v="1"/>
    <n v="1"/>
    <n v="0"/>
    <n v="1101"/>
  </r>
  <r>
    <s v="79020919"/>
    <s v="F"/>
    <s v="Italy"/>
    <s v="18-24"/>
    <n v="7"/>
    <x v="0"/>
    <n v="0"/>
    <s v="Active"/>
    <n v="1"/>
    <n v="1"/>
    <n v="0"/>
    <n v="948"/>
  </r>
  <r>
    <s v="79021019"/>
    <s v="F"/>
    <s v="Italy"/>
    <s v="18-24"/>
    <n v="7"/>
    <x v="0"/>
    <n v="0"/>
    <s v="Active"/>
    <n v="1"/>
    <n v="1"/>
    <n v="0"/>
    <n v="168"/>
  </r>
  <r>
    <s v="79021119"/>
    <s v="F"/>
    <s v="Italy"/>
    <s v="25-29"/>
    <n v="7"/>
    <x v="0"/>
    <n v="0"/>
    <s v="Active"/>
    <n v="1"/>
    <n v="1"/>
    <n v="0"/>
    <n v="192"/>
  </r>
  <r>
    <s v="79021219"/>
    <s v="F"/>
    <s v="Italy"/>
    <s v="30-34"/>
    <n v="7"/>
    <x v="0"/>
    <n v="1"/>
    <s v="Active"/>
    <n v="1"/>
    <n v="1"/>
    <n v="0"/>
    <n v="327"/>
  </r>
  <r>
    <s v="79021319"/>
    <s v="F"/>
    <s v="Italy"/>
    <s v="35-39"/>
    <n v="7"/>
    <x v="0"/>
    <n v="1"/>
    <s v="Active"/>
    <n v="1"/>
    <n v="1"/>
    <n v="0"/>
    <n v="258"/>
  </r>
  <r>
    <s v="79021519"/>
    <s v="F"/>
    <s v="Italy"/>
    <s v="35-39"/>
    <n v="7"/>
    <x v="0"/>
    <n v="0"/>
    <s v="Active"/>
    <n v="1"/>
    <n v="1"/>
    <n v="0"/>
    <n v="258"/>
  </r>
  <r>
    <s v="87000119"/>
    <s v="F"/>
    <s v="Italy"/>
    <s v="40+"/>
    <n v="6"/>
    <x v="0"/>
    <n v="0"/>
    <s v="Active"/>
    <n v="1"/>
    <n v="1"/>
    <n v="0"/>
    <n v="345"/>
  </r>
  <r>
    <s v="87000219"/>
    <s v="F"/>
    <s v="Italy"/>
    <s v="18-24"/>
    <n v="6"/>
    <x v="0"/>
    <n v="0"/>
    <s v="Active"/>
    <n v="1"/>
    <n v="1"/>
    <n v="0"/>
    <n v="144"/>
  </r>
  <r>
    <s v="87000319"/>
    <s v="F"/>
    <s v="Italy"/>
    <s v="35-39"/>
    <n v="6"/>
    <x v="0"/>
    <n v="1"/>
    <s v="Active"/>
    <n v="1"/>
    <n v="1"/>
    <n v="0"/>
    <n v="205"/>
  </r>
  <r>
    <s v="87000419"/>
    <s v="F"/>
    <s v="Italy"/>
    <s v="18-24"/>
    <n v="6"/>
    <x v="0"/>
    <n v="1"/>
    <s v="Active"/>
    <n v="1"/>
    <n v="1"/>
    <n v="0"/>
    <n v="220"/>
  </r>
  <r>
    <s v="87000519"/>
    <s v="F"/>
    <s v="Italy"/>
    <s v="18-24"/>
    <n v="6"/>
    <x v="0"/>
    <n v="0"/>
    <s v="Active"/>
    <n v="1"/>
    <n v="1"/>
    <n v="0"/>
    <n v="192"/>
  </r>
  <r>
    <s v="87000619"/>
    <s v="F"/>
    <s v="Italy"/>
    <s v="25-29"/>
    <n v="6"/>
    <x v="0"/>
    <n v="1"/>
    <s v="Active"/>
    <n v="1"/>
    <n v="1"/>
    <n v="0"/>
    <n v="258"/>
  </r>
  <r>
    <s v="87000719"/>
    <s v="F"/>
    <s v="Italy"/>
    <s v="18-24"/>
    <n v="6"/>
    <x v="0"/>
    <n v="0"/>
    <s v="Active"/>
    <n v="1"/>
    <n v="1"/>
    <n v="0"/>
    <n v="327"/>
  </r>
  <r>
    <s v="87000819"/>
    <s v="F"/>
    <s v="Italy"/>
    <s v="25-29"/>
    <n v="6"/>
    <x v="0"/>
    <n v="0"/>
    <s v="Active"/>
    <n v="1"/>
    <n v="1"/>
    <n v="0"/>
    <n v="327"/>
  </r>
  <r>
    <s v="87000919"/>
    <s v="F"/>
    <s v="Italy"/>
    <s v="25-29"/>
    <n v="6"/>
    <x v="0"/>
    <n v="0"/>
    <s v="Active"/>
    <n v="1"/>
    <n v="1"/>
    <n v="0"/>
    <n v="1086"/>
  </r>
  <r>
    <s v="87001019"/>
    <s v="F"/>
    <s v="Italy"/>
    <s v="30-34"/>
    <n v="6"/>
    <x v="0"/>
    <n v="0"/>
    <s v="Active"/>
    <n v="1"/>
    <n v="1"/>
    <n v="0"/>
    <n v="345"/>
  </r>
  <r>
    <s v="87002019"/>
    <s v="F"/>
    <s v="Italy"/>
    <s v="30-34"/>
    <n v="6"/>
    <x v="0"/>
    <n v="0"/>
    <s v="Active"/>
    <n v="1"/>
    <n v="1"/>
    <n v="0"/>
    <n v="168"/>
  </r>
  <r>
    <s v="87002119"/>
    <s v="F"/>
    <s v="Italy"/>
    <s v="35-39"/>
    <n v="6"/>
    <x v="0"/>
    <n v="1"/>
    <s v="Active"/>
    <n v="1"/>
    <n v="1"/>
    <n v="0"/>
    <n v="210"/>
  </r>
  <r>
    <s v="87002219"/>
    <s v="F"/>
    <s v="Italy"/>
    <s v="35-39"/>
    <n v="6"/>
    <x v="0"/>
    <n v="1"/>
    <s v="Active"/>
    <n v="1"/>
    <n v="1"/>
    <n v="0"/>
    <n v="240"/>
  </r>
  <r>
    <s v="87002319"/>
    <s v="F"/>
    <s v="Italy"/>
    <s v="40+"/>
    <n v="6"/>
    <x v="0"/>
    <n v="0"/>
    <s v="Active"/>
    <n v="1"/>
    <n v="1"/>
    <n v="0"/>
    <n v="220"/>
  </r>
  <r>
    <s v="87002419"/>
    <s v="F"/>
    <s v="Italy"/>
    <s v="18-24"/>
    <n v="6"/>
    <x v="0"/>
    <n v="0"/>
    <s v="Active"/>
    <n v="1"/>
    <n v="1"/>
    <n v="0"/>
    <n v="258"/>
  </r>
  <r>
    <s v="38010119"/>
    <s v="F"/>
    <s v="Italy"/>
    <s v="18-24"/>
    <n v="6"/>
    <x v="0"/>
    <n v="0"/>
    <s v="Active"/>
    <n v="1"/>
    <n v="1"/>
    <n v="0"/>
    <n v="478"/>
  </r>
  <r>
    <s v="38010219"/>
    <s v="F"/>
    <s v="Italy"/>
    <s v="18-24"/>
    <n v="6"/>
    <x v="0"/>
    <n v="0"/>
    <s v="Active"/>
    <n v="1"/>
    <n v="1"/>
    <n v="0"/>
    <n v="187"/>
  </r>
  <r>
    <s v="38010319"/>
    <s v="F"/>
    <s v="Italy"/>
    <s v="25-29"/>
    <n v="6"/>
    <x v="0"/>
    <n v="1"/>
    <s v="Active"/>
    <n v="1"/>
    <n v="1"/>
    <n v="0"/>
    <n v="345"/>
  </r>
  <r>
    <s v="38010419"/>
    <s v="F"/>
    <s v="Italy"/>
    <s v="30-34"/>
    <n v="6"/>
    <x v="0"/>
    <n v="0"/>
    <s v="Active"/>
    <n v="1"/>
    <n v="1"/>
    <n v="0"/>
    <n v="144"/>
  </r>
  <r>
    <s v="38010519"/>
    <s v="F"/>
    <s v="Italy"/>
    <s v="30-34"/>
    <n v="6"/>
    <x v="0"/>
    <n v="1"/>
    <s v="Active"/>
    <n v="1"/>
    <n v="1"/>
    <n v="0"/>
    <n v="172"/>
  </r>
  <r>
    <s v="38010619"/>
    <s v="F"/>
    <s v="Italy"/>
    <s v="35-39"/>
    <n v="6"/>
    <x v="0"/>
    <n v="0"/>
    <s v="Active"/>
    <n v="1"/>
    <n v="1"/>
    <n v="0"/>
    <n v="205"/>
  </r>
  <r>
    <s v="38010719"/>
    <s v="F"/>
    <s v="Italy"/>
    <s v="35-39"/>
    <n v="6"/>
    <x v="0"/>
    <n v="1"/>
    <s v="Active"/>
    <n v="1"/>
    <n v="1"/>
    <n v="0"/>
    <n v="220"/>
  </r>
  <r>
    <s v="38010819"/>
    <s v="F"/>
    <s v="Italy"/>
    <s v="18-24"/>
    <n v="6"/>
    <x v="0"/>
    <n v="1"/>
    <s v="Active"/>
    <n v="1"/>
    <n v="1"/>
    <n v="0"/>
    <n v="220"/>
  </r>
  <r>
    <s v="38010919"/>
    <s v="F"/>
    <s v="Italy"/>
    <s v="35-39"/>
    <n v="6"/>
    <x v="0"/>
    <n v="0"/>
    <s v="Active"/>
    <n v="1"/>
    <n v="1"/>
    <n v="0"/>
    <n v="255"/>
  </r>
  <r>
    <s v="59010119"/>
    <s v="F"/>
    <s v="Italy"/>
    <s v="35-39"/>
    <n v="6"/>
    <x v="0"/>
    <n v="1"/>
    <s v="Active"/>
    <n v="1"/>
    <n v="1"/>
    <n v="0"/>
    <n v="383"/>
  </r>
  <r>
    <s v="59010219"/>
    <s v="F"/>
    <s v="Italy"/>
    <s v="40+"/>
    <n v="6"/>
    <x v="0"/>
    <n v="1"/>
    <s v="Active"/>
    <n v="1"/>
    <n v="1"/>
    <n v="0"/>
    <n v="144"/>
  </r>
  <r>
    <s v="59010319"/>
    <s v="F"/>
    <s v="Italy"/>
    <s v="18-24"/>
    <n v="6"/>
    <x v="0"/>
    <n v="0"/>
    <s v="Active"/>
    <n v="1"/>
    <n v="1"/>
    <n v="0"/>
    <n v="240"/>
  </r>
  <r>
    <s v="59010419"/>
    <s v="F"/>
    <s v="Italy"/>
    <s v="18-24"/>
    <n v="6"/>
    <x v="0"/>
    <n v="0"/>
    <s v="Active"/>
    <n v="1"/>
    <n v="1"/>
    <n v="0"/>
    <n v="210"/>
  </r>
  <r>
    <s v="59010519"/>
    <s v="F"/>
    <s v="Italy"/>
    <s v="18-24"/>
    <n v="6"/>
    <x v="0"/>
    <n v="1"/>
    <s v="Active"/>
    <n v="1"/>
    <n v="1"/>
    <n v="0"/>
    <n v="205"/>
  </r>
  <r>
    <s v="59010619"/>
    <s v="F"/>
    <s v="Italy"/>
    <s v="18-24"/>
    <n v="6"/>
    <x v="0"/>
    <n v="0"/>
    <s v="Active"/>
    <n v="1"/>
    <n v="1"/>
    <n v="0"/>
    <n v="327"/>
  </r>
  <r>
    <s v="59010719"/>
    <s v="F"/>
    <s v="Italy"/>
    <s v="30-34"/>
    <n v="6"/>
    <x v="0"/>
    <n v="0"/>
    <s v="Active"/>
    <n v="1"/>
    <n v="1"/>
    <n v="0"/>
    <n v="327"/>
  </r>
  <r>
    <s v="59010819"/>
    <s v="F"/>
    <s v="Italy"/>
    <s v="18-24"/>
    <n v="6"/>
    <x v="0"/>
    <n v="0"/>
    <s v="Active"/>
    <n v="1"/>
    <n v="1"/>
    <n v="0"/>
    <n v="255"/>
  </r>
  <r>
    <s v="59010919"/>
    <s v="F"/>
    <s v="Italy"/>
    <s v="30-34"/>
    <n v="6"/>
    <x v="0"/>
    <n v="1"/>
    <s v="Active"/>
    <n v="1"/>
    <n v="1"/>
    <n v="0"/>
    <n v="992"/>
  </r>
  <r>
    <s v="59011019"/>
    <s v="F"/>
    <s v="Italy"/>
    <s v="18-24"/>
    <n v="6"/>
    <x v="0"/>
    <n v="0"/>
    <s v="Active"/>
    <n v="1"/>
    <n v="1"/>
    <n v="0"/>
    <n v="345"/>
  </r>
  <r>
    <s v="59011119"/>
    <s v="F"/>
    <s v="Italy"/>
    <s v="18-24"/>
    <n v="6"/>
    <x v="0"/>
    <n v="0"/>
    <s v="Active"/>
    <n v="1"/>
    <n v="1"/>
    <n v="0"/>
    <n v="172"/>
  </r>
  <r>
    <s v="59011219"/>
    <s v="F"/>
    <s v="Italy"/>
    <s v="30-34"/>
    <n v="6"/>
    <x v="0"/>
    <n v="1"/>
    <s v="Active"/>
    <n v="1"/>
    <n v="1"/>
    <n v="0"/>
    <n v="240"/>
  </r>
  <r>
    <s v="59011319"/>
    <s v="F"/>
    <s v="Italy"/>
    <s v="18-24"/>
    <n v="6"/>
    <x v="0"/>
    <n v="0"/>
    <s v="Active"/>
    <n v="1"/>
    <n v="1"/>
    <n v="0"/>
    <n v="210"/>
  </r>
  <r>
    <s v="59011419"/>
    <s v="F"/>
    <s v="Italy"/>
    <s v="30-34"/>
    <n v="6"/>
    <x v="0"/>
    <n v="1"/>
    <s v="Active"/>
    <n v="1"/>
    <n v="1"/>
    <n v="0"/>
    <n v="192"/>
  </r>
  <r>
    <s v="59011519"/>
    <s v="F"/>
    <s v="Italy"/>
    <s v="18-24"/>
    <n v="6"/>
    <x v="0"/>
    <n v="0"/>
    <s v="Active"/>
    <n v="1"/>
    <n v="1"/>
    <n v="0"/>
    <n v="327"/>
  </r>
  <r>
    <s v="59011619"/>
    <s v="F"/>
    <s v="Italy"/>
    <s v="18-24"/>
    <n v="6"/>
    <x v="0"/>
    <n v="0"/>
    <s v="Active"/>
    <n v="1"/>
    <n v="1"/>
    <n v="0"/>
    <n v="313"/>
  </r>
  <r>
    <s v="59011719"/>
    <s v="F"/>
    <s v="Italy"/>
    <s v="25-29"/>
    <n v="6"/>
    <x v="0"/>
    <n v="0"/>
    <s v="Active"/>
    <n v="1"/>
    <n v="1"/>
    <n v="0"/>
    <n v="258"/>
  </r>
  <r>
    <s v="59011819"/>
    <s v="F"/>
    <s v="Italy"/>
    <s v="30-34"/>
    <n v="6"/>
    <x v="0"/>
    <n v="1"/>
    <s v="Active"/>
    <n v="1"/>
    <n v="1"/>
    <n v="0"/>
    <n v="1086"/>
  </r>
  <r>
    <s v="59011919"/>
    <s v="F"/>
    <s v="Italy"/>
    <s v="30-34"/>
    <n v="6"/>
    <x v="0"/>
    <n v="1"/>
    <s v="Active"/>
    <n v="1"/>
    <n v="1"/>
    <n v="0"/>
    <n v="805"/>
  </r>
  <r>
    <s v="59012019"/>
    <s v="F"/>
    <s v="Italy"/>
    <s v="18-24"/>
    <n v="6"/>
    <x v="0"/>
    <n v="1"/>
    <s v="Active"/>
    <n v="1"/>
    <n v="1"/>
    <n v="0"/>
    <n v="345"/>
  </r>
  <r>
    <s v="59012119"/>
    <s v="F"/>
    <s v="Italy"/>
    <s v="18-24"/>
    <n v="6"/>
    <x v="0"/>
    <n v="1"/>
    <s v="Active"/>
    <n v="1"/>
    <n v="1"/>
    <n v="0"/>
    <n v="168"/>
  </r>
  <r>
    <s v="59012219"/>
    <s v="F"/>
    <s v="Italy"/>
    <s v="18-24"/>
    <n v="6"/>
    <x v="0"/>
    <n v="0"/>
    <s v="Active"/>
    <n v="1"/>
    <n v="1"/>
    <n v="0"/>
    <n v="240"/>
  </r>
  <r>
    <s v="59012319"/>
    <s v="F"/>
    <s v="Italy"/>
    <s v="18-24"/>
    <n v="6"/>
    <x v="0"/>
    <n v="1"/>
    <s v="Active"/>
    <n v="1"/>
    <n v="1"/>
    <n v="0"/>
    <n v="205"/>
  </r>
  <r>
    <s v="59012419"/>
    <s v="F"/>
    <s v="Italy"/>
    <s v="25-29"/>
    <n v="6"/>
    <x v="0"/>
    <n v="0"/>
    <s v="Active"/>
    <n v="1"/>
    <n v="1"/>
    <n v="0"/>
    <n v="327"/>
  </r>
  <r>
    <s v="59012519"/>
    <s v="F"/>
    <s v="Italy"/>
    <s v="25-29"/>
    <n v="6"/>
    <x v="0"/>
    <n v="1"/>
    <s v="Active"/>
    <n v="1"/>
    <n v="1"/>
    <n v="0"/>
    <n v="313"/>
  </r>
  <r>
    <s v="59012619"/>
    <s v="F"/>
    <s v="Italy"/>
    <s v="30-34"/>
    <n v="6"/>
    <x v="0"/>
    <n v="0"/>
    <s v="Active"/>
    <n v="1"/>
    <n v="1"/>
    <n v="0"/>
    <n v="327"/>
  </r>
  <r>
    <s v="59012719"/>
    <s v="F"/>
    <s v="Italy"/>
    <s v="30-34"/>
    <n v="6"/>
    <x v="0"/>
    <n v="0"/>
    <s v="Active"/>
    <n v="1"/>
    <n v="1"/>
    <n v="0"/>
    <n v="951"/>
  </r>
  <r>
    <s v="59012819"/>
    <s v="F"/>
    <s v="Italy"/>
    <s v="25-29"/>
    <n v="6"/>
    <x v="0"/>
    <n v="1"/>
    <s v="Active"/>
    <n v="1"/>
    <n v="1"/>
    <n v="0"/>
    <n v="1086"/>
  </r>
  <r>
    <s v="59012919"/>
    <s v="F"/>
    <s v="Italy"/>
    <s v="18-24"/>
    <n v="6"/>
    <x v="0"/>
    <n v="1"/>
    <s v="Active"/>
    <n v="1"/>
    <n v="1"/>
    <n v="0"/>
    <n v="1576"/>
  </r>
  <r>
    <s v="59013019"/>
    <s v="F"/>
    <s v="Italy"/>
    <s v="18-24"/>
    <n v="6"/>
    <x v="0"/>
    <n v="0"/>
    <s v="Active"/>
    <n v="1"/>
    <n v="1"/>
    <n v="0"/>
    <n v="447"/>
  </r>
  <r>
    <s v="59013119"/>
    <s v="F"/>
    <s v="Italy"/>
    <s v="25-29"/>
    <n v="6"/>
    <x v="0"/>
    <n v="0"/>
    <s v="Active"/>
    <n v="1"/>
    <n v="1"/>
    <n v="0"/>
    <n v="168"/>
  </r>
  <r>
    <s v="59013219"/>
    <s v="F"/>
    <s v="Italy"/>
    <s v="18-24"/>
    <n v="6"/>
    <x v="0"/>
    <n v="0"/>
    <s v="Active"/>
    <n v="1"/>
    <n v="1"/>
    <n v="0"/>
    <n v="220"/>
  </r>
  <r>
    <s v="59013319"/>
    <s v="F"/>
    <s v="Italy"/>
    <s v="30-34"/>
    <n v="6"/>
    <x v="0"/>
    <n v="1"/>
    <s v="Active"/>
    <n v="1"/>
    <n v="1"/>
    <n v="0"/>
    <n v="327"/>
  </r>
  <r>
    <s v="59013419"/>
    <s v="F"/>
    <s v="Italy"/>
    <s v="18-24"/>
    <n v="6"/>
    <x v="0"/>
    <n v="1"/>
    <s v="Active"/>
    <n v="1"/>
    <n v="1"/>
    <n v="0"/>
    <n v="255"/>
  </r>
  <r>
    <s v="59013519"/>
    <s v="F"/>
    <s v="Italy"/>
    <s v="18-24"/>
    <n v="6"/>
    <x v="0"/>
    <n v="0"/>
    <s v="Active"/>
    <n v="1"/>
    <n v="1"/>
    <n v="0"/>
    <n v="258"/>
  </r>
  <r>
    <s v="59013619"/>
    <s v="F"/>
    <s v="Italy"/>
    <s v="18-24"/>
    <n v="6"/>
    <x v="0"/>
    <n v="0"/>
    <s v="Active"/>
    <n v="1"/>
    <n v="1"/>
    <n v="0"/>
    <n v="805"/>
  </r>
  <r>
    <s v="59013719"/>
    <s v="F"/>
    <s v="Italy"/>
    <s v="18-24"/>
    <n v="6"/>
    <x v="0"/>
    <n v="1"/>
    <s v="Active"/>
    <n v="1"/>
    <n v="1"/>
    <n v="0"/>
    <n v="805"/>
  </r>
  <r>
    <s v="59013819"/>
    <s v="F"/>
    <s v="Italy"/>
    <s v="30-34"/>
    <n v="6"/>
    <x v="0"/>
    <n v="0"/>
    <s v="Active"/>
    <n v="1"/>
    <n v="1"/>
    <n v="0"/>
    <n v="1101"/>
  </r>
  <r>
    <s v="59013919"/>
    <s v="F"/>
    <s v="Italy"/>
    <s v="18-24"/>
    <n v="6"/>
    <x v="0"/>
    <n v="1"/>
    <s v="Active"/>
    <n v="1"/>
    <n v="1"/>
    <n v="0"/>
    <n v="1576"/>
  </r>
  <r>
    <s v="59014019"/>
    <s v="F"/>
    <s v="Italy"/>
    <s v="18-24"/>
    <n v="6"/>
    <x v="0"/>
    <n v="1"/>
    <s v="Active"/>
    <n v="1"/>
    <n v="1"/>
    <n v="0"/>
    <n v="172"/>
  </r>
  <r>
    <s v="59014119"/>
    <s v="F"/>
    <s v="Italy"/>
    <s v="30-34"/>
    <n v="6"/>
    <x v="0"/>
    <n v="0"/>
    <s v="Active"/>
    <n v="1"/>
    <n v="1"/>
    <n v="0"/>
    <n v="205"/>
  </r>
  <r>
    <s v="59014219"/>
    <s v="F"/>
    <s v="Italy"/>
    <s v="30-34"/>
    <n v="6"/>
    <x v="0"/>
    <n v="1"/>
    <s v="Active"/>
    <n v="1"/>
    <n v="1"/>
    <n v="0"/>
    <n v="313"/>
  </r>
  <r>
    <s v="59014319"/>
    <s v="F"/>
    <s v="Italy"/>
    <s v="18-24"/>
    <n v="6"/>
    <x v="0"/>
    <n v="1"/>
    <s v="Active"/>
    <n v="1"/>
    <n v="1"/>
    <n v="0"/>
    <n v="255"/>
  </r>
  <r>
    <s v="59014419"/>
    <s v="F"/>
    <s v="Italy"/>
    <s v="18-24"/>
    <n v="6"/>
    <x v="0"/>
    <n v="1"/>
    <s v="Active"/>
    <n v="1"/>
    <n v="1"/>
    <n v="0"/>
    <n v="255"/>
  </r>
  <r>
    <s v="59014519"/>
    <s v="F"/>
    <s v="Italy"/>
    <s v="18-24"/>
    <n v="6"/>
    <x v="0"/>
    <n v="0"/>
    <s v="Active"/>
    <n v="1"/>
    <n v="1"/>
    <n v="0"/>
    <n v="992"/>
  </r>
  <r>
    <s v="59014619"/>
    <s v="F"/>
    <s v="Italy"/>
    <s v="18-24"/>
    <n v="6"/>
    <x v="0"/>
    <n v="1"/>
    <s v="Active"/>
    <n v="1"/>
    <n v="1"/>
    <n v="0"/>
    <n v="526"/>
  </r>
  <r>
    <s v="59014719"/>
    <s v="F"/>
    <s v="Italy"/>
    <s v="18-24"/>
    <n v="6"/>
    <x v="0"/>
    <n v="1"/>
    <s v="Active"/>
    <n v="1"/>
    <n v="1"/>
    <n v="0"/>
    <n v="1491"/>
  </r>
  <r>
    <s v="59014819"/>
    <s v="F"/>
    <s v="Italy"/>
    <s v="18-24"/>
    <n v="6"/>
    <x v="0"/>
    <n v="0"/>
    <s v="Active"/>
    <n v="1"/>
    <n v="1"/>
    <n v="0"/>
    <n v="1491"/>
  </r>
  <r>
    <s v="59014919"/>
    <s v="F"/>
    <s v="Italy"/>
    <s v="18-24"/>
    <n v="6"/>
    <x v="0"/>
    <n v="0"/>
    <s v="Active"/>
    <n v="1"/>
    <n v="1"/>
    <n v="0"/>
    <n v="1576"/>
  </r>
  <r>
    <s v="59015019"/>
    <s v="F"/>
    <s v="Italy"/>
    <s v="18-24"/>
    <n v="6"/>
    <x v="0"/>
    <n v="0"/>
    <s v="Active"/>
    <n v="1"/>
    <n v="1"/>
    <n v="0"/>
    <n v="168"/>
  </r>
  <r>
    <s v="59015119"/>
    <s v="F"/>
    <s v="Italy"/>
    <s v="18-24"/>
    <n v="6"/>
    <x v="0"/>
    <n v="1"/>
    <s v="Active"/>
    <n v="1"/>
    <n v="1"/>
    <n v="0"/>
    <n v="220"/>
  </r>
  <r>
    <s v="59015219"/>
    <s v="F"/>
    <s v="Italy"/>
    <s v="18-24"/>
    <n v="6"/>
    <x v="0"/>
    <n v="0"/>
    <s v="Active"/>
    <n v="1"/>
    <n v="1"/>
    <n v="0"/>
    <n v="313"/>
  </r>
  <r>
    <s v="59015319"/>
    <s v="F"/>
    <s v="Italy"/>
    <s v="30-34"/>
    <n v="6"/>
    <x v="0"/>
    <n v="1"/>
    <s v="Active"/>
    <n v="1"/>
    <n v="1"/>
    <n v="0"/>
    <n v="327"/>
  </r>
  <r>
    <s v="59015419"/>
    <s v="F"/>
    <s v="Italy"/>
    <s v="18-24"/>
    <n v="6"/>
    <x v="0"/>
    <n v="0"/>
    <s v="Active"/>
    <n v="1"/>
    <n v="1"/>
    <n v="0"/>
    <n v="990"/>
  </r>
  <r>
    <s v="59015519"/>
    <s v="F"/>
    <s v="Italy"/>
    <s v="18-24"/>
    <n v="6"/>
    <x v="0"/>
    <n v="0"/>
    <s v="Active"/>
    <n v="1"/>
    <n v="1"/>
    <n v="0"/>
    <n v="1086"/>
  </r>
  <r>
    <s v="59015619"/>
    <s v="F"/>
    <s v="Italy"/>
    <s v="30-34"/>
    <n v="6"/>
    <x v="0"/>
    <n v="0"/>
    <s v="Active"/>
    <n v="1"/>
    <n v="1"/>
    <n v="0"/>
    <n v="1491"/>
  </r>
  <r>
    <s v="59015719"/>
    <s v="F"/>
    <s v="Italy"/>
    <s v="35-39"/>
    <n v="6"/>
    <x v="0"/>
    <n v="1"/>
    <s v="Active"/>
    <n v="1"/>
    <n v="1"/>
    <n v="0"/>
    <n v="948"/>
  </r>
  <r>
    <s v="59015819"/>
    <s v="F"/>
    <s v="Italy"/>
    <s v="25-29"/>
    <n v="6"/>
    <x v="0"/>
    <n v="1"/>
    <s v="Active"/>
    <n v="1"/>
    <n v="1"/>
    <n v="0"/>
    <n v="1491"/>
  </r>
  <r>
    <s v="59015919"/>
    <s v="F"/>
    <s v="Italy"/>
    <s v="35-39"/>
    <n v="6"/>
    <x v="0"/>
    <n v="0"/>
    <s v="Active"/>
    <n v="1"/>
    <n v="1"/>
    <n v="0"/>
    <n v="948"/>
  </r>
  <r>
    <s v="59016019"/>
    <s v="F"/>
    <s v="Italy"/>
    <s v="18-24"/>
    <n v="6"/>
    <x v="0"/>
    <n v="0"/>
    <s v="Active"/>
    <n v="1"/>
    <n v="1"/>
    <n v="0"/>
    <n v="144"/>
  </r>
  <r>
    <s v="59016119"/>
    <s v="F"/>
    <s v="Italy"/>
    <s v="30-34"/>
    <n v="6"/>
    <x v="0"/>
    <n v="1"/>
    <s v="Active"/>
    <n v="1"/>
    <n v="1"/>
    <n v="0"/>
    <n v="192"/>
  </r>
  <r>
    <s v="59016219"/>
    <s v="F"/>
    <s v="Italy"/>
    <s v="18-24"/>
    <n v="6"/>
    <x v="0"/>
    <n v="1"/>
    <s v="Active"/>
    <n v="1"/>
    <n v="1"/>
    <n v="0"/>
    <n v="327"/>
  </r>
  <r>
    <s v="59016319"/>
    <s v="F"/>
    <s v="Italy"/>
    <s v="18-24"/>
    <n v="6"/>
    <x v="0"/>
    <n v="1"/>
    <s v="Active"/>
    <n v="1"/>
    <n v="1"/>
    <n v="0"/>
    <n v="990"/>
  </r>
  <r>
    <s v="59016419"/>
    <s v="F"/>
    <s v="Italy"/>
    <s v="30-34"/>
    <n v="6"/>
    <x v="0"/>
    <n v="0"/>
    <s v="Active"/>
    <n v="1"/>
    <n v="1"/>
    <n v="0"/>
    <n v="474"/>
  </r>
  <r>
    <s v="59016519"/>
    <s v="F"/>
    <s v="Italy"/>
    <s v="30-34"/>
    <n v="6"/>
    <x v="0"/>
    <n v="0"/>
    <s v="Active"/>
    <n v="1"/>
    <n v="1"/>
    <n v="0"/>
    <n v="948"/>
  </r>
  <r>
    <s v="59016619"/>
    <s v="F"/>
    <s v="Italy"/>
    <s v="18-24"/>
    <n v="6"/>
    <x v="0"/>
    <n v="0"/>
    <s v="Active"/>
    <n v="1"/>
    <n v="1"/>
    <n v="0"/>
    <n v="948"/>
  </r>
  <r>
    <s v="59016719"/>
    <s v="F"/>
    <s v="Italy"/>
    <s v="18-24"/>
    <n v="6"/>
    <x v="0"/>
    <n v="0"/>
    <s v="Active"/>
    <n v="1"/>
    <n v="1"/>
    <n v="0"/>
    <n v="1576"/>
  </r>
  <r>
    <s v="59016819"/>
    <s v="F"/>
    <s v="Italy"/>
    <s v="25-29"/>
    <n v="6"/>
    <x v="0"/>
    <n v="1"/>
    <s v="Active"/>
    <n v="1"/>
    <n v="1"/>
    <n v="0"/>
    <n v="948"/>
  </r>
  <r>
    <s v="59016919"/>
    <s v="F"/>
    <s v="Italy"/>
    <s v="25-29"/>
    <n v="6"/>
    <x v="0"/>
    <n v="0"/>
    <s v="Active"/>
    <n v="1"/>
    <n v="1"/>
    <n v="0"/>
    <n v="510"/>
  </r>
  <r>
    <s v="59020119"/>
    <s v="F"/>
    <s v="Italy"/>
    <s v="30-34"/>
    <n v="6"/>
    <x v="0"/>
    <n v="1"/>
    <s v="Active"/>
    <n v="1"/>
    <n v="1"/>
    <n v="0"/>
    <n v="383"/>
  </r>
  <r>
    <s v="59020219"/>
    <s v="F"/>
    <s v="Italy"/>
    <s v="35-39"/>
    <n v="6"/>
    <x v="0"/>
    <n v="0"/>
    <s v="Active"/>
    <n v="1"/>
    <n v="1"/>
    <n v="0"/>
    <n v="168"/>
  </r>
  <r>
    <s v="59020319"/>
    <s v="F"/>
    <s v="Italy"/>
    <s v="35-39"/>
    <n v="6"/>
    <x v="0"/>
    <n v="1"/>
    <s v="Active"/>
    <n v="1"/>
    <n v="1"/>
    <n v="0"/>
    <n v="205"/>
  </r>
  <r>
    <s v="59020419"/>
    <s v="F"/>
    <s v="Italy"/>
    <s v="30-34"/>
    <n v="6"/>
    <x v="0"/>
    <n v="1"/>
    <s v="Active"/>
    <n v="1"/>
    <n v="1"/>
    <n v="0"/>
    <n v="205"/>
  </r>
  <r>
    <s v="59020519"/>
    <s v="F"/>
    <s v="Italy"/>
    <s v="25-29"/>
    <n v="6"/>
    <x v="0"/>
    <n v="0"/>
    <s v="Active"/>
    <n v="1"/>
    <n v="1"/>
    <n v="0"/>
    <n v="258"/>
  </r>
  <r>
    <s v="59020619"/>
    <s v="F"/>
    <s v="Italy"/>
    <s v="25-29"/>
    <n v="6"/>
    <x v="0"/>
    <n v="1"/>
    <s v="Active"/>
    <n v="1"/>
    <n v="1"/>
    <n v="0"/>
    <n v="327"/>
  </r>
  <r>
    <s v="59020719"/>
    <s v="F"/>
    <s v="Italy"/>
    <s v="40+"/>
    <n v="6"/>
    <x v="0"/>
    <n v="0"/>
    <s v="Active"/>
    <n v="1"/>
    <n v="1"/>
    <n v="0"/>
    <n v="258"/>
  </r>
  <r>
    <s v="59020819"/>
    <s v="F"/>
    <s v="Italy"/>
    <s v="18-24"/>
    <n v="6"/>
    <x v="0"/>
    <n v="1"/>
    <s v="Active"/>
    <n v="1"/>
    <n v="1"/>
    <n v="0"/>
    <n v="474"/>
  </r>
  <r>
    <s v="59020919"/>
    <s v="F"/>
    <s v="Italy"/>
    <s v="18-24"/>
    <n v="6"/>
    <x v="0"/>
    <n v="0"/>
    <s v="Active"/>
    <n v="1"/>
    <n v="1"/>
    <n v="0"/>
    <n v="526"/>
  </r>
  <r>
    <s v="59021019"/>
    <s v="F"/>
    <s v="Italy"/>
    <s v="30-34"/>
    <n v="6"/>
    <x v="0"/>
    <n v="1"/>
    <s v="Active"/>
    <n v="1"/>
    <n v="1"/>
    <n v="0"/>
    <n v="383"/>
  </r>
  <r>
    <s v="59021119"/>
    <s v="F"/>
    <s v="Italy"/>
    <s v="18-24"/>
    <n v="6"/>
    <x v="0"/>
    <n v="0"/>
    <s v="Active"/>
    <n v="1"/>
    <n v="1"/>
    <n v="0"/>
    <n v="144"/>
  </r>
  <r>
    <s v="59021219"/>
    <s v="F"/>
    <s v="Italy"/>
    <s v="25-29"/>
    <n v="6"/>
    <x v="0"/>
    <n v="1"/>
    <s v="Active"/>
    <n v="1"/>
    <n v="1"/>
    <n v="0"/>
    <n v="210"/>
  </r>
  <r>
    <s v="59021319"/>
    <s v="F"/>
    <s v="Italy"/>
    <s v="35-39"/>
    <n v="6"/>
    <x v="0"/>
    <n v="0"/>
    <s v="Active"/>
    <n v="1"/>
    <n v="1"/>
    <n v="0"/>
    <n v="210"/>
  </r>
  <r>
    <s v="59021419"/>
    <s v="F"/>
    <s v="Italy"/>
    <s v="35-39"/>
    <n v="6"/>
    <x v="0"/>
    <n v="0"/>
    <s v="Active"/>
    <n v="1"/>
    <n v="1"/>
    <n v="0"/>
    <n v="313"/>
  </r>
  <r>
    <s v="59021519"/>
    <s v="F"/>
    <s v="Italy"/>
    <s v="18-24"/>
    <n v="6"/>
    <x v="0"/>
    <n v="0"/>
    <s v="Active"/>
    <n v="1"/>
    <n v="1"/>
    <n v="0"/>
    <n v="313"/>
  </r>
  <r>
    <s v="59021619"/>
    <s v="F"/>
    <s v="Italy"/>
    <s v="18-24"/>
    <n v="6"/>
    <x v="0"/>
    <n v="0"/>
    <s v="Active"/>
    <n v="1"/>
    <n v="1"/>
    <n v="0"/>
    <n v="258"/>
  </r>
  <r>
    <s v="59021719"/>
    <s v="F"/>
    <s v="Italy"/>
    <s v="25-29"/>
    <n v="6"/>
    <x v="0"/>
    <n v="1"/>
    <s v="Active"/>
    <n v="1"/>
    <n v="1"/>
    <n v="0"/>
    <n v="951"/>
  </r>
  <r>
    <s v="59021819"/>
    <s v="F"/>
    <s v="Italy"/>
    <s v="30-34"/>
    <n v="6"/>
    <x v="0"/>
    <n v="0"/>
    <s v="Active"/>
    <n v="1"/>
    <n v="1"/>
    <n v="0"/>
    <n v="990"/>
  </r>
  <r>
    <s v="59021919"/>
    <s v="F"/>
    <s v="Italy"/>
    <s v="18-24"/>
    <n v="6"/>
    <x v="0"/>
    <n v="0"/>
    <s v="Active"/>
    <n v="1"/>
    <n v="1"/>
    <n v="0"/>
    <n v="1491"/>
  </r>
  <r>
    <s v="59022019"/>
    <s v="F"/>
    <s v="Italy"/>
    <s v="18-24"/>
    <n v="6"/>
    <x v="0"/>
    <n v="0"/>
    <s v="Active"/>
    <n v="1"/>
    <n v="1"/>
    <n v="0"/>
    <n v="447"/>
  </r>
  <r>
    <s v="59022119"/>
    <s v="F"/>
    <s v="Italy"/>
    <s v="25-29"/>
    <n v="6"/>
    <x v="0"/>
    <n v="0"/>
    <s v="Active"/>
    <n v="1"/>
    <n v="1"/>
    <n v="0"/>
    <n v="168"/>
  </r>
  <r>
    <s v="59022219"/>
    <s v="F"/>
    <s v="Italy"/>
    <s v="30-34"/>
    <n v="6"/>
    <x v="0"/>
    <n v="1"/>
    <s v="Active"/>
    <n v="1"/>
    <n v="1"/>
    <n v="0"/>
    <n v="220"/>
  </r>
  <r>
    <s v="59022319"/>
    <s v="F"/>
    <s v="Italy"/>
    <s v="30-34"/>
    <n v="6"/>
    <x v="0"/>
    <n v="1"/>
    <s v="Active"/>
    <n v="1"/>
    <n v="1"/>
    <n v="0"/>
    <n v="258"/>
  </r>
  <r>
    <s v="59022419"/>
    <s v="F"/>
    <s v="Italy"/>
    <s v="40+"/>
    <n v="6"/>
    <x v="0"/>
    <n v="1"/>
    <s v="Active"/>
    <n v="1"/>
    <n v="1"/>
    <n v="0"/>
    <n v="258"/>
  </r>
  <r>
    <s v="59022519"/>
    <s v="F"/>
    <s v="Italy"/>
    <s v="18-24"/>
    <n v="6"/>
    <x v="0"/>
    <n v="0"/>
    <s v="Active"/>
    <n v="1"/>
    <n v="1"/>
    <n v="0"/>
    <n v="313"/>
  </r>
  <r>
    <s v="59022619"/>
    <s v="F"/>
    <s v="Italy"/>
    <s v="35-39"/>
    <n v="6"/>
    <x v="0"/>
    <n v="0"/>
    <s v="Active"/>
    <n v="1"/>
    <n v="1"/>
    <n v="0"/>
    <n v="992"/>
  </r>
  <r>
    <s v="59022719"/>
    <s v="F"/>
    <s v="Italy"/>
    <s v="18-24"/>
    <n v="6"/>
    <x v="0"/>
    <n v="1"/>
    <s v="Active"/>
    <n v="1"/>
    <n v="1"/>
    <n v="0"/>
    <n v="474"/>
  </r>
  <r>
    <s v="59022819"/>
    <s v="F"/>
    <s v="Italy"/>
    <s v="25-29"/>
    <n v="6"/>
    <x v="0"/>
    <n v="0"/>
    <s v="Active"/>
    <n v="1"/>
    <n v="1"/>
    <n v="0"/>
    <n v="1576"/>
  </r>
  <r>
    <s v="59022919"/>
    <s v="F"/>
    <s v="Italy"/>
    <s v="18-24"/>
    <n v="6"/>
    <x v="0"/>
    <n v="1"/>
    <s v="Active"/>
    <n v="1"/>
    <n v="1"/>
    <n v="0"/>
    <n v="948"/>
  </r>
  <r>
    <s v="59023019"/>
    <s v="F"/>
    <s v="Italy"/>
    <s v="25-29"/>
    <n v="6"/>
    <x v="0"/>
    <n v="0"/>
    <s v="Active"/>
    <n v="1"/>
    <n v="1"/>
    <n v="0"/>
    <n v="172"/>
  </r>
  <r>
    <s v="59030119"/>
    <s v="F"/>
    <s v="Italy"/>
    <s v="25-29"/>
    <n v="6"/>
    <x v="0"/>
    <n v="1"/>
    <s v="Active"/>
    <n v="1"/>
    <n v="1"/>
    <n v="0"/>
    <n v="383"/>
  </r>
  <r>
    <s v="59030219"/>
    <s v="F"/>
    <s v="Italy"/>
    <s v="18-24"/>
    <n v="6"/>
    <x v="0"/>
    <n v="0"/>
    <s v="Active"/>
    <n v="1"/>
    <n v="1"/>
    <n v="0"/>
    <n v="168"/>
  </r>
  <r>
    <s v="59030319"/>
    <s v="F"/>
    <s v="Italy"/>
    <s v="30-34"/>
    <n v="6"/>
    <x v="0"/>
    <n v="0"/>
    <s v="Active"/>
    <n v="1"/>
    <n v="1"/>
    <n v="0"/>
    <n v="220"/>
  </r>
  <r>
    <s v="59030419"/>
    <s v="F"/>
    <s v="Italy"/>
    <s v="18-24"/>
    <n v="6"/>
    <x v="0"/>
    <n v="0"/>
    <s v="Active"/>
    <n v="1"/>
    <n v="1"/>
    <n v="0"/>
    <n v="313"/>
  </r>
  <r>
    <s v="59030519"/>
    <s v="F"/>
    <s v="Italy"/>
    <s v="30-34"/>
    <n v="6"/>
    <x v="0"/>
    <n v="1"/>
    <s v="Active"/>
    <n v="1"/>
    <n v="1"/>
    <n v="0"/>
    <n v="313"/>
  </r>
  <r>
    <s v="59030619"/>
    <s v="F"/>
    <s v="Italy"/>
    <s v="40+"/>
    <n v="6"/>
    <x v="0"/>
    <n v="0"/>
    <s v="Active"/>
    <n v="1"/>
    <n v="1"/>
    <n v="0"/>
    <n v="327"/>
  </r>
  <r>
    <s v="59030719"/>
    <s v="F"/>
    <s v="Italy"/>
    <s v="40+"/>
    <n v="6"/>
    <x v="0"/>
    <n v="0"/>
    <s v="Active"/>
    <n v="1"/>
    <n v="1"/>
    <n v="0"/>
    <n v="992"/>
  </r>
  <r>
    <s v="59030819"/>
    <s v="F"/>
    <s v="Italy"/>
    <s v="18-24"/>
    <n v="6"/>
    <x v="0"/>
    <n v="0"/>
    <s v="Active"/>
    <n v="1"/>
    <n v="1"/>
    <n v="0"/>
    <n v="889"/>
  </r>
  <r>
    <s v="74010119"/>
    <s v="F"/>
    <s v="Italy"/>
    <s v="25-29"/>
    <n v="6"/>
    <x v="0"/>
    <n v="1"/>
    <s v="Active"/>
    <n v="1"/>
    <n v="1"/>
    <n v="0"/>
    <n v="539"/>
  </r>
  <r>
    <s v="74010219"/>
    <s v="F"/>
    <s v="Italy"/>
    <s v="30-34"/>
    <n v="6"/>
    <x v="0"/>
    <n v="1"/>
    <s v="Active"/>
    <n v="1"/>
    <n v="1"/>
    <n v="0"/>
    <n v="168"/>
  </r>
  <r>
    <s v="74010319"/>
    <s v="F"/>
    <s v="Italy"/>
    <s v="30-34"/>
    <n v="6"/>
    <x v="0"/>
    <n v="1"/>
    <s v="Active"/>
    <n v="1"/>
    <n v="1"/>
    <n v="0"/>
    <n v="447"/>
  </r>
  <r>
    <s v="74010419"/>
    <s v="F"/>
    <s v="Italy"/>
    <s v="18-24"/>
    <n v="6"/>
    <x v="0"/>
    <n v="1"/>
    <s v="Active"/>
    <n v="1"/>
    <n v="1"/>
    <n v="0"/>
    <n v="168"/>
  </r>
  <r>
    <s v="74010519"/>
    <s v="F"/>
    <s v="Italy"/>
    <s v="25-29"/>
    <n v="6"/>
    <x v="0"/>
    <n v="1"/>
    <s v="Active"/>
    <n v="1"/>
    <n v="1"/>
    <n v="0"/>
    <n v="168"/>
  </r>
  <r>
    <s v="74010619"/>
    <s v="F"/>
    <s v="Italy"/>
    <s v="18-24"/>
    <n v="6"/>
    <x v="0"/>
    <n v="1"/>
    <s v="Active"/>
    <n v="1"/>
    <n v="1"/>
    <n v="0"/>
    <n v="205"/>
  </r>
  <r>
    <s v="74020119"/>
    <s v="F"/>
    <s v="Italy"/>
    <s v="18-24"/>
    <n v="6"/>
    <x v="0"/>
    <n v="0"/>
    <s v="Active"/>
    <n v="1"/>
    <n v="1"/>
    <n v="0"/>
    <n v="367"/>
  </r>
  <r>
    <s v="74020219"/>
    <s v="F"/>
    <s v="Italy"/>
    <s v="40+"/>
    <n v="6"/>
    <x v="0"/>
    <n v="0"/>
    <s v="Active"/>
    <n v="1"/>
    <n v="1"/>
    <n v="0"/>
    <n v="447"/>
  </r>
  <r>
    <s v="74020319"/>
    <s v="F"/>
    <s v="Italy"/>
    <s v="25-29"/>
    <n v="6"/>
    <x v="0"/>
    <n v="0"/>
    <s v="Active"/>
    <n v="1"/>
    <n v="1"/>
    <n v="0"/>
    <n v="144"/>
  </r>
  <r>
    <s v="74020419"/>
    <s v="F"/>
    <s v="Italy"/>
    <s v="30-34"/>
    <n v="6"/>
    <x v="0"/>
    <n v="0"/>
    <s v="Active"/>
    <n v="1"/>
    <n v="1"/>
    <n v="0"/>
    <n v="144"/>
  </r>
  <r>
    <s v="74020519"/>
    <s v="F"/>
    <s v="Italy"/>
    <s v="18-24"/>
    <n v="6"/>
    <x v="0"/>
    <n v="0"/>
    <s v="Active"/>
    <n v="1"/>
    <n v="1"/>
    <n v="0"/>
    <n v="210"/>
  </r>
  <r>
    <s v="74020619"/>
    <s v="F"/>
    <s v="Italy"/>
    <s v="18-24"/>
    <n v="6"/>
    <x v="0"/>
    <n v="1"/>
    <s v="Active"/>
    <n v="1"/>
    <n v="1"/>
    <n v="0"/>
    <n v="205"/>
  </r>
  <r>
    <s v="74020719"/>
    <s v="F"/>
    <s v="Italy"/>
    <s v="18-24"/>
    <n v="6"/>
    <x v="0"/>
    <n v="0"/>
    <s v="Active"/>
    <n v="1"/>
    <n v="1"/>
    <n v="0"/>
    <n v="240"/>
  </r>
  <r>
    <s v="74020819"/>
    <s v="F"/>
    <s v="Italy"/>
    <s v="40+"/>
    <n v="6"/>
    <x v="0"/>
    <n v="1"/>
    <s v="Active"/>
    <n v="1"/>
    <n v="1"/>
    <n v="0"/>
    <n v="255"/>
  </r>
  <r>
    <s v="74020919"/>
    <s v="F"/>
    <s v="Italy"/>
    <s v="18-24"/>
    <n v="6"/>
    <x v="0"/>
    <n v="0"/>
    <s v="Active"/>
    <n v="1"/>
    <n v="1"/>
    <n v="0"/>
    <n v="258"/>
  </r>
  <r>
    <s v="74021019"/>
    <s v="F"/>
    <s v="Italy"/>
    <s v="25-29"/>
    <n v="6"/>
    <x v="0"/>
    <n v="0"/>
    <s v="Active"/>
    <n v="1"/>
    <n v="1"/>
    <n v="0"/>
    <n v="312"/>
  </r>
  <r>
    <s v="74021119"/>
    <s v="F"/>
    <s v="Italy"/>
    <s v="25-29"/>
    <n v="6"/>
    <x v="0"/>
    <n v="1"/>
    <s v="Active"/>
    <n v="1"/>
    <n v="1"/>
    <n v="0"/>
    <n v="447"/>
  </r>
  <r>
    <s v="74021219"/>
    <s v="F"/>
    <s v="Italy"/>
    <s v="18-24"/>
    <n v="6"/>
    <x v="0"/>
    <n v="1"/>
    <s v="Active"/>
    <n v="1"/>
    <n v="1"/>
    <n v="0"/>
    <n v="144"/>
  </r>
  <r>
    <s v="74030119"/>
    <s v="F"/>
    <s v="Italy"/>
    <s v="18-24"/>
    <n v="6"/>
    <x v="0"/>
    <n v="1"/>
    <s v="Active"/>
    <n v="1"/>
    <n v="1"/>
    <n v="0"/>
    <n v="336"/>
  </r>
  <r>
    <s v="74030219"/>
    <s v="F"/>
    <s v="Italy"/>
    <s v="18-24"/>
    <n v="6"/>
    <x v="0"/>
    <n v="1"/>
    <s v="Active"/>
    <n v="1"/>
    <n v="1"/>
    <n v="0"/>
    <n v="383"/>
  </r>
  <r>
    <s v="74030319"/>
    <s v="F"/>
    <s v="Italy"/>
    <s v="25-29"/>
    <n v="6"/>
    <x v="0"/>
    <n v="0"/>
    <s v="Active"/>
    <n v="1"/>
    <n v="1"/>
    <n v="0"/>
    <n v="168"/>
  </r>
  <r>
    <s v="74030419"/>
    <s v="F"/>
    <s v="Italy"/>
    <s v="25-29"/>
    <n v="6"/>
    <x v="0"/>
    <n v="0"/>
    <s v="Active"/>
    <n v="1"/>
    <n v="1"/>
    <n v="0"/>
    <n v="240"/>
  </r>
  <r>
    <s v="74040119"/>
    <s v="F"/>
    <s v="Italy"/>
    <s v="30-34"/>
    <n v="6"/>
    <x v="0"/>
    <n v="0"/>
    <s v="Active"/>
    <n v="1"/>
    <n v="1"/>
    <n v="0"/>
    <n v="210"/>
  </r>
  <r>
    <s v="74050119"/>
    <s v="F"/>
    <s v="Italy"/>
    <s v="25-29"/>
    <n v="6"/>
    <x v="0"/>
    <n v="1"/>
    <s v="Active"/>
    <n v="1"/>
    <n v="1"/>
    <n v="0"/>
    <n v="210"/>
  </r>
  <r>
    <s v="74050219"/>
    <s v="F"/>
    <s v="Italy"/>
    <s v="35-39"/>
    <n v="6"/>
    <x v="0"/>
    <n v="1"/>
    <s v="Active"/>
    <n v="1"/>
    <n v="1"/>
    <n v="0"/>
    <n v="205"/>
  </r>
  <r>
    <s v="74060019"/>
    <s v="F"/>
    <s v="Italy"/>
    <s v="18-24"/>
    <n v="6"/>
    <x v="0"/>
    <n v="1"/>
    <s v="Active"/>
    <n v="1"/>
    <n v="1"/>
    <n v="0"/>
    <n v="192"/>
  </r>
  <r>
    <s v="74060119"/>
    <s v="F"/>
    <s v="Italy"/>
    <s v="30-34"/>
    <n v="6"/>
    <x v="0"/>
    <n v="0"/>
    <s v="Active"/>
    <n v="1"/>
    <n v="1"/>
    <n v="0"/>
    <n v="240"/>
  </r>
  <r>
    <s v="74060219"/>
    <s v="F"/>
    <s v="Italy"/>
    <s v="18-24"/>
    <n v="6"/>
    <x v="0"/>
    <n v="0"/>
    <s v="Active"/>
    <n v="1"/>
    <n v="1"/>
    <n v="0"/>
    <n v="192"/>
  </r>
  <r>
    <s v="74060319"/>
    <s v="F"/>
    <s v="Italy"/>
    <s v="30-34"/>
    <n v="6"/>
    <x v="0"/>
    <n v="0"/>
    <s v="Active"/>
    <n v="1"/>
    <n v="1"/>
    <n v="0"/>
    <n v="205"/>
  </r>
  <r>
    <s v="74060419"/>
    <s v="F"/>
    <s v="Italy"/>
    <s v="18-24"/>
    <n v="6"/>
    <x v="0"/>
    <n v="0"/>
    <s v="Active"/>
    <n v="1"/>
    <n v="1"/>
    <n v="0"/>
    <n v="255"/>
  </r>
  <r>
    <s v="74060519"/>
    <s v="F"/>
    <s v="Italy"/>
    <s v="18-24"/>
    <n v="6"/>
    <x v="0"/>
    <n v="1"/>
    <s v="Active"/>
    <n v="1"/>
    <n v="1"/>
    <n v="0"/>
    <n v="327"/>
  </r>
  <r>
    <s v="74060619"/>
    <s v="F"/>
    <s v="Italy"/>
    <s v="18-24"/>
    <n v="6"/>
    <x v="0"/>
    <n v="1"/>
    <s v="Active"/>
    <n v="1"/>
    <n v="1"/>
    <n v="0"/>
    <n v="313"/>
  </r>
  <r>
    <s v="74060719"/>
    <s v="F"/>
    <s v="Italy"/>
    <s v="18-24"/>
    <n v="6"/>
    <x v="0"/>
    <n v="1"/>
    <s v="Active"/>
    <n v="1"/>
    <n v="1"/>
    <n v="0"/>
    <n v="1086"/>
  </r>
  <r>
    <s v="74060819"/>
    <s v="F"/>
    <s v="Italy"/>
    <s v="18-24"/>
    <n v="6"/>
    <x v="0"/>
    <n v="0"/>
    <s v="Active"/>
    <n v="1"/>
    <n v="1"/>
    <n v="0"/>
    <n v="951"/>
  </r>
  <r>
    <s v="74060919"/>
    <s v="F"/>
    <s v="Italy"/>
    <s v="18-24"/>
    <n v="6"/>
    <x v="0"/>
    <n v="0"/>
    <s v="Active"/>
    <n v="1"/>
    <n v="1"/>
    <n v="0"/>
    <n v="1491"/>
  </r>
  <r>
    <s v="74061019"/>
    <s v="F"/>
    <s v="Italy"/>
    <s v="25-29"/>
    <n v="6"/>
    <x v="0"/>
    <n v="0"/>
    <s v="Active"/>
    <n v="1"/>
    <n v="1"/>
    <n v="0"/>
    <n v="447"/>
  </r>
  <r>
    <s v="74061119"/>
    <s v="F"/>
    <s v="Italy"/>
    <s v="30-34"/>
    <n v="6"/>
    <x v="0"/>
    <n v="0"/>
    <s v="Active"/>
    <n v="1"/>
    <n v="1"/>
    <n v="0"/>
    <n v="144"/>
  </r>
  <r>
    <s v="74061219"/>
    <s v="F"/>
    <s v="Italy"/>
    <s v="30-34"/>
    <n v="6"/>
    <x v="0"/>
    <n v="1"/>
    <s v="Active"/>
    <n v="1"/>
    <n v="1"/>
    <n v="0"/>
    <n v="192"/>
  </r>
  <r>
    <s v="81010119"/>
    <s v="F"/>
    <s v="Italy"/>
    <s v="35-39"/>
    <n v="6"/>
    <x v="0"/>
    <n v="0"/>
    <s v="Active"/>
    <n v="1"/>
    <n v="1"/>
    <n v="0"/>
    <n v="523"/>
  </r>
  <r>
    <s v="81010219"/>
    <s v="F"/>
    <s v="Italy"/>
    <s v="25-29"/>
    <n v="6"/>
    <x v="0"/>
    <n v="1"/>
    <s v="Active"/>
    <n v="1"/>
    <n v="1"/>
    <n v="0"/>
    <n v="180"/>
  </r>
  <r>
    <s v="81010319"/>
    <s v="F"/>
    <s v="Italy"/>
    <s v="18-24"/>
    <n v="6"/>
    <x v="0"/>
    <n v="0"/>
    <s v="Active"/>
    <n v="1"/>
    <n v="1"/>
    <n v="0"/>
    <n v="383"/>
  </r>
  <r>
    <s v="81010419"/>
    <s v="F"/>
    <s v="Italy"/>
    <s v="35-39"/>
    <n v="6"/>
    <x v="0"/>
    <n v="1"/>
    <s v="Active"/>
    <n v="1"/>
    <n v="1"/>
    <n v="0"/>
    <n v="345"/>
  </r>
  <r>
    <s v="81010519"/>
    <s v="F"/>
    <s v="Italy"/>
    <s v="40+"/>
    <n v="6"/>
    <x v="0"/>
    <n v="0"/>
    <s v="Active"/>
    <n v="1"/>
    <n v="1"/>
    <n v="0"/>
    <n v="447"/>
  </r>
  <r>
    <s v="81010619"/>
    <s v="F"/>
    <s v="Italy"/>
    <s v="18-24"/>
    <n v="6"/>
    <x v="0"/>
    <n v="1"/>
    <s v="Active"/>
    <n v="1"/>
    <n v="1"/>
    <n v="0"/>
    <n v="144"/>
  </r>
  <r>
    <s v="81010719"/>
    <s v="F"/>
    <s v="Italy"/>
    <s v="40+"/>
    <n v="6"/>
    <x v="0"/>
    <n v="0"/>
    <s v="Active"/>
    <n v="1"/>
    <n v="1"/>
    <n v="0"/>
    <n v="168"/>
  </r>
  <r>
    <s v="81010819"/>
    <s v="F"/>
    <s v="Italy"/>
    <s v="18-24"/>
    <n v="6"/>
    <x v="0"/>
    <n v="0"/>
    <s v="Active"/>
    <n v="1"/>
    <n v="1"/>
    <n v="0"/>
    <n v="240"/>
  </r>
  <r>
    <s v="81010919"/>
    <s v="F"/>
    <s v="Italy"/>
    <s v="35-39"/>
    <n v="6"/>
    <x v="0"/>
    <n v="1"/>
    <s v="Active"/>
    <n v="1"/>
    <n v="1"/>
    <n v="0"/>
    <n v="240"/>
  </r>
  <r>
    <s v="81011019"/>
    <s v="F"/>
    <s v="Italy"/>
    <s v="35-39"/>
    <n v="6"/>
    <x v="0"/>
    <n v="1"/>
    <s v="Active"/>
    <n v="1"/>
    <n v="1"/>
    <n v="0"/>
    <n v="478"/>
  </r>
  <r>
    <s v="81011119"/>
    <s v="F"/>
    <s v="Italy"/>
    <s v="18-24"/>
    <n v="6"/>
    <x v="0"/>
    <n v="1"/>
    <s v="Active"/>
    <n v="1"/>
    <n v="1"/>
    <n v="0"/>
    <n v="267"/>
  </r>
  <r>
    <s v="81011219"/>
    <s v="F"/>
    <s v="Italy"/>
    <s v="18-24"/>
    <n v="6"/>
    <x v="0"/>
    <n v="0"/>
    <s v="Active"/>
    <n v="1"/>
    <n v="1"/>
    <n v="0"/>
    <n v="345"/>
  </r>
  <r>
    <s v="81011319"/>
    <s v="F"/>
    <s v="Italy"/>
    <s v="25-29"/>
    <n v="6"/>
    <x v="0"/>
    <n v="1"/>
    <s v="Active"/>
    <n v="1"/>
    <n v="1"/>
    <n v="0"/>
    <n v="447"/>
  </r>
  <r>
    <s v="81011419"/>
    <s v="F"/>
    <s v="Italy"/>
    <s v="18-24"/>
    <n v="6"/>
    <x v="0"/>
    <n v="0"/>
    <s v="Active"/>
    <n v="1"/>
    <n v="1"/>
    <n v="0"/>
    <n v="345"/>
  </r>
  <r>
    <s v="81011519"/>
    <s v="F"/>
    <s v="Italy"/>
    <s v="40+"/>
    <n v="6"/>
    <x v="0"/>
    <n v="0"/>
    <s v="Active"/>
    <n v="1"/>
    <n v="1"/>
    <n v="0"/>
    <n v="168"/>
  </r>
  <r>
    <s v="81011619"/>
    <s v="F"/>
    <s v="Italy"/>
    <s v="25-29"/>
    <n v="6"/>
    <x v="0"/>
    <n v="0"/>
    <s v="Active"/>
    <n v="1"/>
    <n v="1"/>
    <n v="0"/>
    <n v="168"/>
  </r>
  <r>
    <s v="81011719"/>
    <s v="F"/>
    <s v="Italy"/>
    <s v="18-24"/>
    <n v="6"/>
    <x v="0"/>
    <n v="1"/>
    <s v="Active"/>
    <n v="1"/>
    <n v="1"/>
    <n v="0"/>
    <n v="210"/>
  </r>
  <r>
    <s v="81011819"/>
    <s v="F"/>
    <s v="Italy"/>
    <s v="18-24"/>
    <n v="6"/>
    <x v="0"/>
    <n v="0"/>
    <s v="Active"/>
    <n v="1"/>
    <n v="1"/>
    <n v="0"/>
    <n v="205"/>
  </r>
  <r>
    <s v="81011919"/>
    <s v="F"/>
    <s v="Italy"/>
    <s v="40+"/>
    <n v="6"/>
    <x v="0"/>
    <n v="0"/>
    <s v="Active"/>
    <n v="1"/>
    <n v="1"/>
    <n v="0"/>
    <n v="240"/>
  </r>
  <r>
    <s v="81012019"/>
    <s v="F"/>
    <s v="Italy"/>
    <s v="18-24"/>
    <n v="6"/>
    <x v="0"/>
    <n v="1"/>
    <s v="Active"/>
    <n v="1"/>
    <n v="1"/>
    <n v="0"/>
    <n v="539"/>
  </r>
  <r>
    <s v="81012119"/>
    <s v="F"/>
    <s v="Italy"/>
    <s v="18-24"/>
    <n v="6"/>
    <x v="0"/>
    <n v="0"/>
    <s v="Active"/>
    <n v="1"/>
    <n v="1"/>
    <n v="0"/>
    <n v="278"/>
  </r>
  <r>
    <s v="81012219"/>
    <s v="F"/>
    <s v="Italy"/>
    <s v="30-34"/>
    <n v="6"/>
    <x v="0"/>
    <n v="0"/>
    <s v="Active"/>
    <n v="1"/>
    <n v="1"/>
    <n v="0"/>
    <n v="383"/>
  </r>
  <r>
    <s v="81012319"/>
    <s v="F"/>
    <s v="Italy"/>
    <s v="30-34"/>
    <n v="6"/>
    <x v="0"/>
    <n v="1"/>
    <s v="Active"/>
    <n v="1"/>
    <n v="1"/>
    <n v="0"/>
    <n v="383"/>
  </r>
  <r>
    <s v="81012419"/>
    <s v="F"/>
    <s v="Italy"/>
    <s v="35-39"/>
    <n v="6"/>
    <x v="0"/>
    <n v="0"/>
    <s v="Active"/>
    <n v="1"/>
    <n v="1"/>
    <n v="0"/>
    <n v="144"/>
  </r>
  <r>
    <s v="81012519"/>
    <s v="F"/>
    <s v="Italy"/>
    <s v="35-39"/>
    <n v="6"/>
    <x v="0"/>
    <n v="0"/>
    <s v="Active"/>
    <n v="1"/>
    <n v="1"/>
    <n v="0"/>
    <n v="172"/>
  </r>
  <r>
    <s v="81012619"/>
    <s v="F"/>
    <s v="Italy"/>
    <s v="30-34"/>
    <n v="6"/>
    <x v="0"/>
    <n v="1"/>
    <s v="Active"/>
    <n v="1"/>
    <n v="1"/>
    <n v="0"/>
    <n v="210"/>
  </r>
  <r>
    <s v="81012719"/>
    <s v="F"/>
    <s v="Italy"/>
    <s v="25-29"/>
    <n v="6"/>
    <x v="0"/>
    <n v="1"/>
    <s v="Active"/>
    <n v="1"/>
    <n v="1"/>
    <n v="0"/>
    <n v="192"/>
  </r>
  <r>
    <s v="81012819"/>
    <s v="F"/>
    <s v="Italy"/>
    <s v="25-29"/>
    <n v="6"/>
    <x v="0"/>
    <n v="1"/>
    <s v="Active"/>
    <n v="1"/>
    <n v="1"/>
    <n v="0"/>
    <n v="210"/>
  </r>
  <r>
    <s v="81012919"/>
    <s v="F"/>
    <s v="Italy"/>
    <s v="25-29"/>
    <n v="6"/>
    <x v="0"/>
    <n v="0"/>
    <s v="Active"/>
    <n v="1"/>
    <n v="1"/>
    <n v="0"/>
    <n v="258"/>
  </r>
  <r>
    <s v="81013019"/>
    <s v="F"/>
    <s v="Italy"/>
    <s v="25-29"/>
    <n v="6"/>
    <x v="0"/>
    <n v="1"/>
    <s v="Active"/>
    <n v="1"/>
    <n v="1"/>
    <n v="0"/>
    <n v="539"/>
  </r>
  <r>
    <s v="81013119"/>
    <s v="F"/>
    <s v="Italy"/>
    <s v="25-29"/>
    <n v="6"/>
    <x v="0"/>
    <n v="0"/>
    <s v="Active"/>
    <n v="1"/>
    <n v="1"/>
    <n v="0"/>
    <n v="261"/>
  </r>
  <r>
    <s v="81013219"/>
    <s v="F"/>
    <s v="Italy"/>
    <s v="25-29"/>
    <n v="6"/>
    <x v="0"/>
    <n v="1"/>
    <s v="Active"/>
    <n v="1"/>
    <n v="1"/>
    <n v="0"/>
    <n v="345"/>
  </r>
  <r>
    <s v="81013319"/>
    <s v="F"/>
    <s v="Italy"/>
    <s v="18-24"/>
    <n v="6"/>
    <x v="0"/>
    <n v="0"/>
    <s v="Active"/>
    <n v="1"/>
    <n v="1"/>
    <n v="0"/>
    <n v="168"/>
  </r>
  <r>
    <s v="81013419"/>
    <s v="F"/>
    <s v="Italy"/>
    <s v="18-24"/>
    <n v="6"/>
    <x v="0"/>
    <n v="1"/>
    <s v="Active"/>
    <n v="1"/>
    <n v="1"/>
    <n v="0"/>
    <n v="172"/>
  </r>
  <r>
    <s v="81013519"/>
    <s v="F"/>
    <s v="Italy"/>
    <s v="35-39"/>
    <n v="6"/>
    <x v="0"/>
    <n v="0"/>
    <s v="Active"/>
    <n v="1"/>
    <n v="1"/>
    <n v="0"/>
    <n v="205"/>
  </r>
  <r>
    <s v="81013619"/>
    <s v="F"/>
    <s v="Italy"/>
    <s v="18-24"/>
    <n v="6"/>
    <x v="0"/>
    <n v="1"/>
    <s v="Active"/>
    <n v="1"/>
    <n v="1"/>
    <n v="0"/>
    <n v="192"/>
  </r>
  <r>
    <s v="81013719"/>
    <s v="F"/>
    <s v="Italy"/>
    <s v="18-24"/>
    <n v="6"/>
    <x v="0"/>
    <n v="0"/>
    <s v="Active"/>
    <n v="1"/>
    <n v="1"/>
    <n v="0"/>
    <n v="192"/>
  </r>
  <r>
    <s v="81013819"/>
    <s v="F"/>
    <s v="Italy"/>
    <s v="40+"/>
    <n v="6"/>
    <x v="0"/>
    <n v="1"/>
    <s v="Active"/>
    <n v="1"/>
    <n v="1"/>
    <n v="0"/>
    <n v="313"/>
  </r>
  <r>
    <s v="81013919"/>
    <s v="F"/>
    <s v="Italy"/>
    <s v="25-29"/>
    <n v="6"/>
    <x v="0"/>
    <n v="1"/>
    <s v="Active"/>
    <n v="1"/>
    <n v="1"/>
    <n v="0"/>
    <n v="255"/>
  </r>
  <r>
    <s v="81014019"/>
    <s v="F"/>
    <s v="Italy"/>
    <s v="18-24"/>
    <n v="6"/>
    <x v="0"/>
    <n v="1"/>
    <s v="Active"/>
    <n v="1"/>
    <n v="1"/>
    <n v="0"/>
    <n v="336"/>
  </r>
  <r>
    <s v="81014119"/>
    <s v="F"/>
    <s v="Italy"/>
    <s v="30-34"/>
    <n v="6"/>
    <x v="0"/>
    <n v="0"/>
    <s v="Active"/>
    <n v="1"/>
    <n v="1"/>
    <n v="0"/>
    <n v="447"/>
  </r>
  <r>
    <s v="81014219"/>
    <s v="F"/>
    <s v="Italy"/>
    <s v="18-24"/>
    <n v="6"/>
    <x v="0"/>
    <n v="0"/>
    <s v="Active"/>
    <n v="1"/>
    <n v="1"/>
    <n v="0"/>
    <n v="168"/>
  </r>
  <r>
    <s v="81014319"/>
    <s v="F"/>
    <s v="Italy"/>
    <s v="30-34"/>
    <n v="6"/>
    <x v="0"/>
    <n v="1"/>
    <s v="Active"/>
    <n v="1"/>
    <n v="1"/>
    <n v="0"/>
    <n v="168"/>
  </r>
  <r>
    <s v="81014419"/>
    <s v="F"/>
    <s v="Italy"/>
    <s v="35-39"/>
    <n v="6"/>
    <x v="0"/>
    <n v="1"/>
    <s v="Active"/>
    <n v="1"/>
    <n v="1"/>
    <n v="0"/>
    <n v="240"/>
  </r>
  <r>
    <s v="81014519"/>
    <s v="F"/>
    <s v="Italy"/>
    <s v="25-29"/>
    <n v="6"/>
    <x v="0"/>
    <n v="0"/>
    <s v="Active"/>
    <n v="1"/>
    <n v="1"/>
    <n v="0"/>
    <n v="210"/>
  </r>
  <r>
    <s v="81014619"/>
    <s v="F"/>
    <s v="Italy"/>
    <s v="18-24"/>
    <n v="6"/>
    <x v="0"/>
    <n v="0"/>
    <s v="Active"/>
    <n v="1"/>
    <n v="1"/>
    <n v="0"/>
    <n v="220"/>
  </r>
  <r>
    <s v="81014719"/>
    <s v="F"/>
    <s v="Italy"/>
    <s v="18-24"/>
    <n v="6"/>
    <x v="0"/>
    <n v="1"/>
    <s v="Active"/>
    <n v="1"/>
    <n v="1"/>
    <n v="0"/>
    <n v="255"/>
  </r>
  <r>
    <s v="81014819"/>
    <s v="F"/>
    <s v="Italy"/>
    <s v="18-24"/>
    <n v="6"/>
    <x v="0"/>
    <n v="0"/>
    <s v="Active"/>
    <n v="1"/>
    <n v="1"/>
    <n v="0"/>
    <n v="327"/>
  </r>
  <r>
    <s v="81014919"/>
    <s v="F"/>
    <s v="Italy"/>
    <s v="25-29"/>
    <n v="6"/>
    <x v="0"/>
    <n v="0"/>
    <s v="Active"/>
    <n v="1"/>
    <n v="1"/>
    <n v="0"/>
    <n v="258"/>
  </r>
  <r>
    <s v="81018019"/>
    <s v="F"/>
    <s v="Italy"/>
    <s v="35-39"/>
    <n v="6"/>
    <x v="0"/>
    <n v="1"/>
    <s v="Active"/>
    <n v="1"/>
    <n v="1"/>
    <n v="0"/>
    <n v="383"/>
  </r>
  <r>
    <s v="81018119"/>
    <s v="F"/>
    <s v="Italy"/>
    <s v="18-24"/>
    <n v="6"/>
    <x v="0"/>
    <n v="0"/>
    <s v="Active"/>
    <n v="1"/>
    <n v="1"/>
    <n v="0"/>
    <n v="168"/>
  </r>
  <r>
    <s v="81018219"/>
    <s v="F"/>
    <s v="Italy"/>
    <s v="18-24"/>
    <n v="6"/>
    <x v="0"/>
    <n v="0"/>
    <s v="Active"/>
    <n v="1"/>
    <n v="1"/>
    <n v="0"/>
    <n v="210"/>
  </r>
  <r>
    <s v="81018319"/>
    <s v="F"/>
    <s v="Italy"/>
    <s v="25-29"/>
    <n v="6"/>
    <x v="0"/>
    <n v="0"/>
    <s v="Active"/>
    <n v="1"/>
    <n v="1"/>
    <n v="0"/>
    <n v="327"/>
  </r>
  <r>
    <s v="81018419"/>
    <s v="F"/>
    <s v="Italy"/>
    <s v="40+"/>
    <n v="6"/>
    <x v="0"/>
    <n v="0"/>
    <s v="Active"/>
    <n v="1"/>
    <n v="1"/>
    <n v="0"/>
    <n v="327"/>
  </r>
  <r>
    <s v="81018519"/>
    <s v="F"/>
    <s v="Italy"/>
    <s v="30-34"/>
    <n v="6"/>
    <x v="0"/>
    <n v="1"/>
    <s v="Active"/>
    <n v="1"/>
    <n v="1"/>
    <n v="0"/>
    <n v="327"/>
  </r>
  <r>
    <s v="81020119"/>
    <s v="F"/>
    <s v="Italy"/>
    <s v="30-34"/>
    <n v="6"/>
    <x v="0"/>
    <n v="1"/>
    <s v="Active"/>
    <n v="1"/>
    <n v="1"/>
    <n v="0"/>
    <n v="539"/>
  </r>
  <r>
    <s v="81020219"/>
    <s v="F"/>
    <s v="Italy"/>
    <s v="18-24"/>
    <n v="6"/>
    <x v="0"/>
    <n v="0"/>
    <s v="Active"/>
    <n v="1"/>
    <n v="1"/>
    <n v="0"/>
    <n v="295"/>
  </r>
  <r>
    <s v="81020319"/>
    <s v="F"/>
    <s v="Italy"/>
    <s v="25-29"/>
    <n v="6"/>
    <x v="0"/>
    <n v="1"/>
    <s v="Active"/>
    <n v="1"/>
    <n v="1"/>
    <n v="0"/>
    <n v="447"/>
  </r>
  <r>
    <s v="81020419"/>
    <s v="F"/>
    <s v="Italy"/>
    <s v="25-29"/>
    <n v="6"/>
    <x v="0"/>
    <n v="1"/>
    <s v="Active"/>
    <n v="1"/>
    <n v="1"/>
    <n v="0"/>
    <n v="383"/>
  </r>
  <r>
    <s v="81020519"/>
    <s v="F"/>
    <s v="Italy"/>
    <s v="18-24"/>
    <n v="6"/>
    <x v="0"/>
    <n v="0"/>
    <s v="Active"/>
    <n v="1"/>
    <n v="1"/>
    <n v="0"/>
    <n v="168"/>
  </r>
  <r>
    <s v="81020719"/>
    <s v="F"/>
    <s v="Italy"/>
    <s v="18-24"/>
    <n v="6"/>
    <x v="0"/>
    <n v="1"/>
    <s v="Active"/>
    <n v="1"/>
    <n v="1"/>
    <n v="0"/>
    <n v="144"/>
  </r>
  <r>
    <s v="30020019"/>
    <s v="F"/>
    <s v="Italy"/>
    <s v="30-34"/>
    <n v="6"/>
    <x v="0"/>
    <n v="1"/>
    <s v="Active"/>
    <n v="1"/>
    <n v="1"/>
    <n v="0"/>
    <n v="436"/>
  </r>
  <r>
    <s v="30020119"/>
    <s v="F"/>
    <s v="Italy"/>
    <s v="18-24"/>
    <n v="6"/>
    <x v="0"/>
    <n v="0"/>
    <s v="Active"/>
    <n v="1"/>
    <n v="1"/>
    <n v="0"/>
    <n v="579"/>
  </r>
  <r>
    <s v="30020219"/>
    <s v="F"/>
    <s v="Italy"/>
    <s v="18-24"/>
    <n v="6"/>
    <x v="0"/>
    <n v="1"/>
    <s v="Active"/>
    <n v="1"/>
    <n v="1"/>
    <n v="0"/>
    <n v="488"/>
  </r>
  <r>
    <s v="30020319"/>
    <s v="F"/>
    <s v="Italy"/>
    <s v="18-24"/>
    <n v="6"/>
    <x v="0"/>
    <n v="1"/>
    <s v="Active"/>
    <n v="1"/>
    <n v="1"/>
    <n v="0"/>
    <n v="523"/>
  </r>
  <r>
    <s v="30020419"/>
    <s v="F"/>
    <s v="Italy"/>
    <s v="25-29"/>
    <n v="6"/>
    <x v="0"/>
    <n v="0"/>
    <s v="Active"/>
    <n v="1"/>
    <n v="1"/>
    <n v="0"/>
    <n v="492"/>
  </r>
  <r>
    <s v="30020519"/>
    <s v="F"/>
    <s v="Italy"/>
    <s v="18-24"/>
    <n v="6"/>
    <x v="0"/>
    <n v="1"/>
    <s v="Active"/>
    <n v="1"/>
    <n v="1"/>
    <n v="0"/>
    <n v="284"/>
  </r>
  <r>
    <s v="30020619"/>
    <s v="F"/>
    <s v="Italy"/>
    <s v="30-34"/>
    <n v="6"/>
    <x v="0"/>
    <n v="1"/>
    <s v="Active"/>
    <n v="1"/>
    <n v="1"/>
    <n v="0"/>
    <n v="293"/>
  </r>
  <r>
    <s v="30020719"/>
    <s v="F"/>
    <s v="Italy"/>
    <s v="35-39"/>
    <n v="6"/>
    <x v="0"/>
    <n v="0"/>
    <s v="Active"/>
    <n v="1"/>
    <n v="1"/>
    <n v="0"/>
    <n v="447"/>
  </r>
  <r>
    <s v="30020919"/>
    <s v="F"/>
    <s v="Italy"/>
    <s v="18-24"/>
    <n v="6"/>
    <x v="0"/>
    <n v="0"/>
    <s v="Active"/>
    <n v="1"/>
    <n v="1"/>
    <n v="0"/>
    <n v="345"/>
  </r>
  <r>
    <s v="30028919"/>
    <s v="F"/>
    <s v="Italy"/>
    <s v="18-24"/>
    <n v="6"/>
    <x v="0"/>
    <n v="1"/>
    <s v="Active"/>
    <n v="1"/>
    <n v="1"/>
    <n v="0"/>
    <n v="240"/>
  </r>
  <r>
    <s v="30029019"/>
    <s v="F"/>
    <s v="Italy"/>
    <s v="25-29"/>
    <n v="6"/>
    <x v="0"/>
    <n v="1"/>
    <s v="Active"/>
    <n v="1"/>
    <n v="1"/>
    <n v="0"/>
    <n v="228"/>
  </r>
  <r>
    <s v="30029119"/>
    <s v="F"/>
    <s v="Italy"/>
    <s v="18-24"/>
    <n v="6"/>
    <x v="0"/>
    <n v="1"/>
    <s v="Active"/>
    <n v="1"/>
    <n v="1"/>
    <n v="0"/>
    <n v="447"/>
  </r>
  <r>
    <s v="30029919"/>
    <s v="F"/>
    <s v="Italy"/>
    <s v="35-39"/>
    <n v="6"/>
    <x v="0"/>
    <n v="1"/>
    <s v="Active"/>
    <n v="1"/>
    <n v="1"/>
    <n v="0"/>
    <n v="240"/>
  </r>
  <r>
    <s v="98010119"/>
    <s v="F"/>
    <s v="Italy"/>
    <s v="35-39"/>
    <n v="6"/>
    <x v="0"/>
    <n v="0"/>
    <s v="Active"/>
    <n v="1"/>
    <n v="1"/>
    <n v="0"/>
    <n v="168"/>
  </r>
  <r>
    <s v="91000119"/>
    <s v="F"/>
    <s v="Italy"/>
    <s v="18-24"/>
    <n v="6"/>
    <x v="0"/>
    <n v="0"/>
    <s v="Active"/>
    <n v="1"/>
    <n v="1"/>
    <n v="0"/>
    <n v="523"/>
  </r>
  <r>
    <s v="91000219"/>
    <s v="F"/>
    <s v="Italy"/>
    <s v="40+"/>
    <n v="6"/>
    <x v="0"/>
    <n v="1"/>
    <s v="Active"/>
    <n v="1"/>
    <n v="1"/>
    <n v="0"/>
    <n v="336"/>
  </r>
  <r>
    <s v="91000319"/>
    <s v="F"/>
    <s v="Italy"/>
    <s v="18-24"/>
    <n v="6"/>
    <x v="0"/>
    <n v="0"/>
    <s v="Active"/>
    <n v="1"/>
    <n v="1"/>
    <n v="0"/>
    <n v="345"/>
  </r>
  <r>
    <s v="91000419"/>
    <s v="F"/>
    <s v="Italy"/>
    <s v="18-24"/>
    <n v="6"/>
    <x v="0"/>
    <n v="1"/>
    <s v="Active"/>
    <n v="1"/>
    <n v="1"/>
    <n v="0"/>
    <n v="383"/>
  </r>
  <r>
    <s v="91000519"/>
    <s v="F"/>
    <s v="Italy"/>
    <s v="18-24"/>
    <n v="6"/>
    <x v="0"/>
    <n v="0"/>
    <s v="Active"/>
    <n v="1"/>
    <n v="1"/>
    <n v="0"/>
    <n v="383"/>
  </r>
  <r>
    <s v="91000619"/>
    <s v="F"/>
    <s v="Italy"/>
    <s v="35-39"/>
    <n v="6"/>
    <x v="0"/>
    <n v="0"/>
    <s v="Active"/>
    <n v="1"/>
    <n v="1"/>
    <n v="0"/>
    <n v="168"/>
  </r>
  <r>
    <s v="91000719"/>
    <s v="F"/>
    <s v="Italy"/>
    <s v="35-39"/>
    <n v="6"/>
    <x v="0"/>
    <n v="0"/>
    <s v="Active"/>
    <n v="1"/>
    <n v="1"/>
    <n v="0"/>
    <n v="168"/>
  </r>
  <r>
    <s v="91000819"/>
    <s v="F"/>
    <s v="Italy"/>
    <s v="40+"/>
    <n v="5"/>
    <x v="0"/>
    <n v="0"/>
    <s v="Active"/>
    <n v="1"/>
    <n v="1"/>
    <n v="0"/>
    <n v="240"/>
  </r>
  <r>
    <s v="91000919"/>
    <s v="F"/>
    <s v="Italy"/>
    <s v="18-24"/>
    <n v="5"/>
    <x v="0"/>
    <n v="0"/>
    <s v="Active"/>
    <n v="1"/>
    <n v="1"/>
    <n v="0"/>
    <n v="240"/>
  </r>
  <r>
    <s v="91001019"/>
    <s v="F"/>
    <s v="Italy"/>
    <s v="25-29"/>
    <n v="5"/>
    <x v="0"/>
    <n v="0"/>
    <s v="Active"/>
    <n v="1"/>
    <n v="1"/>
    <n v="0"/>
    <n v="538"/>
  </r>
  <r>
    <s v="91001119"/>
    <s v="F"/>
    <s v="Italy"/>
    <s v="18-24"/>
    <n v="5"/>
    <x v="0"/>
    <n v="1"/>
    <s v="Active"/>
    <n v="1"/>
    <n v="1"/>
    <n v="0"/>
    <n v="312"/>
  </r>
  <r>
    <s v="91001219"/>
    <s v="F"/>
    <s v="Italy"/>
    <s v="18-24"/>
    <n v="5"/>
    <x v="0"/>
    <n v="0"/>
    <s v="Active"/>
    <n v="1"/>
    <n v="1"/>
    <n v="0"/>
    <n v="345"/>
  </r>
  <r>
    <s v="91001319"/>
    <s v="F"/>
    <s v="Italy"/>
    <s v="25-29"/>
    <n v="5"/>
    <x v="0"/>
    <n v="0"/>
    <s v="Active"/>
    <n v="1"/>
    <n v="1"/>
    <n v="0"/>
    <n v="345"/>
  </r>
  <r>
    <s v="91001419"/>
    <s v="F"/>
    <s v="Italy"/>
    <s v="18-24"/>
    <n v="5"/>
    <x v="0"/>
    <n v="1"/>
    <s v="Active"/>
    <n v="1"/>
    <n v="1"/>
    <n v="0"/>
    <n v="447"/>
  </r>
  <r>
    <s v="91001519"/>
    <s v="F"/>
    <s v="Italy"/>
    <s v="30-34"/>
    <n v="5"/>
    <x v="0"/>
    <n v="1"/>
    <s v="Active"/>
    <n v="1"/>
    <n v="1"/>
    <n v="0"/>
    <n v="168"/>
  </r>
  <r>
    <s v="91001619"/>
    <s v="F"/>
    <s v="Italy"/>
    <s v="35-39"/>
    <n v="5"/>
    <x v="0"/>
    <n v="0"/>
    <s v="Active"/>
    <n v="1"/>
    <n v="1"/>
    <n v="0"/>
    <n v="168"/>
  </r>
  <r>
    <s v="91001719"/>
    <s v="F"/>
    <s v="Italy"/>
    <s v="30-34"/>
    <n v="5"/>
    <x v="0"/>
    <n v="1"/>
    <s v="Active"/>
    <n v="1"/>
    <n v="1"/>
    <n v="0"/>
    <n v="210"/>
  </r>
  <r>
    <s v="91001819"/>
    <s v="F"/>
    <s v="Italy"/>
    <s v="35-39"/>
    <n v="5"/>
    <x v="0"/>
    <n v="1"/>
    <s v="Active"/>
    <n v="1"/>
    <n v="1"/>
    <n v="0"/>
    <n v="192"/>
  </r>
  <r>
    <s v="91001919"/>
    <s v="F"/>
    <s v="Italy"/>
    <s v="35-39"/>
    <n v="5"/>
    <x v="0"/>
    <n v="0"/>
    <s v="Active"/>
    <n v="1"/>
    <n v="1"/>
    <n v="0"/>
    <n v="192"/>
  </r>
  <r>
    <s v="91002019"/>
    <s v="F"/>
    <s v="Italy"/>
    <s v="40+"/>
    <n v="5"/>
    <x v="0"/>
    <n v="0"/>
    <s v="Active"/>
    <n v="1"/>
    <n v="1"/>
    <n v="0"/>
    <n v="492"/>
  </r>
  <r>
    <s v="32010119"/>
    <s v="F"/>
    <s v="Italy"/>
    <s v="18-24"/>
    <n v="5"/>
    <x v="0"/>
    <n v="0"/>
    <s v="Active"/>
    <n v="1"/>
    <n v="1"/>
    <n v="0"/>
    <n v="436"/>
  </r>
  <r>
    <s v="32010219"/>
    <s v="F"/>
    <s v="Italy"/>
    <s v="18-24"/>
    <n v="5"/>
    <x v="0"/>
    <n v="1"/>
    <s v="Active"/>
    <n v="1"/>
    <n v="1"/>
    <n v="0"/>
    <n v="636"/>
  </r>
  <r>
    <s v="32010319"/>
    <s v="F"/>
    <s v="Italy"/>
    <s v="40+"/>
    <n v="5"/>
    <x v="0"/>
    <n v="1"/>
    <s v="Active"/>
    <n v="1"/>
    <n v="1"/>
    <n v="0"/>
    <n v="478"/>
  </r>
  <r>
    <s v="32010419"/>
    <s v="F"/>
    <s v="Italy"/>
    <s v="35-39"/>
    <n v="5"/>
    <x v="0"/>
    <n v="0"/>
    <s v="Active"/>
    <n v="1"/>
    <n v="1"/>
    <n v="0"/>
    <n v="295"/>
  </r>
  <r>
    <s v="32010519"/>
    <s v="F"/>
    <s v="Italy"/>
    <s v="40+"/>
    <n v="5"/>
    <x v="0"/>
    <n v="0"/>
    <s v="Active"/>
    <n v="1"/>
    <n v="1"/>
    <n v="0"/>
    <n v="293"/>
  </r>
  <r>
    <s v="32010619"/>
    <s v="F"/>
    <s v="Italy"/>
    <s v="40+"/>
    <n v="5"/>
    <x v="0"/>
    <n v="0"/>
    <s v="Active"/>
    <n v="1"/>
    <n v="1"/>
    <n v="0"/>
    <n v="345"/>
  </r>
  <r>
    <s v="32010719"/>
    <s v="F"/>
    <s v="Italy"/>
    <s v="18-24"/>
    <n v="5"/>
    <x v="0"/>
    <n v="0"/>
    <s v="Active"/>
    <n v="1"/>
    <n v="1"/>
    <n v="0"/>
    <n v="447"/>
  </r>
  <r>
    <s v="32010819"/>
    <s v="F"/>
    <s v="Italy"/>
    <s v="25-29"/>
    <n v="5"/>
    <x v="0"/>
    <n v="0"/>
    <s v="Active"/>
    <n v="1"/>
    <n v="1"/>
    <n v="0"/>
    <n v="345"/>
  </r>
  <r>
    <s v="32010919"/>
    <s v="F"/>
    <s v="Italy"/>
    <s v="18-24"/>
    <n v="5"/>
    <x v="0"/>
    <n v="0"/>
    <s v="Active"/>
    <n v="1"/>
    <n v="1"/>
    <n v="0"/>
    <n v="345"/>
  </r>
  <r>
    <s v="32011019"/>
    <s v="F"/>
    <s v="Italy"/>
    <s v="25-29"/>
    <n v="5"/>
    <x v="0"/>
    <n v="1"/>
    <s v="Active"/>
    <n v="1"/>
    <n v="1"/>
    <n v="0"/>
    <n v="436"/>
  </r>
  <r>
    <s v="32011119"/>
    <s v="F"/>
    <s v="Italy"/>
    <s v="30-34"/>
    <n v="5"/>
    <x v="0"/>
    <n v="0"/>
    <s v="Active"/>
    <n v="1"/>
    <n v="1"/>
    <n v="0"/>
    <n v="579"/>
  </r>
  <r>
    <s v="32011219"/>
    <s v="F"/>
    <s v="Italy"/>
    <s v="25-29"/>
    <n v="5"/>
    <x v="0"/>
    <n v="1"/>
    <s v="Active"/>
    <n v="1"/>
    <n v="1"/>
    <n v="0"/>
    <n v="538"/>
  </r>
  <r>
    <s v="32011319"/>
    <s v="F"/>
    <s v="Italy"/>
    <s v="30-34"/>
    <n v="5"/>
    <x v="0"/>
    <n v="1"/>
    <s v="Active"/>
    <n v="1"/>
    <n v="1"/>
    <n v="0"/>
    <n v="312"/>
  </r>
  <r>
    <s v="32011419"/>
    <s v="F"/>
    <s v="Italy"/>
    <s v="35-39"/>
    <n v="5"/>
    <x v="0"/>
    <n v="1"/>
    <s v="Active"/>
    <n v="1"/>
    <n v="1"/>
    <n v="0"/>
    <n v="317"/>
  </r>
  <r>
    <s v="32011519"/>
    <s v="F"/>
    <s v="Italy"/>
    <s v="30-34"/>
    <n v="5"/>
    <x v="0"/>
    <n v="1"/>
    <s v="Active"/>
    <n v="1"/>
    <n v="1"/>
    <n v="0"/>
    <n v="383"/>
  </r>
  <r>
    <s v="32011619"/>
    <s v="F"/>
    <s v="Italy"/>
    <s v="35-39"/>
    <n v="5"/>
    <x v="0"/>
    <n v="1"/>
    <s v="Active"/>
    <n v="1"/>
    <n v="1"/>
    <n v="0"/>
    <n v="383"/>
  </r>
  <r>
    <s v="32011719"/>
    <s v="F"/>
    <s v="Italy"/>
    <s v="18-24"/>
    <n v="5"/>
    <x v="0"/>
    <n v="1"/>
    <s v="Active"/>
    <n v="1"/>
    <n v="1"/>
    <n v="0"/>
    <n v="447"/>
  </r>
  <r>
    <s v="32011819"/>
    <s v="F"/>
    <s v="Italy"/>
    <s v="35-39"/>
    <n v="5"/>
    <x v="0"/>
    <n v="0"/>
    <s v="Active"/>
    <n v="1"/>
    <n v="1"/>
    <n v="0"/>
    <n v="345"/>
  </r>
  <r>
    <s v="32011919"/>
    <s v="F"/>
    <s v="Italy"/>
    <s v="25-29"/>
    <n v="5"/>
    <x v="0"/>
    <n v="1"/>
    <s v="Active"/>
    <n v="1"/>
    <n v="1"/>
    <n v="0"/>
    <n v="144"/>
  </r>
  <r>
    <s v="32012019"/>
    <s v="F"/>
    <s v="Italy"/>
    <s v="35-39"/>
    <n v="5"/>
    <x v="0"/>
    <n v="1"/>
    <s v="Active"/>
    <n v="1"/>
    <n v="1"/>
    <n v="0"/>
    <n v="579"/>
  </r>
  <r>
    <s v="32012119"/>
    <s v="F"/>
    <s v="Italy"/>
    <s v="18-24"/>
    <n v="5"/>
    <x v="0"/>
    <n v="1"/>
    <s v="Active"/>
    <n v="1"/>
    <n v="1"/>
    <n v="0"/>
    <n v="592"/>
  </r>
  <r>
    <s v="32012219"/>
    <s v="F"/>
    <s v="Italy"/>
    <s v="40+"/>
    <n v="5"/>
    <x v="0"/>
    <n v="1"/>
    <s v="Active"/>
    <n v="1"/>
    <n v="1"/>
    <n v="0"/>
    <n v="336"/>
  </r>
  <r>
    <s v="32020119"/>
    <s v="F"/>
    <s v="Italy"/>
    <s v="18-24"/>
    <n v="5"/>
    <x v="0"/>
    <n v="0"/>
    <s v="Active"/>
    <n v="1"/>
    <n v="1"/>
    <n v="0"/>
    <n v="579"/>
  </r>
  <r>
    <s v="44011019"/>
    <s v="F"/>
    <s v="Italy"/>
    <s v="30-34"/>
    <n v="5"/>
    <x v="0"/>
    <n v="1"/>
    <s v="Active"/>
    <n v="1"/>
    <n v="1"/>
    <n v="0"/>
    <n v="538"/>
  </r>
  <r>
    <s v="44011119"/>
    <s v="F"/>
    <s v="Italy"/>
    <s v="35-39"/>
    <n v="5"/>
    <x v="0"/>
    <n v="0"/>
    <s v="Active"/>
    <n v="1"/>
    <n v="1"/>
    <n v="0"/>
    <n v="267"/>
  </r>
  <r>
    <s v="44011219"/>
    <s v="F"/>
    <s v="Italy"/>
    <s v="30-34"/>
    <n v="5"/>
    <x v="0"/>
    <n v="0"/>
    <s v="Active"/>
    <n v="1"/>
    <n v="1"/>
    <n v="0"/>
    <n v="383"/>
  </r>
  <r>
    <s v="44011319"/>
    <s v="F"/>
    <s v="Italy"/>
    <s v="30-34"/>
    <n v="5"/>
    <x v="0"/>
    <n v="1"/>
    <s v="Active"/>
    <n v="1"/>
    <n v="1"/>
    <n v="0"/>
    <n v="383"/>
  </r>
  <r>
    <s v="44011419"/>
    <s v="F"/>
    <s v="Italy"/>
    <s v="30-34"/>
    <n v="5"/>
    <x v="0"/>
    <n v="0"/>
    <s v="Active"/>
    <n v="1"/>
    <n v="1"/>
    <n v="0"/>
    <n v="447"/>
  </r>
  <r>
    <s v="44011519"/>
    <s v="F"/>
    <s v="Italy"/>
    <s v="35-39"/>
    <n v="5"/>
    <x v="0"/>
    <n v="0"/>
    <s v="Active"/>
    <n v="1"/>
    <n v="1"/>
    <n v="0"/>
    <n v="383"/>
  </r>
  <r>
    <s v="44011619"/>
    <s v="F"/>
    <s v="Italy"/>
    <s v="30-34"/>
    <n v="5"/>
    <x v="0"/>
    <n v="0"/>
    <s v="Active"/>
    <n v="1"/>
    <n v="1"/>
    <n v="0"/>
    <n v="144"/>
  </r>
  <r>
    <s v="44011719"/>
    <s v="F"/>
    <s v="Italy"/>
    <s v="35-39"/>
    <n v="5"/>
    <x v="0"/>
    <n v="0"/>
    <s v="Active"/>
    <n v="1"/>
    <n v="1"/>
    <n v="0"/>
    <n v="172"/>
  </r>
  <r>
    <s v="44011819"/>
    <s v="F"/>
    <s v="Italy"/>
    <s v="18-24"/>
    <n v="5"/>
    <x v="0"/>
    <n v="0"/>
    <s v="Active"/>
    <n v="1"/>
    <n v="1"/>
    <n v="0"/>
    <n v="240"/>
  </r>
  <r>
    <s v="44020119"/>
    <s v="F"/>
    <s v="Italy"/>
    <s v="25-29"/>
    <n v="5"/>
    <x v="0"/>
    <n v="1"/>
    <s v="Active"/>
    <n v="1"/>
    <n v="1"/>
    <n v="0"/>
    <n v="507"/>
  </r>
  <r>
    <s v="44020219"/>
    <s v="F"/>
    <s v="Italy"/>
    <s v="18-24"/>
    <n v="5"/>
    <x v="0"/>
    <n v="0"/>
    <s v="Active"/>
    <n v="1"/>
    <n v="1"/>
    <n v="0"/>
    <n v="278"/>
  </r>
  <r>
    <s v="44020319"/>
    <s v="F"/>
    <s v="Italy"/>
    <s v="30-34"/>
    <n v="5"/>
    <x v="0"/>
    <n v="0"/>
    <s v="Active"/>
    <n v="1"/>
    <n v="1"/>
    <n v="0"/>
    <n v="383"/>
  </r>
  <r>
    <s v="44020419"/>
    <s v="F"/>
    <s v="Italy"/>
    <s v="18-24"/>
    <n v="5"/>
    <x v="0"/>
    <n v="1"/>
    <s v="Active"/>
    <n v="1"/>
    <n v="1"/>
    <n v="0"/>
    <n v="383"/>
  </r>
  <r>
    <s v="44020519"/>
    <s v="F"/>
    <s v="Italy"/>
    <s v="30-34"/>
    <n v="5"/>
    <x v="0"/>
    <n v="0"/>
    <s v="Active"/>
    <n v="1"/>
    <n v="1"/>
    <n v="0"/>
    <n v="447"/>
  </r>
  <r>
    <s v="44020619"/>
    <s v="F"/>
    <s v="Italy"/>
    <s v="35-39"/>
    <n v="5"/>
    <x v="0"/>
    <n v="1"/>
    <s v="Active"/>
    <n v="1"/>
    <n v="1"/>
    <n v="0"/>
    <n v="144"/>
  </r>
  <r>
    <s v="44020719"/>
    <s v="F"/>
    <s v="Italy"/>
    <s v="35-39"/>
    <n v="5"/>
    <x v="0"/>
    <n v="0"/>
    <s v="Active"/>
    <n v="1"/>
    <n v="1"/>
    <n v="0"/>
    <n v="168"/>
  </r>
  <r>
    <s v="44020819"/>
    <s v="F"/>
    <s v="Italy"/>
    <s v="25-29"/>
    <n v="5"/>
    <x v="0"/>
    <n v="0"/>
    <s v="Active"/>
    <n v="1"/>
    <n v="1"/>
    <n v="0"/>
    <n v="205"/>
  </r>
  <r>
    <s v="44020919"/>
    <s v="F"/>
    <s v="Italy"/>
    <s v="30-34"/>
    <n v="5"/>
    <x v="0"/>
    <n v="0"/>
    <s v="Active"/>
    <n v="1"/>
    <n v="1"/>
    <n v="0"/>
    <n v="210"/>
  </r>
  <r>
    <s v="22220119"/>
    <s v="F"/>
    <s v="Italy"/>
    <s v="35-39"/>
    <n v="5"/>
    <x v="0"/>
    <n v="0"/>
    <s v="Active"/>
    <n v="1"/>
    <n v="1"/>
    <n v="0"/>
    <n v="510"/>
  </r>
  <r>
    <s v="22220219"/>
    <s v="F"/>
    <s v="Italy"/>
    <s v="18-24"/>
    <n v="5"/>
    <x v="0"/>
    <n v="0"/>
    <s v="Active"/>
    <n v="1"/>
    <n v="1"/>
    <n v="0"/>
    <n v="506"/>
  </r>
  <r>
    <s v="22220319"/>
    <s v="F"/>
    <s v="Italy"/>
    <s v="30-34"/>
    <n v="6"/>
    <x v="0"/>
    <n v="0"/>
    <s v="Active"/>
    <n v="1"/>
    <n v="1"/>
    <n v="0"/>
    <n v="228"/>
  </r>
  <r>
    <s v="22220419"/>
    <s v="F"/>
    <s v="Italy"/>
    <s v="40+"/>
    <n v="6"/>
    <x v="0"/>
    <n v="1"/>
    <s v="Active"/>
    <n v="1"/>
    <n v="1"/>
    <n v="0"/>
    <n v="345"/>
  </r>
  <r>
    <s v="22220519"/>
    <s v="F"/>
    <s v="Italy"/>
    <s v="35-39"/>
    <n v="6"/>
    <x v="0"/>
    <n v="0"/>
    <s v="Active"/>
    <n v="1"/>
    <n v="1"/>
    <n v="0"/>
    <n v="345"/>
  </r>
  <r>
    <s v="22220619"/>
    <s v="F"/>
    <s v="Italy"/>
    <s v="25-29"/>
    <n v="6"/>
    <x v="0"/>
    <n v="0"/>
    <s v="Active"/>
    <n v="1"/>
    <n v="1"/>
    <n v="0"/>
    <n v="345"/>
  </r>
  <r>
    <s v="22220719"/>
    <s v="F"/>
    <s v="Italy"/>
    <s v="18-24"/>
    <n v="6"/>
    <x v="0"/>
    <n v="0"/>
    <s v="Active"/>
    <n v="1"/>
    <n v="1"/>
    <n v="0"/>
    <n v="447"/>
  </r>
  <r>
    <s v="22220819"/>
    <s v="F"/>
    <s v="Italy"/>
    <s v="18-24"/>
    <n v="6"/>
    <x v="0"/>
    <n v="0"/>
    <s v="Active"/>
    <n v="1"/>
    <n v="1"/>
    <n v="0"/>
    <n v="168"/>
  </r>
  <r>
    <s v="22220919"/>
    <s v="F"/>
    <s v="Italy"/>
    <s v="18-24"/>
    <n v="6"/>
    <x v="0"/>
    <n v="0"/>
    <s v="Active"/>
    <n v="1"/>
    <n v="1"/>
    <n v="0"/>
    <n v="144"/>
  </r>
  <r>
    <s v="22221019"/>
    <s v="F"/>
    <s v="Italy"/>
    <s v="35-39"/>
    <n v="6"/>
    <x v="0"/>
    <n v="0"/>
    <s v="Active"/>
    <n v="1"/>
    <n v="1"/>
    <n v="0"/>
    <n v="579"/>
  </r>
  <r>
    <s v="22221119"/>
    <s v="F"/>
    <s v="Italy"/>
    <s v="35-39"/>
    <n v="6"/>
    <x v="0"/>
    <n v="0"/>
    <s v="Active"/>
    <n v="1"/>
    <n v="1"/>
    <n v="0"/>
    <n v="492"/>
  </r>
  <r>
    <s v="22221219"/>
    <s v="F"/>
    <s v="Italy"/>
    <s v="25-29"/>
    <n v="6"/>
    <x v="0"/>
    <n v="0"/>
    <s v="Active"/>
    <n v="1"/>
    <n v="1"/>
    <n v="0"/>
    <n v="293"/>
  </r>
  <r>
    <s v="22221319"/>
    <s v="F"/>
    <s v="Italy"/>
    <s v="25-29"/>
    <n v="6"/>
    <x v="0"/>
    <n v="1"/>
    <s v="Active"/>
    <n v="1"/>
    <n v="1"/>
    <n v="0"/>
    <n v="345"/>
  </r>
  <r>
    <s v="22221419"/>
    <s v="F"/>
    <s v="Italy"/>
    <s v="30-34"/>
    <n v="6"/>
    <x v="0"/>
    <n v="0"/>
    <s v="Active"/>
    <n v="1"/>
    <n v="1"/>
    <n v="0"/>
    <n v="383"/>
  </r>
  <r>
    <s v="22221519"/>
    <s v="F"/>
    <s v="Italy"/>
    <s v="30-34"/>
    <n v="6"/>
    <x v="0"/>
    <n v="0"/>
    <s v="Active"/>
    <n v="1"/>
    <n v="1"/>
    <n v="0"/>
    <n v="447"/>
  </r>
  <r>
    <s v="22221619"/>
    <s v="F"/>
    <s v="Italy"/>
    <s v="18-24"/>
    <n v="6"/>
    <x v="0"/>
    <n v="1"/>
    <s v="Active"/>
    <n v="1"/>
    <n v="1"/>
    <n v="0"/>
    <n v="447"/>
  </r>
  <r>
    <s v="22221719"/>
    <s v="F"/>
    <s v="Italy"/>
    <s v="35-39"/>
    <n v="6"/>
    <x v="0"/>
    <n v="0"/>
    <s v="Active"/>
    <n v="1"/>
    <n v="1"/>
    <n v="0"/>
    <n v="168"/>
  </r>
  <r>
    <s v="22221819"/>
    <s v="F"/>
    <s v="Italy"/>
    <s v="35-39"/>
    <n v="6"/>
    <x v="0"/>
    <n v="0"/>
    <s v="Active"/>
    <n v="1"/>
    <n v="1"/>
    <n v="0"/>
    <n v="168"/>
  </r>
  <r>
    <s v="22221919"/>
    <s v="F"/>
    <s v="Italy"/>
    <s v="18-24"/>
    <n v="6"/>
    <x v="0"/>
    <n v="0"/>
    <s v="Active"/>
    <n v="1"/>
    <n v="1"/>
    <n v="0"/>
    <n v="205"/>
  </r>
  <r>
    <s v="22222019"/>
    <s v="F"/>
    <s v="Italy"/>
    <s v="30-34"/>
    <n v="6"/>
    <x v="0"/>
    <n v="1"/>
    <s v="Active"/>
    <n v="1"/>
    <n v="1"/>
    <n v="0"/>
    <n v="506"/>
  </r>
  <r>
    <s v="22222119"/>
    <s v="F"/>
    <s v="Italy"/>
    <s v="30-34"/>
    <n v="6"/>
    <x v="0"/>
    <n v="0"/>
    <s v="Active"/>
    <n v="1"/>
    <n v="1"/>
    <n v="0"/>
    <n v="336"/>
  </r>
  <r>
    <s v="22222219"/>
    <s v="F"/>
    <s v="Italy"/>
    <s v="35-39"/>
    <n v="6"/>
    <x v="0"/>
    <n v="1"/>
    <s v="Active"/>
    <n v="1"/>
    <n v="1"/>
    <n v="0"/>
    <n v="447"/>
  </r>
  <r>
    <s v="22222319"/>
    <s v="F"/>
    <s v="Italy"/>
    <s v="40+"/>
    <n v="6"/>
    <x v="0"/>
    <n v="0"/>
    <s v="Active"/>
    <n v="1"/>
    <n v="1"/>
    <n v="0"/>
    <n v="345"/>
  </r>
  <r>
    <s v="22222419"/>
    <s v="F"/>
    <s v="Italy"/>
    <s v="40+"/>
    <n v="5"/>
    <x v="0"/>
    <n v="1"/>
    <s v="Active"/>
    <n v="1"/>
    <n v="1"/>
    <n v="0"/>
    <n v="345"/>
  </r>
  <r>
    <s v="22222519"/>
    <s v="F"/>
    <s v="Italy"/>
    <s v="18-24"/>
    <n v="5"/>
    <x v="0"/>
    <n v="1"/>
    <s v="Active"/>
    <n v="1"/>
    <n v="1"/>
    <n v="0"/>
    <n v="447"/>
  </r>
  <r>
    <s v="22222619"/>
    <s v="F"/>
    <s v="Italy"/>
    <s v="30-34"/>
    <n v="5"/>
    <x v="0"/>
    <n v="1"/>
    <s v="Active"/>
    <n v="1"/>
    <n v="1"/>
    <n v="0"/>
    <n v="168"/>
  </r>
  <r>
    <s v="22222719"/>
    <s v="F"/>
    <s v="Italy"/>
    <s v="35-39"/>
    <n v="5"/>
    <x v="0"/>
    <n v="1"/>
    <s v="Active"/>
    <n v="1"/>
    <n v="1"/>
    <n v="0"/>
    <n v="172"/>
  </r>
  <r>
    <s v="22222819"/>
    <s v="F"/>
    <s v="Italy"/>
    <s v="35-39"/>
    <n v="5"/>
    <x v="0"/>
    <n v="1"/>
    <s v="Active"/>
    <n v="1"/>
    <n v="1"/>
    <n v="0"/>
    <n v="205"/>
  </r>
  <r>
    <s v="22222919"/>
    <s v="F"/>
    <s v="Italy"/>
    <s v="18-24"/>
    <n v="5"/>
    <x v="0"/>
    <n v="1"/>
    <s v="Active"/>
    <n v="1"/>
    <n v="1"/>
    <n v="0"/>
    <n v="220"/>
  </r>
  <r>
    <s v="22223019"/>
    <s v="F"/>
    <s v="Italy"/>
    <s v="35-39"/>
    <n v="5"/>
    <x v="0"/>
    <n v="0"/>
    <s v="Active"/>
    <n v="1"/>
    <n v="1"/>
    <n v="0"/>
    <n v="538"/>
  </r>
  <r>
    <s v="22223119"/>
    <s v="F"/>
    <s v="Italy"/>
    <s v="40+"/>
    <n v="5"/>
    <x v="0"/>
    <n v="0"/>
    <s v="Active"/>
    <n v="1"/>
    <n v="1"/>
    <n v="0"/>
    <n v="168"/>
  </r>
  <r>
    <s v="22223219"/>
    <s v="F"/>
    <s v="Italy"/>
    <s v="18-24"/>
    <n v="5"/>
    <x v="0"/>
    <n v="1"/>
    <s v="Active"/>
    <n v="1"/>
    <n v="1"/>
    <n v="0"/>
    <n v="383"/>
  </r>
  <r>
    <s v="22223319"/>
    <s v="F"/>
    <s v="Italy"/>
    <s v="18-24"/>
    <n v="5"/>
    <x v="0"/>
    <n v="1"/>
    <s v="Active"/>
    <n v="1"/>
    <n v="1"/>
    <n v="0"/>
    <n v="383"/>
  </r>
  <r>
    <s v="22223419"/>
    <s v="F"/>
    <s v="Italy"/>
    <s v="18-24"/>
    <n v="5"/>
    <x v="0"/>
    <n v="1"/>
    <s v="Active"/>
    <n v="1"/>
    <n v="1"/>
    <n v="0"/>
    <n v="447"/>
  </r>
  <r>
    <s v="22223519"/>
    <s v="F"/>
    <s v="Italy"/>
    <s v="30-34"/>
    <n v="5"/>
    <x v="0"/>
    <n v="1"/>
    <s v="Active"/>
    <n v="1"/>
    <n v="1"/>
    <n v="0"/>
    <n v="168"/>
  </r>
  <r>
    <s v="22223619"/>
    <s v="F"/>
    <s v="Italy"/>
    <s v="25-29"/>
    <n v="5"/>
    <x v="0"/>
    <n v="0"/>
    <s v="Active"/>
    <n v="1"/>
    <n v="1"/>
    <n v="0"/>
    <n v="144"/>
  </r>
  <r>
    <s v="22223719"/>
    <s v="F"/>
    <s v="Italy"/>
    <s v="30-34"/>
    <n v="5"/>
    <x v="0"/>
    <n v="1"/>
    <s v="Active"/>
    <n v="1"/>
    <n v="1"/>
    <n v="0"/>
    <n v="240"/>
  </r>
  <r>
    <s v="22223819"/>
    <s v="F"/>
    <s v="Italy"/>
    <s v="18-24"/>
    <n v="5"/>
    <x v="0"/>
    <n v="1"/>
    <s v="Active"/>
    <n v="1"/>
    <n v="1"/>
    <n v="0"/>
    <n v="220"/>
  </r>
  <r>
    <s v="22223919"/>
    <s v="F"/>
    <s v="Italy"/>
    <s v="25-29"/>
    <n v="5"/>
    <x v="0"/>
    <n v="1"/>
    <s v="Active"/>
    <n v="1"/>
    <n v="1"/>
    <n v="0"/>
    <n v="210"/>
  </r>
  <r>
    <s v="22224019"/>
    <s v="F"/>
    <s v="Italy"/>
    <s v="18-24"/>
    <n v="5"/>
    <x v="0"/>
    <n v="0"/>
    <s v="Active"/>
    <n v="1"/>
    <n v="1"/>
    <n v="0"/>
    <n v="592"/>
  </r>
  <r>
    <s v="22224119"/>
    <s v="F"/>
    <s v="Italy"/>
    <s v="18-24"/>
    <n v="5"/>
    <x v="0"/>
    <n v="0"/>
    <s v="Active"/>
    <n v="1"/>
    <n v="1"/>
    <n v="0"/>
    <n v="293"/>
  </r>
  <r>
    <s v="22224219"/>
    <s v="F"/>
    <s v="Italy"/>
    <s v="18-24"/>
    <n v="5"/>
    <x v="0"/>
    <n v="1"/>
    <s v="Active"/>
    <n v="1"/>
    <n v="1"/>
    <n v="0"/>
    <n v="345"/>
  </r>
  <r>
    <s v="22224319"/>
    <s v="F"/>
    <s v="Italy"/>
    <s v="18-24"/>
    <n v="5"/>
    <x v="0"/>
    <n v="0"/>
    <s v="Active"/>
    <n v="1"/>
    <n v="1"/>
    <n v="0"/>
    <n v="383"/>
  </r>
  <r>
    <s v="22224419"/>
    <s v="F"/>
    <s v="Italy"/>
    <s v="25-29"/>
    <n v="5"/>
    <x v="0"/>
    <n v="0"/>
    <s v="Active"/>
    <n v="1"/>
    <n v="1"/>
    <n v="0"/>
    <n v="144"/>
  </r>
  <r>
    <s v="22224519"/>
    <s v="F"/>
    <s v="Italy"/>
    <s v="30-34"/>
    <n v="5"/>
    <x v="0"/>
    <n v="1"/>
    <s v="Active"/>
    <n v="1"/>
    <n v="1"/>
    <n v="0"/>
    <n v="144"/>
  </r>
  <r>
    <s v="22224619"/>
    <s v="F"/>
    <s v="Italy"/>
    <s v="25-29"/>
    <n v="5"/>
    <x v="0"/>
    <n v="0"/>
    <s v="Active"/>
    <n v="1"/>
    <n v="1"/>
    <n v="0"/>
    <n v="240"/>
  </r>
  <r>
    <s v="22224719"/>
    <s v="F"/>
    <s v="Italy"/>
    <s v="30-34"/>
    <n v="5"/>
    <x v="0"/>
    <n v="0"/>
    <s v="Active"/>
    <n v="1"/>
    <n v="1"/>
    <n v="0"/>
    <n v="240"/>
  </r>
  <r>
    <s v="22224819"/>
    <s v="F"/>
    <s v="Italy"/>
    <s v="35-39"/>
    <n v="5"/>
    <x v="0"/>
    <n v="1"/>
    <s v="Active"/>
    <n v="1"/>
    <n v="1"/>
    <n v="0"/>
    <n v="240"/>
  </r>
  <r>
    <s v="22224919"/>
    <s v="F"/>
    <s v="Italy"/>
    <s v="35-39"/>
    <n v="5"/>
    <x v="0"/>
    <n v="0"/>
    <s v="Active"/>
    <n v="1"/>
    <n v="1"/>
    <n v="0"/>
    <n v="313"/>
  </r>
  <r>
    <s v="22225019"/>
    <s v="F"/>
    <s v="Italy"/>
    <s v="18-24"/>
    <n v="5"/>
    <x v="0"/>
    <n v="0"/>
    <s v="Active"/>
    <n v="1"/>
    <n v="1"/>
    <n v="0"/>
    <n v="592"/>
  </r>
  <r>
    <s v="22225119"/>
    <s v="F"/>
    <s v="Italy"/>
    <s v="25-29"/>
    <n v="5"/>
    <x v="0"/>
    <n v="1"/>
    <s v="Active"/>
    <n v="1"/>
    <n v="1"/>
    <n v="0"/>
    <n v="283"/>
  </r>
  <r>
    <s v="22225219"/>
    <s v="F"/>
    <s v="Italy"/>
    <s v="40+"/>
    <n v="5"/>
    <x v="0"/>
    <n v="0"/>
    <s v="Active"/>
    <n v="1"/>
    <n v="1"/>
    <n v="0"/>
    <n v="383"/>
  </r>
  <r>
    <s v="22225319"/>
    <s v="F"/>
    <s v="Italy"/>
    <s v="18-24"/>
    <n v="4"/>
    <x v="0"/>
    <n v="0"/>
    <s v="Active"/>
    <n v="1"/>
    <n v="1"/>
    <n v="0"/>
    <n v="168"/>
  </r>
  <r>
    <s v="22225419"/>
    <s v="F"/>
    <s v="Italy"/>
    <s v="30-34"/>
    <n v="4"/>
    <x v="0"/>
    <n v="0"/>
    <s v="Active"/>
    <n v="1"/>
    <n v="1"/>
    <n v="0"/>
    <n v="144"/>
  </r>
  <r>
    <s v="22225519"/>
    <s v="F"/>
    <s v="Italy"/>
    <s v="35-39"/>
    <n v="4"/>
    <x v="0"/>
    <n v="0"/>
    <s v="Active"/>
    <n v="1"/>
    <n v="1"/>
    <n v="0"/>
    <n v="205"/>
  </r>
  <r>
    <s v="22225619"/>
    <s v="F"/>
    <s v="Italy"/>
    <s v="40+"/>
    <n v="4"/>
    <x v="0"/>
    <n v="0"/>
    <s v="Active"/>
    <n v="1"/>
    <n v="1"/>
    <n v="0"/>
    <n v="240"/>
  </r>
  <r>
    <s v="22225719"/>
    <s v="F"/>
    <s v="Italy"/>
    <s v="18-24"/>
    <n v="4"/>
    <x v="0"/>
    <n v="1"/>
    <s v="Active"/>
    <n v="1"/>
    <n v="1"/>
    <n v="0"/>
    <n v="220"/>
  </r>
  <r>
    <s v="22226119"/>
    <s v="F"/>
    <s v="Italy"/>
    <s v="25-29"/>
    <n v="4"/>
    <x v="0"/>
    <n v="1"/>
    <s v="Active"/>
    <n v="1"/>
    <n v="1"/>
    <n v="0"/>
    <n v="278"/>
  </r>
  <r>
    <s v="22226219"/>
    <s v="F"/>
    <s v="Italy"/>
    <s v="30-34"/>
    <n v="4"/>
    <x v="0"/>
    <n v="0"/>
    <s v="Active"/>
    <n v="1"/>
    <n v="1"/>
    <n v="0"/>
    <n v="447"/>
  </r>
  <r>
    <s v="22226319"/>
    <s v="F"/>
    <s v="Italy"/>
    <s v="35-39"/>
    <n v="4"/>
    <x v="0"/>
    <n v="0"/>
    <s v="Active"/>
    <n v="1"/>
    <n v="1"/>
    <n v="0"/>
    <n v="144"/>
  </r>
  <r>
    <s v="22226419"/>
    <s v="F"/>
    <s v="Italy"/>
    <s v="35-39"/>
    <n v="4"/>
    <x v="0"/>
    <n v="0"/>
    <s v="Active"/>
    <n v="1"/>
    <n v="1"/>
    <n v="0"/>
    <n v="205"/>
  </r>
  <r>
    <s v="22226519"/>
    <s v="F"/>
    <s v="Italy"/>
    <s v="18-24"/>
    <n v="4"/>
    <x v="0"/>
    <n v="0"/>
    <s v="Active"/>
    <n v="1"/>
    <n v="1"/>
    <n v="0"/>
    <n v="210"/>
  </r>
  <r>
    <s v="22226619"/>
    <s v="F"/>
    <s v="Italy"/>
    <s v="25-29"/>
    <n v="4"/>
    <x v="0"/>
    <n v="1"/>
    <s v="Active"/>
    <n v="1"/>
    <n v="1"/>
    <n v="0"/>
    <n v="240"/>
  </r>
  <r>
    <s v="22226719"/>
    <s v="F"/>
    <s v="Italy"/>
    <s v="30-34"/>
    <n v="4"/>
    <x v="0"/>
    <n v="0"/>
    <s v="Active"/>
    <n v="1"/>
    <n v="1"/>
    <n v="0"/>
    <n v="313"/>
  </r>
  <r>
    <s v="22226819"/>
    <s v="F"/>
    <s v="Italy"/>
    <s v="18-24"/>
    <n v="4"/>
    <x v="0"/>
    <n v="0"/>
    <s v="Active"/>
    <n v="1"/>
    <n v="1"/>
    <n v="0"/>
    <n v="313"/>
  </r>
  <r>
    <s v="22226919"/>
    <s v="F"/>
    <s v="Italy"/>
    <s v="25-29"/>
    <n v="4"/>
    <x v="0"/>
    <n v="0"/>
    <s v="Active"/>
    <n v="1"/>
    <n v="1"/>
    <n v="0"/>
    <n v="255"/>
  </r>
  <r>
    <s v="22227019"/>
    <s v="F"/>
    <s v="Italy"/>
    <s v="30-34"/>
    <n v="4"/>
    <x v="0"/>
    <n v="1"/>
    <s v="Active"/>
    <n v="1"/>
    <n v="1"/>
    <n v="0"/>
    <n v="283"/>
  </r>
  <r>
    <s v="75010119"/>
    <s v="F"/>
    <s v="Italy"/>
    <s v="30-34"/>
    <n v="4"/>
    <x v="0"/>
    <n v="1"/>
    <s v="Active"/>
    <n v="1"/>
    <n v="1"/>
    <n v="0"/>
    <n v="383"/>
  </r>
  <r>
    <s v="75010219"/>
    <s v="F"/>
    <s v="Italy"/>
    <s v="40+"/>
    <n v="4"/>
    <x v="0"/>
    <n v="1"/>
    <s v="Active"/>
    <n v="1"/>
    <n v="1"/>
    <n v="0"/>
    <n v="168"/>
  </r>
  <r>
    <s v="75010319"/>
    <s v="F"/>
    <s v="Italy"/>
    <s v="35-39"/>
    <n v="4"/>
    <x v="0"/>
    <n v="1"/>
    <s v="Active"/>
    <n v="1"/>
    <n v="1"/>
    <n v="0"/>
    <n v="168"/>
  </r>
  <r>
    <s v="75010419"/>
    <s v="F"/>
    <s v="Italy"/>
    <s v="18-24"/>
    <n v="4"/>
    <x v="0"/>
    <n v="0"/>
    <s v="Active"/>
    <n v="1"/>
    <n v="1"/>
    <n v="0"/>
    <n v="168"/>
  </r>
  <r>
    <s v="75010519"/>
    <s v="F"/>
    <s v="Italy"/>
    <s v="25-29"/>
    <n v="4"/>
    <x v="0"/>
    <n v="0"/>
    <s v="Active"/>
    <n v="1"/>
    <n v="1"/>
    <n v="0"/>
    <n v="220"/>
  </r>
  <r>
    <s v="75010619"/>
    <s v="F"/>
    <s v="Italy"/>
    <s v="30-34"/>
    <n v="4"/>
    <x v="0"/>
    <n v="1"/>
    <s v="Active"/>
    <n v="1"/>
    <n v="1"/>
    <n v="0"/>
    <n v="192"/>
  </r>
  <r>
    <s v="75010719"/>
    <s v="F"/>
    <s v="Italy"/>
    <s v="35-39"/>
    <n v="4"/>
    <x v="0"/>
    <n v="0"/>
    <s v="Active"/>
    <n v="1"/>
    <n v="1"/>
    <n v="0"/>
    <n v="192"/>
  </r>
  <r>
    <s v="75010819"/>
    <s v="F"/>
    <s v="Italy"/>
    <s v="35-39"/>
    <n v="4"/>
    <x v="0"/>
    <n v="1"/>
    <s v="Active"/>
    <n v="1"/>
    <n v="1"/>
    <n v="0"/>
    <n v="255"/>
  </r>
  <r>
    <s v="75010919"/>
    <s v="F"/>
    <s v="Italy"/>
    <s v="18-24"/>
    <n v="4"/>
    <x v="0"/>
    <n v="1"/>
    <s v="Active"/>
    <n v="1"/>
    <n v="1"/>
    <n v="0"/>
    <n v="327"/>
  </r>
  <r>
    <s v="75011019"/>
    <s v="F"/>
    <s v="Italy"/>
    <s v="18-24"/>
    <n v="4"/>
    <x v="0"/>
    <n v="1"/>
    <s v="Active"/>
    <n v="1"/>
    <n v="1"/>
    <n v="0"/>
    <n v="284"/>
  </r>
  <r>
    <s v="75011119"/>
    <s v="F"/>
    <s v="Italy"/>
    <s v="18-24"/>
    <n v="4"/>
    <x v="0"/>
    <n v="1"/>
    <s v="Active"/>
    <n v="1"/>
    <n v="1"/>
    <n v="0"/>
    <n v="383"/>
  </r>
  <r>
    <s v="75011219"/>
    <s v="F"/>
    <s v="Italy"/>
    <s v="25-29"/>
    <n v="4"/>
    <x v="0"/>
    <n v="0"/>
    <s v="Active"/>
    <n v="1"/>
    <n v="1"/>
    <n v="0"/>
    <n v="144"/>
  </r>
  <r>
    <s v="65010119"/>
    <s v="F"/>
    <s v="Italy"/>
    <s v="25-29"/>
    <n v="4"/>
    <x v="0"/>
    <n v="1"/>
    <s v="Active"/>
    <n v="1"/>
    <n v="1"/>
    <n v="0"/>
    <n v="507"/>
  </r>
  <r>
    <s v="65010219"/>
    <s v="F"/>
    <s v="Italy"/>
    <s v="30-34"/>
    <n v="4"/>
    <x v="0"/>
    <n v="1"/>
    <s v="Active"/>
    <n v="1"/>
    <n v="1"/>
    <n v="0"/>
    <n v="180"/>
  </r>
  <r>
    <s v="65010319"/>
    <s v="F"/>
    <s v="Italy"/>
    <s v="30-34"/>
    <n v="4"/>
    <x v="0"/>
    <n v="1"/>
    <s v="Active"/>
    <n v="1"/>
    <n v="1"/>
    <n v="0"/>
    <n v="447"/>
  </r>
  <r>
    <s v="65010419"/>
    <s v="F"/>
    <s v="Italy"/>
    <s v="35-39"/>
    <n v="4"/>
    <x v="0"/>
    <n v="1"/>
    <s v="Active"/>
    <n v="1"/>
    <n v="1"/>
    <n v="0"/>
    <n v="144"/>
  </r>
  <r>
    <s v="65010519"/>
    <s v="F"/>
    <s v="Italy"/>
    <s v="40+"/>
    <n v="4"/>
    <x v="0"/>
    <n v="0"/>
    <s v="Active"/>
    <n v="1"/>
    <n v="1"/>
    <n v="0"/>
    <n v="168"/>
  </r>
  <r>
    <s v="65010619"/>
    <s v="F"/>
    <s v="Italy"/>
    <s v="18-24"/>
    <n v="4"/>
    <x v="0"/>
    <n v="0"/>
    <s v="Active"/>
    <n v="1"/>
    <n v="1"/>
    <n v="0"/>
    <n v="192"/>
  </r>
  <r>
    <s v="65010719"/>
    <s v="F"/>
    <s v="Italy"/>
    <s v="30-34"/>
    <n v="4"/>
    <x v="0"/>
    <n v="1"/>
    <s v="Active"/>
    <n v="1"/>
    <n v="1"/>
    <n v="0"/>
    <n v="210"/>
  </r>
  <r>
    <s v="65010819"/>
    <s v="F"/>
    <s v="Italy"/>
    <s v="18-24"/>
    <n v="4"/>
    <x v="0"/>
    <n v="1"/>
    <s v="Active"/>
    <n v="1"/>
    <n v="1"/>
    <n v="0"/>
    <n v="240"/>
  </r>
  <r>
    <s v="65010919"/>
    <s v="F"/>
    <s v="Italy"/>
    <s v="30-34"/>
    <n v="4"/>
    <x v="0"/>
    <n v="0"/>
    <s v="Active"/>
    <n v="1"/>
    <n v="1"/>
    <n v="0"/>
    <n v="258"/>
  </r>
  <r>
    <s v="65011019"/>
    <s v="F"/>
    <s v="Italy"/>
    <s v="30-34"/>
    <n v="4"/>
    <x v="0"/>
    <n v="0"/>
    <s v="Active"/>
    <n v="1"/>
    <n v="1"/>
    <n v="0"/>
    <n v="523"/>
  </r>
  <r>
    <s v="65011119"/>
    <s v="F"/>
    <s v="Italy"/>
    <s v="35-39"/>
    <n v="4"/>
    <x v="0"/>
    <n v="1"/>
    <s v="Active"/>
    <n v="1"/>
    <n v="1"/>
    <n v="0"/>
    <n v="283"/>
  </r>
  <r>
    <s v="65020119"/>
    <s v="F"/>
    <s v="Italy"/>
    <s v="35-39"/>
    <n v="4"/>
    <x v="0"/>
    <n v="0"/>
    <s v="Active"/>
    <n v="1"/>
    <n v="1"/>
    <n v="0"/>
    <n v="345"/>
  </r>
  <r>
    <s v="85010119"/>
    <s v="F"/>
    <s v="Italy"/>
    <s v="18-24"/>
    <n v="4"/>
    <x v="0"/>
    <n v="0"/>
    <s v="Active"/>
    <n v="1"/>
    <n v="1"/>
    <n v="0"/>
    <n v="144"/>
  </r>
  <r>
    <s v="85010219"/>
    <s v="F"/>
    <s v="Italy"/>
    <s v="30-34"/>
    <n v="4"/>
    <x v="0"/>
    <n v="1"/>
    <s v="Active"/>
    <n v="1"/>
    <n v="1"/>
    <n v="0"/>
    <n v="168"/>
  </r>
  <r>
    <s v="85010319"/>
    <s v="F"/>
    <s v="Italy"/>
    <s v="18-24"/>
    <n v="4"/>
    <x v="0"/>
    <n v="0"/>
    <s v="Active"/>
    <n v="1"/>
    <n v="1"/>
    <n v="0"/>
    <n v="172"/>
  </r>
  <r>
    <s v="85010419"/>
    <s v="F"/>
    <s v="Italy"/>
    <s v="18-24"/>
    <n v="4"/>
    <x v="0"/>
    <n v="0"/>
    <s v="Active"/>
    <n v="1"/>
    <n v="1"/>
    <n v="0"/>
    <n v="210"/>
  </r>
  <r>
    <s v="85010519"/>
    <s v="F"/>
    <s v="Italy"/>
    <s v="18-24"/>
    <n v="4"/>
    <x v="0"/>
    <n v="1"/>
    <s v="Active"/>
    <n v="1"/>
    <n v="1"/>
    <n v="0"/>
    <n v="192"/>
  </r>
  <r>
    <s v="85010619"/>
    <s v="F"/>
    <s v="Italy"/>
    <s v="25-29"/>
    <n v="4"/>
    <x v="0"/>
    <n v="0"/>
    <s v="Active"/>
    <n v="1"/>
    <n v="1"/>
    <n v="0"/>
    <n v="210"/>
  </r>
  <r>
    <s v="85010719"/>
    <s v="F"/>
    <s v="Italy"/>
    <s v="30-34"/>
    <n v="4"/>
    <x v="0"/>
    <n v="1"/>
    <s v="Active"/>
    <n v="1"/>
    <n v="1"/>
    <n v="0"/>
    <n v="258"/>
  </r>
  <r>
    <s v="85010819"/>
    <s v="F"/>
    <s v="Italy"/>
    <s v="35-39"/>
    <n v="4"/>
    <x v="0"/>
    <n v="0"/>
    <s v="Active"/>
    <n v="1"/>
    <n v="1"/>
    <n v="0"/>
    <n v="255"/>
  </r>
  <r>
    <s v="85010919"/>
    <s v="F"/>
    <s v="Italy"/>
    <s v="18-24"/>
    <n v="4"/>
    <x v="0"/>
    <n v="1"/>
    <s v="Active"/>
    <n v="1"/>
    <n v="1"/>
    <n v="0"/>
    <n v="258"/>
  </r>
  <r>
    <s v="85011019"/>
    <s v="F"/>
    <s v="Italy"/>
    <s v="35-39"/>
    <n v="4"/>
    <x v="0"/>
    <n v="0"/>
    <s v="Active"/>
    <n v="1"/>
    <n v="1"/>
    <n v="0"/>
    <n v="267"/>
  </r>
  <r>
    <s v="85011119"/>
    <s v="F"/>
    <s v="Italy"/>
    <s v="25-29"/>
    <n v="4"/>
    <x v="0"/>
    <n v="1"/>
    <s v="Active"/>
    <n v="1"/>
    <n v="1"/>
    <n v="0"/>
    <n v="383"/>
  </r>
  <r>
    <s v="85011219"/>
    <s v="F"/>
    <s v="Italy"/>
    <s v="18-24"/>
    <n v="4"/>
    <x v="0"/>
    <n v="0"/>
    <s v="Active"/>
    <n v="1"/>
    <n v="1"/>
    <n v="0"/>
    <n v="168"/>
  </r>
  <r>
    <s v="85011319"/>
    <s v="F"/>
    <s v="Italy"/>
    <s v="30-34"/>
    <n v="4"/>
    <x v="0"/>
    <n v="0"/>
    <s v="Active"/>
    <n v="1"/>
    <n v="1"/>
    <n v="0"/>
    <n v="210"/>
  </r>
  <r>
    <s v="85011419"/>
    <s v="F"/>
    <s v="Italy"/>
    <s v="18-24"/>
    <n v="4"/>
    <x v="0"/>
    <n v="0"/>
    <s v="Active"/>
    <n v="1"/>
    <n v="1"/>
    <n v="0"/>
    <n v="192"/>
  </r>
  <r>
    <s v="85011519"/>
    <s v="F"/>
    <s v="Italy"/>
    <s v="40+"/>
    <n v="4"/>
    <x v="0"/>
    <n v="0"/>
    <s v="Active"/>
    <n v="1"/>
    <n v="1"/>
    <n v="0"/>
    <n v="192"/>
  </r>
  <r>
    <s v="85011619"/>
    <s v="F"/>
    <s v="Italy"/>
    <s v="30-34"/>
    <n v="4"/>
    <x v="0"/>
    <n v="1"/>
    <s v="Active"/>
    <n v="1"/>
    <n v="1"/>
    <n v="0"/>
    <n v="327"/>
  </r>
  <r>
    <s v="85020119"/>
    <s v="F"/>
    <s v="Italy"/>
    <s v="40+"/>
    <n v="4"/>
    <x v="0"/>
    <n v="0"/>
    <s v="Active"/>
    <n v="1"/>
    <n v="1"/>
    <n v="0"/>
    <n v="383"/>
  </r>
  <r>
    <s v="85020219"/>
    <s v="F"/>
    <s v="Italy"/>
    <s v="25-29"/>
    <n v="4"/>
    <x v="0"/>
    <n v="1"/>
    <s v="Active"/>
    <n v="1"/>
    <n v="1"/>
    <n v="0"/>
    <n v="168"/>
  </r>
  <r>
    <s v="85030119"/>
    <s v="F"/>
    <s v="Italy"/>
    <s v="40+"/>
    <n v="4"/>
    <x v="0"/>
    <n v="1"/>
    <s v="Active"/>
    <n v="1"/>
    <n v="1"/>
    <n v="0"/>
    <n v="220"/>
  </r>
  <r>
    <s v="85030219"/>
    <s v="F"/>
    <s v="Italy"/>
    <s v="18-24"/>
    <n v="4"/>
    <x v="0"/>
    <n v="1"/>
    <s v="Active"/>
    <n v="1"/>
    <n v="1"/>
    <n v="0"/>
    <n v="210"/>
  </r>
  <r>
    <s v="85030319"/>
    <s v="F"/>
    <s v="Italy"/>
    <s v="25-29"/>
    <n v="4"/>
    <x v="0"/>
    <n v="1"/>
    <s v="Active"/>
    <n v="1"/>
    <n v="1"/>
    <n v="0"/>
    <n v="220"/>
  </r>
  <r>
    <s v="85030419"/>
    <s v="F"/>
    <s v="Italy"/>
    <s v="30-34"/>
    <n v="4"/>
    <x v="0"/>
    <n v="1"/>
    <s v="Active"/>
    <n v="1"/>
    <n v="1"/>
    <n v="0"/>
    <n v="210"/>
  </r>
  <r>
    <s v="85030519"/>
    <s v="F"/>
    <s v="Italy"/>
    <s v="30-34"/>
    <n v="4"/>
    <x v="0"/>
    <n v="1"/>
    <s v="Active"/>
    <n v="1"/>
    <n v="1"/>
    <n v="0"/>
    <n v="327"/>
  </r>
  <r>
    <s v="85030619"/>
    <s v="F"/>
    <s v="Italy"/>
    <s v="25-29"/>
    <n v="4"/>
    <x v="0"/>
    <n v="0"/>
    <s v="Active"/>
    <n v="1"/>
    <n v="1"/>
    <n v="0"/>
    <n v="327"/>
  </r>
  <r>
    <s v="85030719"/>
    <s v="F"/>
    <s v="Italy"/>
    <s v="35-39"/>
    <n v="4"/>
    <x v="0"/>
    <n v="1"/>
    <s v="Active"/>
    <n v="1"/>
    <n v="1"/>
    <n v="0"/>
    <n v="327"/>
  </r>
  <r>
    <s v="85030819"/>
    <s v="F"/>
    <s v="Italy"/>
    <s v="35-39"/>
    <n v="4"/>
    <x v="0"/>
    <n v="1"/>
    <s v="Active"/>
    <n v="1"/>
    <n v="1"/>
    <n v="0"/>
    <n v="1086"/>
  </r>
  <r>
    <s v="85030919"/>
    <s v="F"/>
    <s v="Italy"/>
    <s v="18-24"/>
    <n v="4"/>
    <x v="0"/>
    <n v="1"/>
    <s v="Active"/>
    <n v="1"/>
    <n v="1"/>
    <n v="0"/>
    <n v="992"/>
  </r>
  <r>
    <s v="85031019"/>
    <s v="F"/>
    <s v="Italy"/>
    <s v="30-34"/>
    <n v="4"/>
    <x v="0"/>
    <n v="0"/>
    <s v="Active"/>
    <n v="1"/>
    <n v="1"/>
    <n v="0"/>
    <n v="345"/>
  </r>
  <r>
    <s v="85031119"/>
    <s v="F"/>
    <s v="Italy"/>
    <s v="18-24"/>
    <n v="4"/>
    <x v="0"/>
    <n v="0"/>
    <s v="Active"/>
    <n v="1"/>
    <n v="1"/>
    <n v="0"/>
    <n v="144"/>
  </r>
  <r>
    <s v="85031219"/>
    <s v="F"/>
    <s v="Italy"/>
    <s v="30-34"/>
    <n v="4"/>
    <x v="0"/>
    <n v="0"/>
    <s v="Active"/>
    <n v="1"/>
    <n v="1"/>
    <n v="0"/>
    <n v="192"/>
  </r>
  <r>
    <s v="85031319"/>
    <s v="F"/>
    <s v="Italy"/>
    <s v="25-29"/>
    <n v="4"/>
    <x v="0"/>
    <n v="0"/>
    <s v="Active"/>
    <n v="1"/>
    <n v="1"/>
    <n v="0"/>
    <n v="210"/>
  </r>
  <r>
    <s v="85031419"/>
    <s v="F"/>
    <s v="Italy"/>
    <s v="35-39"/>
    <n v="4"/>
    <x v="0"/>
    <n v="1"/>
    <s v="Active"/>
    <n v="1"/>
    <n v="1"/>
    <n v="0"/>
    <n v="258"/>
  </r>
  <r>
    <s v="85031519"/>
    <s v="F"/>
    <s v="Italy"/>
    <s v="25-29"/>
    <n v="4"/>
    <x v="0"/>
    <n v="0"/>
    <s v="Active"/>
    <n v="1"/>
    <n v="1"/>
    <n v="0"/>
    <n v="258"/>
  </r>
  <r>
    <s v="85040119"/>
    <s v="F"/>
    <s v="Italy"/>
    <s v="18-24"/>
    <n v="4"/>
    <x v="0"/>
    <n v="1"/>
    <s v="Active"/>
    <n v="1"/>
    <n v="1"/>
    <n v="0"/>
    <n v="447"/>
  </r>
  <r>
    <s v="85040219"/>
    <s v="F"/>
    <s v="Italy"/>
    <s v="18-24"/>
    <n v="4"/>
    <x v="0"/>
    <n v="0"/>
    <s v="Active"/>
    <n v="1"/>
    <n v="1"/>
    <n v="0"/>
    <n v="168"/>
  </r>
  <r>
    <s v="85040319"/>
    <s v="F"/>
    <s v="Italy"/>
    <s v="30-34"/>
    <n v="4"/>
    <x v="0"/>
    <n v="0"/>
    <s v="Active"/>
    <n v="1"/>
    <n v="1"/>
    <n v="0"/>
    <n v="205"/>
  </r>
  <r>
    <s v="85040419"/>
    <s v="F"/>
    <s v="Italy"/>
    <s v="18-24"/>
    <n v="4"/>
    <x v="0"/>
    <n v="0"/>
    <s v="Active"/>
    <n v="1"/>
    <n v="1"/>
    <n v="0"/>
    <n v="258"/>
  </r>
  <r>
    <s v="85040519"/>
    <s v="F"/>
    <s v="Italy"/>
    <s v="18-24"/>
    <n v="4"/>
    <x v="0"/>
    <n v="0"/>
    <s v="Active"/>
    <n v="1"/>
    <n v="1"/>
    <n v="0"/>
    <n v="255"/>
  </r>
  <r>
    <s v="85040619"/>
    <s v="F"/>
    <s v="Italy"/>
    <s v="25-29"/>
    <n v="4"/>
    <x v="0"/>
    <n v="1"/>
    <s v="Active"/>
    <n v="1"/>
    <n v="1"/>
    <n v="0"/>
    <n v="258"/>
  </r>
  <r>
    <s v="85040719"/>
    <s v="F"/>
    <s v="Italy"/>
    <s v="25-29"/>
    <n v="4"/>
    <x v="0"/>
    <n v="0"/>
    <s v="Active"/>
    <n v="1"/>
    <n v="1"/>
    <n v="0"/>
    <n v="474"/>
  </r>
  <r>
    <s v="85040819"/>
    <s v="F"/>
    <s v="Italy"/>
    <s v="30-34"/>
    <n v="4"/>
    <x v="0"/>
    <n v="0"/>
    <s v="Active"/>
    <n v="1"/>
    <n v="1"/>
    <n v="0"/>
    <n v="992"/>
  </r>
  <r>
    <s v="85040919"/>
    <s v="F"/>
    <s v="Italy"/>
    <s v="30-34"/>
    <n v="4"/>
    <x v="0"/>
    <n v="1"/>
    <s v="Active"/>
    <n v="1"/>
    <n v="1"/>
    <n v="0"/>
    <n v="1576"/>
  </r>
  <r>
    <s v="85041019"/>
    <s v="F"/>
    <s v="Italy"/>
    <s v="35-39"/>
    <n v="4"/>
    <x v="0"/>
    <n v="0"/>
    <s v="Active"/>
    <n v="1"/>
    <n v="1"/>
    <n v="0"/>
    <n v="383"/>
  </r>
  <r>
    <s v="85041119"/>
    <s v="F"/>
    <s v="Italy"/>
    <s v="35-39"/>
    <n v="4"/>
    <x v="0"/>
    <n v="1"/>
    <s v="Active"/>
    <n v="1"/>
    <n v="1"/>
    <n v="0"/>
    <n v="144"/>
  </r>
  <r>
    <s v="85041219"/>
    <s v="F"/>
    <s v="Italy"/>
    <s v="40+"/>
    <n v="4"/>
    <x v="0"/>
    <n v="1"/>
    <s v="Active"/>
    <n v="1"/>
    <n v="1"/>
    <n v="0"/>
    <n v="205"/>
  </r>
  <r>
    <s v="85041319"/>
    <s v="F"/>
    <s v="Italy"/>
    <s v="18-24"/>
    <n v="4"/>
    <x v="0"/>
    <n v="1"/>
    <s v="Active"/>
    <n v="1"/>
    <n v="1"/>
    <n v="0"/>
    <n v="255"/>
  </r>
  <r>
    <s v="85041419"/>
    <s v="F"/>
    <s v="Italy"/>
    <s v="18-24"/>
    <n v="4"/>
    <x v="0"/>
    <n v="0"/>
    <s v="Active"/>
    <n v="1"/>
    <n v="1"/>
    <n v="0"/>
    <n v="313"/>
  </r>
  <r>
    <s v="85041519"/>
    <s v="F"/>
    <s v="Italy"/>
    <s v="18-24"/>
    <n v="4"/>
    <x v="0"/>
    <n v="1"/>
    <s v="Active"/>
    <n v="1"/>
    <n v="1"/>
    <n v="0"/>
    <n v="327"/>
  </r>
  <r>
    <s v="85041619"/>
    <s v="F"/>
    <s v="Italy"/>
    <s v="18-24"/>
    <n v="4"/>
    <x v="0"/>
    <n v="0"/>
    <s v="Active"/>
    <n v="1"/>
    <n v="1"/>
    <n v="0"/>
    <n v="951"/>
  </r>
  <r>
    <s v="85041719"/>
    <s v="F"/>
    <s v="Italy"/>
    <s v="25-29"/>
    <n v="4"/>
    <x v="0"/>
    <n v="1"/>
    <s v="Active"/>
    <n v="1"/>
    <n v="1"/>
    <n v="0"/>
    <n v="1086"/>
  </r>
  <r>
    <s v="85041819"/>
    <s v="F"/>
    <s v="Italy"/>
    <s v="25-29"/>
    <n v="4"/>
    <x v="0"/>
    <n v="1"/>
    <s v="Active"/>
    <n v="1"/>
    <n v="1"/>
    <n v="0"/>
    <n v="1491"/>
  </r>
  <r>
    <s v="85050119"/>
    <s v="F"/>
    <s v="Italy"/>
    <s v="18-24"/>
    <n v="4"/>
    <x v="0"/>
    <n v="0"/>
    <s v="Active"/>
    <n v="1"/>
    <n v="1"/>
    <n v="0"/>
    <n v="168"/>
  </r>
  <r>
    <s v="85050219"/>
    <s v="F"/>
    <s v="Italy"/>
    <s v="30-34"/>
    <n v="4"/>
    <x v="0"/>
    <n v="1"/>
    <s v="Active"/>
    <n v="1"/>
    <n v="1"/>
    <n v="0"/>
    <n v="205"/>
  </r>
  <r>
    <s v="85050319"/>
    <s v="F"/>
    <s v="Italy"/>
    <s v="35-39"/>
    <n v="4"/>
    <x v="0"/>
    <n v="0"/>
    <s v="Active"/>
    <n v="1"/>
    <n v="1"/>
    <n v="0"/>
    <n v="258"/>
  </r>
  <r>
    <s v="85050419"/>
    <s v="F"/>
    <s v="Italy"/>
    <s v="35-39"/>
    <n v="4"/>
    <x v="0"/>
    <n v="1"/>
    <s v="Active"/>
    <n v="1"/>
    <n v="1"/>
    <n v="0"/>
    <n v="313"/>
  </r>
  <r>
    <s v="85060119"/>
    <s v="F"/>
    <s v="Italy"/>
    <s v="18-24"/>
    <n v="4"/>
    <x v="0"/>
    <n v="0"/>
    <s v="Active"/>
    <n v="1"/>
    <n v="1"/>
    <n v="0"/>
    <n v="172"/>
  </r>
  <r>
    <s v="85060219"/>
    <s v="F"/>
    <s v="Italy"/>
    <s v="30-34"/>
    <n v="4"/>
    <x v="0"/>
    <n v="0"/>
    <s v="Active"/>
    <n v="1"/>
    <n v="1"/>
    <n v="0"/>
    <n v="240"/>
  </r>
  <r>
    <s v="85060319"/>
    <s v="F"/>
    <s v="Italy"/>
    <s v="18-24"/>
    <n v="4"/>
    <x v="0"/>
    <n v="1"/>
    <s v="Active"/>
    <n v="1"/>
    <n v="1"/>
    <n v="0"/>
    <n v="258"/>
  </r>
  <r>
    <s v="85060419"/>
    <s v="F"/>
    <s v="Italy"/>
    <s v="30-34"/>
    <n v="4"/>
    <x v="0"/>
    <n v="1"/>
    <s v="Active"/>
    <n v="1"/>
    <n v="1"/>
    <n v="0"/>
    <n v="258"/>
  </r>
  <r>
    <s v="85060519"/>
    <s v="F"/>
    <s v="Italy"/>
    <s v="18-24"/>
    <n v="4"/>
    <x v="0"/>
    <n v="0"/>
    <s v="Active"/>
    <n v="1"/>
    <n v="1"/>
    <n v="0"/>
    <n v="805"/>
  </r>
  <r>
    <s v="85060619"/>
    <s v="F"/>
    <s v="Italy"/>
    <s v="18-24"/>
    <n v="4"/>
    <x v="0"/>
    <n v="1"/>
    <s v="Active"/>
    <n v="1"/>
    <n v="1"/>
    <n v="0"/>
    <n v="889"/>
  </r>
  <r>
    <s v="85060719"/>
    <s v="F"/>
    <s v="Italy"/>
    <s v="18-24"/>
    <n v="4"/>
    <x v="0"/>
    <n v="0"/>
    <s v="Active"/>
    <n v="1"/>
    <n v="1"/>
    <n v="0"/>
    <n v="1491"/>
  </r>
  <r>
    <s v="85070119"/>
    <s v="F"/>
    <s v="Italy"/>
    <s v="30-34"/>
    <n v="4"/>
    <x v="0"/>
    <n v="0"/>
    <s v="Active"/>
    <n v="1"/>
    <n v="1"/>
    <n v="0"/>
    <n v="172"/>
  </r>
  <r>
    <s v="66010119"/>
    <s v="F"/>
    <s v="Italy"/>
    <s v="35-39"/>
    <n v="4"/>
    <x v="0"/>
    <n v="1"/>
    <s v="Active"/>
    <n v="1"/>
    <n v="1"/>
    <n v="0"/>
    <n v="336"/>
  </r>
  <r>
    <s v="66010219"/>
    <s v="F"/>
    <s v="Italy"/>
    <s v="25-29"/>
    <n v="4"/>
    <x v="0"/>
    <n v="0"/>
    <s v="Active"/>
    <n v="1"/>
    <n v="1"/>
    <n v="0"/>
    <n v="447"/>
  </r>
  <r>
    <s v="66010319"/>
    <s v="F"/>
    <s v="Italy"/>
    <s v="30-34"/>
    <n v="4"/>
    <x v="0"/>
    <n v="0"/>
    <s v="Active"/>
    <n v="1"/>
    <n v="1"/>
    <n v="0"/>
    <n v="172"/>
  </r>
  <r>
    <s v="66010419"/>
    <s v="F"/>
    <s v="Italy"/>
    <s v="30-34"/>
    <n v="4"/>
    <x v="0"/>
    <n v="1"/>
    <s v="Active"/>
    <n v="1"/>
    <n v="1"/>
    <n v="0"/>
    <n v="168"/>
  </r>
  <r>
    <s v="66010519"/>
    <s v="F"/>
    <s v="Italy"/>
    <s v="35-39"/>
    <n v="4"/>
    <x v="0"/>
    <n v="1"/>
    <s v="Active"/>
    <n v="1"/>
    <n v="1"/>
    <n v="0"/>
    <n v="192"/>
  </r>
  <r>
    <s v="66010619"/>
    <s v="F"/>
    <s v="Italy"/>
    <s v="35-39"/>
    <n v="4"/>
    <x v="0"/>
    <n v="0"/>
    <s v="Active"/>
    <n v="1"/>
    <n v="1"/>
    <n v="0"/>
    <n v="220"/>
  </r>
  <r>
    <s v="66020119"/>
    <s v="F"/>
    <s v="Italy"/>
    <s v="40+"/>
    <n v="4"/>
    <x v="0"/>
    <n v="0"/>
    <s v="Active"/>
    <n v="1"/>
    <n v="1"/>
    <n v="0"/>
    <n v="284"/>
  </r>
  <r>
    <s v="66020219"/>
    <s v="F"/>
    <s v="Italy"/>
    <s v="18-24"/>
    <n v="4"/>
    <x v="0"/>
    <n v="0"/>
    <s v="Active"/>
    <n v="1"/>
    <n v="1"/>
    <n v="0"/>
    <n v="383"/>
  </r>
  <r>
    <s v="96000119"/>
    <s v="F"/>
    <s v="Italy"/>
    <s v="18-24"/>
    <n v="4"/>
    <x v="0"/>
    <n v="1"/>
    <s v="Active"/>
    <n v="1"/>
    <n v="1"/>
    <n v="0"/>
    <n v="144"/>
  </r>
  <r>
    <s v="96000219"/>
    <s v="F"/>
    <s v="Italy"/>
    <s v="18-24"/>
    <n v="4"/>
    <x v="0"/>
    <n v="1"/>
    <s v="Active"/>
    <n v="1"/>
    <n v="1"/>
    <n v="0"/>
    <n v="240"/>
  </r>
  <r>
    <s v="96000319"/>
    <s v="F"/>
    <s v="Italy"/>
    <s v="25-29"/>
    <n v="4"/>
    <x v="0"/>
    <n v="1"/>
    <s v="Active"/>
    <n v="1"/>
    <n v="1"/>
    <n v="0"/>
    <n v="240"/>
  </r>
  <r>
    <s v="96000419"/>
    <s v="F"/>
    <s v="Italy"/>
    <s v="25-29"/>
    <n v="4"/>
    <x v="0"/>
    <n v="0"/>
    <s v="Active"/>
    <n v="1"/>
    <n v="1"/>
    <n v="0"/>
    <n v="210"/>
  </r>
  <r>
    <s v="96000519"/>
    <s v="F"/>
    <s v="Italy"/>
    <s v="30-34"/>
    <n v="4"/>
    <x v="0"/>
    <n v="0"/>
    <s v="Active"/>
    <n v="1"/>
    <n v="1"/>
    <n v="0"/>
    <n v="192"/>
  </r>
  <r>
    <s v="96000619"/>
    <s v="F"/>
    <s v="Italy"/>
    <s v="35-39"/>
    <n v="4"/>
    <x v="0"/>
    <n v="0"/>
    <s v="Active"/>
    <n v="1"/>
    <n v="1"/>
    <n v="0"/>
    <n v="313"/>
  </r>
  <r>
    <s v="96000719"/>
    <s v="F"/>
    <s v="Italy"/>
    <s v="18-24"/>
    <n v="4"/>
    <x v="0"/>
    <n v="1"/>
    <s v="Active"/>
    <n v="1"/>
    <n v="1"/>
    <n v="0"/>
    <n v="313"/>
  </r>
  <r>
    <s v="96000819"/>
    <s v="F"/>
    <s v="Italy"/>
    <s v="18-24"/>
    <n v="4"/>
    <x v="0"/>
    <n v="0"/>
    <s v="Active"/>
    <n v="1"/>
    <n v="1"/>
    <n v="0"/>
    <n v="258"/>
  </r>
  <r>
    <s v="96000919"/>
    <s v="F"/>
    <s v="Italy"/>
    <s v="25-29"/>
    <n v="4"/>
    <x v="0"/>
    <n v="1"/>
    <s v="Active"/>
    <n v="1"/>
    <n v="1"/>
    <n v="0"/>
    <n v="992"/>
  </r>
  <r>
    <s v="52010119"/>
    <s v="F"/>
    <s v="Italy"/>
    <s v="25-29"/>
    <n v="4"/>
    <x v="0"/>
    <n v="0"/>
    <s v="Active"/>
    <n v="1"/>
    <n v="1"/>
    <n v="0"/>
    <n v="636"/>
  </r>
  <r>
    <s v="52010219"/>
    <s v="F"/>
    <s v="Italy"/>
    <s v="30-34"/>
    <n v="4"/>
    <x v="0"/>
    <n v="0"/>
    <s v="Active"/>
    <n v="1"/>
    <n v="1"/>
    <n v="0"/>
    <n v="538"/>
  </r>
  <r>
    <s v="52010319"/>
    <s v="F"/>
    <s v="Italy"/>
    <s v="30-34"/>
    <n v="4"/>
    <x v="0"/>
    <n v="1"/>
    <s v="Active"/>
    <n v="1"/>
    <n v="1"/>
    <n v="0"/>
    <n v="312"/>
  </r>
  <r>
    <s v="52011019"/>
    <s v="F"/>
    <s v="Italy"/>
    <s v="35-39"/>
    <n v="4"/>
    <x v="0"/>
    <n v="0"/>
    <s v="Active"/>
    <n v="1"/>
    <n v="1"/>
    <n v="0"/>
    <n v="636"/>
  </r>
  <r>
    <s v="52011119"/>
    <s v="F"/>
    <s v="Italy"/>
    <s v="35-39"/>
    <n v="4"/>
    <x v="0"/>
    <n v="1"/>
    <s v="Active"/>
    <n v="1"/>
    <n v="1"/>
    <n v="0"/>
    <n v="538"/>
  </r>
  <r>
    <s v="76010119"/>
    <s v="F"/>
    <s v="Italy"/>
    <s v="40+"/>
    <n v="4"/>
    <x v="0"/>
    <n v="0"/>
    <s v="Active"/>
    <n v="1"/>
    <n v="1"/>
    <n v="0"/>
    <n v="295"/>
  </r>
  <r>
    <s v="76010219"/>
    <s v="F"/>
    <s v="Italy"/>
    <s v="18-24"/>
    <n v="4"/>
    <x v="0"/>
    <n v="1"/>
    <s v="Active"/>
    <n v="1"/>
    <n v="1"/>
    <n v="0"/>
    <n v="383"/>
  </r>
  <r>
    <s v="76010319"/>
    <s v="F"/>
    <s v="Italy"/>
    <s v="18-24"/>
    <n v="4"/>
    <x v="0"/>
    <n v="0"/>
    <s v="Active"/>
    <n v="1"/>
    <n v="1"/>
    <n v="0"/>
    <n v="168"/>
  </r>
  <r>
    <s v="76010419"/>
    <s v="F"/>
    <s v="Italy"/>
    <s v="25-29"/>
    <n v="4"/>
    <x v="0"/>
    <n v="0"/>
    <s v="Active"/>
    <n v="1"/>
    <n v="1"/>
    <n v="0"/>
    <n v="192"/>
  </r>
  <r>
    <s v="76010519"/>
    <s v="F"/>
    <s v="Italy"/>
    <s v="25-29"/>
    <n v="4"/>
    <x v="0"/>
    <n v="1"/>
    <s v="Active"/>
    <n v="1"/>
    <n v="1"/>
    <n v="0"/>
    <n v="210"/>
  </r>
  <r>
    <s v="76010619"/>
    <s v="F"/>
    <s v="Italy"/>
    <s v="30-34"/>
    <n v="4"/>
    <x v="0"/>
    <n v="1"/>
    <s v="Active"/>
    <n v="1"/>
    <n v="1"/>
    <n v="0"/>
    <n v="240"/>
  </r>
  <r>
    <s v="13993019"/>
    <s v="F"/>
    <s v="Italy"/>
    <s v="30-34"/>
    <n v="4"/>
    <x v="0"/>
    <n v="0"/>
    <s v="Active"/>
    <n v="1"/>
    <n v="1"/>
    <n v="0"/>
    <n v="327"/>
  </r>
  <r>
    <s v="13993119"/>
    <s v="F"/>
    <s v="Italy"/>
    <s v="25-29"/>
    <n v="4"/>
    <x v="0"/>
    <n v="1"/>
    <s v="Active"/>
    <n v="1"/>
    <n v="1"/>
    <n v="0"/>
    <n v="1086"/>
  </r>
  <r>
    <s v="48019919"/>
    <s v="F"/>
    <s v="Italy"/>
    <s v="25-29"/>
    <n v="4"/>
    <x v="0"/>
    <n v="0"/>
    <s v="Active"/>
    <n v="1"/>
    <n v="1"/>
    <n v="0"/>
    <n v="1576"/>
  </r>
  <r>
    <s v="99061019"/>
    <s v="F"/>
    <s v="Italy"/>
    <s v="25-29"/>
    <n v="4"/>
    <x v="0"/>
    <n v="1"/>
    <s v="Active"/>
    <n v="1"/>
    <n v="1"/>
    <n v="0"/>
    <n v="327"/>
  </r>
  <r>
    <s v="99061119"/>
    <s v="F"/>
    <s v="Italy"/>
    <s v="30-34"/>
    <n v="4"/>
    <x v="0"/>
    <n v="1"/>
    <s v="Active"/>
    <n v="1"/>
    <n v="1"/>
    <n v="0"/>
    <n v="805"/>
  </r>
  <r>
    <s v="20137819"/>
    <s v="F"/>
    <s v="Italy"/>
    <s v="18-24"/>
    <n v="4"/>
    <x v="0"/>
    <n v="1"/>
    <s v="Active"/>
    <n v="1"/>
    <n v="1"/>
    <n v="0"/>
    <n v="168"/>
  </r>
  <r>
    <s v="20139119"/>
    <s v="F"/>
    <s v="Italy"/>
    <s v="35-39"/>
    <n v="4"/>
    <x v="0"/>
    <n v="0"/>
    <s v="Active"/>
    <n v="1"/>
    <n v="1"/>
    <n v="0"/>
    <n v="447"/>
  </r>
  <r>
    <s v="20139819"/>
    <s v="F"/>
    <s v="Italy"/>
    <s v="40+"/>
    <n v="4"/>
    <x v="0"/>
    <n v="0"/>
    <s v="Active"/>
    <n v="1"/>
    <n v="1"/>
    <n v="0"/>
    <n v="210"/>
  </r>
  <r>
    <s v="20139919"/>
    <s v="F"/>
    <s v="Italy"/>
    <s v="18-24"/>
    <n v="4"/>
    <x v="0"/>
    <n v="1"/>
    <s v="Active"/>
    <n v="1"/>
    <n v="1"/>
    <n v="0"/>
    <n v="258"/>
  </r>
  <r>
    <s v="80014119"/>
    <s v="F"/>
    <s v="Italy"/>
    <s v="18-24"/>
    <n v="4"/>
    <x v="0"/>
    <n v="0"/>
    <s v="Active"/>
    <n v="1"/>
    <n v="1"/>
    <n v="0"/>
    <n v="228"/>
  </r>
  <r>
    <s v="80014219"/>
    <s v="F"/>
    <s v="Italy"/>
    <s v="18-24"/>
    <n v="4"/>
    <x v="0"/>
    <n v="1"/>
    <s v="Active"/>
    <n v="1"/>
    <n v="1"/>
    <n v="0"/>
    <n v="447"/>
  </r>
  <r>
    <s v="80014319"/>
    <s v="F"/>
    <s v="Italy"/>
    <s v="25-29"/>
    <n v="4"/>
    <x v="0"/>
    <n v="1"/>
    <s v="Active"/>
    <n v="1"/>
    <n v="1"/>
    <n v="0"/>
    <n v="172"/>
  </r>
  <r>
    <s v="45049019"/>
    <s v="F"/>
    <s v="Italy"/>
    <s v="25-29"/>
    <n v="4"/>
    <x v="0"/>
    <n v="0"/>
    <s v="Active"/>
    <n v="1"/>
    <n v="1"/>
    <n v="0"/>
    <n v="220"/>
  </r>
  <r>
    <s v="45049119"/>
    <s v="F"/>
    <s v="Italy"/>
    <s v="18-24"/>
    <n v="4"/>
    <x v="0"/>
    <n v="0"/>
    <s v="Active"/>
    <n v="1"/>
    <n v="1"/>
    <n v="0"/>
    <n v="313"/>
  </r>
  <r>
    <s v="45049219"/>
    <s v="F"/>
    <s v="Italy"/>
    <s v="18-24"/>
    <n v="4"/>
    <x v="0"/>
    <n v="1"/>
    <s v="Active"/>
    <n v="1"/>
    <n v="1"/>
    <n v="0"/>
    <n v="889"/>
  </r>
  <r>
    <s v="45049319"/>
    <s v="F"/>
    <s v="Italy"/>
    <s v="18-24"/>
    <n v="4"/>
    <x v="0"/>
    <n v="1"/>
    <s v="Active"/>
    <n v="1"/>
    <n v="1"/>
    <n v="0"/>
    <n v="805"/>
  </r>
  <r>
    <s v="45049419"/>
    <s v="F"/>
    <s v="Italy"/>
    <s v="18-24"/>
    <n v="4"/>
    <x v="0"/>
    <n v="1"/>
    <s v="Active"/>
    <n v="1"/>
    <n v="1"/>
    <n v="0"/>
    <n v="1101"/>
  </r>
  <r>
    <s v="45049519"/>
    <s v="F"/>
    <s v="Italy"/>
    <s v="18-24"/>
    <n v="4"/>
    <x v="0"/>
    <n v="0"/>
    <s v="Active"/>
    <n v="1"/>
    <n v="1"/>
    <n v="0"/>
    <n v="1101"/>
  </r>
  <r>
    <s v="45049919"/>
    <s v="F"/>
    <s v="Italy"/>
    <s v="18-24"/>
    <n v="4"/>
    <x v="0"/>
    <n v="0"/>
    <s v="Active"/>
    <n v="1"/>
    <n v="1"/>
    <n v="0"/>
    <n v="1576"/>
  </r>
  <r>
    <s v="45210119"/>
    <s v="F"/>
    <s v="Italy"/>
    <s v="18-24"/>
    <n v="4"/>
    <x v="0"/>
    <n v="0"/>
    <s v="Active"/>
    <n v="1"/>
    <n v="1"/>
    <n v="0"/>
    <n v="492"/>
  </r>
  <r>
    <s v="45214019"/>
    <s v="F"/>
    <s v="Italy"/>
    <s v="35-39"/>
    <n v="4"/>
    <x v="0"/>
    <n v="0"/>
    <s v="Active"/>
    <n v="1"/>
    <n v="1"/>
    <n v="0"/>
    <n v="383"/>
  </r>
  <r>
    <s v="50010119"/>
    <s v="F"/>
    <s v="Italy"/>
    <s v="35-39"/>
    <n v="4"/>
    <x v="0"/>
    <n v="1"/>
    <s v="Active"/>
    <n v="1"/>
    <n v="1"/>
    <n v="0"/>
    <n v="492"/>
  </r>
  <r>
    <s v="50010319"/>
    <s v="F"/>
    <s v="Italy"/>
    <s v="35-39"/>
    <n v="4"/>
    <x v="0"/>
    <n v="1"/>
    <s v="Active"/>
    <n v="1"/>
    <n v="1"/>
    <n v="0"/>
    <n v="579"/>
  </r>
  <r>
    <s v="50010519"/>
    <s v="F"/>
    <s v="Italy"/>
    <s v="35-39"/>
    <n v="4"/>
    <x v="0"/>
    <n v="0"/>
    <s v="Active"/>
    <n v="1"/>
    <n v="1"/>
    <n v="0"/>
    <n v="523"/>
  </r>
  <r>
    <s v="99040619"/>
    <s v="F"/>
    <s v="Italy"/>
    <s v="35-39"/>
    <n v="4"/>
    <x v="0"/>
    <n v="1"/>
    <s v="Active"/>
    <n v="1"/>
    <n v="1"/>
    <n v="0"/>
    <n v="992"/>
  </r>
  <r>
    <s v="52000019"/>
    <s v="F"/>
    <s v="Italy"/>
    <s v="35-39"/>
    <n v="4"/>
    <x v="0"/>
    <n v="0"/>
    <s v="Active"/>
    <n v="1"/>
    <n v="1"/>
    <n v="0"/>
    <n v="492"/>
  </r>
  <r>
    <s v="52000119"/>
    <s v="F"/>
    <s v="Italy"/>
    <s v="35-39"/>
    <n v="4"/>
    <x v="0"/>
    <n v="0"/>
    <s v="Active"/>
    <n v="1"/>
    <n v="1"/>
    <n v="0"/>
    <n v="636"/>
  </r>
  <r>
    <s v="52000219"/>
    <s v="F"/>
    <s v="Italy"/>
    <s v="18-24"/>
    <n v="4"/>
    <x v="0"/>
    <n v="0"/>
    <s v="Active"/>
    <n v="1"/>
    <n v="1"/>
    <n v="0"/>
    <n v="478"/>
  </r>
  <r>
    <s v="52000919"/>
    <s v="F"/>
    <s v="Italy"/>
    <s v="40+"/>
    <n v="4"/>
    <x v="0"/>
    <n v="0"/>
    <s v="Active"/>
    <n v="1"/>
    <n v="1"/>
    <n v="0"/>
    <n v="447"/>
  </r>
  <r>
    <s v="52001019"/>
    <s v="F"/>
    <s v="Italy"/>
    <s v="18-24"/>
    <n v="4"/>
    <x v="0"/>
    <n v="1"/>
    <s v="Active"/>
    <n v="1"/>
    <n v="1"/>
    <n v="0"/>
    <n v="579"/>
  </r>
  <r>
    <s v="52001319"/>
    <s v="F"/>
    <s v="Italy"/>
    <s v="35-39"/>
    <n v="4"/>
    <x v="0"/>
    <n v="0"/>
    <s v="Active"/>
    <n v="1"/>
    <n v="1"/>
    <n v="0"/>
    <n v="523"/>
  </r>
  <r>
    <s v="52001419"/>
    <s v="F"/>
    <s v="Italy"/>
    <s v="18-24"/>
    <n v="4"/>
    <x v="0"/>
    <n v="1"/>
    <s v="Active"/>
    <n v="1"/>
    <n v="1"/>
    <n v="0"/>
    <n v="180"/>
  </r>
  <r>
    <s v="52001619"/>
    <s v="F"/>
    <s v="Italy"/>
    <s v="18-24"/>
    <n v="4"/>
    <x v="0"/>
    <n v="1"/>
    <s v="Active"/>
    <n v="1"/>
    <n v="1"/>
    <n v="0"/>
    <n v="345"/>
  </r>
  <r>
    <s v="52001719"/>
    <s v="F"/>
    <s v="Italy"/>
    <s v="18-24"/>
    <n v="4"/>
    <x v="0"/>
    <n v="0"/>
    <s v="Active"/>
    <n v="1"/>
    <n v="1"/>
    <n v="0"/>
    <n v="383"/>
  </r>
  <r>
    <s v="52001819"/>
    <s v="F"/>
    <s v="Italy"/>
    <s v="18-24"/>
    <n v="4"/>
    <x v="0"/>
    <n v="0"/>
    <s v="Active"/>
    <n v="1"/>
    <n v="1"/>
    <n v="0"/>
    <n v="168"/>
  </r>
  <r>
    <s v="52001919"/>
    <s v="F"/>
    <s v="Italy"/>
    <s v="18-24"/>
    <n v="4"/>
    <x v="0"/>
    <n v="1"/>
    <s v="Active"/>
    <n v="1"/>
    <n v="1"/>
    <n v="0"/>
    <n v="144"/>
  </r>
  <r>
    <s v="52002119"/>
    <s v="F"/>
    <s v="Italy"/>
    <s v="25-29"/>
    <n v="4"/>
    <x v="0"/>
    <n v="0"/>
    <s v="Active"/>
    <n v="1"/>
    <n v="1"/>
    <n v="0"/>
    <n v="538"/>
  </r>
  <r>
    <s v="52002219"/>
    <s v="F"/>
    <s v="Italy"/>
    <s v="35-39"/>
    <n v="4"/>
    <x v="0"/>
    <n v="1"/>
    <s v="Active"/>
    <n v="1"/>
    <n v="1"/>
    <n v="0"/>
    <n v="336"/>
  </r>
  <r>
    <s v="52002319"/>
    <s v="F"/>
    <s v="Italy"/>
    <s v="35-39"/>
    <n v="4"/>
    <x v="0"/>
    <n v="0"/>
    <s v="Active"/>
    <n v="1"/>
    <n v="1"/>
    <n v="0"/>
    <n v="345"/>
  </r>
  <r>
    <s v="52002419"/>
    <s v="F"/>
    <s v="Italy"/>
    <s v="40+"/>
    <n v="4"/>
    <x v="0"/>
    <n v="1"/>
    <s v="Active"/>
    <n v="1"/>
    <n v="1"/>
    <n v="0"/>
    <n v="383"/>
  </r>
  <r>
    <s v="52002519"/>
    <s v="F"/>
    <s v="Italy"/>
    <s v="18-24"/>
    <n v="4"/>
    <x v="0"/>
    <n v="1"/>
    <s v="Active"/>
    <n v="1"/>
    <n v="1"/>
    <n v="0"/>
    <n v="383"/>
  </r>
  <r>
    <s v="52002719"/>
    <s v="F"/>
    <s v="Italy"/>
    <s v="18-24"/>
    <n v="4"/>
    <x v="0"/>
    <n v="0"/>
    <s v="Active"/>
    <n v="1"/>
    <n v="1"/>
    <n v="0"/>
    <n v="447"/>
  </r>
  <r>
    <s v="52002819"/>
    <s v="F"/>
    <s v="Italy"/>
    <s v="18-24"/>
    <n v="4"/>
    <x v="0"/>
    <n v="1"/>
    <s v="Active"/>
    <n v="1"/>
    <n v="1"/>
    <n v="0"/>
    <n v="168"/>
  </r>
  <r>
    <s v="52002919"/>
    <s v="F"/>
    <s v="Italy"/>
    <s v="18-24"/>
    <n v="4"/>
    <x v="0"/>
    <n v="0"/>
    <s v="Active"/>
    <n v="1"/>
    <n v="1"/>
    <n v="0"/>
    <n v="192"/>
  </r>
  <r>
    <s v="52003019"/>
    <s v="F"/>
    <s v="Italy"/>
    <s v="18-24"/>
    <n v="4"/>
    <x v="0"/>
    <n v="1"/>
    <s v="Active"/>
    <n v="1"/>
    <n v="1"/>
    <n v="0"/>
    <n v="506"/>
  </r>
  <r>
    <s v="52003119"/>
    <s v="F"/>
    <s v="Italy"/>
    <s v="25-29"/>
    <n v="4"/>
    <x v="0"/>
    <n v="1"/>
    <s v="Active"/>
    <n v="1"/>
    <n v="1"/>
    <n v="0"/>
    <n v="261"/>
  </r>
  <r>
    <s v="52003319"/>
    <s v="F"/>
    <s v="Italy"/>
    <s v="30-34"/>
    <n v="4"/>
    <x v="0"/>
    <n v="1"/>
    <s v="Active"/>
    <n v="1"/>
    <n v="1"/>
    <n v="0"/>
    <n v="383"/>
  </r>
  <r>
    <s v="52003419"/>
    <s v="F"/>
    <s v="Italy"/>
    <s v="35-39"/>
    <n v="4"/>
    <x v="0"/>
    <n v="0"/>
    <s v="Active"/>
    <n v="1"/>
    <n v="1"/>
    <n v="0"/>
    <n v="383"/>
  </r>
  <r>
    <s v="52003519"/>
    <s v="F"/>
    <s v="Italy"/>
    <s v="35-39"/>
    <n v="4"/>
    <x v="0"/>
    <n v="1"/>
    <s v="Active"/>
    <n v="1"/>
    <n v="1"/>
    <n v="0"/>
    <n v="383"/>
  </r>
  <r>
    <s v="52004819"/>
    <s v="F"/>
    <s v="Italy"/>
    <s v="25-29"/>
    <n v="4"/>
    <x v="0"/>
    <n v="0"/>
    <s v="Active"/>
    <n v="1"/>
    <n v="1"/>
    <n v="0"/>
    <n v="172"/>
  </r>
  <r>
    <s v="52005219"/>
    <s v="F"/>
    <s v="Italy"/>
    <s v="18-24"/>
    <n v="4"/>
    <x v="0"/>
    <n v="1"/>
    <s v="Active"/>
    <n v="1"/>
    <n v="1"/>
    <n v="0"/>
    <n v="284"/>
  </r>
  <r>
    <s v="52005319"/>
    <s v="F"/>
    <s v="Italy"/>
    <s v="25-29"/>
    <n v="4"/>
    <x v="0"/>
    <n v="0"/>
    <s v="Active"/>
    <n v="1"/>
    <n v="1"/>
    <n v="0"/>
    <n v="383"/>
  </r>
  <r>
    <s v="52006019"/>
    <s v="F"/>
    <s v="Italy"/>
    <s v="30-34"/>
    <n v="4"/>
    <x v="0"/>
    <n v="0"/>
    <s v="Active"/>
    <n v="1"/>
    <n v="1"/>
    <n v="0"/>
    <n v="539"/>
  </r>
  <r>
    <s v="52006119"/>
    <s v="F"/>
    <s v="Italy"/>
    <s v="40+"/>
    <n v="4"/>
    <x v="0"/>
    <n v="0"/>
    <s v="Active"/>
    <n v="1"/>
    <n v="1"/>
    <n v="0"/>
    <n v="317"/>
  </r>
  <r>
    <s v="52006219"/>
    <s v="F"/>
    <s v="Italy"/>
    <s v="18-24"/>
    <n v="4"/>
    <x v="0"/>
    <n v="1"/>
    <s v="Active"/>
    <n v="1"/>
    <n v="1"/>
    <n v="0"/>
    <n v="447"/>
  </r>
  <r>
    <s v="52006319"/>
    <s v="F"/>
    <s v="Italy"/>
    <s v="25-29"/>
    <n v="4"/>
    <x v="0"/>
    <n v="0"/>
    <s v="Active"/>
    <n v="1"/>
    <n v="1"/>
    <n v="0"/>
    <n v="144"/>
  </r>
  <r>
    <s v="52006419"/>
    <s v="F"/>
    <s v="Italy"/>
    <s v="18-24"/>
    <n v="4"/>
    <x v="0"/>
    <n v="1"/>
    <s v="Active"/>
    <n v="1"/>
    <n v="1"/>
    <n v="0"/>
    <n v="168"/>
  </r>
  <r>
    <s v="52006519"/>
    <s v="F"/>
    <s v="Italy"/>
    <s v="18-24"/>
    <n v="4"/>
    <x v="0"/>
    <n v="0"/>
    <s v="Active"/>
    <n v="1"/>
    <n v="1"/>
    <n v="0"/>
    <n v="240"/>
  </r>
  <r>
    <s v="52008019"/>
    <s v="F"/>
    <s v="Italy"/>
    <s v="18-24"/>
    <n v="4"/>
    <x v="0"/>
    <n v="0"/>
    <s v="Active"/>
    <n v="1"/>
    <n v="1"/>
    <n v="0"/>
    <n v="312"/>
  </r>
  <r>
    <s v="52008119"/>
    <s v="F"/>
    <s v="Italy"/>
    <s v="18-24"/>
    <n v="4"/>
    <x v="0"/>
    <n v="1"/>
    <s v="Active"/>
    <n v="1"/>
    <n v="1"/>
    <n v="0"/>
    <n v="383"/>
  </r>
  <r>
    <s v="52008219"/>
    <s v="F"/>
    <s v="Italy"/>
    <s v="18-24"/>
    <n v="4"/>
    <x v="0"/>
    <n v="0"/>
    <s v="Active"/>
    <n v="1"/>
    <n v="1"/>
    <n v="0"/>
    <n v="168"/>
  </r>
  <r>
    <s v="52008319"/>
    <s v="F"/>
    <s v="Italy"/>
    <s v="25-29"/>
    <n v="4"/>
    <x v="0"/>
    <n v="1"/>
    <s v="Active"/>
    <n v="1"/>
    <n v="1"/>
    <n v="0"/>
    <n v="210"/>
  </r>
  <r>
    <s v="52008519"/>
    <s v="F"/>
    <s v="Italy"/>
    <s v="18-24"/>
    <n v="4"/>
    <x v="0"/>
    <n v="0"/>
    <s v="Active"/>
    <n v="1"/>
    <n v="1"/>
    <n v="0"/>
    <n v="192"/>
  </r>
  <r>
    <s v="52008819"/>
    <s v="F"/>
    <s v="Italy"/>
    <s v="18-24"/>
    <n v="4"/>
    <x v="0"/>
    <n v="0"/>
    <s v="Active"/>
    <n v="1"/>
    <n v="1"/>
    <n v="0"/>
    <n v="192"/>
  </r>
  <r>
    <s v="52008919"/>
    <s v="F"/>
    <s v="Italy"/>
    <s v="18-24"/>
    <n v="4"/>
    <x v="0"/>
    <n v="0"/>
    <s v="Active"/>
    <n v="1"/>
    <n v="1"/>
    <n v="0"/>
    <n v="313"/>
  </r>
  <r>
    <s v="52009019"/>
    <s v="F"/>
    <s v="Italy"/>
    <s v="30-34"/>
    <n v="4"/>
    <x v="0"/>
    <n v="0"/>
    <s v="Active"/>
    <n v="1"/>
    <n v="1"/>
    <n v="0"/>
    <n v="383"/>
  </r>
  <r>
    <s v="52009119"/>
    <s v="F"/>
    <s v="Italy"/>
    <s v="25-29"/>
    <n v="4"/>
    <x v="0"/>
    <n v="1"/>
    <s v="Active"/>
    <n v="1"/>
    <n v="1"/>
    <n v="0"/>
    <n v="168"/>
  </r>
  <r>
    <s v="52009219"/>
    <s v="F"/>
    <s v="Italy"/>
    <s v="18-24"/>
    <n v="4"/>
    <x v="0"/>
    <n v="1"/>
    <s v="Active"/>
    <n v="1"/>
    <n v="1"/>
    <n v="0"/>
    <n v="210"/>
  </r>
  <r>
    <s v="52009319"/>
    <s v="F"/>
    <s v="Italy"/>
    <s v="18-24"/>
    <n v="4"/>
    <x v="0"/>
    <n v="0"/>
    <s v="Active"/>
    <n v="5"/>
    <n v="0"/>
    <n v="1"/>
    <n v="1292"/>
  </r>
  <r>
    <s v="52009419"/>
    <s v="F"/>
    <s v="Italy"/>
    <s v="25-29"/>
    <n v="4"/>
    <x v="0"/>
    <n v="0"/>
    <s v="Active"/>
    <n v="1"/>
    <n v="1"/>
    <n v="0"/>
    <n v="172"/>
  </r>
  <r>
    <s v="52009519"/>
    <s v="F"/>
    <s v="Italy"/>
    <s v="18-24"/>
    <n v="4"/>
    <x v="0"/>
    <n v="1"/>
    <s v="Active"/>
    <n v="1"/>
    <n v="1"/>
    <n v="0"/>
    <n v="327"/>
  </r>
  <r>
    <s v="99050219"/>
    <s v="F"/>
    <s v="Italy"/>
    <s v="18-24"/>
    <n v="4"/>
    <x v="0"/>
    <n v="1"/>
    <s v="Active"/>
    <n v="3"/>
    <n v="0"/>
    <n v="1"/>
    <n v="2253"/>
  </r>
  <r>
    <s v="99050519"/>
    <s v="F"/>
    <s v="Italy"/>
    <s v="35-39"/>
    <n v="4"/>
    <x v="0"/>
    <n v="1"/>
    <s v="Active"/>
    <n v="1"/>
    <n v="1"/>
    <n v="0"/>
    <n v="1101"/>
  </r>
  <r>
    <s v="99050919"/>
    <s v="F"/>
    <s v="Italy"/>
    <s v="25-29"/>
    <n v="4"/>
    <x v="0"/>
    <n v="0"/>
    <s v="Active"/>
    <n v="3"/>
    <n v="0"/>
    <n v="1"/>
    <n v="2637"/>
  </r>
  <r>
    <s v="99051719"/>
    <s v="F"/>
    <s v="Italy"/>
    <s v="25-29"/>
    <n v="4"/>
    <x v="0"/>
    <n v="0"/>
    <s v="Active"/>
    <n v="1"/>
    <n v="1"/>
    <n v="0"/>
    <n v="636"/>
  </r>
  <r>
    <s v="99052019"/>
    <s v="F"/>
    <s v="Italy"/>
    <s v="30-34"/>
    <n v="4"/>
    <x v="0"/>
    <n v="1"/>
    <s v="Active"/>
    <n v="2"/>
    <n v="0"/>
    <n v="1"/>
    <n v="1261"/>
  </r>
  <r>
    <s v="99052719"/>
    <s v="F"/>
    <s v="Italy"/>
    <s v="35-39"/>
    <n v="4"/>
    <x v="0"/>
    <n v="1"/>
    <s v="Active"/>
    <n v="1"/>
    <n v="1"/>
    <n v="0"/>
    <n v="1101"/>
  </r>
  <r>
    <s v="99053019"/>
    <s v="F"/>
    <s v="Italy"/>
    <s v="35-39"/>
    <n v="4"/>
    <x v="0"/>
    <n v="1"/>
    <s v="Active"/>
    <n v="7"/>
    <n v="0"/>
    <n v="1"/>
    <n v="7563"/>
  </r>
  <r>
    <s v="99053119"/>
    <s v="F"/>
    <s v="Italy"/>
    <s v="18-24"/>
    <n v="4"/>
    <x v="0"/>
    <n v="1"/>
    <s v="Active"/>
    <n v="1"/>
    <n v="1"/>
    <n v="0"/>
    <n v="1101"/>
  </r>
  <r>
    <s v="99054419"/>
    <s v="F"/>
    <s v="Italy"/>
    <s v="35-39"/>
    <n v="4"/>
    <x v="0"/>
    <n v="1"/>
    <s v="Active"/>
    <n v="1"/>
    <n v="1"/>
    <n v="0"/>
    <n v="1491"/>
  </r>
  <r>
    <s v="94052119"/>
    <s v="F"/>
    <s v="Italy"/>
    <s v="18-24"/>
    <n v="4"/>
    <x v="0"/>
    <n v="0"/>
    <s v="Active"/>
    <n v="3"/>
    <n v="0"/>
    <n v="1"/>
    <n v="635"/>
  </r>
  <r>
    <s v="53014119"/>
    <s v="F"/>
    <s v="Italy"/>
    <s v="18-24"/>
    <n v="4"/>
    <x v="0"/>
    <n v="0"/>
    <s v="Active"/>
    <n v="1"/>
    <n v="1"/>
    <n v="0"/>
    <n v="267"/>
  </r>
  <r>
    <s v="56020119"/>
    <s v="F"/>
    <s v="Italy"/>
    <s v="25-29"/>
    <n v="4"/>
    <x v="0"/>
    <n v="1"/>
    <s v="Active"/>
    <n v="1"/>
    <n v="1"/>
    <n v="0"/>
    <n v="345"/>
  </r>
  <r>
    <s v="56020219"/>
    <s v="F"/>
    <s v="Italy"/>
    <s v="18-24"/>
    <n v="4"/>
    <x v="0"/>
    <n v="0"/>
    <s v="Active"/>
    <n v="2"/>
    <n v="0"/>
    <n v="1"/>
    <n v="288"/>
  </r>
  <r>
    <s v="29024319"/>
    <s v="F"/>
    <s v="Italy"/>
    <s v="25-29"/>
    <n v="4"/>
    <x v="0"/>
    <n v="0"/>
    <s v="Active"/>
    <n v="1"/>
    <n v="1"/>
    <n v="0"/>
    <n v="168"/>
  </r>
  <r>
    <s v="29025019"/>
    <s v="F"/>
    <s v="Italy"/>
    <s v="18-24"/>
    <n v="4"/>
    <x v="0"/>
    <n v="0"/>
    <s v="Active"/>
    <n v="1"/>
    <n v="1"/>
    <n v="0"/>
    <n v="345"/>
  </r>
  <r>
    <s v="54014519"/>
    <s v="F"/>
    <s v="Italy"/>
    <s v="18-24"/>
    <n v="4"/>
    <x v="0"/>
    <n v="0"/>
    <s v="Active"/>
    <n v="2"/>
    <n v="0"/>
    <n v="1"/>
    <n v="373"/>
  </r>
  <r>
    <s v="54014619"/>
    <s v="F"/>
    <s v="Italy"/>
    <s v="30-34"/>
    <n v="4"/>
    <x v="0"/>
    <n v="0"/>
    <s v="Active"/>
    <n v="1"/>
    <n v="1"/>
    <n v="0"/>
    <n v="255"/>
  </r>
  <r>
    <s v="54014719"/>
    <s v="F"/>
    <s v="Italy"/>
    <s v="18-24"/>
    <n v="4"/>
    <x v="0"/>
    <n v="0"/>
    <s v="Active"/>
    <n v="2"/>
    <n v="0"/>
    <n v="1"/>
    <n v="640"/>
  </r>
  <r>
    <s v="54014819"/>
    <s v="F"/>
    <s v="Italy"/>
    <s v="18-24"/>
    <n v="4"/>
    <x v="0"/>
    <n v="1"/>
    <s v="Active"/>
    <n v="1"/>
    <n v="1"/>
    <n v="0"/>
    <n v="258"/>
  </r>
  <r>
    <s v="54014919"/>
    <s v="F"/>
    <s v="Italy"/>
    <s v="25-29"/>
    <n v="4"/>
    <x v="0"/>
    <n v="0"/>
    <s v="Active"/>
    <n v="2"/>
    <n v="0"/>
    <n v="1"/>
    <n v="1247"/>
  </r>
  <r>
    <s v="54015019"/>
    <s v="F"/>
    <s v="Italy"/>
    <s v="30-34"/>
    <n v="4"/>
    <x v="0"/>
    <n v="1"/>
    <s v="Active"/>
    <n v="1"/>
    <n v="1"/>
    <n v="0"/>
    <n v="278"/>
  </r>
  <r>
    <s v="54015219"/>
    <s v="F"/>
    <s v="Italy"/>
    <s v="30-34"/>
    <n v="4"/>
    <x v="0"/>
    <n v="1"/>
    <s v="Active"/>
    <n v="1"/>
    <n v="1"/>
    <n v="0"/>
    <n v="447"/>
  </r>
  <r>
    <s v="79022019"/>
    <s v="F"/>
    <s v="Italy"/>
    <s v="35-39"/>
    <n v="4"/>
    <x v="0"/>
    <n v="0"/>
    <s v="Active"/>
    <n v="1"/>
    <n v="1"/>
    <n v="0"/>
    <n v="144"/>
  </r>
  <r>
    <s v="79025019"/>
    <s v="F"/>
    <s v="Italy"/>
    <s v="35-39"/>
    <n v="4"/>
    <x v="0"/>
    <n v="0"/>
    <s v="Active"/>
    <n v="1"/>
    <n v="1"/>
    <n v="0"/>
    <n v="220"/>
  </r>
  <r>
    <s v="79025119"/>
    <s v="F"/>
    <s v="Italy"/>
    <s v="40+"/>
    <n v="4"/>
    <x v="0"/>
    <n v="0"/>
    <s v="Active"/>
    <n v="1"/>
    <n v="1"/>
    <n v="0"/>
    <n v="327"/>
  </r>
  <r>
    <s v="79025219"/>
    <s v="F"/>
    <s v="Italy"/>
    <s v="30-34"/>
    <n v="4"/>
    <x v="0"/>
    <n v="0"/>
    <s v="Active"/>
    <n v="1"/>
    <n v="1"/>
    <n v="0"/>
    <n v="992"/>
  </r>
  <r>
    <s v="79025419"/>
    <s v="F"/>
    <s v="Italy"/>
    <s v="18-24"/>
    <n v="4"/>
    <x v="0"/>
    <n v="1"/>
    <s v="Active"/>
    <n v="1"/>
    <n v="1"/>
    <n v="0"/>
    <n v="1491"/>
  </r>
  <r>
    <s v="87001119"/>
    <s v="F"/>
    <s v="Italy"/>
    <s v="18-24"/>
    <n v="4"/>
    <x v="0"/>
    <n v="0"/>
    <s v="Active"/>
    <n v="1"/>
    <n v="1"/>
    <n v="0"/>
    <n v="345"/>
  </r>
  <r>
    <s v="13993219"/>
    <s v="F"/>
    <s v="Italy"/>
    <s v="35-39"/>
    <n v="4"/>
    <x v="0"/>
    <n v="1"/>
    <s v="Active"/>
    <n v="1"/>
    <n v="1"/>
    <n v="0"/>
    <n v="327"/>
  </r>
  <r>
    <s v="13993319"/>
    <s v="F"/>
    <s v="Italy"/>
    <s v="35-39"/>
    <n v="4"/>
    <x v="0"/>
    <n v="1"/>
    <s v="Active"/>
    <n v="1"/>
    <n v="1"/>
    <n v="0"/>
    <n v="951"/>
  </r>
  <r>
    <s v="13993419"/>
    <s v="F"/>
    <s v="Italy"/>
    <s v="25-29"/>
    <n v="4"/>
    <x v="0"/>
    <n v="1"/>
    <s v="Active"/>
    <n v="1"/>
    <n v="1"/>
    <n v="0"/>
    <n v="948"/>
  </r>
  <r>
    <s v="20170519"/>
    <s v="F"/>
    <s v="Italy"/>
    <s v="18-24"/>
    <n v="4"/>
    <x v="0"/>
    <n v="1"/>
    <s v="Active"/>
    <n v="1"/>
    <n v="1"/>
    <n v="0"/>
    <n v="284"/>
  </r>
  <r>
    <s v="80014519"/>
    <s v="F"/>
    <s v="Italy"/>
    <s v="18-24"/>
    <n v="4"/>
    <x v="0"/>
    <n v="0"/>
    <s v="Active"/>
    <n v="1"/>
    <n v="1"/>
    <n v="0"/>
    <n v="383"/>
  </r>
  <r>
    <s v="45044119"/>
    <s v="F"/>
    <s v="Italy"/>
    <s v="30-34"/>
    <n v="4"/>
    <x v="0"/>
    <n v="1"/>
    <s v="Active"/>
    <n v="1"/>
    <n v="1"/>
    <n v="0"/>
    <n v="168"/>
  </r>
  <r>
    <s v="50010619"/>
    <s v="F"/>
    <s v="Italy"/>
    <s v="18-24"/>
    <n v="4"/>
    <x v="0"/>
    <n v="1"/>
    <s v="Active"/>
    <n v="1"/>
    <n v="1"/>
    <n v="0"/>
    <n v="523"/>
  </r>
  <r>
    <s v="50010719"/>
    <s v="F"/>
    <s v="Italy"/>
    <s v="25-29"/>
    <n v="4"/>
    <x v="0"/>
    <n v="0"/>
    <s v="Active"/>
    <n v="1"/>
    <n v="1"/>
    <n v="0"/>
    <n v="367"/>
  </r>
  <r>
    <s v="50010819"/>
    <s v="F"/>
    <s v="Italy"/>
    <s v="25-29"/>
    <n v="4"/>
    <x v="0"/>
    <n v="0"/>
    <s v="Active"/>
    <n v="1"/>
    <n v="1"/>
    <n v="0"/>
    <n v="383"/>
  </r>
  <r>
    <s v="52001519"/>
    <s v="F"/>
    <s v="Italy"/>
    <s v="25-29"/>
    <n v="4"/>
    <x v="0"/>
    <n v="0"/>
    <s v="Active"/>
    <n v="1"/>
    <n v="1"/>
    <n v="0"/>
    <n v="538"/>
  </r>
  <r>
    <s v="52005119"/>
    <s v="F"/>
    <s v="Italy"/>
    <s v="18-24"/>
    <n v="4"/>
    <x v="0"/>
    <n v="0"/>
    <s v="Active"/>
    <n v="1"/>
    <n v="1"/>
    <n v="0"/>
    <n v="228"/>
  </r>
  <r>
    <s v="99080519"/>
    <s v="F"/>
    <s v="Italy"/>
    <s v="30-34"/>
    <n v="4"/>
    <x v="0"/>
    <n v="1"/>
    <s v="Active"/>
    <n v="1"/>
    <n v="1"/>
    <n v="0"/>
    <n v="1101"/>
  </r>
  <r>
    <s v="99080619"/>
    <s v="F"/>
    <s v="Italy"/>
    <s v="35-39"/>
    <n v="4"/>
    <x v="0"/>
    <n v="0"/>
    <s v="Active"/>
    <n v="1"/>
    <n v="1"/>
    <n v="0"/>
    <n v="579"/>
  </r>
  <r>
    <s v="99081519"/>
    <s v="F"/>
    <s v="Italy"/>
    <s v="18-24"/>
    <n v="4"/>
    <x v="0"/>
    <n v="0"/>
    <s v="Active"/>
    <n v="1"/>
    <n v="1"/>
    <n v="0"/>
    <n v="646"/>
  </r>
  <r>
    <s v="99081619"/>
    <s v="F"/>
    <s v="Italy"/>
    <s v="40+"/>
    <n v="4"/>
    <x v="0"/>
    <n v="1"/>
    <s v="Active"/>
    <n v="1"/>
    <n v="1"/>
    <n v="0"/>
    <n v="585"/>
  </r>
  <r>
    <s v="99081719"/>
    <s v="F"/>
    <s v="Italy"/>
    <s v="18-24"/>
    <n v="4"/>
    <x v="0"/>
    <n v="1"/>
    <s v="Active"/>
    <n v="1"/>
    <n v="1"/>
    <n v="0"/>
    <n v="551"/>
  </r>
  <r>
    <s v="99082019"/>
    <s v="F"/>
    <s v="Italy"/>
    <s v="35-39"/>
    <n v="4"/>
    <x v="0"/>
    <n v="0"/>
    <s v="Active"/>
    <n v="1"/>
    <n v="1"/>
    <n v="0"/>
    <n v="951"/>
  </r>
  <r>
    <s v="99082319"/>
    <s v="F"/>
    <s v="Italy"/>
    <s v="35-39"/>
    <n v="4"/>
    <x v="0"/>
    <n v="0"/>
    <s v="Active"/>
    <n v="1"/>
    <n v="1"/>
    <n v="0"/>
    <n v="1576"/>
  </r>
  <r>
    <s v="99082419"/>
    <s v="F"/>
    <s v="Italy"/>
    <s v="25-29"/>
    <n v="4"/>
    <x v="0"/>
    <n v="1"/>
    <s v="Active"/>
    <n v="1"/>
    <n v="1"/>
    <n v="0"/>
    <n v="510"/>
  </r>
  <r>
    <s v="99082819"/>
    <s v="F"/>
    <s v="Italy"/>
    <s v="25-29"/>
    <n v="4"/>
    <x v="0"/>
    <n v="1"/>
    <s v="Active"/>
    <n v="1"/>
    <n v="1"/>
    <n v="0"/>
    <n v="579"/>
  </r>
  <r>
    <s v="77010919"/>
    <s v="F"/>
    <s v="Italy"/>
    <s v="30-34"/>
    <n v="4"/>
    <x v="0"/>
    <n v="0"/>
    <s v="Active"/>
    <n v="1"/>
    <n v="1"/>
    <n v="0"/>
    <n v="255"/>
  </r>
  <r>
    <s v="77011019"/>
    <s v="F"/>
    <s v="Italy"/>
    <s v="35-39"/>
    <n v="4"/>
    <x v="0"/>
    <n v="0"/>
    <s v="Active"/>
    <n v="1"/>
    <n v="1"/>
    <n v="0"/>
    <n v="383"/>
  </r>
  <r>
    <s v="84022219"/>
    <s v="F"/>
    <s v="Italy"/>
    <s v="25-29"/>
    <n v="4"/>
    <x v="0"/>
    <n v="1"/>
    <s v="Active"/>
    <n v="1"/>
    <n v="1"/>
    <n v="0"/>
    <n v="144"/>
  </r>
  <r>
    <s v="84022319"/>
    <s v="F"/>
    <s v="Italy"/>
    <s v="25-29"/>
    <n v="4"/>
    <x v="0"/>
    <n v="1"/>
    <s v="Active"/>
    <n v="1"/>
    <n v="1"/>
    <n v="0"/>
    <n v="192"/>
  </r>
  <r>
    <s v="99050419"/>
    <s v="F"/>
    <s v="Italy"/>
    <s v="18-24"/>
    <n v="4"/>
    <x v="0"/>
    <n v="1"/>
    <s v="Active"/>
    <n v="1"/>
    <n v="1"/>
    <n v="0"/>
    <n v="255"/>
  </r>
  <r>
    <s v="99051619"/>
    <s v="F"/>
    <s v="Italy"/>
    <s v="25-29"/>
    <n v="4"/>
    <x v="0"/>
    <n v="1"/>
    <s v="Active"/>
    <n v="1"/>
    <n v="1"/>
    <n v="0"/>
    <n v="1491"/>
  </r>
  <r>
    <s v="24244819"/>
    <s v="F"/>
    <s v="Italy"/>
    <s v="25-29"/>
    <n v="4"/>
    <x v="0"/>
    <n v="0"/>
    <s v="Active"/>
    <n v="1"/>
    <n v="1"/>
    <n v="0"/>
    <n v="255"/>
  </r>
  <r>
    <s v="24244919"/>
    <s v="F"/>
    <s v="Italy"/>
    <s v="30-34"/>
    <n v="4"/>
    <x v="0"/>
    <n v="1"/>
    <s v="Active"/>
    <n v="1"/>
    <n v="1"/>
    <n v="0"/>
    <n v="889"/>
  </r>
  <r>
    <s v="24245119"/>
    <s v="F"/>
    <s v="Italy"/>
    <s v="35-39"/>
    <n v="4"/>
    <x v="0"/>
    <n v="0"/>
    <s v="Active"/>
    <n v="1"/>
    <n v="1"/>
    <n v="0"/>
    <n v="383"/>
  </r>
  <r>
    <s v="92000119"/>
    <s v="F"/>
    <s v="Italy"/>
    <s v="35-39"/>
    <n v="4"/>
    <x v="0"/>
    <n v="1"/>
    <s v="Active"/>
    <n v="1"/>
    <n v="1"/>
    <n v="0"/>
    <n v="506"/>
  </r>
  <r>
    <s v="92000219"/>
    <s v="F"/>
    <s v="Italy"/>
    <s v="18-24"/>
    <n v="4"/>
    <x v="0"/>
    <n v="0"/>
    <s v="Active"/>
    <n v="1"/>
    <n v="1"/>
    <n v="0"/>
    <n v="312"/>
  </r>
  <r>
    <s v="92000319"/>
    <s v="F"/>
    <s v="Italy"/>
    <s v="18-24"/>
    <n v="4"/>
    <x v="0"/>
    <n v="1"/>
    <s v="Active"/>
    <n v="1"/>
    <n v="1"/>
    <n v="0"/>
    <n v="447"/>
  </r>
  <r>
    <s v="92000419"/>
    <s v="F"/>
    <s v="Italy"/>
    <s v="25-29"/>
    <n v="4"/>
    <x v="0"/>
    <n v="0"/>
    <s v="Active"/>
    <n v="1"/>
    <n v="1"/>
    <n v="0"/>
    <n v="383"/>
  </r>
  <r>
    <s v="92000519"/>
    <s v="F"/>
    <s v="Italy"/>
    <s v="18-24"/>
    <n v="4"/>
    <x v="0"/>
    <n v="0"/>
    <s v="Active"/>
    <n v="1"/>
    <n v="1"/>
    <n v="0"/>
    <n v="168"/>
  </r>
  <r>
    <s v="92000619"/>
    <s v="F"/>
    <s v="Italy"/>
    <s v="18-24"/>
    <n v="4"/>
    <x v="0"/>
    <n v="0"/>
    <s v="Active"/>
    <n v="1"/>
    <n v="1"/>
    <n v="0"/>
    <n v="144"/>
  </r>
  <r>
    <s v="92000719"/>
    <s v="F"/>
    <s v="Italy"/>
    <s v="18-24"/>
    <n v="4"/>
    <x v="0"/>
    <n v="1"/>
    <s v="Active"/>
    <n v="1"/>
    <n v="1"/>
    <n v="0"/>
    <n v="220"/>
  </r>
  <r>
    <s v="92000819"/>
    <s v="F"/>
    <s v="Italy"/>
    <s v="18-24"/>
    <n v="4"/>
    <x v="0"/>
    <n v="0"/>
    <s v="Active"/>
    <n v="1"/>
    <n v="1"/>
    <n v="0"/>
    <n v="220"/>
  </r>
  <r>
    <s v="92000919"/>
    <s v="F"/>
    <s v="Italy"/>
    <s v="35-39"/>
    <n v="4"/>
    <x v="0"/>
    <n v="0"/>
    <s v="Active"/>
    <n v="1"/>
    <n v="1"/>
    <n v="0"/>
    <n v="240"/>
  </r>
  <r>
    <s v="92001019"/>
    <s v="F"/>
    <s v="Italy"/>
    <s v="25-29"/>
    <n v="4"/>
    <x v="0"/>
    <n v="1"/>
    <s v="Active"/>
    <n v="1"/>
    <n v="1"/>
    <n v="0"/>
    <n v="539"/>
  </r>
  <r>
    <s v="92001119"/>
    <s v="F"/>
    <s v="Italy"/>
    <s v="18-24"/>
    <n v="4"/>
    <x v="0"/>
    <n v="0"/>
    <s v="Active"/>
    <n v="1"/>
    <n v="1"/>
    <n v="0"/>
    <n v="267"/>
  </r>
  <r>
    <s v="92020119"/>
    <s v="F"/>
    <s v="Italy"/>
    <s v="35-39"/>
    <n v="4"/>
    <x v="0"/>
    <n v="1"/>
    <s v="Active"/>
    <n v="1"/>
    <n v="1"/>
    <n v="0"/>
    <n v="345"/>
  </r>
  <r>
    <s v="92030119"/>
    <s v="F"/>
    <s v="Italy"/>
    <s v="25-29"/>
    <n v="4"/>
    <x v="0"/>
    <n v="1"/>
    <s v="Active"/>
    <n v="1"/>
    <n v="1"/>
    <n v="0"/>
    <n v="447"/>
  </r>
  <r>
    <s v="71011219"/>
    <s v="F"/>
    <s v="Italy"/>
    <s v="18-24"/>
    <n v="4"/>
    <x v="0"/>
    <n v="1"/>
    <s v="Active"/>
    <n v="1"/>
    <n v="1"/>
    <n v="0"/>
    <n v="592"/>
  </r>
  <r>
    <s v="71011319"/>
    <s v="F"/>
    <s v="Italy"/>
    <s v="18-24"/>
    <n v="4"/>
    <x v="0"/>
    <n v="0"/>
    <s v="Active"/>
    <n v="1"/>
    <n v="1"/>
    <n v="0"/>
    <n v="336"/>
  </r>
  <r>
    <s v="71011419"/>
    <s v="F"/>
    <s v="Italy"/>
    <s v="30-34"/>
    <n v="4"/>
    <x v="0"/>
    <n v="1"/>
    <s v="Active"/>
    <n v="1"/>
    <n v="1"/>
    <n v="0"/>
    <n v="383"/>
  </r>
  <r>
    <s v="71011519"/>
    <s v="F"/>
    <s v="Italy"/>
    <s v="18-24"/>
    <n v="4"/>
    <x v="0"/>
    <n v="0"/>
    <s v="Active"/>
    <n v="1"/>
    <n v="1"/>
    <n v="0"/>
    <n v="447"/>
  </r>
  <r>
    <s v="71011619"/>
    <s v="F"/>
    <s v="Italy"/>
    <s v="18-24"/>
    <n v="4"/>
    <x v="0"/>
    <n v="0"/>
    <s v="Active"/>
    <n v="1"/>
    <n v="1"/>
    <n v="0"/>
    <n v="144"/>
  </r>
  <r>
    <s v="71011719"/>
    <s v="F"/>
    <s v="Italy"/>
    <s v="18-24"/>
    <n v="4"/>
    <x v="0"/>
    <n v="0"/>
    <s v="Active"/>
    <n v="1"/>
    <n v="1"/>
    <n v="0"/>
    <n v="144"/>
  </r>
  <r>
    <s v="71011819"/>
    <s v="F"/>
    <s v="Italy"/>
    <s v="25-29"/>
    <n v="4"/>
    <x v="0"/>
    <n v="1"/>
    <s v="Active"/>
    <n v="1"/>
    <n v="1"/>
    <n v="0"/>
    <n v="220"/>
  </r>
  <r>
    <s v="71011919"/>
    <s v="F"/>
    <s v="Italy"/>
    <s v="18-24"/>
    <n v="4"/>
    <x v="0"/>
    <n v="0"/>
    <s v="Active"/>
    <n v="1"/>
    <n v="1"/>
    <n v="0"/>
    <n v="210"/>
  </r>
  <r>
    <s v="29025119"/>
    <s v="F"/>
    <s v="Italy"/>
    <s v="18-24"/>
    <n v="4"/>
    <x v="0"/>
    <n v="0"/>
    <s v="Active"/>
    <n v="1"/>
    <n v="1"/>
    <n v="0"/>
    <n v="192"/>
  </r>
  <r>
    <s v="29025319"/>
    <s v="F"/>
    <s v="Italy"/>
    <s v="30-34"/>
    <n v="4"/>
    <x v="0"/>
    <n v="0"/>
    <s v="Active"/>
    <n v="1"/>
    <n v="1"/>
    <n v="0"/>
    <n v="255"/>
  </r>
  <r>
    <s v="29025419"/>
    <s v="F"/>
    <s v="Italy"/>
    <s v="18-24"/>
    <n v="4"/>
    <x v="0"/>
    <n v="0"/>
    <s v="Active"/>
    <n v="1"/>
    <n v="1"/>
    <n v="0"/>
    <n v="258"/>
  </r>
  <r>
    <s v="29025519"/>
    <s v="F"/>
    <s v="Italy"/>
    <s v="18-24"/>
    <n v="4"/>
    <x v="0"/>
    <n v="1"/>
    <s v="Active"/>
    <n v="1"/>
    <n v="1"/>
    <n v="0"/>
    <n v="258"/>
  </r>
  <r>
    <s v="29025719"/>
    <s v="F"/>
    <s v="Italy"/>
    <s v="40+"/>
    <n v="4"/>
    <x v="0"/>
    <n v="0"/>
    <s v="Active"/>
    <n v="1"/>
    <n v="1"/>
    <n v="0"/>
    <n v="951"/>
  </r>
  <r>
    <s v="29025819"/>
    <s v="F"/>
    <s v="Italy"/>
    <s v="18-24"/>
    <n v="4"/>
    <x v="0"/>
    <n v="0"/>
    <s v="Active"/>
    <n v="1"/>
    <n v="1"/>
    <n v="0"/>
    <n v="889"/>
  </r>
  <r>
    <s v="29025919"/>
    <s v="F"/>
    <s v="Italy"/>
    <s v="18-24"/>
    <n v="4"/>
    <x v="0"/>
    <n v="1"/>
    <s v="Active"/>
    <n v="1"/>
    <n v="1"/>
    <n v="0"/>
    <n v="948"/>
  </r>
  <r>
    <s v="29026119"/>
    <s v="F"/>
    <s v="Italy"/>
    <s v="25-29"/>
    <n v="4"/>
    <x v="0"/>
    <n v="0"/>
    <s v="Active"/>
    <n v="1"/>
    <n v="1"/>
    <n v="0"/>
    <n v="172"/>
  </r>
  <r>
    <s v="29026219"/>
    <s v="F"/>
    <s v="Italy"/>
    <s v="30-34"/>
    <n v="4"/>
    <x v="0"/>
    <n v="1"/>
    <s v="Active"/>
    <n v="1"/>
    <n v="1"/>
    <n v="0"/>
    <n v="220"/>
  </r>
  <r>
    <s v="29026319"/>
    <s v="F"/>
    <s v="Italy"/>
    <s v="35-39"/>
    <n v="4"/>
    <x v="0"/>
    <n v="0"/>
    <s v="Active"/>
    <n v="1"/>
    <n v="1"/>
    <n v="0"/>
    <n v="258"/>
  </r>
  <r>
    <s v="12880055"/>
    <s v="F"/>
    <s v="Czech Republic"/>
    <s v="35-39"/>
    <n v="4"/>
    <x v="0"/>
    <n v="0"/>
    <s v="Active"/>
    <n v="1"/>
    <n v="1"/>
    <n v="0"/>
    <n v="168"/>
  </r>
  <r>
    <s v="12880056"/>
    <s v="M"/>
    <s v="Czech Republic"/>
    <s v="40+"/>
    <n v="4"/>
    <x v="0"/>
    <n v="0"/>
    <s v="Active"/>
    <n v="1"/>
    <n v="1"/>
    <n v="0"/>
    <n v="240"/>
  </r>
  <r>
    <s v="12880057"/>
    <s v="F"/>
    <s v="Czech Republic"/>
    <s v="18-24"/>
    <n v="4"/>
    <x v="0"/>
    <n v="0"/>
    <s v="Active"/>
    <n v="1"/>
    <n v="1"/>
    <n v="0"/>
    <n v="313"/>
  </r>
  <r>
    <s v="12880058"/>
    <s v="M"/>
    <s v="Czech Republic"/>
    <s v="18-24"/>
    <n v="4"/>
    <x v="0"/>
    <n v="1"/>
    <s v="Active"/>
    <n v="1"/>
    <n v="1"/>
    <n v="0"/>
    <n v="258"/>
  </r>
  <r>
    <s v="12880059"/>
    <s v="F"/>
    <s v="Czech Republic"/>
    <s v="18-24"/>
    <n v="4"/>
    <x v="0"/>
    <n v="0"/>
    <s v="Active"/>
    <n v="1"/>
    <n v="1"/>
    <n v="0"/>
    <n v="255"/>
  </r>
  <r>
    <s v="12880060"/>
    <s v="M"/>
    <s v="Austria"/>
    <s v="25-29"/>
    <n v="4"/>
    <x v="0"/>
    <n v="0"/>
    <s v="Active"/>
    <n v="1"/>
    <n v="1"/>
    <n v="0"/>
    <n v="317"/>
  </r>
  <r>
    <s v="12880061"/>
    <s v="F"/>
    <s v="Austria"/>
    <s v="30-34"/>
    <n v="4"/>
    <x v="0"/>
    <n v="1"/>
    <s v="Active"/>
    <n v="1"/>
    <n v="1"/>
    <n v="0"/>
    <n v="345"/>
  </r>
  <r>
    <s v="12880062"/>
    <s v="M"/>
    <s v="Austria"/>
    <s v="35-39"/>
    <n v="4"/>
    <x v="0"/>
    <n v="0"/>
    <s v="Active"/>
    <n v="1"/>
    <n v="1"/>
    <n v="0"/>
    <n v="168"/>
  </r>
  <r>
    <s v="12880064"/>
    <s v="M"/>
    <s v="Austria"/>
    <s v="35-39"/>
    <n v="4"/>
    <x v="0"/>
    <n v="0"/>
    <s v="Active"/>
    <n v="1"/>
    <n v="1"/>
    <n v="0"/>
    <n v="220"/>
  </r>
  <r>
    <s v="12880065"/>
    <s v="F"/>
    <s v="Austria"/>
    <s v="40+"/>
    <n v="4"/>
    <x v="0"/>
    <n v="1"/>
    <s v="Active"/>
    <n v="1"/>
    <n v="1"/>
    <n v="0"/>
    <n v="210"/>
  </r>
  <r>
    <s v="12880067"/>
    <s v="F"/>
    <s v="Austria"/>
    <s v="18-24"/>
    <n v="4"/>
    <x v="0"/>
    <n v="1"/>
    <s v="Active"/>
    <n v="1"/>
    <n v="1"/>
    <n v="0"/>
    <n v="258"/>
  </r>
  <r>
    <s v="12880068"/>
    <s v="M"/>
    <s v="Austria"/>
    <s v="35-39"/>
    <n v="4"/>
    <x v="0"/>
    <n v="1"/>
    <s v="Active"/>
    <n v="1"/>
    <n v="1"/>
    <n v="0"/>
    <n v="255"/>
  </r>
  <r>
    <s v="12880069"/>
    <s v="F"/>
    <s v="Austria"/>
    <s v="18-24"/>
    <n v="4"/>
    <x v="0"/>
    <n v="1"/>
    <s v="Active"/>
    <n v="1"/>
    <n v="1"/>
    <n v="0"/>
    <n v="992"/>
  </r>
  <r>
    <s v="12880070"/>
    <s v="M"/>
    <s v="Hungary"/>
    <s v="18-24"/>
    <n v="4"/>
    <x v="0"/>
    <n v="1"/>
    <s v="Active"/>
    <n v="2"/>
    <n v="0"/>
    <n v="1"/>
    <n v="615"/>
  </r>
  <r>
    <s v="12880071"/>
    <s v="F"/>
    <s v="Hungary"/>
    <s v="25-29"/>
    <n v="4"/>
    <x v="0"/>
    <n v="1"/>
    <s v="Active"/>
    <n v="1"/>
    <n v="1"/>
    <n v="0"/>
    <n v="240"/>
  </r>
  <r>
    <s v="12880072"/>
    <s v="M"/>
    <s v="Hungary"/>
    <s v="18-24"/>
    <n v="4"/>
    <x v="0"/>
    <n v="1"/>
    <s v="Active"/>
    <n v="1"/>
    <n v="1"/>
    <n v="0"/>
    <n v="220"/>
  </r>
  <r>
    <s v="12880073"/>
    <s v="F"/>
    <s v="Hungary"/>
    <s v="25-29"/>
    <n v="4"/>
    <x v="0"/>
    <n v="1"/>
    <s v="Active"/>
    <n v="1"/>
    <n v="1"/>
    <n v="0"/>
    <n v="210"/>
  </r>
  <r>
    <s v="12880074"/>
    <s v="M"/>
    <s v="Hungary"/>
    <s v="25-29"/>
    <n v="4"/>
    <x v="0"/>
    <n v="1"/>
    <s v="Active"/>
    <n v="1"/>
    <n v="1"/>
    <n v="0"/>
    <n v="210"/>
  </r>
  <r>
    <s v="12880075"/>
    <s v="F"/>
    <s v="Hungary"/>
    <s v="30-34"/>
    <n v="4"/>
    <x v="0"/>
    <n v="0"/>
    <s v="Active"/>
    <n v="1"/>
    <n v="1"/>
    <n v="0"/>
    <n v="258"/>
  </r>
  <r>
    <s v="12880076"/>
    <s v="M"/>
    <s v="Hungary"/>
    <s v="30-34"/>
    <n v="4"/>
    <x v="0"/>
    <n v="0"/>
    <s v="Active"/>
    <n v="1"/>
    <n v="1"/>
    <n v="0"/>
    <n v="313"/>
  </r>
  <r>
    <s v="12880077"/>
    <s v="F"/>
    <s v="Hungary"/>
    <s v="35-39"/>
    <n v="4"/>
    <x v="0"/>
    <n v="1"/>
    <s v="Active"/>
    <n v="1"/>
    <n v="1"/>
    <n v="0"/>
    <n v="313"/>
  </r>
  <r>
    <s v="12880078"/>
    <s v="M"/>
    <s v="Hungary"/>
    <s v="35-39"/>
    <n v="4"/>
    <x v="0"/>
    <n v="0"/>
    <s v="Active"/>
    <n v="1"/>
    <n v="1"/>
    <n v="0"/>
    <n v="992"/>
  </r>
  <r>
    <s v="12880079"/>
    <s v="F"/>
    <s v="Hungary"/>
    <s v="40+"/>
    <n v="4"/>
    <x v="0"/>
    <n v="0"/>
    <s v="Active"/>
    <n v="1"/>
    <n v="1"/>
    <n v="0"/>
    <n v="889"/>
  </r>
  <r>
    <s v="12701019"/>
    <s v="F"/>
    <s v="Italy"/>
    <s v="18-24"/>
    <n v="4"/>
    <x v="0"/>
    <n v="1"/>
    <s v="Active"/>
    <n v="1"/>
    <n v="1"/>
    <n v="0"/>
    <n v="538"/>
  </r>
  <r>
    <s v="12701029"/>
    <s v="F"/>
    <s v="Germany"/>
    <s v="18-24"/>
    <n v="4"/>
    <x v="0"/>
    <n v="1"/>
    <s v="Active"/>
    <n v="1"/>
    <n v="1"/>
    <n v="0"/>
    <n v="336"/>
  </r>
  <r>
    <s v="12701039"/>
    <s v="F"/>
    <s v="Spain"/>
    <s v="18-24"/>
    <n v="4"/>
    <x v="0"/>
    <n v="0"/>
    <s v="Active"/>
    <n v="1"/>
    <n v="1"/>
    <n v="0"/>
    <n v="383"/>
  </r>
  <r>
    <s v="10101009"/>
    <s v="F"/>
    <s v="Saudi Arabia"/>
    <s v="25-29"/>
    <n v="4"/>
    <x v="0"/>
    <n v="0"/>
    <s v="Active"/>
    <n v="1"/>
    <n v="1"/>
    <n v="0"/>
    <n v="278"/>
  </r>
  <r>
    <s v="10101019"/>
    <s v="F"/>
    <s v="Italy"/>
    <s v="30-34"/>
    <n v="4"/>
    <x v="0"/>
    <n v="0"/>
    <s v="Active"/>
    <n v="1"/>
    <n v="1"/>
    <n v="0"/>
    <n v="636"/>
  </r>
  <r>
    <s v="10101029"/>
    <s v="F"/>
    <s v="Germany"/>
    <s v="30-34"/>
    <n v="4"/>
    <x v="0"/>
    <n v="0"/>
    <s v="Active"/>
    <n v="1"/>
    <n v="1"/>
    <n v="0"/>
    <n v="538"/>
  </r>
  <r>
    <s v="10101039"/>
    <s v="F"/>
    <s v="Spain"/>
    <s v="35-39"/>
    <n v="4"/>
    <x v="0"/>
    <n v="0"/>
    <s v="Active"/>
    <n v="1"/>
    <n v="1"/>
    <n v="0"/>
    <n v="540"/>
  </r>
  <r>
    <s v="10101049"/>
    <s v="F"/>
    <s v="Greece"/>
    <s v="35-39"/>
    <n v="4"/>
    <x v="0"/>
    <n v="0"/>
    <s v="Active"/>
    <n v="1"/>
    <n v="1"/>
    <n v="0"/>
    <n v="488"/>
  </r>
  <r>
    <s v="10101059"/>
    <s v="F"/>
    <s v="Czech Republic"/>
    <s v="18-24"/>
    <n v="4"/>
    <x v="0"/>
    <n v="1"/>
    <s v="Active"/>
    <n v="1"/>
    <n v="1"/>
    <n v="0"/>
    <n v="523"/>
  </r>
  <r>
    <s v="10101069"/>
    <s v="F"/>
    <s v="Austria"/>
    <s v="35-39"/>
    <n v="4"/>
    <x v="0"/>
    <n v="1"/>
    <s v="Active"/>
    <n v="1"/>
    <n v="1"/>
    <n v="0"/>
    <n v="478"/>
  </r>
  <r>
    <s v="10101079"/>
    <s v="F"/>
    <s v="Hungary"/>
    <s v="35-39"/>
    <n v="4"/>
    <x v="0"/>
    <n v="1"/>
    <s v="Active"/>
    <n v="1"/>
    <n v="1"/>
    <n v="0"/>
    <n v="592"/>
  </r>
  <r>
    <s v="10101089"/>
    <s v="F"/>
    <s v="France"/>
    <s v="40+"/>
    <n v="4"/>
    <x v="0"/>
    <n v="1"/>
    <s v="Active"/>
    <n v="1"/>
    <n v="1"/>
    <n v="0"/>
    <n v="278"/>
  </r>
  <r>
    <s v="10101099"/>
    <s v="F"/>
    <s v="USA"/>
    <s v="18-24"/>
    <n v="4"/>
    <x v="0"/>
    <n v="1"/>
    <s v="Active"/>
    <n v="1"/>
    <n v="1"/>
    <n v="0"/>
    <n v="267"/>
  </r>
  <r>
    <s v="10101109"/>
    <s v="F"/>
    <s v="Saudi Arabia"/>
    <s v="18-24"/>
    <n v="4"/>
    <x v="0"/>
    <n v="1"/>
    <s v="Active"/>
    <n v="1"/>
    <n v="1"/>
    <n v="0"/>
    <n v="436"/>
  </r>
  <r>
    <s v="10101119"/>
    <s v="F"/>
    <s v="Italy"/>
    <s v="18-24"/>
    <n v="4"/>
    <x v="0"/>
    <n v="0"/>
    <s v="Active"/>
    <n v="1"/>
    <n v="1"/>
    <n v="0"/>
    <n v="510"/>
  </r>
  <r>
    <s v="12290201"/>
    <s v="F"/>
    <s v="Saudi Arabia"/>
    <s v="18-24"/>
    <n v="4"/>
    <x v="0"/>
    <n v="1"/>
    <s v="Active"/>
    <n v="1"/>
    <n v="1"/>
    <n v="0"/>
    <n v="523"/>
  </r>
  <r>
    <s v="12290202"/>
    <s v="M"/>
    <s v="Saudi Arabia"/>
    <s v="30-34"/>
    <n v="4"/>
    <x v="0"/>
    <n v="0"/>
    <s v="Active"/>
    <n v="1"/>
    <n v="1"/>
    <n v="0"/>
    <n v="523"/>
  </r>
  <r>
    <s v="12290203"/>
    <s v="F"/>
    <s v="Saudi Arabia"/>
    <s v="18-24"/>
    <n v="4"/>
    <x v="0"/>
    <n v="0"/>
    <s v="Active"/>
    <n v="1"/>
    <n v="1"/>
    <n v="0"/>
    <n v="540"/>
  </r>
  <r>
    <n v="29022004"/>
    <s v="M"/>
    <s v="Saudi Arabia"/>
    <s v="30-34"/>
    <n v="4"/>
    <x v="0"/>
    <n v="0"/>
    <s v="Active"/>
    <n v="1"/>
    <n v="1"/>
    <n v="0"/>
    <n v="312"/>
  </r>
  <r>
    <s v="12290205"/>
    <s v="F"/>
    <s v="Saudi Arabia"/>
    <s v="18-24"/>
    <n v="4"/>
    <x v="0"/>
    <n v="1"/>
    <s v="Active"/>
    <n v="1"/>
    <n v="1"/>
    <n v="0"/>
    <n v="261"/>
  </r>
  <r>
    <s v="12290206"/>
    <s v="M"/>
    <s v="Saudi Arabia"/>
    <s v="18-24"/>
    <n v="4"/>
    <x v="0"/>
    <n v="0"/>
    <s v="Active"/>
    <n v="1"/>
    <n v="1"/>
    <n v="0"/>
    <n v="187"/>
  </r>
  <r>
    <s v="12290207"/>
    <s v="F"/>
    <s v="Saudi Arabia"/>
    <s v="30-34"/>
    <n v="4"/>
    <x v="0"/>
    <n v="0"/>
    <s v="Active"/>
    <n v="1"/>
    <n v="1"/>
    <n v="0"/>
    <n v="383"/>
  </r>
  <r>
    <n v="29022008"/>
    <s v="M"/>
    <s v="Saudi Arabia"/>
    <s v="18-24"/>
    <n v="4"/>
    <x v="0"/>
    <n v="1"/>
    <s v="Active"/>
    <n v="1"/>
    <n v="1"/>
    <n v="0"/>
    <n v="447"/>
  </r>
  <r>
    <s v="12290209"/>
    <s v="F"/>
    <s v="Saudi Arabia"/>
    <s v="30-34"/>
    <n v="4"/>
    <x v="0"/>
    <n v="0"/>
    <s v="Active"/>
    <n v="1"/>
    <n v="1"/>
    <n v="0"/>
    <n v="447"/>
  </r>
  <r>
    <s v="12290210"/>
    <s v="M"/>
    <s v="Italy"/>
    <s v="18-24"/>
    <n v="4"/>
    <x v="0"/>
    <n v="0"/>
    <s v="Active"/>
    <n v="1"/>
    <n v="1"/>
    <n v="0"/>
    <n v="436"/>
  </r>
  <r>
    <s v="12290211"/>
    <s v="F"/>
    <s v="Italy"/>
    <s v="18-24"/>
    <n v="4"/>
    <x v="0"/>
    <n v="0"/>
    <s v="Active"/>
    <n v="1"/>
    <n v="1"/>
    <n v="0"/>
    <n v="592"/>
  </r>
  <r>
    <n v="29022012"/>
    <s v="M"/>
    <s v="Italy"/>
    <s v="25-29"/>
    <n v="4"/>
    <x v="0"/>
    <n v="1"/>
    <s v="Active"/>
    <n v="1"/>
    <n v="1"/>
    <n v="0"/>
    <n v="506"/>
  </r>
  <r>
    <s v="12290213"/>
    <s v="F"/>
    <s v="Italy"/>
    <s v="30-34"/>
    <n v="4"/>
    <x v="0"/>
    <n v="1"/>
    <s v="Active"/>
    <n v="1"/>
    <n v="1"/>
    <n v="0"/>
    <n v="332"/>
  </r>
  <r>
    <s v="12290214"/>
    <s v="M"/>
    <s v="Italy"/>
    <s v="30-34"/>
    <n v="4"/>
    <x v="0"/>
    <n v="1"/>
    <s v="Active"/>
    <n v="1"/>
    <n v="1"/>
    <n v="0"/>
    <n v="187"/>
  </r>
  <r>
    <s v="12290215"/>
    <s v="F"/>
    <s v="Italy"/>
    <s v="18-24"/>
    <n v="4"/>
    <x v="0"/>
    <n v="0"/>
    <s v="Active"/>
    <n v="1"/>
    <n v="1"/>
    <n v="0"/>
    <n v="447"/>
  </r>
  <r>
    <n v="29022016"/>
    <s v="M"/>
    <s v="Italy"/>
    <s v="18-24"/>
    <n v="4"/>
    <x v="0"/>
    <n v="0"/>
    <s v="Active"/>
    <n v="1"/>
    <n v="1"/>
    <n v="0"/>
    <n v="383"/>
  </r>
  <r>
    <s v="12290217"/>
    <s v="F"/>
    <s v="Italy"/>
    <s v="18-24"/>
    <n v="4"/>
    <x v="0"/>
    <n v="0"/>
    <s v="Active"/>
    <n v="1"/>
    <n v="1"/>
    <n v="0"/>
    <n v="447"/>
  </r>
  <r>
    <s v="12290218"/>
    <s v="M"/>
    <s v="Italy"/>
    <s v="18-24"/>
    <n v="4"/>
    <x v="0"/>
    <n v="1"/>
    <s v="Active"/>
    <n v="1"/>
    <n v="1"/>
    <n v="0"/>
    <n v="345"/>
  </r>
  <r>
    <s v="12290219"/>
    <s v="F"/>
    <s v="Italy"/>
    <s v="25-29"/>
    <n v="4"/>
    <x v="0"/>
    <n v="1"/>
    <s v="Active"/>
    <n v="1"/>
    <n v="1"/>
    <n v="0"/>
    <n v="144"/>
  </r>
  <r>
    <n v="29022020"/>
    <s v="M"/>
    <s v="Germany"/>
    <s v="25-29"/>
    <n v="4"/>
    <x v="0"/>
    <n v="0"/>
    <s v="Active"/>
    <n v="1"/>
    <n v="1"/>
    <n v="0"/>
    <n v="457"/>
  </r>
  <r>
    <s v="12290221"/>
    <s v="F"/>
    <s v="Germany"/>
    <s v="30-34"/>
    <n v="4"/>
    <x v="0"/>
    <n v="0"/>
    <s v="Active"/>
    <n v="1"/>
    <n v="1"/>
    <n v="0"/>
    <n v="592"/>
  </r>
  <r>
    <s v="12290222"/>
    <s v="M"/>
    <s v="Germany"/>
    <s v="30-34"/>
    <n v="4"/>
    <x v="0"/>
    <n v="1"/>
    <s v="Active"/>
    <n v="1"/>
    <n v="1"/>
    <n v="0"/>
    <n v="440"/>
  </r>
  <r>
    <s v="12290223"/>
    <s v="F"/>
    <s v="Germany"/>
    <s v="25-29"/>
    <n v="4"/>
    <x v="0"/>
    <n v="1"/>
    <s v="Active"/>
    <n v="1"/>
    <n v="1"/>
    <n v="0"/>
    <n v="187"/>
  </r>
  <r>
    <n v="29022024"/>
    <s v="M"/>
    <s v="Germany"/>
    <s v="18-24"/>
    <n v="4"/>
    <x v="0"/>
    <n v="1"/>
    <s v="Active"/>
    <n v="1"/>
    <n v="1"/>
    <n v="0"/>
    <n v="447"/>
  </r>
  <r>
    <s v="12290225"/>
    <s v="F"/>
    <s v="Germany"/>
    <s v="18-24"/>
    <n v="4"/>
    <x v="0"/>
    <n v="1"/>
    <s v="Active"/>
    <n v="1"/>
    <n v="1"/>
    <n v="0"/>
    <n v="447"/>
  </r>
  <r>
    <s v="12290226"/>
    <s v="M"/>
    <s v="Germany"/>
    <s v="25-29"/>
    <n v="4"/>
    <x v="0"/>
    <n v="1"/>
    <s v="Active"/>
    <n v="1"/>
    <n v="1"/>
    <n v="0"/>
    <n v="447"/>
  </r>
  <r>
    <s v="12290227"/>
    <s v="F"/>
    <s v="Germany"/>
    <s v="18-24"/>
    <n v="4"/>
    <x v="0"/>
    <n v="1"/>
    <s v="Active"/>
    <n v="1"/>
    <n v="1"/>
    <n v="0"/>
    <n v="447"/>
  </r>
  <r>
    <s v="12290230"/>
    <s v="M"/>
    <s v="Spain"/>
    <s v="30-34"/>
    <n v="4"/>
    <x v="0"/>
    <n v="0"/>
    <s v="Active"/>
    <n v="1"/>
    <n v="1"/>
    <n v="0"/>
    <n v="636"/>
  </r>
  <r>
    <s v="12290231"/>
    <s v="F"/>
    <s v="Spain"/>
    <s v="18-24"/>
    <n v="4"/>
    <x v="0"/>
    <n v="0"/>
    <s v="Active"/>
    <n v="4"/>
    <n v="0"/>
    <n v="1"/>
    <n v="1552"/>
  </r>
  <r>
    <n v="29021932"/>
    <s v="M"/>
    <s v="Spain"/>
    <s v="18-24"/>
    <n v="4"/>
    <x v="0"/>
    <n v="1"/>
    <s v="Active"/>
    <n v="1"/>
    <n v="1"/>
    <n v="0"/>
    <n v="383"/>
  </r>
  <r>
    <s v="12290233"/>
    <s v="F"/>
    <s v="Spain"/>
    <s v="18-24"/>
    <n v="4"/>
    <x v="0"/>
    <n v="0"/>
    <s v="Active"/>
    <n v="6"/>
    <n v="0"/>
    <n v="1"/>
    <n v="2540"/>
  </r>
  <r>
    <s v="12290234"/>
    <s v="M"/>
    <s v="Spain"/>
    <s v="18-24"/>
    <n v="4"/>
    <x v="0"/>
    <n v="1"/>
    <s v="Active"/>
    <n v="1"/>
    <n v="1"/>
    <n v="0"/>
    <n v="447"/>
  </r>
  <r>
    <s v="12290235"/>
    <s v="F"/>
    <s v="Spain"/>
    <s v="30-34"/>
    <n v="4"/>
    <x v="0"/>
    <n v="1"/>
    <s v="Active"/>
    <n v="1"/>
    <n v="1"/>
    <n v="0"/>
    <n v="345"/>
  </r>
  <r>
    <n v="29021936"/>
    <s v="M"/>
    <s v="Spain"/>
    <s v="18-24"/>
    <n v="4"/>
    <x v="0"/>
    <n v="1"/>
    <s v="Active"/>
    <n v="2"/>
    <n v="0"/>
    <n v="1"/>
    <n v="468"/>
  </r>
  <r>
    <s v="12290238"/>
    <s v="M"/>
    <s v="Spain"/>
    <s v="18-24"/>
    <n v="4"/>
    <x v="0"/>
    <n v="1"/>
    <s v="Active"/>
    <n v="1"/>
    <n v="1"/>
    <n v="0"/>
    <n v="383"/>
  </r>
  <r>
    <s v="12290239"/>
    <s v="F"/>
    <s v="Spain"/>
    <s v="30-34"/>
    <n v="4"/>
    <x v="0"/>
    <n v="1"/>
    <s v="Active"/>
    <n v="1"/>
    <n v="1"/>
    <n v="0"/>
    <n v="168"/>
  </r>
  <r>
    <n v="29021940"/>
    <s v="M"/>
    <s v="Greece"/>
    <s v="30-34"/>
    <n v="4"/>
    <x v="0"/>
    <n v="1"/>
    <s v="Active"/>
    <n v="1"/>
    <n v="1"/>
    <n v="0"/>
    <n v="220"/>
  </r>
  <r>
    <s v="12290241"/>
    <s v="F"/>
    <s v="Greece"/>
    <s v="18-24"/>
    <n v="4"/>
    <x v="0"/>
    <n v="1"/>
    <s v="Active"/>
    <n v="1"/>
    <n v="1"/>
    <n v="0"/>
    <n v="492"/>
  </r>
  <r>
    <s v="12290242"/>
    <s v="M"/>
    <s v="Greece"/>
    <s v="18-24"/>
    <n v="4"/>
    <x v="0"/>
    <n v="1"/>
    <s v="Active"/>
    <n v="1"/>
    <n v="1"/>
    <n v="0"/>
    <n v="228"/>
  </r>
  <r>
    <s v="13201019"/>
    <s v="F"/>
    <s v="Italy"/>
    <s v="18-24"/>
    <n v="4"/>
    <x v="0"/>
    <n v="0"/>
    <s v="Active"/>
    <n v="1"/>
    <n v="1"/>
    <n v="0"/>
    <n v="436"/>
  </r>
  <r>
    <s v="12540101"/>
    <s v="F"/>
    <s v="Saudi Arabia"/>
    <s v="18-24"/>
    <n v="4"/>
    <x v="0"/>
    <n v="0"/>
    <s v="Active"/>
    <n v="2"/>
    <n v="0"/>
    <n v="1"/>
    <n v="1132"/>
  </r>
  <r>
    <s v="12540102"/>
    <s v="M"/>
    <s v="Saudi Arabia"/>
    <s v="18-24"/>
    <n v="4"/>
    <x v="0"/>
    <n v="0"/>
    <s v="Active"/>
    <n v="1"/>
    <n v="1"/>
    <n v="0"/>
    <n v="507"/>
  </r>
  <r>
    <s v="12540103"/>
    <s v="F"/>
    <s v="Saudi Arabia"/>
    <s v="18-24"/>
    <n v="4"/>
    <x v="0"/>
    <n v="0"/>
    <s v="Active"/>
    <n v="3"/>
    <n v="0"/>
    <n v="1"/>
    <n v="1622"/>
  </r>
  <r>
    <s v="12540104"/>
    <s v="M"/>
    <s v="Saudi Arabia"/>
    <s v="18-24"/>
    <n v="4"/>
    <x v="0"/>
    <n v="1"/>
    <s v="Active"/>
    <n v="1"/>
    <n v="1"/>
    <n v="0"/>
    <n v="538"/>
  </r>
  <r>
    <s v="12540105"/>
    <s v="F"/>
    <s v="Saudi Arabia"/>
    <s v="18-24"/>
    <n v="4"/>
    <x v="0"/>
    <n v="0"/>
    <s v="Active"/>
    <n v="3"/>
    <n v="0"/>
    <n v="1"/>
    <n v="1316"/>
  </r>
  <r>
    <s v="12540106"/>
    <s v="M"/>
    <s v="Saudi Arabia"/>
    <s v="18-24"/>
    <n v="4"/>
    <x v="0"/>
    <n v="1"/>
    <s v="Active"/>
    <n v="1"/>
    <n v="1"/>
    <n v="0"/>
    <n v="267"/>
  </r>
  <r>
    <s v="12540107"/>
    <s v="F"/>
    <s v="Saudi Arabia"/>
    <s v="18-24"/>
    <n v="4"/>
    <x v="0"/>
    <n v="1"/>
    <s v="Active"/>
    <n v="1"/>
    <n v="1"/>
    <n v="0"/>
    <n v="187"/>
  </r>
  <r>
    <s v="12540108"/>
    <s v="M"/>
    <s v="Saudi Arabia"/>
    <s v="30-34"/>
    <n v="4"/>
    <x v="0"/>
    <n v="0"/>
    <s v="Active"/>
    <n v="1"/>
    <n v="1"/>
    <n v="0"/>
    <n v="345"/>
  </r>
  <r>
    <s v="12540109"/>
    <s v="F"/>
    <s v="Saudi Arabia"/>
    <s v="18-24"/>
    <n v="4"/>
    <x v="0"/>
    <n v="0"/>
    <s v="Active"/>
    <n v="6"/>
    <n v="0"/>
    <n v="1"/>
    <n v="2286"/>
  </r>
  <r>
    <s v="12540110"/>
    <s v="M"/>
    <s v="Italy"/>
    <s v="18-24"/>
    <n v="4"/>
    <x v="0"/>
    <n v="0"/>
    <s v="Active"/>
    <n v="2"/>
    <n v="0"/>
    <n v="1"/>
    <n v="857"/>
  </r>
  <r>
    <s v="12540111"/>
    <s v="F"/>
    <s v="Italy"/>
    <s v="30-34"/>
    <n v="4"/>
    <x v="0"/>
    <n v="0"/>
    <s v="Active"/>
    <n v="4"/>
    <n v="0"/>
    <n v="1"/>
    <n v="2108"/>
  </r>
  <r>
    <s v="12540112"/>
    <s v="M"/>
    <s v="Italy"/>
    <s v="35-39"/>
    <n v="4"/>
    <x v="0"/>
    <n v="1"/>
    <s v="Active"/>
    <n v="1"/>
    <n v="1"/>
    <n v="0"/>
    <n v="478"/>
  </r>
  <r>
    <s v="12540113"/>
    <s v="F"/>
    <s v="Italy"/>
    <s v="25-29"/>
    <n v="4"/>
    <x v="0"/>
    <n v="0"/>
    <s v="Active"/>
    <n v="1"/>
    <n v="1"/>
    <n v="0"/>
    <n v="478"/>
  </r>
  <r>
    <s v="12540114"/>
    <s v="M"/>
    <s v="Italy"/>
    <s v="35-39"/>
    <n v="4"/>
    <x v="0"/>
    <n v="0"/>
    <s v="Active"/>
    <n v="2"/>
    <n v="0"/>
    <n v="1"/>
    <n v="1044"/>
  </r>
  <r>
    <s v="12540115"/>
    <s v="F"/>
    <s v="Italy"/>
    <s v="18-24"/>
    <n v="4"/>
    <x v="0"/>
    <n v="1"/>
    <s v="Active"/>
    <n v="1"/>
    <n v="1"/>
    <n v="0"/>
    <n v="317"/>
  </r>
  <r>
    <s v="12540116"/>
    <s v="M"/>
    <s v="Italy"/>
    <s v="30-34"/>
    <n v="4"/>
    <x v="0"/>
    <n v="1"/>
    <s v="Active"/>
    <n v="1"/>
    <n v="1"/>
    <n v="0"/>
    <n v="312"/>
  </r>
  <r>
    <s v="12540117"/>
    <s v="F"/>
    <s v="Italy"/>
    <s v="18-24"/>
    <n v="4"/>
    <x v="0"/>
    <n v="0"/>
    <s v="Active"/>
    <n v="1"/>
    <n v="1"/>
    <n v="0"/>
    <n v="332"/>
  </r>
  <r>
    <s v="12540118"/>
    <s v="M"/>
    <s v="Italy"/>
    <s v="18-24"/>
    <n v="4"/>
    <x v="0"/>
    <n v="1"/>
    <s v="Active"/>
    <n v="1"/>
    <n v="1"/>
    <n v="0"/>
    <n v="447"/>
  </r>
  <r>
    <s v="12540119"/>
    <s v="F"/>
    <s v="Italy"/>
    <s v="30-34"/>
    <n v="4"/>
    <x v="0"/>
    <n v="1"/>
    <s v="Active"/>
    <n v="2"/>
    <n v="0"/>
    <n v="1"/>
    <n v="830"/>
  </r>
  <r>
    <s v="12540120"/>
    <s v="M"/>
    <s v="Germany"/>
    <s v="30-34"/>
    <n v="4"/>
    <x v="0"/>
    <n v="0"/>
    <s v="Active"/>
    <n v="4"/>
    <n v="0"/>
    <n v="1"/>
    <n v="2132"/>
  </r>
  <r>
    <s v="12540121"/>
    <s v="F"/>
    <s v="Germany"/>
    <s v="18-24"/>
    <n v="4"/>
    <x v="0"/>
    <n v="0"/>
    <s v="Active"/>
    <n v="1"/>
    <n v="1"/>
    <n v="0"/>
    <n v="539"/>
  </r>
  <r>
    <s v="12540122"/>
    <s v="M"/>
    <s v="Germany"/>
    <s v="18-24"/>
    <n v="4"/>
    <x v="0"/>
    <n v="1"/>
    <s v="Active"/>
    <n v="1"/>
    <n v="1"/>
    <n v="0"/>
    <n v="539"/>
  </r>
  <r>
    <s v="12540123"/>
    <s v="F"/>
    <s v="Germany"/>
    <s v="25-29"/>
    <n v="4"/>
    <x v="0"/>
    <n v="1"/>
    <s v="Active"/>
    <n v="1"/>
    <n v="1"/>
    <n v="0"/>
    <n v="506"/>
  </r>
  <r>
    <s v="12540124"/>
    <s v="M"/>
    <s v="Germany"/>
    <s v="25-29"/>
    <n v="4"/>
    <x v="0"/>
    <n v="1"/>
    <s v="Active"/>
    <n v="1"/>
    <n v="1"/>
    <n v="0"/>
    <n v="540"/>
  </r>
  <r>
    <s v="12540125"/>
    <s v="F"/>
    <s v="Germany"/>
    <s v="30-34"/>
    <n v="4"/>
    <x v="0"/>
    <n v="1"/>
    <s v="Active"/>
    <n v="1"/>
    <n v="1"/>
    <n v="0"/>
    <n v="278"/>
  </r>
  <r>
    <s v="12540126"/>
    <s v="M"/>
    <s v="Germany"/>
    <s v="35-39"/>
    <n v="4"/>
    <x v="0"/>
    <n v="0"/>
    <s v="Active"/>
    <n v="1"/>
    <n v="1"/>
    <n v="0"/>
    <n v="168"/>
  </r>
  <r>
    <s v="12540127"/>
    <s v="F"/>
    <s v="Germany"/>
    <s v="35-39"/>
    <n v="4"/>
    <x v="0"/>
    <n v="1"/>
    <s v="Active"/>
    <n v="1"/>
    <n v="1"/>
    <n v="0"/>
    <n v="383"/>
  </r>
  <r>
    <s v="12540128"/>
    <s v="M"/>
    <s v="Germany"/>
    <s v="30-34"/>
    <n v="4"/>
    <x v="0"/>
    <n v="0"/>
    <s v="Active"/>
    <n v="1"/>
    <n v="1"/>
    <n v="0"/>
    <n v="383"/>
  </r>
  <r>
    <s v="12540129"/>
    <s v="F"/>
    <s v="Germany"/>
    <s v="25-29"/>
    <n v="4"/>
    <x v="0"/>
    <n v="1"/>
    <s v="Active"/>
    <n v="1"/>
    <n v="1"/>
    <n v="0"/>
    <n v="345"/>
  </r>
  <r>
    <s v="12540130"/>
    <s v="M"/>
    <s v="Spain"/>
    <s v="25-29"/>
    <n v="4"/>
    <x v="0"/>
    <n v="0"/>
    <s v="Active"/>
    <n v="1"/>
    <n v="1"/>
    <n v="0"/>
    <n v="457"/>
  </r>
  <r>
    <s v="12540131"/>
    <s v="F"/>
    <s v="Spain"/>
    <s v="40+"/>
    <n v="4"/>
    <x v="0"/>
    <n v="1"/>
    <s v="Active"/>
    <n v="1"/>
    <n v="1"/>
    <n v="0"/>
    <n v="523"/>
  </r>
  <r>
    <s v="12540132"/>
    <s v="M"/>
    <s v="Spain"/>
    <s v="18-24"/>
    <n v="4"/>
    <x v="0"/>
    <n v="0"/>
    <s v="Active"/>
    <n v="1"/>
    <n v="1"/>
    <n v="0"/>
    <n v="478"/>
  </r>
  <r>
    <s v="12540133"/>
    <s v="F"/>
    <s v="Spain"/>
    <s v="18-24"/>
    <n v="4"/>
    <x v="0"/>
    <n v="1"/>
    <s v="Active"/>
    <n v="1"/>
    <n v="1"/>
    <n v="0"/>
    <n v="538"/>
  </r>
  <r>
    <s v="12540134"/>
    <s v="M"/>
    <s v="Spain"/>
    <s v="30-34"/>
    <n v="4"/>
    <x v="0"/>
    <n v="0"/>
    <s v="Active"/>
    <n v="1"/>
    <n v="1"/>
    <n v="0"/>
    <n v="228"/>
  </r>
  <r>
    <s v="12540135"/>
    <s v="F"/>
    <s v="Spain"/>
    <s v="18-24"/>
    <n v="4"/>
    <x v="0"/>
    <n v="0"/>
    <s v="Active"/>
    <n v="1"/>
    <n v="1"/>
    <n v="0"/>
    <n v="317"/>
  </r>
  <r>
    <s v="12540136"/>
    <s v="M"/>
    <s v="Spain"/>
    <s v="25-29"/>
    <n v="4"/>
    <x v="0"/>
    <n v="0"/>
    <s v="Active"/>
    <n v="1"/>
    <n v="1"/>
    <n v="0"/>
    <n v="383"/>
  </r>
  <r>
    <s v="12540137"/>
    <s v="F"/>
    <s v="Spain"/>
    <s v="35-39"/>
    <n v="4"/>
    <x v="0"/>
    <n v="0"/>
    <s v="Active"/>
    <n v="1"/>
    <n v="1"/>
    <n v="0"/>
    <n v="345"/>
  </r>
  <r>
    <s v="12540138"/>
    <s v="M"/>
    <s v="Spain"/>
    <s v="35-39"/>
    <n v="4"/>
    <x v="0"/>
    <n v="1"/>
    <s v="Active"/>
    <n v="1"/>
    <n v="1"/>
    <n v="0"/>
    <n v="447"/>
  </r>
  <r>
    <s v="12540141"/>
    <s v="F"/>
    <s v="Greece"/>
    <s v="18-24"/>
    <n v="4"/>
    <x v="0"/>
    <n v="1"/>
    <s v="Active"/>
    <n v="1"/>
    <n v="1"/>
    <n v="0"/>
    <n v="636"/>
  </r>
  <r>
    <s v="12540142"/>
    <s v="M"/>
    <s v="Greece"/>
    <s v="18-24"/>
    <n v="4"/>
    <x v="0"/>
    <n v="1"/>
    <s v="Active"/>
    <n v="1"/>
    <n v="1"/>
    <n v="0"/>
    <n v="592"/>
  </r>
  <r>
    <s v="12540143"/>
    <s v="F"/>
    <s v="Greece"/>
    <s v="25-29"/>
    <n v="4"/>
    <x v="0"/>
    <n v="0"/>
    <s v="Active"/>
    <n v="1"/>
    <n v="1"/>
    <n v="0"/>
    <n v="312"/>
  </r>
  <r>
    <s v="12540144"/>
    <s v="M"/>
    <s v="Greece"/>
    <s v="30-34"/>
    <n v="4"/>
    <x v="0"/>
    <n v="1"/>
    <s v="Active"/>
    <n v="1"/>
    <n v="1"/>
    <n v="0"/>
    <n v="187"/>
  </r>
  <r>
    <s v="12540190"/>
    <s v="M"/>
    <s v="USA"/>
    <s v="18-24"/>
    <n v="4"/>
    <x v="0"/>
    <n v="0"/>
    <s v="Active"/>
    <n v="2"/>
    <n v="0"/>
    <n v="1"/>
    <n v="830"/>
  </r>
  <r>
    <s v="12350101"/>
    <s v="F"/>
    <s v="Saudi Arabia"/>
    <s v="18-24"/>
    <n v="4"/>
    <x v="0"/>
    <n v="0"/>
    <s v="Active"/>
    <n v="1"/>
    <n v="1"/>
    <n v="0"/>
    <n v="436"/>
  </r>
  <r>
    <s v="12350102"/>
    <s v="M"/>
    <s v="Saudi Arabia"/>
    <s v="25-29"/>
    <n v="4"/>
    <x v="0"/>
    <n v="1"/>
    <s v="Active"/>
    <n v="1"/>
    <n v="1"/>
    <n v="0"/>
    <n v="636"/>
  </r>
  <r>
    <s v="12350103"/>
    <s v="F"/>
    <s v="Saudi Arabia"/>
    <s v="30-34"/>
    <n v="4"/>
    <x v="0"/>
    <n v="0"/>
    <s v="Active"/>
    <n v="1"/>
    <n v="1"/>
    <n v="0"/>
    <n v="488"/>
  </r>
  <r>
    <s v="12350104"/>
    <s v="M"/>
    <s v="Saudi Arabia"/>
    <s v="30-34"/>
    <n v="4"/>
    <x v="0"/>
    <n v="1"/>
    <s v="Active"/>
    <n v="1"/>
    <n v="1"/>
    <n v="0"/>
    <n v="506"/>
  </r>
  <r>
    <s v="12350105"/>
    <s v="F"/>
    <s v="Saudi Arabia"/>
    <s v="40+"/>
    <n v="4"/>
    <x v="0"/>
    <n v="1"/>
    <s v="Active"/>
    <n v="1"/>
    <n v="1"/>
    <n v="0"/>
    <n v="492"/>
  </r>
  <r>
    <s v="12350106"/>
    <s v="M"/>
    <s v="Saudi Arabia"/>
    <s v="18-24"/>
    <n v="4"/>
    <x v="0"/>
    <n v="0"/>
    <s v="Active"/>
    <n v="1"/>
    <n v="1"/>
    <n v="0"/>
    <n v="539"/>
  </r>
  <r>
    <s v="12350107"/>
    <s v="F"/>
    <s v="Saudi Arabia"/>
    <s v="35-39"/>
    <n v="4"/>
    <x v="0"/>
    <n v="1"/>
    <s v="Active"/>
    <n v="1"/>
    <n v="1"/>
    <n v="0"/>
    <n v="488"/>
  </r>
  <r>
    <s v="12350108"/>
    <s v="M"/>
    <s v="Saudi Arabia"/>
    <s v="18-24"/>
    <n v="4"/>
    <x v="0"/>
    <n v="1"/>
    <s v="Active"/>
    <n v="1"/>
    <n v="1"/>
    <n v="0"/>
    <n v="312"/>
  </r>
  <r>
    <s v="12350109"/>
    <s v="F"/>
    <s v="Saudi Arabia"/>
    <s v="25-29"/>
    <n v="4"/>
    <x v="0"/>
    <n v="1"/>
    <s v="Active"/>
    <n v="1"/>
    <n v="1"/>
    <n v="0"/>
    <n v="180"/>
  </r>
  <r>
    <s v="12350110"/>
    <s v="M"/>
    <s v="Italy"/>
    <s v="18-24"/>
    <n v="4"/>
    <x v="0"/>
    <n v="1"/>
    <s v="Active"/>
    <n v="2"/>
    <n v="0"/>
    <n v="1"/>
    <n v="967"/>
  </r>
  <r>
    <s v="12350111"/>
    <s v="F"/>
    <s v="Italy"/>
    <s v="25-29"/>
    <n v="4"/>
    <x v="0"/>
    <n v="0"/>
    <s v="Active"/>
    <n v="1"/>
    <n v="1"/>
    <n v="0"/>
    <n v="506"/>
  </r>
  <r>
    <s v="12350112"/>
    <s v="M"/>
    <s v="Italy"/>
    <s v="25-29"/>
    <n v="4"/>
    <x v="0"/>
    <n v="0"/>
    <s v="Active"/>
    <n v="1"/>
    <n v="1"/>
    <n v="0"/>
    <n v="539"/>
  </r>
  <r>
    <s v="12350113"/>
    <s v="F"/>
    <s v="Italy"/>
    <s v="18-24"/>
    <n v="4"/>
    <x v="0"/>
    <n v="1"/>
    <s v="Active"/>
    <n v="1"/>
    <n v="1"/>
    <n v="0"/>
    <n v="538"/>
  </r>
  <r>
    <s v="12350114"/>
    <s v="M"/>
    <s v="Italy"/>
    <s v="30-34"/>
    <n v="4"/>
    <x v="0"/>
    <n v="0"/>
    <s v="Active"/>
    <n v="1"/>
    <n v="1"/>
    <n v="0"/>
    <n v="523"/>
  </r>
  <r>
    <s v="12350120"/>
    <s v="M"/>
    <s v="Germany"/>
    <s v="18-24"/>
    <n v="4"/>
    <x v="0"/>
    <n v="1"/>
    <s v="Active"/>
    <n v="2"/>
    <n v="0"/>
    <n v="1"/>
    <n v="1131"/>
  </r>
  <r>
    <s v="12350121"/>
    <s v="F"/>
    <s v="Germany"/>
    <s v="30-34"/>
    <n v="4"/>
    <x v="0"/>
    <n v="0"/>
    <s v="Active"/>
    <n v="1"/>
    <n v="1"/>
    <n v="0"/>
    <n v="538"/>
  </r>
  <r>
    <s v="12350122"/>
    <s v="M"/>
    <s v="Germany"/>
    <s v="40+"/>
    <n v="4"/>
    <x v="0"/>
    <n v="1"/>
    <s v="Active"/>
    <n v="1"/>
    <n v="1"/>
    <n v="0"/>
    <n v="440"/>
  </r>
  <r>
    <s v="12350123"/>
    <s v="F"/>
    <s v="Germany"/>
    <s v="40+"/>
    <n v="4"/>
    <x v="0"/>
    <n v="0"/>
    <s v="Active"/>
    <n v="1"/>
    <n v="1"/>
    <n v="0"/>
    <n v="592"/>
  </r>
  <r>
    <s v="12350124"/>
    <s v="M"/>
    <s v="Germany"/>
    <s v="18-24"/>
    <n v="4"/>
    <x v="0"/>
    <n v="0"/>
    <s v="Active"/>
    <n v="1"/>
    <n v="1"/>
    <n v="0"/>
    <n v="538"/>
  </r>
  <r>
    <s v="12350131"/>
    <s v="F"/>
    <s v="Spain"/>
    <s v="25-29"/>
    <n v="3"/>
    <x v="0"/>
    <n v="0"/>
    <s v="Active"/>
    <n v="1"/>
    <n v="1"/>
    <n v="0"/>
    <n v="387"/>
  </r>
  <r>
    <s v="12350132"/>
    <s v="M"/>
    <s v="Spain"/>
    <s v="30-34"/>
    <n v="3"/>
    <x v="0"/>
    <n v="1"/>
    <s v="Active"/>
    <n v="1"/>
    <n v="1"/>
    <n v="0"/>
    <n v="579"/>
  </r>
  <r>
    <s v="12350133"/>
    <s v="F"/>
    <s v="Spain"/>
    <s v="30-34"/>
    <n v="3"/>
    <x v="0"/>
    <n v="1"/>
    <s v="Active"/>
    <n v="1"/>
    <n v="1"/>
    <n v="0"/>
    <n v="506"/>
  </r>
  <r>
    <s v="12350134"/>
    <s v="M"/>
    <s v="Spain"/>
    <s v="18-24"/>
    <n v="3"/>
    <x v="0"/>
    <n v="0"/>
    <s v="Active"/>
    <n v="1"/>
    <n v="1"/>
    <n v="0"/>
    <n v="492"/>
  </r>
  <r>
    <s v="12350135"/>
    <s v="F"/>
    <s v="Spain"/>
    <s v="25-29"/>
    <n v="3"/>
    <x v="0"/>
    <n v="0"/>
    <s v="Active"/>
    <n v="1"/>
    <n v="1"/>
    <n v="0"/>
    <n v="293"/>
  </r>
  <r>
    <s v="12350140"/>
    <s v="M"/>
    <s v="Greece"/>
    <s v="18-24"/>
    <n v="3"/>
    <x v="0"/>
    <n v="1"/>
    <s v="Active"/>
    <n v="1"/>
    <n v="1"/>
    <n v="0"/>
    <n v="436"/>
  </r>
  <r>
    <s v="12350141"/>
    <s v="F"/>
    <s v="Greece"/>
    <s v="18-24"/>
    <n v="3"/>
    <x v="0"/>
    <n v="1"/>
    <s v="Active"/>
    <n v="1"/>
    <n v="1"/>
    <n v="0"/>
    <n v="507"/>
  </r>
  <r>
    <s v="12350142"/>
    <s v="M"/>
    <s v="Greece"/>
    <s v="40+"/>
    <n v="3"/>
    <x v="0"/>
    <n v="0"/>
    <s v="Active"/>
    <n v="1"/>
    <n v="1"/>
    <n v="0"/>
    <n v="538"/>
  </r>
  <r>
    <s v="12350150"/>
    <s v="M"/>
    <s v="Czech Republic"/>
    <s v="25-29"/>
    <n v="3"/>
    <x v="0"/>
    <n v="1"/>
    <s v="Active"/>
    <n v="2"/>
    <n v="0"/>
    <n v="1"/>
    <n v="946"/>
  </r>
  <r>
    <s v="12350151"/>
    <s v="F"/>
    <s v="Czech Republic"/>
    <s v="30-34"/>
    <n v="3"/>
    <x v="0"/>
    <n v="0"/>
    <s v="Active"/>
    <n v="1"/>
    <n v="1"/>
    <n v="0"/>
    <n v="592"/>
  </r>
  <r>
    <s v="12350152"/>
    <s v="M"/>
    <s v="Czech Republic"/>
    <s v="18-24"/>
    <n v="3"/>
    <x v="0"/>
    <n v="0"/>
    <s v="Active"/>
    <n v="1"/>
    <n v="1"/>
    <n v="0"/>
    <n v="478"/>
  </r>
  <r>
    <s v="12350153"/>
    <s v="F"/>
    <s v="Czech Republic"/>
    <s v="18-24"/>
    <n v="3"/>
    <x v="0"/>
    <n v="0"/>
    <s v="Active"/>
    <n v="1"/>
    <n v="1"/>
    <n v="0"/>
    <n v="284"/>
  </r>
  <r>
    <s v="12350154"/>
    <s v="M"/>
    <s v="Czech Republic"/>
    <s v="18-24"/>
    <n v="3"/>
    <x v="0"/>
    <n v="0"/>
    <s v="Active"/>
    <n v="1"/>
    <n v="1"/>
    <n v="0"/>
    <n v="317"/>
  </r>
  <r>
    <s v="12350160"/>
    <s v="M"/>
    <s v="Austria"/>
    <s v="40+"/>
    <n v="3"/>
    <x v="0"/>
    <n v="1"/>
    <s v="Active"/>
    <n v="1"/>
    <n v="1"/>
    <n v="0"/>
    <n v="636"/>
  </r>
  <r>
    <s v="12350161"/>
    <s v="F"/>
    <s v="Austria"/>
    <s v="18-24"/>
    <n v="3"/>
    <x v="0"/>
    <n v="1"/>
    <s v="Active"/>
    <n v="1"/>
    <n v="1"/>
    <n v="0"/>
    <n v="284"/>
  </r>
  <r>
    <s v="12350162"/>
    <s v="M"/>
    <s v="Austria"/>
    <s v="25-29"/>
    <n v="3"/>
    <x v="0"/>
    <n v="0"/>
    <s v="Active"/>
    <n v="1"/>
    <n v="1"/>
    <n v="0"/>
    <n v="228"/>
  </r>
  <r>
    <s v="12350163"/>
    <s v="F"/>
    <s v="Austria"/>
    <s v="25-29"/>
    <n v="3"/>
    <x v="0"/>
    <n v="1"/>
    <s v="Active"/>
    <n v="1"/>
    <n v="1"/>
    <n v="0"/>
    <n v="180"/>
  </r>
  <r>
    <s v="12350170"/>
    <s v="M"/>
    <s v="Hungary"/>
    <s v="18-24"/>
    <n v="3"/>
    <x v="0"/>
    <n v="0"/>
    <s v="Active"/>
    <n v="2"/>
    <n v="0"/>
    <n v="1"/>
    <n v="1175"/>
  </r>
  <r>
    <s v="12350171"/>
    <s v="F"/>
    <s v="Hungary"/>
    <s v="18-24"/>
    <n v="3"/>
    <x v="0"/>
    <n v="0"/>
    <s v="Active"/>
    <n v="1"/>
    <n v="1"/>
    <n v="0"/>
    <n v="317"/>
  </r>
  <r>
    <s v="12350172"/>
    <s v="M"/>
    <s v="Hungary"/>
    <s v="18-24"/>
    <n v="3"/>
    <x v="0"/>
    <n v="1"/>
    <s v="Active"/>
    <n v="1"/>
    <n v="1"/>
    <n v="0"/>
    <n v="293"/>
  </r>
  <r>
    <s v="12350173"/>
    <s v="F"/>
    <s v="Hungary"/>
    <s v="25-29"/>
    <n v="3"/>
    <x v="0"/>
    <n v="1"/>
    <s v="Active"/>
    <n v="1"/>
    <n v="1"/>
    <n v="0"/>
    <n v="447"/>
  </r>
  <r>
    <s v="12350174"/>
    <s v="M"/>
    <s v="Hungary"/>
    <s v="25-29"/>
    <n v="3"/>
    <x v="0"/>
    <n v="1"/>
    <s v="Active"/>
    <n v="1"/>
    <n v="1"/>
    <n v="0"/>
    <n v="345"/>
  </r>
  <r>
    <s v="12350175"/>
    <s v="F"/>
    <s v="Hungary"/>
    <s v="30-34"/>
    <n v="3"/>
    <x v="0"/>
    <n v="0"/>
    <s v="Active"/>
    <n v="1"/>
    <n v="1"/>
    <n v="0"/>
    <n v="383"/>
  </r>
  <r>
    <s v="12350176"/>
    <s v="M"/>
    <s v="Hungary"/>
    <s v="25-29"/>
    <n v="3"/>
    <x v="0"/>
    <n v="1"/>
    <s v="Active"/>
    <n v="1"/>
    <n v="1"/>
    <n v="0"/>
    <n v="447"/>
  </r>
  <r>
    <s v="12350180"/>
    <s v="M"/>
    <s v="France"/>
    <s v="35-39"/>
    <n v="3"/>
    <x v="0"/>
    <n v="1"/>
    <s v="Active"/>
    <n v="2"/>
    <n v="0"/>
    <n v="1"/>
    <n v="801"/>
  </r>
  <r>
    <s v="12350181"/>
    <s v="F"/>
    <s v="France"/>
    <s v="18-24"/>
    <n v="3"/>
    <x v="0"/>
    <n v="1"/>
    <s v="Active"/>
    <n v="1"/>
    <n v="1"/>
    <n v="0"/>
    <n v="447"/>
  </r>
  <r>
    <s v="12350182"/>
    <s v="M"/>
    <s v="France"/>
    <s v="30-34"/>
    <n v="3"/>
    <x v="0"/>
    <n v="1"/>
    <s v="Active"/>
    <n v="1"/>
    <n v="1"/>
    <n v="0"/>
    <n v="383"/>
  </r>
  <r>
    <s v="12350183"/>
    <s v="F"/>
    <s v="France"/>
    <s v="18-24"/>
    <n v="3"/>
    <x v="0"/>
    <n v="0"/>
    <s v="Active"/>
    <n v="1"/>
    <n v="1"/>
    <n v="0"/>
    <n v="345"/>
  </r>
  <r>
    <s v="12350184"/>
    <s v="M"/>
    <s v="France"/>
    <s v="30-34"/>
    <n v="3"/>
    <x v="0"/>
    <n v="1"/>
    <s v="Active"/>
    <n v="1"/>
    <n v="1"/>
    <n v="0"/>
    <n v="345"/>
  </r>
  <r>
    <s v="12350185"/>
    <s v="F"/>
    <s v="France"/>
    <s v="18-24"/>
    <n v="3"/>
    <x v="0"/>
    <n v="1"/>
    <s v="Active"/>
    <n v="1"/>
    <n v="1"/>
    <n v="0"/>
    <n v="345"/>
  </r>
  <r>
    <s v="12350186"/>
    <s v="M"/>
    <s v="France"/>
    <s v="18-24"/>
    <n v="3"/>
    <x v="0"/>
    <n v="0"/>
    <s v="Active"/>
    <n v="1"/>
    <n v="1"/>
    <n v="0"/>
    <n v="168"/>
  </r>
  <r>
    <s v="12350187"/>
    <s v="F"/>
    <s v="France"/>
    <s v="18-24"/>
    <n v="3"/>
    <x v="0"/>
    <n v="1"/>
    <s v="Active"/>
    <n v="1"/>
    <n v="1"/>
    <n v="0"/>
    <n v="168"/>
  </r>
  <r>
    <s v="12350188"/>
    <s v="M"/>
    <s v="France"/>
    <s v="18-24"/>
    <n v="3"/>
    <x v="0"/>
    <n v="0"/>
    <s v="Active"/>
    <n v="1"/>
    <n v="1"/>
    <n v="0"/>
    <n v="220"/>
  </r>
  <r>
    <s v="12350189"/>
    <s v="F"/>
    <s v="France"/>
    <s v="18-24"/>
    <n v="3"/>
    <x v="0"/>
    <n v="0"/>
    <s v="Active"/>
    <n v="1"/>
    <n v="1"/>
    <n v="0"/>
    <n v="210"/>
  </r>
  <r>
    <s v="12350190"/>
    <s v="M"/>
    <s v="USA"/>
    <s v="18-24"/>
    <n v="3"/>
    <x v="0"/>
    <n v="0"/>
    <s v="Active"/>
    <n v="1"/>
    <n v="1"/>
    <n v="0"/>
    <n v="492"/>
  </r>
  <r>
    <s v="12350191"/>
    <s v="F"/>
    <s v="USA"/>
    <s v="25-29"/>
    <n v="3"/>
    <x v="0"/>
    <n v="1"/>
    <s v="Active"/>
    <n v="1"/>
    <n v="1"/>
    <n v="0"/>
    <n v="447"/>
  </r>
  <r>
    <s v="12350192"/>
    <s v="M"/>
    <s v="USA"/>
    <s v="30-34"/>
    <n v="3"/>
    <x v="0"/>
    <n v="1"/>
    <s v="Active"/>
    <n v="1"/>
    <n v="1"/>
    <n v="0"/>
    <n v="383"/>
  </r>
  <r>
    <s v="12350193"/>
    <s v="F"/>
    <s v="USA"/>
    <s v="30-34"/>
    <n v="3"/>
    <x v="0"/>
    <n v="0"/>
    <s v="Active"/>
    <n v="1"/>
    <n v="1"/>
    <n v="0"/>
    <n v="447"/>
  </r>
  <r>
    <s v="12350194"/>
    <s v="M"/>
    <s v="USA"/>
    <s v="35-39"/>
    <n v="3"/>
    <x v="0"/>
    <n v="0"/>
    <s v="Active"/>
    <n v="1"/>
    <n v="1"/>
    <n v="0"/>
    <n v="447"/>
  </r>
  <r>
    <s v="10602079"/>
    <s v="F"/>
    <s v="Hungary"/>
    <s v="25-29"/>
    <n v="3"/>
    <x v="0"/>
    <n v="0"/>
    <s v="Active"/>
    <n v="2"/>
    <n v="0"/>
    <n v="1"/>
    <n v="316"/>
  </r>
  <r>
    <s v="12790101"/>
    <s v="F"/>
    <s v="Saudi Arabia"/>
    <s v="18-24"/>
    <n v="3"/>
    <x v="0"/>
    <n v="1"/>
    <s v="Active"/>
    <n v="1"/>
    <n v="1"/>
    <n v="0"/>
    <n v="506"/>
  </r>
  <r>
    <s v="12790102"/>
    <s v="M"/>
    <s v="Saudi Arabia"/>
    <s v="35-39"/>
    <n v="3"/>
    <x v="0"/>
    <n v="1"/>
    <s v="Active"/>
    <n v="1"/>
    <n v="1"/>
    <n v="0"/>
    <n v="283"/>
  </r>
  <r>
    <s v="12790103"/>
    <s v="F"/>
    <s v="Saudi Arabia"/>
    <s v="40+"/>
    <n v="3"/>
    <x v="0"/>
    <n v="1"/>
    <s v="Active"/>
    <n v="1"/>
    <n v="1"/>
    <n v="0"/>
    <n v="447"/>
  </r>
  <r>
    <s v="12790104"/>
    <s v="M"/>
    <s v="Saudi Arabia"/>
    <s v="18-24"/>
    <n v="3"/>
    <x v="0"/>
    <n v="0"/>
    <s v="Active"/>
    <n v="1"/>
    <n v="1"/>
    <n v="0"/>
    <n v="367"/>
  </r>
  <r>
    <s v="12790105"/>
    <s v="F"/>
    <s v="Saudi Arabia"/>
    <s v="40+"/>
    <n v="3"/>
    <x v="0"/>
    <n v="1"/>
    <s v="Active"/>
    <n v="1"/>
    <n v="1"/>
    <n v="0"/>
    <n v="447"/>
  </r>
  <r>
    <s v="12790106"/>
    <s v="M"/>
    <s v="Saudi Arabia"/>
    <s v="18-24"/>
    <n v="3"/>
    <x v="0"/>
    <n v="1"/>
    <s v="Active"/>
    <n v="1"/>
    <n v="1"/>
    <n v="0"/>
    <n v="172"/>
  </r>
  <r>
    <s v="12790107"/>
    <s v="F"/>
    <s v="Saudi Arabia"/>
    <s v="35-39"/>
    <n v="3"/>
    <x v="0"/>
    <n v="1"/>
    <s v="Active"/>
    <n v="1"/>
    <n v="1"/>
    <n v="0"/>
    <n v="172"/>
  </r>
  <r>
    <s v="12790108"/>
    <s v="M"/>
    <s v="Saudi Arabia"/>
    <s v="35-39"/>
    <n v="3"/>
    <x v="0"/>
    <n v="1"/>
    <s v="Active"/>
    <n v="1"/>
    <n v="1"/>
    <n v="0"/>
    <n v="240"/>
  </r>
  <r>
    <s v="12790109"/>
    <s v="F"/>
    <s v="Saudi Arabia"/>
    <s v="18-24"/>
    <n v="3"/>
    <x v="0"/>
    <n v="1"/>
    <s v="Active"/>
    <n v="1"/>
    <n v="1"/>
    <n v="0"/>
    <n v="220"/>
  </r>
  <r>
    <s v="12790110"/>
    <s v="M"/>
    <s v="Italy"/>
    <s v="18-24"/>
    <n v="3"/>
    <x v="0"/>
    <n v="1"/>
    <s v="Active"/>
    <n v="1"/>
    <n v="1"/>
    <n v="0"/>
    <n v="440"/>
  </r>
  <r>
    <s v="79011009"/>
    <s v="F"/>
    <s v="Saudi Arabia"/>
    <s v="25-29"/>
    <n v="3"/>
    <x v="0"/>
    <n v="0"/>
    <s v="Active"/>
    <n v="1"/>
    <n v="1"/>
    <n v="0"/>
    <n v="345"/>
  </r>
  <r>
    <s v="79011029"/>
    <s v="F"/>
    <s v="Germany"/>
    <s v="18-24"/>
    <n v="3"/>
    <x v="0"/>
    <n v="0"/>
    <s v="Active"/>
    <n v="1"/>
    <n v="1"/>
    <n v="0"/>
    <n v="168"/>
  </r>
  <r>
    <s v="79011039"/>
    <s v="F"/>
    <s v="Spain"/>
    <s v="40+"/>
    <n v="3"/>
    <x v="0"/>
    <n v="1"/>
    <s v="Active"/>
    <n v="1"/>
    <n v="1"/>
    <n v="0"/>
    <n v="240"/>
  </r>
  <r>
    <s v="79011049"/>
    <s v="F"/>
    <s v="Greece"/>
    <s v="25-29"/>
    <n v="3"/>
    <x v="0"/>
    <n v="0"/>
    <s v="Active"/>
    <n v="1"/>
    <n v="1"/>
    <n v="0"/>
    <n v="255"/>
  </r>
  <r>
    <s v="79011059"/>
    <s v="F"/>
    <s v="Czech Republic"/>
    <s v="18-24"/>
    <n v="3"/>
    <x v="0"/>
    <n v="0"/>
    <s v="Active"/>
    <n v="1"/>
    <n v="1"/>
    <n v="0"/>
    <n v="255"/>
  </r>
  <r>
    <s v="79011069"/>
    <s v="F"/>
    <s v="Austria"/>
    <s v="18-24"/>
    <n v="3"/>
    <x v="0"/>
    <n v="1"/>
    <s v="Active"/>
    <n v="1"/>
    <n v="1"/>
    <n v="0"/>
    <n v="255"/>
  </r>
  <r>
    <s v="79011079"/>
    <s v="F"/>
    <s v="Hungary"/>
    <s v="40+"/>
    <n v="3"/>
    <x v="0"/>
    <n v="1"/>
    <s v="Active"/>
    <n v="1"/>
    <n v="1"/>
    <n v="0"/>
    <n v="805"/>
  </r>
  <r>
    <s v="79011089"/>
    <s v="F"/>
    <s v="France"/>
    <s v="18-24"/>
    <n v="3"/>
    <x v="0"/>
    <n v="1"/>
    <s v="Active"/>
    <n v="1"/>
    <n v="1"/>
    <n v="0"/>
    <n v="951"/>
  </r>
  <r>
    <s v="79011099"/>
    <s v="F"/>
    <s v="USA"/>
    <s v="18-24"/>
    <n v="3"/>
    <x v="0"/>
    <n v="1"/>
    <s v="Active"/>
    <n v="1"/>
    <n v="1"/>
    <n v="0"/>
    <n v="948"/>
  </r>
  <r>
    <s v="12790111"/>
    <s v="F"/>
    <s v="Italy"/>
    <s v="30-34"/>
    <n v="3"/>
    <x v="0"/>
    <n v="0"/>
    <s v="Active"/>
    <n v="1"/>
    <n v="1"/>
    <n v="0"/>
    <n v="492"/>
  </r>
  <r>
    <s v="79011109"/>
    <s v="F"/>
    <s v="Saudi Arabia"/>
    <s v="30-34"/>
    <n v="3"/>
    <x v="0"/>
    <n v="0"/>
    <s v="Active"/>
    <n v="1"/>
    <n v="1"/>
    <n v="0"/>
    <n v="447"/>
  </r>
  <r>
    <s v="79011129"/>
    <s v="F"/>
    <s v="Germany"/>
    <s v="35-39"/>
    <n v="3"/>
    <x v="0"/>
    <n v="1"/>
    <s v="Active"/>
    <n v="1"/>
    <n v="1"/>
    <n v="0"/>
    <n v="168"/>
  </r>
  <r>
    <s v="79011139"/>
    <s v="F"/>
    <s v="Spain"/>
    <s v="35-39"/>
    <n v="3"/>
    <x v="0"/>
    <n v="0"/>
    <s v="Active"/>
    <n v="1"/>
    <n v="1"/>
    <n v="0"/>
    <n v="210"/>
  </r>
  <r>
    <s v="79011149"/>
    <s v="F"/>
    <s v="Greece"/>
    <s v="30-34"/>
    <n v="3"/>
    <x v="0"/>
    <n v="1"/>
    <s v="Active"/>
    <n v="1"/>
    <n v="1"/>
    <n v="0"/>
    <n v="255"/>
  </r>
  <r>
    <s v="79011159"/>
    <s v="F"/>
    <s v="Czech Republic"/>
    <s v="25-29"/>
    <n v="3"/>
    <x v="0"/>
    <n v="0"/>
    <s v="Active"/>
    <n v="1"/>
    <n v="1"/>
    <n v="0"/>
    <n v="258"/>
  </r>
  <r>
    <s v="79011169"/>
    <s v="F"/>
    <s v="Austria"/>
    <s v="25-29"/>
    <n v="3"/>
    <x v="0"/>
    <n v="0"/>
    <s v="Active"/>
    <n v="1"/>
    <n v="1"/>
    <n v="0"/>
    <n v="805"/>
  </r>
  <r>
    <s v="79011179"/>
    <s v="F"/>
    <s v="Hungary"/>
    <s v="25-29"/>
    <n v="3"/>
    <x v="0"/>
    <n v="0"/>
    <s v="Active"/>
    <n v="1"/>
    <n v="1"/>
    <n v="0"/>
    <n v="805"/>
  </r>
  <r>
    <s v="79011189"/>
    <s v="F"/>
    <s v="France"/>
    <s v="25-29"/>
    <n v="3"/>
    <x v="0"/>
    <n v="0"/>
    <s v="Active"/>
    <n v="1"/>
    <n v="1"/>
    <n v="0"/>
    <n v="948"/>
  </r>
  <r>
    <s v="79011199"/>
    <s v="F"/>
    <s v="USA"/>
    <s v="25-29"/>
    <n v="3"/>
    <x v="0"/>
    <n v="0"/>
    <s v="Active"/>
    <n v="1"/>
    <n v="1"/>
    <n v="0"/>
    <n v="1101"/>
  </r>
  <r>
    <s v="12790112"/>
    <s v="M"/>
    <s v="Italy"/>
    <s v="25-29"/>
    <n v="3"/>
    <x v="0"/>
    <n v="0"/>
    <s v="Active"/>
    <n v="1"/>
    <n v="1"/>
    <n v="0"/>
    <n v="540"/>
  </r>
  <r>
    <s v="79011209"/>
    <s v="F"/>
    <s v="Saudi Arabia"/>
    <s v="18-24"/>
    <n v="3"/>
    <x v="0"/>
    <n v="0"/>
    <s v="Active"/>
    <n v="1"/>
    <n v="1"/>
    <n v="0"/>
    <n v="168"/>
  </r>
  <r>
    <s v="12790113"/>
    <s v="F"/>
    <s v="Italy"/>
    <s v="18-24"/>
    <n v="3"/>
    <x v="0"/>
    <n v="1"/>
    <s v="Active"/>
    <n v="1"/>
    <n v="1"/>
    <n v="0"/>
    <n v="180"/>
  </r>
  <r>
    <s v="12790114"/>
    <s v="M"/>
    <s v="Italy"/>
    <s v="35-39"/>
    <n v="3"/>
    <x v="0"/>
    <n v="0"/>
    <s v="Active"/>
    <n v="1"/>
    <n v="1"/>
    <n v="0"/>
    <n v="383"/>
  </r>
  <r>
    <s v="12790115"/>
    <s v="F"/>
    <s v="Italy"/>
    <s v="18-24"/>
    <n v="3"/>
    <x v="0"/>
    <n v="1"/>
    <s v="Active"/>
    <n v="1"/>
    <n v="1"/>
    <n v="0"/>
    <n v="172"/>
  </r>
  <r>
    <s v="12790116"/>
    <s v="M"/>
    <s v="Italy"/>
    <s v="18-24"/>
    <n v="3"/>
    <x v="0"/>
    <n v="1"/>
    <s v="Active"/>
    <n v="1"/>
    <n v="1"/>
    <n v="0"/>
    <n v="168"/>
  </r>
  <r>
    <s v="12790117"/>
    <s v="F"/>
    <s v="Italy"/>
    <s v="40+"/>
    <n v="3"/>
    <x v="0"/>
    <n v="1"/>
    <s v="Active"/>
    <n v="1"/>
    <n v="1"/>
    <n v="0"/>
    <n v="192"/>
  </r>
  <r>
    <s v="12790118"/>
    <s v="M"/>
    <s v="Italy"/>
    <s v="25-29"/>
    <n v="3"/>
    <x v="0"/>
    <n v="1"/>
    <s v="Active"/>
    <n v="1"/>
    <n v="1"/>
    <n v="0"/>
    <n v="220"/>
  </r>
  <r>
    <s v="12790119"/>
    <s v="F"/>
    <s v="Italy"/>
    <s v="18-24"/>
    <n v="3"/>
    <x v="0"/>
    <n v="0"/>
    <s v="Active"/>
    <n v="1"/>
    <n v="1"/>
    <n v="0"/>
    <n v="240"/>
  </r>
  <r>
    <s v="12790120"/>
    <s v="M"/>
    <s v="Germany"/>
    <s v="30-34"/>
    <n v="3"/>
    <x v="0"/>
    <n v="1"/>
    <s v="Active"/>
    <n v="1"/>
    <n v="1"/>
    <n v="0"/>
    <n v="538"/>
  </r>
  <r>
    <s v="12790121"/>
    <s v="F"/>
    <s v="Germany"/>
    <s v="18-24"/>
    <n v="3"/>
    <x v="0"/>
    <n v="0"/>
    <s v="Active"/>
    <n v="1"/>
    <n v="1"/>
    <n v="0"/>
    <n v="383"/>
  </r>
  <r>
    <s v="12790122"/>
    <s v="M"/>
    <s v="Germany"/>
    <s v="30-34"/>
    <n v="3"/>
    <x v="0"/>
    <n v="1"/>
    <s v="Active"/>
    <n v="1"/>
    <n v="1"/>
    <n v="0"/>
    <n v="383"/>
  </r>
  <r>
    <s v="12790123"/>
    <s v="F"/>
    <s v="Germany"/>
    <s v="35-39"/>
    <n v="3"/>
    <x v="0"/>
    <n v="0"/>
    <s v="Active"/>
    <n v="1"/>
    <n v="1"/>
    <n v="0"/>
    <n v="447"/>
  </r>
  <r>
    <s v="12790124"/>
    <s v="M"/>
    <s v="Germany"/>
    <s v="25-29"/>
    <n v="3"/>
    <x v="0"/>
    <n v="0"/>
    <s v="Active"/>
    <n v="1"/>
    <n v="1"/>
    <n v="0"/>
    <n v="168"/>
  </r>
  <r>
    <s v="12790125"/>
    <s v="F"/>
    <s v="Germany"/>
    <s v="18-24"/>
    <n v="3"/>
    <x v="0"/>
    <n v="1"/>
    <s v="Active"/>
    <n v="1"/>
    <n v="1"/>
    <n v="0"/>
    <n v="168"/>
  </r>
  <r>
    <s v="12790126"/>
    <s v="M"/>
    <s v="Germany"/>
    <s v="18-24"/>
    <n v="3"/>
    <x v="0"/>
    <n v="0"/>
    <s v="Active"/>
    <n v="1"/>
    <n v="1"/>
    <n v="0"/>
    <n v="220"/>
  </r>
  <r>
    <s v="12790127"/>
    <s v="F"/>
    <s v="Germany"/>
    <s v="18-24"/>
    <n v="3"/>
    <x v="0"/>
    <n v="1"/>
    <s v="Active"/>
    <n v="1"/>
    <n v="1"/>
    <n v="0"/>
    <n v="205"/>
  </r>
  <r>
    <s v="12790128"/>
    <s v="M"/>
    <s v="Germany"/>
    <s v="25-29"/>
    <n v="3"/>
    <x v="0"/>
    <n v="0"/>
    <s v="Active"/>
    <n v="1"/>
    <n v="1"/>
    <n v="0"/>
    <n v="192"/>
  </r>
  <r>
    <s v="12790129"/>
    <s v="F"/>
    <s v="Germany"/>
    <s v="35-39"/>
    <n v="3"/>
    <x v="0"/>
    <n v="1"/>
    <s v="Active"/>
    <n v="1"/>
    <n v="1"/>
    <n v="0"/>
    <n v="258"/>
  </r>
  <r>
    <s v="12790130"/>
    <s v="M"/>
    <s v="Spain"/>
    <s v="18-24"/>
    <n v="3"/>
    <x v="0"/>
    <n v="0"/>
    <s v="Active"/>
    <n v="1"/>
    <n v="1"/>
    <n v="0"/>
    <n v="523"/>
  </r>
  <r>
    <s v="12790131"/>
    <s v="F"/>
    <s v="Spain"/>
    <s v="18-24"/>
    <n v="3"/>
    <x v="0"/>
    <n v="0"/>
    <s v="Active"/>
    <n v="1"/>
    <n v="1"/>
    <n v="0"/>
    <n v="345"/>
  </r>
  <r>
    <s v="12790132"/>
    <s v="M"/>
    <s v="Spain"/>
    <s v="25-29"/>
    <n v="3"/>
    <x v="0"/>
    <n v="0"/>
    <s v="Active"/>
    <n v="1"/>
    <n v="1"/>
    <n v="0"/>
    <n v="345"/>
  </r>
  <r>
    <s v="12790133"/>
    <s v="F"/>
    <s v="Spain"/>
    <s v="40+"/>
    <n v="3"/>
    <x v="0"/>
    <n v="1"/>
    <s v="Active"/>
    <n v="1"/>
    <n v="1"/>
    <n v="0"/>
    <n v="172"/>
  </r>
  <r>
    <s v="12790134"/>
    <s v="M"/>
    <s v="Spain"/>
    <s v="30-34"/>
    <n v="3"/>
    <x v="0"/>
    <n v="0"/>
    <s v="Active"/>
    <n v="1"/>
    <n v="1"/>
    <n v="0"/>
    <n v="168"/>
  </r>
  <r>
    <s v="12790135"/>
    <s v="F"/>
    <s v="Spain"/>
    <s v="30-34"/>
    <n v="3"/>
    <x v="0"/>
    <n v="1"/>
    <s v="Active"/>
    <n v="1"/>
    <n v="1"/>
    <n v="0"/>
    <n v="220"/>
  </r>
  <r>
    <s v="12790136"/>
    <s v="M"/>
    <s v="Spain"/>
    <s v="18-24"/>
    <n v="3"/>
    <x v="0"/>
    <n v="0"/>
    <s v="Active"/>
    <n v="1"/>
    <n v="1"/>
    <n v="0"/>
    <n v="210"/>
  </r>
  <r>
    <s v="12790137"/>
    <s v="F"/>
    <s v="Spain"/>
    <s v="25-29"/>
    <n v="3"/>
    <x v="0"/>
    <n v="1"/>
    <s v="Active"/>
    <n v="1"/>
    <n v="1"/>
    <n v="0"/>
    <n v="210"/>
  </r>
  <r>
    <s v="12790138"/>
    <s v="M"/>
    <s v="Spain"/>
    <s v="25-29"/>
    <n v="3"/>
    <x v="0"/>
    <n v="0"/>
    <s v="Active"/>
    <n v="1"/>
    <n v="1"/>
    <n v="0"/>
    <n v="258"/>
  </r>
  <r>
    <s v="12790139"/>
    <s v="F"/>
    <s v="Spain"/>
    <s v="18-24"/>
    <n v="3"/>
    <x v="0"/>
    <n v="1"/>
    <s v="Active"/>
    <n v="1"/>
    <n v="1"/>
    <n v="0"/>
    <n v="327"/>
  </r>
  <r>
    <s v="12790140"/>
    <s v="M"/>
    <s v="Greece"/>
    <s v="18-24"/>
    <n v="3"/>
    <x v="0"/>
    <n v="1"/>
    <s v="Active"/>
    <n v="1"/>
    <n v="1"/>
    <n v="0"/>
    <n v="187"/>
  </r>
  <r>
    <s v="12790141"/>
    <s v="F"/>
    <s v="Greece"/>
    <s v="30-34"/>
    <n v="3"/>
    <x v="0"/>
    <n v="1"/>
    <s v="Active"/>
    <n v="1"/>
    <n v="1"/>
    <n v="0"/>
    <n v="447"/>
  </r>
  <r>
    <s v="12790142"/>
    <s v="M"/>
    <s v="Greece"/>
    <s v="18-24"/>
    <n v="3"/>
    <x v="0"/>
    <n v="1"/>
    <s v="Active"/>
    <n v="1"/>
    <n v="1"/>
    <n v="0"/>
    <n v="345"/>
  </r>
  <r>
    <s v="12790143"/>
    <s v="F"/>
    <s v="Greece"/>
    <s v="18-24"/>
    <n v="3"/>
    <x v="0"/>
    <n v="1"/>
    <s v="Active"/>
    <n v="3"/>
    <n v="0"/>
    <n v="1"/>
    <n v="635"/>
  </r>
  <r>
    <s v="12790144"/>
    <s v="M"/>
    <s v="Greece"/>
    <s v="18-24"/>
    <n v="3"/>
    <x v="0"/>
    <n v="0"/>
    <s v="Active"/>
    <n v="1"/>
    <n v="1"/>
    <n v="0"/>
    <n v="220"/>
  </r>
  <r>
    <s v="12790145"/>
    <s v="F"/>
    <s v="Greece"/>
    <s v="25-29"/>
    <n v="3"/>
    <x v="0"/>
    <n v="1"/>
    <s v="Active"/>
    <n v="4"/>
    <n v="0"/>
    <n v="1"/>
    <n v="973"/>
  </r>
  <r>
    <s v="12790146"/>
    <s v="M"/>
    <s v="Greece"/>
    <s v="18-24"/>
    <n v="3"/>
    <x v="0"/>
    <n v="1"/>
    <s v="Active"/>
    <n v="1"/>
    <n v="1"/>
    <n v="0"/>
    <n v="327"/>
  </r>
  <r>
    <s v="12790147"/>
    <s v="F"/>
    <s v="Greece"/>
    <s v="30-34"/>
    <n v="3"/>
    <x v="0"/>
    <n v="0"/>
    <s v="Active"/>
    <n v="4"/>
    <n v="0"/>
    <n v="1"/>
    <n v="1098"/>
  </r>
  <r>
    <s v="12790150"/>
    <s v="M"/>
    <s v="Czech Republic"/>
    <s v="35-39"/>
    <n v="3"/>
    <x v="0"/>
    <n v="1"/>
    <s v="Active"/>
    <n v="2"/>
    <n v="0"/>
    <n v="1"/>
    <n v="742"/>
  </r>
  <r>
    <s v="12790151"/>
    <s v="F"/>
    <s v="Czech Republic"/>
    <s v="18-24"/>
    <n v="3"/>
    <x v="0"/>
    <n v="1"/>
    <s v="Active"/>
    <n v="2"/>
    <n v="0"/>
    <n v="1"/>
    <n v="336"/>
  </r>
  <r>
    <s v="12790152"/>
    <s v="M"/>
    <s v="Czech Republic"/>
    <s v="18-24"/>
    <n v="3"/>
    <x v="0"/>
    <n v="1"/>
    <s v="Active"/>
    <n v="1"/>
    <n v="1"/>
    <n v="0"/>
    <n v="220"/>
  </r>
  <r>
    <s v="12790153"/>
    <s v="F"/>
    <s v="Czech Republic"/>
    <s v="25-29"/>
    <n v="3"/>
    <x v="0"/>
    <n v="0"/>
    <s v="Active"/>
    <n v="1"/>
    <n v="1"/>
    <n v="0"/>
    <n v="192"/>
  </r>
  <r>
    <s v="12790154"/>
    <s v="M"/>
    <s v="Czech Republic"/>
    <s v="18-24"/>
    <n v="3"/>
    <x v="0"/>
    <n v="1"/>
    <s v="Active"/>
    <n v="1"/>
    <n v="1"/>
    <n v="0"/>
    <n v="205"/>
  </r>
  <r>
    <s v="12790155"/>
    <s v="F"/>
    <s v="Czech Republic"/>
    <s v="35-39"/>
    <n v="3"/>
    <x v="0"/>
    <n v="0"/>
    <s v="Active"/>
    <n v="2"/>
    <n v="0"/>
    <n v="1"/>
    <n v="463"/>
  </r>
  <r>
    <s v="12790156"/>
    <s v="M"/>
    <s v="Czech Republic"/>
    <s v="35-39"/>
    <n v="3"/>
    <x v="0"/>
    <n v="1"/>
    <s v="Active"/>
    <n v="1"/>
    <n v="1"/>
    <n v="0"/>
    <n v="255"/>
  </r>
  <r>
    <s v="12790157"/>
    <s v="F"/>
    <s v="Czech Republic"/>
    <s v="18-24"/>
    <n v="3"/>
    <x v="0"/>
    <n v="1"/>
    <s v="Active"/>
    <n v="1"/>
    <n v="1"/>
    <n v="0"/>
    <n v="255"/>
  </r>
  <r>
    <s v="12790158"/>
    <s v="M"/>
    <s v="Czech Republic"/>
    <s v="40+"/>
    <n v="3"/>
    <x v="0"/>
    <n v="0"/>
    <s v="Active"/>
    <n v="1"/>
    <n v="1"/>
    <n v="0"/>
    <n v="327"/>
  </r>
  <r>
    <s v="12790159"/>
    <s v="F"/>
    <s v="Czech Republic"/>
    <s v="18-24"/>
    <n v="3"/>
    <x v="0"/>
    <n v="0"/>
    <s v="Active"/>
    <n v="1"/>
    <n v="1"/>
    <n v="0"/>
    <n v="805"/>
  </r>
  <r>
    <s v="12790160"/>
    <s v="M"/>
    <s v="Austria"/>
    <s v="18-24"/>
    <n v="3"/>
    <x v="0"/>
    <n v="0"/>
    <s v="Active"/>
    <n v="1"/>
    <n v="1"/>
    <n v="0"/>
    <n v="447"/>
  </r>
  <r>
    <s v="12790161"/>
    <s v="F"/>
    <s v="Austria"/>
    <s v="18-24"/>
    <n v="3"/>
    <x v="0"/>
    <n v="1"/>
    <s v="Active"/>
    <n v="2"/>
    <n v="0"/>
    <n v="1"/>
    <n v="430"/>
  </r>
  <r>
    <s v="12790162"/>
    <s v="M"/>
    <s v="Austria"/>
    <s v="35-39"/>
    <n v="3"/>
    <x v="0"/>
    <n v="1"/>
    <s v="Active"/>
    <n v="1"/>
    <n v="1"/>
    <n v="0"/>
    <n v="205"/>
  </r>
  <r>
    <s v="12790163"/>
    <s v="F"/>
    <s v="Austria"/>
    <s v="35-39"/>
    <n v="3"/>
    <x v="0"/>
    <n v="1"/>
    <s v="Active"/>
    <n v="1"/>
    <n v="1"/>
    <n v="0"/>
    <n v="192"/>
  </r>
  <r>
    <s v="12790164"/>
    <s v="M"/>
    <s v="Austria"/>
    <s v="40+"/>
    <n v="3"/>
    <x v="0"/>
    <n v="1"/>
    <s v="Active"/>
    <n v="1"/>
    <n v="1"/>
    <n v="0"/>
    <n v="255"/>
  </r>
  <r>
    <s v="12790165"/>
    <s v="F"/>
    <s v="Austria"/>
    <s v="18-24"/>
    <n v="3"/>
    <x v="0"/>
    <n v="1"/>
    <s v="Active"/>
    <n v="3"/>
    <n v="0"/>
    <n v="1"/>
    <n v="774"/>
  </r>
  <r>
    <s v="12790166"/>
    <s v="M"/>
    <s v="Austria"/>
    <s v="25-29"/>
    <n v="3"/>
    <x v="0"/>
    <n v="0"/>
    <s v="Active"/>
    <n v="1"/>
    <n v="1"/>
    <n v="0"/>
    <n v="313"/>
  </r>
  <r>
    <s v="12790167"/>
    <s v="F"/>
    <s v="Austria"/>
    <s v="18-24"/>
    <n v="3"/>
    <x v="0"/>
    <n v="1"/>
    <s v="Active"/>
    <n v="6"/>
    <n v="0"/>
    <n v="1"/>
    <n v="3835"/>
  </r>
  <r>
    <s v="12790168"/>
    <s v="M"/>
    <s v="Austria"/>
    <s v="18-24"/>
    <n v="3"/>
    <x v="0"/>
    <n v="0"/>
    <s v="Active"/>
    <n v="1"/>
    <n v="1"/>
    <n v="0"/>
    <n v="992"/>
  </r>
  <r>
    <s v="12790169"/>
    <s v="F"/>
    <s v="Austria"/>
    <s v="25-29"/>
    <n v="3"/>
    <x v="0"/>
    <n v="0"/>
    <s v="Active"/>
    <n v="1"/>
    <n v="1"/>
    <n v="0"/>
    <n v="526"/>
  </r>
  <r>
    <s v="12790170"/>
    <s v="M"/>
    <s v="Hungary"/>
    <s v="18-24"/>
    <n v="3"/>
    <x v="0"/>
    <n v="1"/>
    <s v="Active"/>
    <n v="5"/>
    <n v="0"/>
    <n v="1"/>
    <n v="1170"/>
  </r>
  <r>
    <s v="12790171"/>
    <s v="F"/>
    <s v="Hungary"/>
    <s v="30-34"/>
    <n v="3"/>
    <x v="0"/>
    <n v="0"/>
    <s v="Active"/>
    <n v="1"/>
    <n v="1"/>
    <n v="0"/>
    <n v="205"/>
  </r>
  <r>
    <s v="12790172"/>
    <s v="M"/>
    <s v="Hungary"/>
    <s v="35-39"/>
    <n v="3"/>
    <x v="0"/>
    <n v="1"/>
    <s v="Active"/>
    <n v="2"/>
    <n v="0"/>
    <n v="1"/>
    <n v="430"/>
  </r>
  <r>
    <s v="12790173"/>
    <s v="F"/>
    <s v="Hungary"/>
    <s v="30-34"/>
    <n v="3"/>
    <x v="0"/>
    <n v="0"/>
    <s v="Active"/>
    <n v="1"/>
    <n v="1"/>
    <n v="0"/>
    <n v="255"/>
  </r>
  <r>
    <s v="12790174"/>
    <s v="M"/>
    <s v="Hungary"/>
    <s v="35-39"/>
    <n v="3"/>
    <x v="0"/>
    <n v="1"/>
    <s v="Active"/>
    <n v="1"/>
    <n v="1"/>
    <n v="0"/>
    <n v="255"/>
  </r>
  <r>
    <s v="12790175"/>
    <s v="F"/>
    <s v="Hungary"/>
    <s v="35-39"/>
    <n v="3"/>
    <x v="0"/>
    <n v="1"/>
    <s v="Active"/>
    <n v="2"/>
    <n v="0"/>
    <n v="1"/>
    <n v="513"/>
  </r>
  <r>
    <s v="12790176"/>
    <s v="M"/>
    <s v="Hungary"/>
    <s v="40+"/>
    <n v="3"/>
    <x v="0"/>
    <n v="1"/>
    <s v="Active"/>
    <n v="2"/>
    <n v="0"/>
    <n v="1"/>
    <n v="1881"/>
  </r>
  <r>
    <s v="12790177"/>
    <s v="F"/>
    <s v="Hungary"/>
    <s v="18-24"/>
    <n v="3"/>
    <x v="0"/>
    <n v="0"/>
    <s v="Active"/>
    <n v="2"/>
    <n v="0"/>
    <n v="1"/>
    <n v="1518"/>
  </r>
  <r>
    <s v="12790178"/>
    <s v="M"/>
    <s v="Hungary"/>
    <s v="18-24"/>
    <n v="3"/>
    <x v="0"/>
    <n v="0"/>
    <s v="Active"/>
    <n v="1"/>
    <n v="1"/>
    <n v="0"/>
    <n v="1576"/>
  </r>
  <r>
    <s v="12790180"/>
    <s v="M"/>
    <s v="France"/>
    <s v="40+"/>
    <n v="3"/>
    <x v="0"/>
    <n v="1"/>
    <s v="Active"/>
    <n v="3"/>
    <n v="0"/>
    <n v="1"/>
    <n v="790"/>
  </r>
  <r>
    <s v="12790181"/>
    <s v="F"/>
    <s v="France"/>
    <s v="35-39"/>
    <n v="3"/>
    <x v="0"/>
    <n v="1"/>
    <s v="Active"/>
    <n v="1"/>
    <n v="1"/>
    <n v="0"/>
    <n v="240"/>
  </r>
  <r>
    <s v="12790182"/>
    <s v="M"/>
    <s v="France"/>
    <s v="40+"/>
    <n v="3"/>
    <x v="0"/>
    <n v="1"/>
    <s v="Active"/>
    <n v="1"/>
    <n v="1"/>
    <n v="0"/>
    <n v="205"/>
  </r>
  <r>
    <s v="12790183"/>
    <s v="F"/>
    <s v="France"/>
    <s v="40+"/>
    <n v="3"/>
    <x v="0"/>
    <n v="1"/>
    <s v="Active"/>
    <n v="1"/>
    <n v="1"/>
    <n v="0"/>
    <n v="313"/>
  </r>
  <r>
    <s v="12790184"/>
    <s v="M"/>
    <s v="France"/>
    <s v="18-24"/>
    <n v="3"/>
    <x v="0"/>
    <n v="1"/>
    <s v="Active"/>
    <n v="1"/>
    <n v="1"/>
    <n v="0"/>
    <n v="255"/>
  </r>
  <r>
    <s v="12790185"/>
    <s v="F"/>
    <s v="France"/>
    <s v="25-29"/>
    <n v="3"/>
    <x v="0"/>
    <n v="1"/>
    <s v="Active"/>
    <n v="1"/>
    <n v="1"/>
    <n v="0"/>
    <n v="255"/>
  </r>
  <r>
    <s v="12790186"/>
    <s v="M"/>
    <s v="France"/>
    <s v="18-24"/>
    <n v="3"/>
    <x v="0"/>
    <n v="1"/>
    <s v="Active"/>
    <n v="1"/>
    <n v="1"/>
    <n v="0"/>
    <n v="1086"/>
  </r>
  <r>
    <s v="12790187"/>
    <s v="F"/>
    <s v="France"/>
    <s v="25-29"/>
    <n v="3"/>
    <x v="0"/>
    <n v="1"/>
    <s v="Active"/>
    <n v="1"/>
    <n v="1"/>
    <n v="0"/>
    <n v="951"/>
  </r>
  <r>
    <s v="12790188"/>
    <s v="M"/>
    <s v="France"/>
    <s v="30-34"/>
    <n v="3"/>
    <x v="0"/>
    <n v="0"/>
    <s v="Active"/>
    <n v="1"/>
    <n v="1"/>
    <n v="0"/>
    <n v="1101"/>
  </r>
  <r>
    <s v="12790189"/>
    <s v="F"/>
    <s v="France"/>
    <s v="25-29"/>
    <n v="3"/>
    <x v="0"/>
    <n v="1"/>
    <s v="Active"/>
    <n v="1"/>
    <n v="1"/>
    <n v="0"/>
    <n v="948"/>
  </r>
  <r>
    <s v="12790190"/>
    <s v="M"/>
    <s v="USA"/>
    <s v="30-34"/>
    <n v="3"/>
    <x v="0"/>
    <n v="1"/>
    <s v="Active"/>
    <n v="1"/>
    <n v="1"/>
    <n v="0"/>
    <n v="168"/>
  </r>
  <r>
    <s v="12790191"/>
    <s v="F"/>
    <s v="USA"/>
    <s v="35-39"/>
    <n v="3"/>
    <x v="0"/>
    <n v="0"/>
    <s v="Active"/>
    <n v="1"/>
    <n v="1"/>
    <n v="0"/>
    <n v="255"/>
  </r>
  <r>
    <s v="12790192"/>
    <s v="M"/>
    <s v="USA"/>
    <s v="30-34"/>
    <n v="3"/>
    <x v="0"/>
    <n v="1"/>
    <s v="Active"/>
    <n v="1"/>
    <n v="1"/>
    <n v="0"/>
    <n v="327"/>
  </r>
  <r>
    <s v="12790193"/>
    <s v="F"/>
    <s v="USA"/>
    <s v="35-39"/>
    <n v="3"/>
    <x v="0"/>
    <n v="1"/>
    <s v="Active"/>
    <n v="1"/>
    <n v="1"/>
    <n v="0"/>
    <n v="258"/>
  </r>
  <r>
    <s v="12790194"/>
    <s v="M"/>
    <s v="USA"/>
    <s v="18-24"/>
    <n v="3"/>
    <x v="0"/>
    <n v="1"/>
    <s v="Active"/>
    <n v="1"/>
    <n v="1"/>
    <n v="0"/>
    <n v="255"/>
  </r>
  <r>
    <s v="12790195"/>
    <s v="F"/>
    <s v="USA"/>
    <s v="35-39"/>
    <n v="3"/>
    <x v="0"/>
    <n v="1"/>
    <s v="Active"/>
    <n v="1"/>
    <n v="1"/>
    <n v="0"/>
    <n v="1086"/>
  </r>
  <r>
    <s v="12790196"/>
    <s v="M"/>
    <s v="USA"/>
    <s v="25-29"/>
    <n v="3"/>
    <x v="0"/>
    <n v="1"/>
    <s v="Active"/>
    <n v="1"/>
    <n v="1"/>
    <n v="0"/>
    <n v="805"/>
  </r>
  <r>
    <s v="12790197"/>
    <s v="F"/>
    <s v="USA"/>
    <s v="35-39"/>
    <n v="3"/>
    <x v="0"/>
    <n v="1"/>
    <s v="Active"/>
    <n v="1"/>
    <n v="1"/>
    <n v="0"/>
    <n v="1101"/>
  </r>
  <r>
    <s v="12790198"/>
    <s v="M"/>
    <s v="USA"/>
    <s v="18-24"/>
    <n v="3"/>
    <x v="0"/>
    <n v="1"/>
    <s v="Active"/>
    <n v="2"/>
    <n v="0"/>
    <n v="1"/>
    <n v="1896"/>
  </r>
  <r>
    <s v="12790201"/>
    <s v="F"/>
    <s v="Saudi Arabia"/>
    <s v="40+"/>
    <n v="3"/>
    <x v="0"/>
    <n v="0"/>
    <s v="Active"/>
    <n v="1"/>
    <n v="1"/>
    <n v="0"/>
    <n v="488"/>
  </r>
  <r>
    <s v="12790202"/>
    <s v="M"/>
    <s v="Saudi Arabia"/>
    <s v="18-24"/>
    <n v="3"/>
    <x v="0"/>
    <n v="0"/>
    <s v="Active"/>
    <n v="1"/>
    <n v="1"/>
    <n v="0"/>
    <n v="187"/>
  </r>
  <r>
    <s v="12790203"/>
    <s v="F"/>
    <s v="Saudi Arabia"/>
    <s v="30-34"/>
    <n v="3"/>
    <x v="0"/>
    <n v="1"/>
    <s v="Active"/>
    <n v="1"/>
    <n v="1"/>
    <n v="0"/>
    <n v="447"/>
  </r>
  <r>
    <s v="12790204"/>
    <s v="M"/>
    <s v="Saudi Arabia"/>
    <s v="35-39"/>
    <n v="3"/>
    <x v="0"/>
    <n v="1"/>
    <s v="Active"/>
    <n v="1"/>
    <n v="1"/>
    <n v="0"/>
    <n v="345"/>
  </r>
  <r>
    <s v="12790205"/>
    <s v="F"/>
    <s v="Saudi Arabia"/>
    <s v="30-34"/>
    <n v="3"/>
    <x v="0"/>
    <n v="1"/>
    <s v="Active"/>
    <n v="1"/>
    <n v="1"/>
    <n v="0"/>
    <n v="168"/>
  </r>
  <r>
    <s v="12790206"/>
    <s v="M"/>
    <s v="Saudi Arabia"/>
    <s v="30-34"/>
    <n v="3"/>
    <x v="0"/>
    <n v="0"/>
    <s v="Active"/>
    <n v="1"/>
    <n v="1"/>
    <n v="0"/>
    <n v="172"/>
  </r>
  <r>
    <s v="12790207"/>
    <s v="F"/>
    <s v="Saudi Arabia"/>
    <s v="30-34"/>
    <n v="3"/>
    <x v="0"/>
    <n v="0"/>
    <s v="Active"/>
    <n v="1"/>
    <n v="1"/>
    <n v="0"/>
    <n v="205"/>
  </r>
  <r>
    <s v="12790208"/>
    <s v="M"/>
    <s v="Saudi Arabia"/>
    <s v="35-39"/>
    <n v="3"/>
    <x v="0"/>
    <n v="1"/>
    <s v="Active"/>
    <n v="1"/>
    <n v="1"/>
    <n v="0"/>
    <n v="192"/>
  </r>
  <r>
    <s v="12790209"/>
    <s v="F"/>
    <s v="Saudi Arabia"/>
    <s v="30-34"/>
    <n v="3"/>
    <x v="0"/>
    <n v="1"/>
    <s v="Active"/>
    <n v="1"/>
    <n v="1"/>
    <n v="0"/>
    <n v="220"/>
  </r>
  <r>
    <s v="12790210"/>
    <s v="M"/>
    <s v="Italy"/>
    <s v="35-39"/>
    <n v="3"/>
    <x v="0"/>
    <n v="0"/>
    <s v="Active"/>
    <n v="1"/>
    <n v="1"/>
    <n v="0"/>
    <n v="540"/>
  </r>
  <r>
    <s v="12790211"/>
    <s v="F"/>
    <s v="Italy"/>
    <s v="18-24"/>
    <n v="3"/>
    <x v="0"/>
    <n v="0"/>
    <s v="Active"/>
    <n v="1"/>
    <n v="1"/>
    <n v="0"/>
    <n v="345"/>
  </r>
  <r>
    <s v="12790212"/>
    <s v="M"/>
    <s v="Italy"/>
    <s v="25-29"/>
    <n v="3"/>
    <x v="0"/>
    <n v="0"/>
    <s v="Active"/>
    <n v="1"/>
    <n v="1"/>
    <n v="0"/>
    <n v="345"/>
  </r>
  <r>
    <s v="12790213"/>
    <s v="F"/>
    <s v="Italy"/>
    <s v="18-24"/>
    <n v="3"/>
    <x v="0"/>
    <n v="1"/>
    <s v="Active"/>
    <n v="1"/>
    <n v="1"/>
    <n v="0"/>
    <n v="447"/>
  </r>
  <r>
    <s v="12790215"/>
    <s v="F"/>
    <s v="Italy"/>
    <s v="30-34"/>
    <n v="3"/>
    <x v="0"/>
    <n v="1"/>
    <s v="Active"/>
    <n v="1"/>
    <n v="1"/>
    <n v="0"/>
    <n v="144"/>
  </r>
  <r>
    <s v="10801019"/>
    <s v="F"/>
    <s v="Italy"/>
    <s v="18-24"/>
    <n v="3"/>
    <x v="0"/>
    <n v="0"/>
    <s v="Active"/>
    <n v="1"/>
    <n v="1"/>
    <n v="0"/>
    <n v="540"/>
  </r>
  <r>
    <s v="10801029"/>
    <s v="F"/>
    <s v="Germany"/>
    <s v="30-34"/>
    <n v="3"/>
    <x v="0"/>
    <n v="0"/>
    <s v="Active"/>
    <n v="1"/>
    <n v="1"/>
    <n v="0"/>
    <n v="168"/>
  </r>
  <r>
    <s v="10801039"/>
    <s v="F"/>
    <s v="Spain"/>
    <s v="35-39"/>
    <n v="3"/>
    <x v="0"/>
    <n v="0"/>
    <s v="Active"/>
    <n v="1"/>
    <n v="1"/>
    <n v="0"/>
    <n v="447"/>
  </r>
  <r>
    <s v="10801049"/>
    <s v="F"/>
    <s v="Greece"/>
    <s v="35-39"/>
    <n v="3"/>
    <x v="0"/>
    <n v="1"/>
    <s v="Active"/>
    <n v="1"/>
    <n v="1"/>
    <n v="0"/>
    <n v="447"/>
  </r>
  <r>
    <s v="10801059"/>
    <s v="F"/>
    <s v="Czech Republic"/>
    <s v="25-29"/>
    <n v="3"/>
    <x v="0"/>
    <n v="0"/>
    <s v="Active"/>
    <n v="1"/>
    <n v="1"/>
    <n v="0"/>
    <n v="345"/>
  </r>
  <r>
    <s v="10801069"/>
    <s v="F"/>
    <s v="Austria"/>
    <s v="30-34"/>
    <n v="3"/>
    <x v="0"/>
    <n v="0"/>
    <s v="Active"/>
    <n v="1"/>
    <n v="1"/>
    <n v="0"/>
    <n v="383"/>
  </r>
  <r>
    <s v="10801079"/>
    <s v="F"/>
    <s v="Hungary"/>
    <s v="35-39"/>
    <n v="3"/>
    <x v="0"/>
    <n v="1"/>
    <s v="Active"/>
    <n v="1"/>
    <n v="1"/>
    <n v="0"/>
    <n v="144"/>
  </r>
  <r>
    <s v="10801089"/>
    <s v="F"/>
    <s v="France"/>
    <s v="18-24"/>
    <n v="3"/>
    <x v="0"/>
    <n v="1"/>
    <s v="Active"/>
    <n v="1"/>
    <n v="1"/>
    <n v="0"/>
    <n v="144"/>
  </r>
  <r>
    <s v="10801099"/>
    <s v="F"/>
    <s v="USA"/>
    <s v="30-34"/>
    <n v="3"/>
    <x v="0"/>
    <n v="0"/>
    <s v="Active"/>
    <n v="1"/>
    <n v="1"/>
    <n v="0"/>
    <n v="205"/>
  </r>
  <r>
    <s v="10801109"/>
    <s v="F"/>
    <s v="Saudi Arabia"/>
    <s v="40+"/>
    <n v="3"/>
    <x v="0"/>
    <n v="1"/>
    <s v="Active"/>
    <n v="1"/>
    <n v="1"/>
    <n v="0"/>
    <n v="538"/>
  </r>
  <r>
    <s v="12870001"/>
    <s v="F"/>
    <s v="Saudi Arabia"/>
    <s v="35-39"/>
    <n v="3"/>
    <x v="0"/>
    <n v="0"/>
    <s v="Active"/>
    <n v="1"/>
    <n v="1"/>
    <n v="0"/>
    <n v="636"/>
  </r>
  <r>
    <s v="12870002"/>
    <s v="M"/>
    <s v="Saudi Arabia"/>
    <s v="25-29"/>
    <n v="3"/>
    <x v="0"/>
    <n v="0"/>
    <s v="Active"/>
    <n v="1"/>
    <n v="1"/>
    <n v="0"/>
    <n v="488"/>
  </r>
  <r>
    <s v="12870003"/>
    <s v="F"/>
    <s v="Saudi Arabia"/>
    <s v="18-24"/>
    <n v="3"/>
    <x v="0"/>
    <n v="1"/>
    <s v="Active"/>
    <n v="1"/>
    <n v="1"/>
    <n v="0"/>
    <n v="336"/>
  </r>
  <r>
    <s v="12870004"/>
    <s v="M"/>
    <s v="Saudi Arabia"/>
    <s v="18-24"/>
    <n v="3"/>
    <x v="0"/>
    <n v="1"/>
    <s v="Active"/>
    <n v="1"/>
    <n v="1"/>
    <n v="0"/>
    <n v="345"/>
  </r>
  <r>
    <s v="12870005"/>
    <s v="F"/>
    <s v="Saudi Arabia"/>
    <s v="18-24"/>
    <n v="3"/>
    <x v="0"/>
    <n v="1"/>
    <s v="Active"/>
    <n v="1"/>
    <n v="1"/>
    <n v="0"/>
    <n v="383"/>
  </r>
  <r>
    <s v="12870006"/>
    <s v="M"/>
    <s v="Saudi Arabia"/>
    <s v="35-39"/>
    <n v="3"/>
    <x v="0"/>
    <n v="0"/>
    <s v="Active"/>
    <n v="1"/>
    <n v="1"/>
    <n v="0"/>
    <n v="345"/>
  </r>
  <r>
    <s v="12870007"/>
    <s v="F"/>
    <s v="Saudi Arabia"/>
    <s v="35-39"/>
    <n v="3"/>
    <x v="0"/>
    <n v="1"/>
    <s v="Active"/>
    <n v="1"/>
    <n v="1"/>
    <n v="0"/>
    <n v="383"/>
  </r>
  <r>
    <s v="12870008"/>
    <s v="M"/>
    <s v="Saudi Arabia"/>
    <s v="25-29"/>
    <n v="3"/>
    <x v="0"/>
    <n v="1"/>
    <s v="Active"/>
    <n v="1"/>
    <n v="1"/>
    <n v="0"/>
    <n v="168"/>
  </r>
  <r>
    <s v="12870009"/>
    <s v="F"/>
    <s v="Saudi Arabia"/>
    <s v="25-29"/>
    <n v="3"/>
    <x v="0"/>
    <n v="0"/>
    <s v="Active"/>
    <n v="1"/>
    <n v="1"/>
    <n v="0"/>
    <n v="172"/>
  </r>
  <r>
    <s v="12870010"/>
    <s v="M"/>
    <s v="Italy"/>
    <s v="30-34"/>
    <n v="3"/>
    <x v="0"/>
    <n v="0"/>
    <s v="Active"/>
    <n v="1"/>
    <n v="1"/>
    <n v="0"/>
    <n v="579"/>
  </r>
  <r>
    <s v="12870020"/>
    <s v="M"/>
    <s v="Germany"/>
    <s v="30-34"/>
    <n v="3"/>
    <x v="0"/>
    <n v="1"/>
    <s v="Active"/>
    <n v="1"/>
    <n v="1"/>
    <n v="0"/>
    <n v="523"/>
  </r>
  <r>
    <s v="12870021"/>
    <s v="F"/>
    <s v="Germany"/>
    <s v="18-24"/>
    <n v="3"/>
    <x v="0"/>
    <n v="1"/>
    <s v="Active"/>
    <n v="1"/>
    <n v="1"/>
    <n v="0"/>
    <n v="383"/>
  </r>
  <r>
    <s v="12870022"/>
    <s v="M"/>
    <s v="Germany"/>
    <s v="35-39"/>
    <n v="3"/>
    <x v="0"/>
    <n v="1"/>
    <s v="Active"/>
    <n v="1"/>
    <n v="1"/>
    <n v="0"/>
    <n v="383"/>
  </r>
  <r>
    <s v="12870023"/>
    <s v="F"/>
    <s v="Germany"/>
    <s v="35-39"/>
    <n v="3"/>
    <x v="0"/>
    <n v="1"/>
    <s v="Active"/>
    <n v="1"/>
    <n v="1"/>
    <n v="0"/>
    <n v="345"/>
  </r>
  <r>
    <s v="12870024"/>
    <s v="M"/>
    <s v="Germany"/>
    <s v="18-24"/>
    <n v="3"/>
    <x v="0"/>
    <n v="0"/>
    <s v="Active"/>
    <n v="1"/>
    <n v="1"/>
    <n v="0"/>
    <n v="383"/>
  </r>
  <r>
    <s v="11501019"/>
    <s v="F"/>
    <s v="Italy"/>
    <s v="30-34"/>
    <n v="3"/>
    <x v="0"/>
    <n v="1"/>
    <s v="Active"/>
    <n v="1"/>
    <n v="1"/>
    <n v="0"/>
    <n v="636"/>
  </r>
  <r>
    <s v="11501039"/>
    <s v="F"/>
    <s v="Spain"/>
    <s v="30-34"/>
    <n v="3"/>
    <x v="0"/>
    <n v="0"/>
    <s v="Active"/>
    <n v="1"/>
    <n v="1"/>
    <n v="0"/>
    <n v="488"/>
  </r>
  <r>
    <s v="11501049"/>
    <s v="F"/>
    <s v="Greece"/>
    <s v="35-39"/>
    <n v="3"/>
    <x v="0"/>
    <n v="1"/>
    <s v="Active"/>
    <n v="1"/>
    <n v="1"/>
    <n v="0"/>
    <n v="283"/>
  </r>
  <r>
    <s v="11501059"/>
    <s v="F"/>
    <s v="Czech Republic"/>
    <s v="40+"/>
    <n v="3"/>
    <x v="0"/>
    <n v="0"/>
    <s v="Active"/>
    <n v="1"/>
    <n v="1"/>
    <n v="0"/>
    <n v="447"/>
  </r>
  <r>
    <s v="11501069"/>
    <s v="F"/>
    <s v="Austria"/>
    <s v="40+"/>
    <n v="3"/>
    <x v="0"/>
    <n v="0"/>
    <s v="Active"/>
    <n v="1"/>
    <n v="1"/>
    <n v="0"/>
    <n v="345"/>
  </r>
  <r>
    <s v="11501079"/>
    <s v="F"/>
    <s v="Hungary"/>
    <s v="18-24"/>
    <n v="3"/>
    <x v="0"/>
    <n v="1"/>
    <s v="Active"/>
    <n v="1"/>
    <n v="1"/>
    <n v="0"/>
    <n v="447"/>
  </r>
  <r>
    <s v="11501089"/>
    <s v="F"/>
    <s v="France"/>
    <s v="30-34"/>
    <n v="3"/>
    <x v="0"/>
    <n v="0"/>
    <s v="Active"/>
    <n v="1"/>
    <n v="1"/>
    <n v="0"/>
    <n v="447"/>
  </r>
  <r>
    <s v="11501099"/>
    <s v="F"/>
    <s v="USA"/>
    <s v="35-39"/>
    <n v="3"/>
    <x v="0"/>
    <n v="0"/>
    <s v="Active"/>
    <n v="1"/>
    <n v="1"/>
    <n v="0"/>
    <n v="168"/>
  </r>
  <r>
    <s v="11501109"/>
    <s v="F"/>
    <s v="Saudi Arabia"/>
    <s v="35-39"/>
    <n v="3"/>
    <x v="0"/>
    <n v="0"/>
    <s v="Active"/>
    <n v="1"/>
    <n v="1"/>
    <n v="0"/>
    <n v="636"/>
  </r>
  <r>
    <s v="11501119"/>
    <s v="F"/>
    <s v="Italy"/>
    <s v="18-24"/>
    <n v="3"/>
    <x v="0"/>
    <n v="1"/>
    <s v="Active"/>
    <n v="1"/>
    <n v="1"/>
    <n v="0"/>
    <n v="488"/>
  </r>
  <r>
    <s v="11501129"/>
    <s v="F"/>
    <s v="Germany"/>
    <s v="35-39"/>
    <n v="3"/>
    <x v="0"/>
    <n v="0"/>
    <s v="Active"/>
    <n v="1"/>
    <n v="1"/>
    <n v="0"/>
    <n v="336"/>
  </r>
  <r>
    <s v="11501139"/>
    <s v="F"/>
    <s v="Spain"/>
    <s v="40+"/>
    <n v="3"/>
    <x v="0"/>
    <n v="0"/>
    <s v="Active"/>
    <n v="1"/>
    <n v="1"/>
    <n v="0"/>
    <n v="293"/>
  </r>
  <r>
    <s v="11501149"/>
    <s v="F"/>
    <s v="Greece"/>
    <s v="18-24"/>
    <n v="3"/>
    <x v="0"/>
    <n v="0"/>
    <s v="Active"/>
    <n v="1"/>
    <n v="1"/>
    <n v="0"/>
    <n v="383"/>
  </r>
  <r>
    <s v="11501159"/>
    <s v="F"/>
    <s v="Czech Republic"/>
    <s v="18-24"/>
    <n v="3"/>
    <x v="0"/>
    <n v="1"/>
    <s v="Active"/>
    <n v="1"/>
    <n v="1"/>
    <n v="0"/>
    <n v="447"/>
  </r>
  <r>
    <s v="30120039"/>
    <s v="F"/>
    <s v="Spain"/>
    <s v="18-24"/>
    <n v="3"/>
    <x v="0"/>
    <n v="1"/>
    <s v="Active"/>
    <n v="1"/>
    <n v="1"/>
    <n v="0"/>
    <n v="579"/>
  </r>
  <r>
    <s v="30120049"/>
    <s v="F"/>
    <s v="Greece"/>
    <s v="30-34"/>
    <n v="3"/>
    <x v="0"/>
    <n v="0"/>
    <s v="Active"/>
    <n v="1"/>
    <n v="1"/>
    <n v="0"/>
    <n v="506"/>
  </r>
  <r>
    <s v="30120059"/>
    <s v="F"/>
    <s v="Czech Republic"/>
    <s v="25-29"/>
    <n v="3"/>
    <x v="0"/>
    <n v="0"/>
    <s v="Active"/>
    <n v="1"/>
    <n v="1"/>
    <n v="0"/>
    <n v="283"/>
  </r>
  <r>
    <s v="30120069"/>
    <s v="F"/>
    <s v="Austria"/>
    <s v="30-34"/>
    <n v="3"/>
    <x v="0"/>
    <n v="1"/>
    <s v="Active"/>
    <n v="1"/>
    <n v="1"/>
    <n v="0"/>
    <n v="312"/>
  </r>
  <r>
    <s v="30120079"/>
    <s v="F"/>
    <s v="Hungary"/>
    <s v="18-24"/>
    <n v="3"/>
    <x v="0"/>
    <n v="0"/>
    <s v="Active"/>
    <n v="1"/>
    <n v="1"/>
    <n v="0"/>
    <n v="345"/>
  </r>
  <r>
    <s v="30120089"/>
    <s v="F"/>
    <s v="France"/>
    <s v="25-29"/>
    <n v="3"/>
    <x v="0"/>
    <n v="1"/>
    <s v="Active"/>
    <n v="1"/>
    <n v="1"/>
    <n v="0"/>
    <n v="383"/>
  </r>
  <r>
    <s v="30120099"/>
    <s v="F"/>
    <s v="USA"/>
    <s v="18-24"/>
    <n v="3"/>
    <x v="0"/>
    <n v="0"/>
    <s v="Active"/>
    <n v="1"/>
    <n v="1"/>
    <n v="0"/>
    <n v="447"/>
  </r>
  <r>
    <s v="30120109"/>
    <s v="F"/>
    <s v="Saudi Arabia"/>
    <s v="18-24"/>
    <n v="3"/>
    <x v="0"/>
    <n v="0"/>
    <s v="Active"/>
    <n v="1"/>
    <n v="1"/>
    <n v="0"/>
    <n v="312"/>
  </r>
  <r>
    <s v="30120119"/>
    <s v="F"/>
    <s v="Italy"/>
    <s v="18-24"/>
    <n v="3"/>
    <x v="0"/>
    <n v="0"/>
    <s v="Active"/>
    <n v="1"/>
    <n v="1"/>
    <n v="0"/>
    <n v="510"/>
  </r>
  <r>
    <s v="30120129"/>
    <s v="F"/>
    <s v="Germany"/>
    <s v="18-24"/>
    <n v="3"/>
    <x v="0"/>
    <n v="1"/>
    <s v="Active"/>
    <n v="1"/>
    <n v="1"/>
    <n v="0"/>
    <n v="538"/>
  </r>
  <r>
    <s v="30120139"/>
    <s v="F"/>
    <s v="Spain"/>
    <s v="25-29"/>
    <n v="3"/>
    <x v="0"/>
    <n v="1"/>
    <s v="Active"/>
    <n v="1"/>
    <n v="1"/>
    <n v="0"/>
    <n v="538"/>
  </r>
  <r>
    <s v="30120149"/>
    <s v="F"/>
    <s v="Greece"/>
    <s v="30-34"/>
    <n v="3"/>
    <x v="0"/>
    <n v="0"/>
    <s v="Active"/>
    <n v="1"/>
    <n v="1"/>
    <n v="0"/>
    <n v="168"/>
  </r>
  <r>
    <s v="30120159"/>
    <s v="F"/>
    <s v="Czech Republic"/>
    <s v="25-29"/>
    <n v="3"/>
    <x v="0"/>
    <n v="0"/>
    <s v="Active"/>
    <n v="1"/>
    <n v="1"/>
    <n v="0"/>
    <n v="267"/>
  </r>
  <r>
    <s v="30120169"/>
    <s v="F"/>
    <s v="Austria"/>
    <s v="30-34"/>
    <n v="3"/>
    <x v="0"/>
    <n v="1"/>
    <s v="Active"/>
    <n v="1"/>
    <n v="1"/>
    <n v="0"/>
    <n v="447"/>
  </r>
  <r>
    <s v="30120179"/>
    <s v="F"/>
    <s v="Hungary"/>
    <s v="35-39"/>
    <n v="3"/>
    <x v="0"/>
    <n v="0"/>
    <s v="Active"/>
    <n v="1"/>
    <n v="1"/>
    <n v="0"/>
    <n v="345"/>
  </r>
  <r>
    <s v="30120189"/>
    <s v="F"/>
    <s v="France"/>
    <s v="35-39"/>
    <n v="3"/>
    <x v="0"/>
    <n v="1"/>
    <s v="Active"/>
    <n v="1"/>
    <n v="1"/>
    <n v="0"/>
    <n v="345"/>
  </r>
  <r>
    <s v="30120199"/>
    <s v="F"/>
    <s v="USA"/>
    <s v="18-24"/>
    <n v="3"/>
    <x v="0"/>
    <n v="1"/>
    <s v="Active"/>
    <n v="1"/>
    <n v="1"/>
    <n v="0"/>
    <n v="367"/>
  </r>
  <r>
    <s v="30120209"/>
    <s v="F"/>
    <s v="Saudi Arabia"/>
    <s v="25-29"/>
    <n v="3"/>
    <x v="0"/>
    <n v="0"/>
    <s v="Active"/>
    <n v="2"/>
    <n v="0"/>
    <n v="1"/>
    <n v="967"/>
  </r>
  <r>
    <s v="30120219"/>
    <s v="F"/>
    <s v="Italy"/>
    <s v="40+"/>
    <n v="3"/>
    <x v="0"/>
    <n v="0"/>
    <s v="Active"/>
    <n v="1"/>
    <n v="1"/>
    <n v="0"/>
    <n v="506"/>
  </r>
  <r>
    <s v="30120229"/>
    <s v="F"/>
    <s v="Germany"/>
    <s v="18-24"/>
    <n v="3"/>
    <x v="0"/>
    <n v="1"/>
    <s v="Active"/>
    <n v="2"/>
    <n v="0"/>
    <n v="1"/>
    <n v="463"/>
  </r>
  <r>
    <s v="30120239"/>
    <s v="F"/>
    <s v="Spain"/>
    <s v="30-34"/>
    <n v="3"/>
    <x v="0"/>
    <n v="0"/>
    <s v="Active"/>
    <n v="2"/>
    <n v="0"/>
    <n v="1"/>
    <n v="653"/>
  </r>
  <r>
    <s v="30120249"/>
    <s v="F"/>
    <s v="Greece"/>
    <s v="35-39"/>
    <n v="3"/>
    <x v="0"/>
    <n v="0"/>
    <s v="Active"/>
    <n v="2"/>
    <n v="0"/>
    <n v="1"/>
    <n v="690"/>
  </r>
  <r>
    <s v="30120259"/>
    <s v="F"/>
    <s v="Czech Republic"/>
    <s v="40+"/>
    <n v="3"/>
    <x v="0"/>
    <n v="1"/>
    <s v="Active"/>
    <n v="1"/>
    <n v="1"/>
    <n v="0"/>
    <n v="447"/>
  </r>
  <r>
    <s v="30120269"/>
    <s v="F"/>
    <s v="Austria"/>
    <s v="18-24"/>
    <n v="3"/>
    <x v="0"/>
    <n v="1"/>
    <s v="Active"/>
    <n v="2"/>
    <n v="0"/>
    <n v="1"/>
    <n v="792"/>
  </r>
  <r>
    <s v="30120279"/>
    <s v="F"/>
    <s v="Hungary"/>
    <s v="25-29"/>
    <n v="3"/>
    <x v="0"/>
    <n v="0"/>
    <s v="Active"/>
    <n v="1"/>
    <n v="1"/>
    <n v="0"/>
    <n v="383"/>
  </r>
  <r>
    <s v="30120289"/>
    <s v="F"/>
    <s v="France"/>
    <s v="30-34"/>
    <n v="3"/>
    <x v="0"/>
    <n v="0"/>
    <s v="Active"/>
    <n v="2"/>
    <n v="0"/>
    <n v="1"/>
    <n v="336"/>
  </r>
  <r>
    <s v="30120299"/>
    <s v="F"/>
    <s v="USA"/>
    <s v="35-39"/>
    <n v="3"/>
    <x v="0"/>
    <n v="0"/>
    <s v="Active"/>
    <n v="2"/>
    <n v="0"/>
    <n v="1"/>
    <n v="312"/>
  </r>
  <r>
    <s v="30119309"/>
    <s v="F"/>
    <s v="Saudi Arabia"/>
    <s v="35-39"/>
    <n v="3"/>
    <x v="0"/>
    <n v="0"/>
    <s v="Active"/>
    <n v="1"/>
    <n v="1"/>
    <n v="0"/>
    <n v="240"/>
  </r>
  <r>
    <s v="30119319"/>
    <s v="F"/>
    <s v="Italy"/>
    <s v="18-24"/>
    <n v="3"/>
    <x v="0"/>
    <n v="1"/>
    <s v="Active"/>
    <n v="1"/>
    <n v="1"/>
    <n v="0"/>
    <n v="240"/>
  </r>
  <r>
    <s v="30119329"/>
    <s v="F"/>
    <s v="Germany"/>
    <s v="25-29"/>
    <n v="3"/>
    <x v="0"/>
    <n v="1"/>
    <s v="Active"/>
    <n v="5"/>
    <n v="0"/>
    <n v="1"/>
    <n v="1100"/>
  </r>
  <r>
    <s v="30119339"/>
    <s v="F"/>
    <s v="Spain"/>
    <s v="30-34"/>
    <n v="3"/>
    <x v="0"/>
    <n v="1"/>
    <s v="Active"/>
    <n v="1"/>
    <n v="1"/>
    <n v="0"/>
    <n v="220"/>
  </r>
  <r>
    <s v="30119349"/>
    <s v="F"/>
    <s v="Greece"/>
    <s v="18-24"/>
    <n v="3"/>
    <x v="0"/>
    <n v="0"/>
    <s v="Active"/>
    <n v="1"/>
    <n v="1"/>
    <n v="0"/>
    <n v="240"/>
  </r>
  <r>
    <s v="30119359"/>
    <s v="F"/>
    <s v="Czech Republic"/>
    <s v="25-29"/>
    <n v="3"/>
    <x v="0"/>
    <n v="1"/>
    <s v="Active"/>
    <n v="4"/>
    <n v="0"/>
    <n v="1"/>
    <n v="1136"/>
  </r>
  <r>
    <s v="30119369"/>
    <s v="F"/>
    <s v="Austria"/>
    <s v="30-34"/>
    <n v="3"/>
    <x v="0"/>
    <n v="1"/>
    <s v="Active"/>
    <n v="2"/>
    <n v="0"/>
    <n v="1"/>
    <n v="568"/>
  </r>
  <r>
    <s v="30119379"/>
    <s v="F"/>
    <s v="Hungary"/>
    <s v="30-34"/>
    <n v="3"/>
    <x v="0"/>
    <n v="0"/>
    <s v="Active"/>
    <n v="3"/>
    <n v="0"/>
    <n v="1"/>
    <n v="3029"/>
  </r>
  <r>
    <s v="30119389"/>
    <s v="F"/>
    <s v="France"/>
    <s v="40+"/>
    <n v="3"/>
    <x v="0"/>
    <n v="0"/>
    <s v="Active"/>
    <n v="1"/>
    <n v="1"/>
    <n v="0"/>
    <n v="474"/>
  </r>
  <r>
    <s v="30119399"/>
    <s v="F"/>
    <s v="USA"/>
    <s v="35-39"/>
    <n v="3"/>
    <x v="0"/>
    <n v="0"/>
    <s v="Active"/>
    <n v="6"/>
    <n v="0"/>
    <n v="1"/>
    <n v="7209"/>
  </r>
  <r>
    <s v="30119409"/>
    <s v="F"/>
    <s v="Saudi Arabia"/>
    <s v="18-24"/>
    <n v="3"/>
    <x v="0"/>
    <n v="0"/>
    <s v="Active"/>
    <n v="1"/>
    <n v="1"/>
    <n v="0"/>
    <n v="447"/>
  </r>
  <r>
    <s v="30119419"/>
    <s v="F"/>
    <s v="Italy"/>
    <s v="25-29"/>
    <n v="3"/>
    <x v="0"/>
    <n v="1"/>
    <s v="Active"/>
    <n v="1"/>
    <n v="1"/>
    <n v="0"/>
    <n v="144"/>
  </r>
  <r>
    <s v="30119439"/>
    <s v="F"/>
    <s v="Spain"/>
    <s v="30-34"/>
    <n v="3"/>
    <x v="0"/>
    <n v="0"/>
    <s v="Active"/>
    <n v="2"/>
    <n v="0"/>
    <n v="1"/>
    <n v="445"/>
  </r>
  <r>
    <s v="30119449"/>
    <s v="F"/>
    <s v="Greece"/>
    <s v="35-39"/>
    <n v="3"/>
    <x v="0"/>
    <n v="0"/>
    <s v="Active"/>
    <n v="1"/>
    <n v="1"/>
    <n v="0"/>
    <n v="255"/>
  </r>
  <r>
    <s v="30119459"/>
    <s v="F"/>
    <s v="Czech Republic"/>
    <s v="35-39"/>
    <n v="3"/>
    <x v="0"/>
    <n v="0"/>
    <s v="Active"/>
    <n v="1"/>
    <n v="1"/>
    <n v="0"/>
    <n v="313"/>
  </r>
  <r>
    <s v="30119469"/>
    <s v="F"/>
    <s v="Austria"/>
    <s v="18-24"/>
    <n v="3"/>
    <x v="0"/>
    <n v="0"/>
    <s v="Active"/>
    <n v="1"/>
    <n v="1"/>
    <n v="0"/>
    <n v="258"/>
  </r>
  <r>
    <s v="30119479"/>
    <s v="F"/>
    <s v="Hungary"/>
    <s v="18-24"/>
    <n v="3"/>
    <x v="0"/>
    <n v="1"/>
    <s v="Active"/>
    <n v="1"/>
    <n v="1"/>
    <n v="0"/>
    <n v="992"/>
  </r>
  <r>
    <s v="30119489"/>
    <s v="F"/>
    <s v="France"/>
    <s v="18-24"/>
    <n v="3"/>
    <x v="0"/>
    <n v="0"/>
    <s v="Active"/>
    <n v="1"/>
    <n v="1"/>
    <n v="0"/>
    <n v="1101"/>
  </r>
  <r>
    <s v="30119499"/>
    <s v="F"/>
    <s v="USA"/>
    <s v="25-29"/>
    <n v="3"/>
    <x v="0"/>
    <n v="0"/>
    <s v="Active"/>
    <n v="1"/>
    <n v="1"/>
    <n v="0"/>
    <n v="1491"/>
  </r>
  <r>
    <s v="30119509"/>
    <s v="F"/>
    <s v="Saudi Arabia"/>
    <s v="25-29"/>
    <n v="3"/>
    <x v="0"/>
    <n v="0"/>
    <s v="Active"/>
    <n v="1"/>
    <n v="1"/>
    <n v="0"/>
    <n v="383"/>
  </r>
  <r>
    <s v="30119519"/>
    <s v="F"/>
    <s v="Italy"/>
    <s v="30-34"/>
    <n v="3"/>
    <x v="0"/>
    <n v="0"/>
    <s v="Active"/>
    <n v="1"/>
    <n v="1"/>
    <n v="0"/>
    <n v="144"/>
  </r>
  <r>
    <s v="30119529"/>
    <s v="F"/>
    <s v="Germany"/>
    <s v="30-34"/>
    <n v="3"/>
    <x v="0"/>
    <n v="1"/>
    <s v="Active"/>
    <n v="2"/>
    <n v="0"/>
    <n v="1"/>
    <n v="533"/>
  </r>
  <r>
    <s v="30119539"/>
    <s v="F"/>
    <s v="Spain"/>
    <s v="35-39"/>
    <n v="3"/>
    <x v="0"/>
    <n v="1"/>
    <s v="Active"/>
    <n v="1"/>
    <n v="1"/>
    <n v="0"/>
    <n v="313"/>
  </r>
  <r>
    <s v="30119549"/>
    <s v="F"/>
    <s v="Greece"/>
    <s v="40+"/>
    <n v="3"/>
    <x v="0"/>
    <n v="0"/>
    <s v="Active"/>
    <n v="2"/>
    <n v="0"/>
    <n v="1"/>
    <n v="1399"/>
  </r>
  <r>
    <s v="30119559"/>
    <s v="F"/>
    <s v="Czech Republic"/>
    <s v="18-24"/>
    <n v="3"/>
    <x v="0"/>
    <n v="1"/>
    <s v="Active"/>
    <n v="1"/>
    <n v="1"/>
    <n v="0"/>
    <n v="805"/>
  </r>
  <r>
    <s v="30119569"/>
    <s v="F"/>
    <s v="Austria"/>
    <s v="30-34"/>
    <n v="3"/>
    <x v="0"/>
    <n v="0"/>
    <s v="Active"/>
    <n v="3"/>
    <n v="0"/>
    <n v="1"/>
    <n v="2414"/>
  </r>
  <r>
    <s v="30119579"/>
    <s v="F"/>
    <s v="Hungary"/>
    <s v="18-24"/>
    <n v="3"/>
    <x v="0"/>
    <n v="0"/>
    <s v="Active"/>
    <n v="1"/>
    <n v="1"/>
    <n v="0"/>
    <n v="948"/>
  </r>
  <r>
    <s v="30119589"/>
    <s v="F"/>
    <s v="France"/>
    <s v="30-34"/>
    <n v="3"/>
    <x v="0"/>
    <n v="1"/>
    <s v="Active"/>
    <n v="1"/>
    <n v="1"/>
    <n v="0"/>
    <n v="1576"/>
  </r>
  <r>
    <s v="30119599"/>
    <s v="F"/>
    <s v="USA"/>
    <s v="30-34"/>
    <n v="3"/>
    <x v="0"/>
    <n v="1"/>
    <s v="Active"/>
    <n v="1"/>
    <n v="1"/>
    <n v="0"/>
    <n v="1101"/>
  </r>
  <r>
    <s v="30119609"/>
    <s v="F"/>
    <s v="Saudi Arabia"/>
    <s v="35-39"/>
    <n v="3"/>
    <x v="0"/>
    <n v="1"/>
    <s v="Active"/>
    <n v="7"/>
    <n v="0"/>
    <n v="1"/>
    <n v="1860"/>
  </r>
  <r>
    <s v="30119629"/>
    <s v="F"/>
    <s v="Germany"/>
    <s v="35-39"/>
    <n v="3"/>
    <x v="0"/>
    <n v="1"/>
    <s v="Active"/>
    <n v="1"/>
    <n v="1"/>
    <n v="0"/>
    <n v="255"/>
  </r>
  <r>
    <s v="30119639"/>
    <s v="F"/>
    <s v="Spain"/>
    <s v="18-24"/>
    <n v="3"/>
    <x v="0"/>
    <n v="0"/>
    <s v="Active"/>
    <n v="1"/>
    <n v="1"/>
    <n v="0"/>
    <n v="258"/>
  </r>
  <r>
    <s v="30119649"/>
    <s v="F"/>
    <s v="Greece"/>
    <s v="30-34"/>
    <n v="3"/>
    <x v="0"/>
    <n v="0"/>
    <s v="Active"/>
    <n v="4"/>
    <n v="0"/>
    <n v="1"/>
    <n v="3049"/>
  </r>
  <r>
    <s v="30119659"/>
    <s v="F"/>
    <s v="Czech Republic"/>
    <s v="18-24"/>
    <n v="3"/>
    <x v="0"/>
    <n v="0"/>
    <s v="Active"/>
    <n v="1"/>
    <n v="1"/>
    <n v="0"/>
    <n v="1086"/>
  </r>
  <r>
    <s v="30119669"/>
    <s v="F"/>
    <s v="Austria"/>
    <s v="18-24"/>
    <n v="3"/>
    <x v="0"/>
    <n v="0"/>
    <s v="Active"/>
    <n v="1"/>
    <n v="1"/>
    <n v="0"/>
    <n v="805"/>
  </r>
  <r>
    <s v="30119679"/>
    <s v="F"/>
    <s v="Hungary"/>
    <s v="18-24"/>
    <n v="3"/>
    <x v="0"/>
    <n v="0"/>
    <s v="Active"/>
    <n v="1"/>
    <n v="1"/>
    <n v="0"/>
    <n v="1491"/>
  </r>
  <r>
    <s v="30119699"/>
    <s v="F"/>
    <s v="USA"/>
    <s v="25-29"/>
    <n v="3"/>
    <x v="0"/>
    <n v="1"/>
    <s v="Active"/>
    <n v="1"/>
    <n v="1"/>
    <n v="0"/>
    <n v="1491"/>
  </r>
  <r>
    <s v="30119709"/>
    <s v="F"/>
    <s v="Saudi Arabia"/>
    <s v="30-34"/>
    <n v="3"/>
    <x v="0"/>
    <n v="0"/>
    <s v="Active"/>
    <n v="1"/>
    <n v="1"/>
    <n v="0"/>
    <n v="168"/>
  </r>
  <r>
    <s v="30119719"/>
    <s v="F"/>
    <s v="Italy"/>
    <s v="35-39"/>
    <n v="3"/>
    <x v="0"/>
    <n v="1"/>
    <s v="Active"/>
    <n v="2"/>
    <n v="0"/>
    <n v="1"/>
    <n v="505"/>
  </r>
  <r>
    <s v="30119729"/>
    <s v="F"/>
    <s v="Germany"/>
    <s v="18-24"/>
    <n v="3"/>
    <x v="0"/>
    <n v="1"/>
    <s v="Active"/>
    <n v="2"/>
    <n v="0"/>
    <n v="1"/>
    <n v="585"/>
  </r>
  <r>
    <s v="30119739"/>
    <s v="F"/>
    <s v="Spain"/>
    <s v="35-39"/>
    <n v="3"/>
    <x v="0"/>
    <n v="0"/>
    <s v="Active"/>
    <n v="2"/>
    <n v="0"/>
    <n v="1"/>
    <n v="1694"/>
  </r>
  <r>
    <s v="30119759"/>
    <s v="F"/>
    <s v="Czech Republic"/>
    <s v="25-29"/>
    <n v="3"/>
    <x v="0"/>
    <n v="0"/>
    <s v="Active"/>
    <n v="1"/>
    <n v="1"/>
    <n v="0"/>
    <n v="889"/>
  </r>
  <r>
    <s v="30119769"/>
    <s v="F"/>
    <s v="Austria"/>
    <s v="18-24"/>
    <n v="3"/>
    <x v="0"/>
    <n v="0"/>
    <s v="Active"/>
    <n v="3"/>
    <n v="0"/>
    <n v="1"/>
    <n v="3678"/>
  </r>
  <r>
    <s v="30220019"/>
    <s v="F"/>
    <s v="Italy"/>
    <s v="30-34"/>
    <n v="3"/>
    <x v="0"/>
    <n v="1"/>
    <s v="Active"/>
    <n v="1"/>
    <n v="1"/>
    <n v="0"/>
    <n v="436"/>
  </r>
  <r>
    <s v="30220029"/>
    <s v="F"/>
    <s v="Germany"/>
    <s v="18-24"/>
    <n v="3"/>
    <x v="0"/>
    <n v="1"/>
    <s v="Active"/>
    <n v="1"/>
    <n v="1"/>
    <n v="0"/>
    <n v="636"/>
  </r>
  <r>
    <s v="30220039"/>
    <s v="F"/>
    <s v="Spain"/>
    <s v="40+"/>
    <n v="3"/>
    <x v="0"/>
    <n v="0"/>
    <s v="Active"/>
    <n v="1"/>
    <n v="1"/>
    <n v="0"/>
    <n v="440"/>
  </r>
  <r>
    <s v="30220049"/>
    <s v="F"/>
    <s v="Greece"/>
    <s v="30-34"/>
    <n v="3"/>
    <x v="0"/>
    <n v="0"/>
    <s v="Active"/>
    <n v="1"/>
    <n v="1"/>
    <n v="0"/>
    <n v="293"/>
  </r>
  <r>
    <s v="30220059"/>
    <s v="F"/>
    <s v="Czech Republic"/>
    <s v="40+"/>
    <n v="3"/>
    <x v="0"/>
    <n v="1"/>
    <s v="Active"/>
    <n v="1"/>
    <n v="1"/>
    <n v="0"/>
    <n v="283"/>
  </r>
  <r>
    <s v="30220069"/>
    <s v="F"/>
    <s v="Austria"/>
    <s v="25-29"/>
    <n v="3"/>
    <x v="0"/>
    <n v="1"/>
    <s v="Active"/>
    <n v="1"/>
    <n v="1"/>
    <n v="0"/>
    <n v="345"/>
  </r>
  <r>
    <s v="30220079"/>
    <s v="F"/>
    <s v="Hungary"/>
    <s v="40+"/>
    <n v="3"/>
    <x v="0"/>
    <n v="0"/>
    <s v="Active"/>
    <n v="1"/>
    <n v="1"/>
    <n v="0"/>
    <n v="447"/>
  </r>
  <r>
    <s v="30220089"/>
    <s v="F"/>
    <s v="France"/>
    <s v="18-24"/>
    <n v="3"/>
    <x v="0"/>
    <n v="1"/>
    <s v="Active"/>
    <n v="1"/>
    <n v="1"/>
    <n v="0"/>
    <n v="383"/>
  </r>
  <r>
    <s v="30220099"/>
    <s v="F"/>
    <s v="USA"/>
    <s v="25-29"/>
    <n v="3"/>
    <x v="0"/>
    <n v="1"/>
    <s v="Active"/>
    <n v="1"/>
    <n v="1"/>
    <n v="0"/>
    <n v="383"/>
  </r>
  <r>
    <s v="30220109"/>
    <s v="F"/>
    <s v="Saudi Arabia"/>
    <s v="30-34"/>
    <n v="3"/>
    <x v="0"/>
    <n v="1"/>
    <s v="Active"/>
    <n v="1"/>
    <n v="1"/>
    <n v="0"/>
    <n v="436"/>
  </r>
  <r>
    <s v="30220119"/>
    <s v="F"/>
    <s v="Italy"/>
    <s v="30-34"/>
    <n v="3"/>
    <x v="0"/>
    <n v="0"/>
    <s v="Active"/>
    <n v="1"/>
    <n v="1"/>
    <n v="0"/>
    <n v="636"/>
  </r>
  <r>
    <s v="30220129"/>
    <s v="F"/>
    <s v="Germany"/>
    <s v="25-29"/>
    <n v="3"/>
    <x v="0"/>
    <n v="0"/>
    <s v="Active"/>
    <n v="1"/>
    <n v="1"/>
    <n v="0"/>
    <n v="523"/>
  </r>
  <r>
    <s v="30220139"/>
    <s v="F"/>
    <s v="Spain"/>
    <s v="35-39"/>
    <n v="3"/>
    <x v="0"/>
    <n v="0"/>
    <s v="Active"/>
    <n v="1"/>
    <n v="1"/>
    <n v="0"/>
    <n v="284"/>
  </r>
  <r>
    <s v="30220149"/>
    <s v="F"/>
    <s v="Greece"/>
    <s v="35-39"/>
    <n v="3"/>
    <x v="0"/>
    <n v="0"/>
    <s v="Active"/>
    <n v="1"/>
    <n v="1"/>
    <n v="0"/>
    <n v="267"/>
  </r>
  <r>
    <s v="30220159"/>
    <s v="F"/>
    <s v="Czech Republic"/>
    <s v="18-24"/>
    <n v="3"/>
    <x v="0"/>
    <n v="1"/>
    <s v="Active"/>
    <n v="1"/>
    <n v="1"/>
    <n v="0"/>
    <n v="383"/>
  </r>
  <r>
    <s v="30220169"/>
    <s v="F"/>
    <s v="Austria"/>
    <s v="30-34"/>
    <n v="3"/>
    <x v="0"/>
    <n v="0"/>
    <s v="Active"/>
    <n v="1"/>
    <n v="1"/>
    <n v="0"/>
    <n v="345"/>
  </r>
  <r>
    <s v="30220179"/>
    <s v="F"/>
    <s v="Hungary"/>
    <s v="18-24"/>
    <n v="3"/>
    <x v="0"/>
    <n v="1"/>
    <s v="Active"/>
    <n v="2"/>
    <n v="0"/>
    <n v="1"/>
    <n v="728"/>
  </r>
  <r>
    <s v="12380101"/>
    <s v="F"/>
    <s v="Saudi Arabia"/>
    <s v="30-34"/>
    <n v="3"/>
    <x v="0"/>
    <n v="0"/>
    <s v="Active"/>
    <n v="1"/>
    <n v="1"/>
    <n v="0"/>
    <n v="436"/>
  </r>
  <r>
    <s v="12380102"/>
    <s v="M"/>
    <s v="Saudi Arabia"/>
    <s v="25-29"/>
    <n v="3"/>
    <x v="0"/>
    <n v="1"/>
    <s v="Active"/>
    <n v="1"/>
    <n v="1"/>
    <n v="0"/>
    <n v="510"/>
  </r>
  <r>
    <s v="12380103"/>
    <s v="F"/>
    <s v="Saudi Arabia"/>
    <s v="35-39"/>
    <n v="3"/>
    <x v="0"/>
    <n v="0"/>
    <s v="Active"/>
    <n v="1"/>
    <n v="1"/>
    <n v="0"/>
    <n v="540"/>
  </r>
  <r>
    <s v="12380104"/>
    <s v="M"/>
    <s v="Saudi Arabia"/>
    <s v="25-29"/>
    <n v="3"/>
    <x v="0"/>
    <n v="0"/>
    <s v="Active"/>
    <n v="1"/>
    <n v="1"/>
    <n v="0"/>
    <n v="507"/>
  </r>
  <r>
    <s v="12380105"/>
    <s v="F"/>
    <s v="Saudi Arabia"/>
    <s v="18-24"/>
    <n v="3"/>
    <x v="0"/>
    <n v="0"/>
    <s v="Active"/>
    <n v="1"/>
    <n v="1"/>
    <n v="0"/>
    <n v="336"/>
  </r>
  <r>
    <s v="12380106"/>
    <s v="M"/>
    <s v="Saudi Arabia"/>
    <s v="18-24"/>
    <n v="3"/>
    <x v="0"/>
    <n v="1"/>
    <s v="Active"/>
    <n v="1"/>
    <n v="1"/>
    <n v="0"/>
    <n v="283"/>
  </r>
  <r>
    <s v="12380107"/>
    <s v="F"/>
    <s v="Saudi Arabia"/>
    <s v="30-34"/>
    <n v="3"/>
    <x v="0"/>
    <n v="0"/>
    <s v="Active"/>
    <n v="1"/>
    <n v="1"/>
    <n v="0"/>
    <n v="447"/>
  </r>
  <r>
    <s v="12380108"/>
    <s v="M"/>
    <s v="Saudi Arabia"/>
    <s v="18-24"/>
    <n v="3"/>
    <x v="0"/>
    <n v="1"/>
    <s v="Active"/>
    <n v="1"/>
    <n v="1"/>
    <n v="0"/>
    <n v="447"/>
  </r>
  <r>
    <s v="12380109"/>
    <s v="F"/>
    <s v="Saudi Arabia"/>
    <s v="18-24"/>
    <n v="2"/>
    <x v="0"/>
    <n v="0"/>
    <s v="Active"/>
    <n v="1"/>
    <n v="1"/>
    <n v="0"/>
    <n v="345"/>
  </r>
  <r>
    <s v="12590101"/>
    <s v="F"/>
    <s v="Saudi Arabia"/>
    <s v="25-29"/>
    <n v="2"/>
    <x v="0"/>
    <n v="0"/>
    <s v="Active"/>
    <n v="1"/>
    <n v="1"/>
    <n v="0"/>
    <n v="510"/>
  </r>
  <r>
    <s v="12590102"/>
    <s v="M"/>
    <s v="Saudi Arabia"/>
    <s v="25-29"/>
    <n v="2"/>
    <x v="0"/>
    <n v="1"/>
    <s v="Active"/>
    <n v="1"/>
    <n v="1"/>
    <n v="0"/>
    <n v="506"/>
  </r>
  <r>
    <s v="12590103"/>
    <s v="F"/>
    <s v="Saudi Arabia"/>
    <s v="30-34"/>
    <n v="2"/>
    <x v="0"/>
    <n v="1"/>
    <s v="Active"/>
    <n v="1"/>
    <n v="1"/>
    <n v="0"/>
    <n v="284"/>
  </r>
  <r>
    <s v="12590104"/>
    <s v="M"/>
    <s v="Saudi Arabia"/>
    <s v="30-34"/>
    <n v="2"/>
    <x v="0"/>
    <n v="0"/>
    <s v="Active"/>
    <n v="1"/>
    <n v="1"/>
    <n v="0"/>
    <n v="345"/>
  </r>
  <r>
    <s v="12590105"/>
    <s v="F"/>
    <s v="Saudi Arabia"/>
    <s v="35-39"/>
    <n v="2"/>
    <x v="0"/>
    <n v="0"/>
    <s v="Active"/>
    <n v="1"/>
    <n v="1"/>
    <n v="0"/>
    <n v="447"/>
  </r>
  <r>
    <s v="12590106"/>
    <s v="M"/>
    <s v="Saudi Arabia"/>
    <s v="35-39"/>
    <n v="2"/>
    <x v="0"/>
    <n v="0"/>
    <s v="Active"/>
    <n v="1"/>
    <n v="1"/>
    <n v="0"/>
    <n v="345"/>
  </r>
  <r>
    <s v="12590107"/>
    <s v="F"/>
    <s v="Saudi Arabia"/>
    <s v="40+"/>
    <n v="2"/>
    <x v="0"/>
    <n v="0"/>
    <s v="Active"/>
    <n v="1"/>
    <n v="1"/>
    <n v="0"/>
    <n v="447"/>
  </r>
  <r>
    <s v="12590108"/>
    <s v="M"/>
    <s v="Saudi Arabia"/>
    <s v="18-24"/>
    <n v="2"/>
    <x v="0"/>
    <n v="0"/>
    <s v="Active"/>
    <n v="1"/>
    <n v="1"/>
    <n v="0"/>
    <n v="168"/>
  </r>
  <r>
    <s v="12590109"/>
    <s v="F"/>
    <s v="Saudi Arabia"/>
    <s v="18-24"/>
    <n v="2"/>
    <x v="0"/>
    <n v="1"/>
    <s v="Active"/>
    <n v="1"/>
    <n v="1"/>
    <n v="0"/>
    <n v="144"/>
  </r>
  <r>
    <s v="12590110"/>
    <s v="M"/>
    <s v="Italy"/>
    <s v="18-24"/>
    <n v="2"/>
    <x v="0"/>
    <n v="0"/>
    <s v="Active"/>
    <n v="2"/>
    <n v="0"/>
    <n v="1"/>
    <n v="1175"/>
  </r>
  <r>
    <s v="12590111"/>
    <s v="F"/>
    <s v="Italy"/>
    <s v="18-24"/>
    <n v="2"/>
    <x v="0"/>
    <n v="1"/>
    <s v="Active"/>
    <n v="1"/>
    <n v="1"/>
    <n v="0"/>
    <n v="336"/>
  </r>
  <r>
    <s v="12590112"/>
    <s v="M"/>
    <s v="Italy"/>
    <s v="25-29"/>
    <n v="2"/>
    <x v="0"/>
    <n v="1"/>
    <s v="Active"/>
    <n v="1"/>
    <n v="1"/>
    <n v="0"/>
    <n v="332"/>
  </r>
  <r>
    <s v="12590113"/>
    <s v="F"/>
    <s v="Italy"/>
    <s v="25-29"/>
    <n v="2"/>
    <x v="0"/>
    <n v="0"/>
    <s v="Active"/>
    <n v="1"/>
    <n v="1"/>
    <n v="0"/>
    <n v="447"/>
  </r>
  <r>
    <s v="12590114"/>
    <s v="M"/>
    <s v="Italy"/>
    <s v="18-24"/>
    <n v="2"/>
    <x v="0"/>
    <n v="0"/>
    <s v="Active"/>
    <n v="1"/>
    <n v="1"/>
    <n v="0"/>
    <n v="447"/>
  </r>
  <r>
    <s v="12590115"/>
    <s v="F"/>
    <s v="Italy"/>
    <s v="30-34"/>
    <n v="2"/>
    <x v="0"/>
    <n v="0"/>
    <s v="Active"/>
    <n v="1"/>
    <n v="1"/>
    <n v="0"/>
    <n v="345"/>
  </r>
  <r>
    <s v="12590116"/>
    <s v="M"/>
    <s v="Italy"/>
    <s v="35-39"/>
    <n v="2"/>
    <x v="0"/>
    <n v="1"/>
    <s v="Active"/>
    <n v="1"/>
    <n v="1"/>
    <n v="0"/>
    <n v="345"/>
  </r>
  <r>
    <s v="12590117"/>
    <s v="F"/>
    <s v="Italy"/>
    <s v="35-39"/>
    <n v="2"/>
    <x v="0"/>
    <n v="0"/>
    <s v="Active"/>
    <n v="1"/>
    <n v="1"/>
    <n v="0"/>
    <n v="144"/>
  </r>
  <r>
    <s v="12590118"/>
    <s v="M"/>
    <s v="Italy"/>
    <s v="18-24"/>
    <n v="2"/>
    <x v="0"/>
    <n v="1"/>
    <s v="Active"/>
    <n v="1"/>
    <n v="1"/>
    <n v="0"/>
    <n v="168"/>
  </r>
  <r>
    <s v="12590119"/>
    <s v="F"/>
    <s v="Italy"/>
    <s v="30-34"/>
    <n v="2"/>
    <x v="0"/>
    <n v="0"/>
    <s v="Active"/>
    <n v="1"/>
    <n v="1"/>
    <n v="0"/>
    <n v="240"/>
  </r>
  <r>
    <s v="12590120"/>
    <s v="M"/>
    <s v="Germany"/>
    <s v="18-24"/>
    <n v="2"/>
    <x v="0"/>
    <n v="0"/>
    <s v="Active"/>
    <n v="2"/>
    <n v="0"/>
    <n v="1"/>
    <n v="887"/>
  </r>
  <r>
    <s v="12590121"/>
    <s v="F"/>
    <s v="Germany"/>
    <s v="30-34"/>
    <n v="2"/>
    <x v="0"/>
    <n v="0"/>
    <s v="Active"/>
    <n v="1"/>
    <n v="1"/>
    <n v="0"/>
    <n v="447"/>
  </r>
  <r>
    <s v="12590122"/>
    <s v="M"/>
    <s v="Germany"/>
    <s v="18-24"/>
    <n v="2"/>
    <x v="0"/>
    <n v="1"/>
    <s v="Active"/>
    <n v="1"/>
    <n v="1"/>
    <n v="0"/>
    <n v="345"/>
  </r>
  <r>
    <s v="12590123"/>
    <s v="F"/>
    <s v="Germany"/>
    <s v="18-24"/>
    <n v="2"/>
    <x v="0"/>
    <n v="1"/>
    <s v="Active"/>
    <n v="1"/>
    <n v="1"/>
    <n v="0"/>
    <n v="345"/>
  </r>
  <r>
    <s v="12590124"/>
    <s v="M"/>
    <s v="Germany"/>
    <s v="18-24"/>
    <n v="2"/>
    <x v="0"/>
    <n v="0"/>
    <s v="Active"/>
    <n v="1"/>
    <n v="1"/>
    <n v="0"/>
    <n v="383"/>
  </r>
  <r>
    <s v="12590125"/>
    <s v="F"/>
    <s v="Germany"/>
    <s v="30-34"/>
    <n v="2"/>
    <x v="0"/>
    <n v="1"/>
    <s v="Active"/>
    <n v="1"/>
    <n v="1"/>
    <n v="0"/>
    <n v="383"/>
  </r>
  <r>
    <s v="12590126"/>
    <s v="M"/>
    <s v="Germany"/>
    <s v="35-39"/>
    <n v="2"/>
    <x v="0"/>
    <n v="1"/>
    <s v="Active"/>
    <n v="1"/>
    <n v="1"/>
    <n v="0"/>
    <n v="144"/>
  </r>
  <r>
    <s v="12590127"/>
    <s v="F"/>
    <s v="Germany"/>
    <s v="25-29"/>
    <n v="2"/>
    <x v="0"/>
    <n v="1"/>
    <s v="Active"/>
    <n v="1"/>
    <n v="1"/>
    <n v="0"/>
    <n v="168"/>
  </r>
  <r>
    <s v="12590128"/>
    <s v="M"/>
    <s v="Germany"/>
    <s v="30-34"/>
    <n v="2"/>
    <x v="0"/>
    <n v="0"/>
    <s v="Active"/>
    <n v="1"/>
    <n v="1"/>
    <n v="0"/>
    <n v="210"/>
  </r>
  <r>
    <s v="12590129"/>
    <s v="F"/>
    <s v="Germany"/>
    <s v="30-34"/>
    <n v="2"/>
    <x v="0"/>
    <n v="1"/>
    <s v="Active"/>
    <n v="1"/>
    <n v="1"/>
    <n v="0"/>
    <n v="192"/>
  </r>
  <r>
    <s v="12590130"/>
    <s v="M"/>
    <s v="Spain"/>
    <s v="35-39"/>
    <n v="2"/>
    <x v="0"/>
    <n v="1"/>
    <s v="Active"/>
    <n v="1"/>
    <n v="1"/>
    <n v="0"/>
    <n v="492"/>
  </r>
  <r>
    <s v="12590131"/>
    <s v="F"/>
    <s v="Spain"/>
    <s v="35-39"/>
    <n v="2"/>
    <x v="0"/>
    <n v="1"/>
    <s v="Active"/>
    <n v="1"/>
    <n v="1"/>
    <n v="0"/>
    <n v="293"/>
  </r>
  <r>
    <s v="12590132"/>
    <s v="M"/>
    <s v="Spain"/>
    <s v="40+"/>
    <n v="2"/>
    <x v="0"/>
    <n v="1"/>
    <s v="Active"/>
    <n v="1"/>
    <n v="1"/>
    <n v="0"/>
    <n v="592"/>
  </r>
  <r>
    <s v="12590133"/>
    <s v="F"/>
    <s v="Spain"/>
    <s v="18-24"/>
    <n v="2"/>
    <x v="0"/>
    <n v="1"/>
    <s v="Active"/>
    <n v="2"/>
    <n v="0"/>
    <n v="1"/>
    <n v="792"/>
  </r>
  <r>
    <s v="12590134"/>
    <s v="M"/>
    <s v="Spain"/>
    <s v="18-24"/>
    <n v="2"/>
    <x v="0"/>
    <n v="1"/>
    <s v="Active"/>
    <n v="2"/>
    <n v="0"/>
    <n v="1"/>
    <n v="336"/>
  </r>
  <r>
    <s v="12590135"/>
    <s v="F"/>
    <s v="Spain"/>
    <s v="18-24"/>
    <n v="2"/>
    <x v="0"/>
    <n v="1"/>
    <s v="Active"/>
    <n v="2"/>
    <n v="0"/>
    <n v="1"/>
    <n v="340"/>
  </r>
  <r>
    <s v="12590136"/>
    <s v="M"/>
    <s v="Spain"/>
    <s v="25-29"/>
    <n v="2"/>
    <x v="0"/>
    <n v="0"/>
    <s v="Active"/>
    <n v="2"/>
    <n v="0"/>
    <n v="1"/>
    <n v="445"/>
  </r>
  <r>
    <s v="12590137"/>
    <s v="F"/>
    <s v="Spain"/>
    <s v="25-29"/>
    <n v="2"/>
    <x v="0"/>
    <n v="1"/>
    <s v="Active"/>
    <n v="2"/>
    <n v="0"/>
    <n v="1"/>
    <n v="432"/>
  </r>
  <r>
    <s v="12590138"/>
    <s v="M"/>
    <s v="Spain"/>
    <s v="30-34"/>
    <n v="2"/>
    <x v="0"/>
    <n v="0"/>
    <s v="Active"/>
    <n v="2"/>
    <n v="0"/>
    <n v="1"/>
    <n v="440"/>
  </r>
  <r>
    <s v="12590139"/>
    <s v="F"/>
    <s v="Spain"/>
    <s v="35-39"/>
    <n v="2"/>
    <x v="0"/>
    <n v="0"/>
    <s v="Active"/>
    <n v="2"/>
    <n v="0"/>
    <n v="1"/>
    <n v="582"/>
  </r>
  <r>
    <s v="12590140"/>
    <s v="M"/>
    <s v="Greece"/>
    <s v="18-24"/>
    <n v="2"/>
    <x v="0"/>
    <n v="0"/>
    <s v="Active"/>
    <n v="2"/>
    <n v="0"/>
    <n v="1"/>
    <n v="751"/>
  </r>
  <r>
    <s v="12590141"/>
    <s v="F"/>
    <s v="Greece"/>
    <s v="18-24"/>
    <n v="2"/>
    <x v="0"/>
    <n v="0"/>
    <s v="Active"/>
    <n v="1"/>
    <n v="1"/>
    <n v="0"/>
    <n v="447"/>
  </r>
  <r>
    <s v="12590142"/>
    <s v="M"/>
    <s v="Greece"/>
    <s v="25-29"/>
    <n v="2"/>
    <x v="0"/>
    <n v="0"/>
    <s v="Active"/>
    <n v="2"/>
    <n v="0"/>
    <n v="1"/>
    <n v="766"/>
  </r>
  <r>
    <s v="12590143"/>
    <s v="F"/>
    <s v="Greece"/>
    <s v="25-29"/>
    <n v="2"/>
    <x v="0"/>
    <n v="0"/>
    <s v="Active"/>
    <n v="2"/>
    <n v="0"/>
    <n v="1"/>
    <n v="336"/>
  </r>
  <r>
    <s v="12590144"/>
    <s v="M"/>
    <s v="Greece"/>
    <s v="30-34"/>
    <n v="2"/>
    <x v="0"/>
    <n v="1"/>
    <s v="Active"/>
    <n v="1"/>
    <n v="1"/>
    <n v="0"/>
    <n v="172"/>
  </r>
  <r>
    <s v="12590145"/>
    <s v="F"/>
    <s v="Greece"/>
    <s v="30-34"/>
    <n v="2"/>
    <x v="0"/>
    <n v="1"/>
    <s v="Active"/>
    <n v="5"/>
    <n v="0"/>
    <n v="1"/>
    <n v="999"/>
  </r>
  <r>
    <s v="12590146"/>
    <s v="M"/>
    <s v="Greece"/>
    <s v="35-39"/>
    <n v="2"/>
    <x v="0"/>
    <n v="1"/>
    <s v="Active"/>
    <n v="1"/>
    <n v="1"/>
    <n v="0"/>
    <n v="240"/>
  </r>
  <r>
    <s v="12590147"/>
    <s v="F"/>
    <s v="Greece"/>
    <s v="35-39"/>
    <n v="2"/>
    <x v="0"/>
    <n v="1"/>
    <s v="Active"/>
    <n v="3"/>
    <n v="0"/>
    <n v="1"/>
    <n v="708"/>
  </r>
  <r>
    <s v="12590148"/>
    <s v="M"/>
    <s v="Greece"/>
    <s v="40+"/>
    <n v="2"/>
    <x v="0"/>
    <n v="1"/>
    <s v="Active"/>
    <n v="3"/>
    <n v="0"/>
    <n v="1"/>
    <n v="981"/>
  </r>
  <r>
    <s v="12590149"/>
    <s v="F"/>
    <s v="Greece"/>
    <s v="18-24"/>
    <n v="2"/>
    <x v="0"/>
    <n v="0"/>
    <s v="Active"/>
    <n v="1"/>
    <n v="1"/>
    <n v="0"/>
    <n v="327"/>
  </r>
  <r>
    <s v="12590150"/>
    <s v="M"/>
    <s v="Czech Republic"/>
    <s v="18-24"/>
    <n v="2"/>
    <x v="0"/>
    <n v="1"/>
    <s v="Active"/>
    <n v="4"/>
    <n v="0"/>
    <n v="1"/>
    <n v="1646"/>
  </r>
  <r>
    <s v="12590151"/>
    <s v="F"/>
    <s v="Czech Republic"/>
    <s v="25-29"/>
    <n v="2"/>
    <x v="0"/>
    <n v="0"/>
    <s v="Active"/>
    <n v="1"/>
    <n v="1"/>
    <n v="0"/>
    <n v="345"/>
  </r>
  <r>
    <s v="12590152"/>
    <s v="M"/>
    <s v="Czech Republic"/>
    <s v="25-29"/>
    <n v="2"/>
    <x v="0"/>
    <n v="1"/>
    <s v="Active"/>
    <n v="4"/>
    <n v="0"/>
    <n v="1"/>
    <n v="843"/>
  </r>
  <r>
    <s v="12590153"/>
    <s v="F"/>
    <s v="Czech Republic"/>
    <s v="30-34"/>
    <n v="2"/>
    <x v="0"/>
    <n v="0"/>
    <s v="Active"/>
    <n v="1"/>
    <n v="1"/>
    <n v="0"/>
    <n v="172"/>
  </r>
  <r>
    <s v="12590154"/>
    <s v="M"/>
    <s v="Czech Republic"/>
    <s v="30-34"/>
    <n v="2"/>
    <x v="0"/>
    <n v="0"/>
    <s v="Active"/>
    <n v="1"/>
    <n v="1"/>
    <n v="0"/>
    <n v="168"/>
  </r>
  <r>
    <s v="12590155"/>
    <s v="F"/>
    <s v="Czech Republic"/>
    <s v="25-29"/>
    <n v="2"/>
    <x v="0"/>
    <n v="1"/>
    <s v="Active"/>
    <n v="2"/>
    <n v="0"/>
    <n v="1"/>
    <n v="430"/>
  </r>
  <r>
    <s v="12590156"/>
    <s v="M"/>
    <s v="Czech Republic"/>
    <s v="25-29"/>
    <n v="2"/>
    <x v="0"/>
    <n v="1"/>
    <s v="Active"/>
    <n v="1"/>
    <n v="1"/>
    <n v="0"/>
    <n v="192"/>
  </r>
  <r>
    <s v="12590157"/>
    <s v="F"/>
    <s v="Czech Republic"/>
    <s v="25-29"/>
    <n v="2"/>
    <x v="0"/>
    <n v="0"/>
    <s v="Active"/>
    <n v="1"/>
    <n v="1"/>
    <n v="0"/>
    <n v="240"/>
  </r>
  <r>
    <s v="12590158"/>
    <s v="M"/>
    <s v="Czech Republic"/>
    <s v="30-34"/>
    <n v="2"/>
    <x v="0"/>
    <n v="0"/>
    <s v="Active"/>
    <n v="1"/>
    <n v="1"/>
    <n v="0"/>
    <n v="327"/>
  </r>
  <r>
    <s v="12590159"/>
    <s v="F"/>
    <s v="Czech Republic"/>
    <s v="18-24"/>
    <n v="2"/>
    <x v="0"/>
    <n v="0"/>
    <s v="Active"/>
    <n v="2"/>
    <n v="0"/>
    <n v="1"/>
    <n v="640"/>
  </r>
  <r>
    <s v="12590160"/>
    <s v="M"/>
    <s v="Austria"/>
    <s v="35-39"/>
    <n v="2"/>
    <x v="0"/>
    <n v="1"/>
    <s v="Active"/>
    <n v="1"/>
    <n v="1"/>
    <n v="0"/>
    <n v="293"/>
  </r>
  <r>
    <s v="12590161"/>
    <s v="F"/>
    <s v="Austria"/>
    <s v="40+"/>
    <n v="2"/>
    <x v="0"/>
    <n v="0"/>
    <s v="Active"/>
    <n v="1"/>
    <n v="1"/>
    <n v="0"/>
    <n v="345"/>
  </r>
  <r>
    <s v="12590162"/>
    <s v="M"/>
    <s v="Austria"/>
    <s v="18-24"/>
    <n v="2"/>
    <x v="0"/>
    <n v="1"/>
    <s v="Active"/>
    <n v="1"/>
    <n v="1"/>
    <n v="0"/>
    <n v="144"/>
  </r>
  <r>
    <s v="12590163"/>
    <s v="F"/>
    <s v="Austria"/>
    <s v="18-24"/>
    <n v="2"/>
    <x v="0"/>
    <n v="1"/>
    <s v="Active"/>
    <n v="1"/>
    <n v="1"/>
    <n v="0"/>
    <n v="168"/>
  </r>
  <r>
    <s v="12590164"/>
    <s v="M"/>
    <s v="Austria"/>
    <s v="18-24"/>
    <n v="2"/>
    <x v="0"/>
    <n v="1"/>
    <s v="Active"/>
    <n v="1"/>
    <n v="1"/>
    <n v="0"/>
    <n v="240"/>
  </r>
  <r>
    <s v="12590165"/>
    <s v="F"/>
    <s v="Austria"/>
    <s v="25-29"/>
    <n v="2"/>
    <x v="0"/>
    <n v="1"/>
    <s v="Active"/>
    <n v="1"/>
    <n v="1"/>
    <n v="0"/>
    <n v="220"/>
  </r>
  <r>
    <s v="12590166"/>
    <s v="M"/>
    <s v="Austria"/>
    <s v="25-29"/>
    <n v="2"/>
    <x v="0"/>
    <n v="0"/>
    <s v="Active"/>
    <n v="3"/>
    <n v="0"/>
    <n v="1"/>
    <n v="723"/>
  </r>
  <r>
    <s v="12590167"/>
    <s v="F"/>
    <s v="Austria"/>
    <s v="18-24"/>
    <n v="2"/>
    <x v="0"/>
    <n v="0"/>
    <s v="Active"/>
    <n v="1"/>
    <n v="1"/>
    <n v="0"/>
    <n v="313"/>
  </r>
  <r>
    <s v="12590168"/>
    <s v="M"/>
    <s v="Austria"/>
    <s v="18-24"/>
    <n v="2"/>
    <x v="0"/>
    <n v="1"/>
    <s v="Active"/>
    <n v="2"/>
    <n v="0"/>
    <n v="1"/>
    <n v="1250"/>
  </r>
  <r>
    <s v="12590169"/>
    <s v="F"/>
    <s v="Austria"/>
    <s v="18-24"/>
    <n v="2"/>
    <x v="0"/>
    <n v="1"/>
    <s v="Active"/>
    <n v="1"/>
    <n v="1"/>
    <n v="0"/>
    <n v="992"/>
  </r>
  <r>
    <s v="12590201"/>
    <s v="F"/>
    <s v="Saudi Arabia"/>
    <s v="18-24"/>
    <n v="2"/>
    <x v="0"/>
    <n v="0"/>
    <s v="Active"/>
    <n v="3"/>
    <n v="0"/>
    <n v="1"/>
    <n v="1266"/>
  </r>
  <r>
    <s v="12590202"/>
    <s v="M"/>
    <s v="Saudi Arabia"/>
    <s v="18-24"/>
    <n v="2"/>
    <x v="0"/>
    <n v="1"/>
    <s v="Active"/>
    <n v="1"/>
    <n v="1"/>
    <n v="0"/>
    <n v="345"/>
  </r>
  <r>
    <s v="12590203"/>
    <s v="F"/>
    <s v="Saudi Arabia"/>
    <s v="18-24"/>
    <n v="2"/>
    <x v="0"/>
    <n v="1"/>
    <s v="Active"/>
    <n v="7"/>
    <n v="0"/>
    <n v="1"/>
    <n v="2797"/>
  </r>
  <r>
    <s v="12590204"/>
    <s v="M"/>
    <s v="Saudi Arabia"/>
    <s v="18-24"/>
    <n v="2"/>
    <x v="0"/>
    <n v="0"/>
    <s v="Active"/>
    <n v="1"/>
    <n v="1"/>
    <n v="0"/>
    <n v="383"/>
  </r>
  <r>
    <s v="12590205"/>
    <s v="F"/>
    <s v="Saudi Arabia"/>
    <s v="35-39"/>
    <n v="2"/>
    <x v="0"/>
    <n v="0"/>
    <s v="Active"/>
    <n v="1"/>
    <n v="1"/>
    <n v="0"/>
    <n v="383"/>
  </r>
  <r>
    <s v="12590206"/>
    <s v="M"/>
    <s v="Saudi Arabia"/>
    <s v="35-39"/>
    <n v="2"/>
    <x v="0"/>
    <n v="0"/>
    <s v="Active"/>
    <n v="4"/>
    <n v="0"/>
    <n v="1"/>
    <n v="887"/>
  </r>
  <r>
    <s v="12590207"/>
    <s v="F"/>
    <s v="Saudi Arabia"/>
    <s v="35-39"/>
    <n v="2"/>
    <x v="0"/>
    <n v="1"/>
    <s v="Active"/>
    <n v="1"/>
    <n v="1"/>
    <n v="0"/>
    <n v="168"/>
  </r>
  <r>
    <s v="12590208"/>
    <s v="M"/>
    <s v="Saudi Arabia"/>
    <s v="35-39"/>
    <n v="2"/>
    <x v="0"/>
    <n v="1"/>
    <s v="Active"/>
    <n v="1"/>
    <n v="1"/>
    <n v="0"/>
    <n v="168"/>
  </r>
  <r>
    <s v="12590209"/>
    <s v="F"/>
    <s v="Saudi Arabia"/>
    <s v="35-39"/>
    <n v="2"/>
    <x v="0"/>
    <n v="1"/>
    <s v="Active"/>
    <n v="2"/>
    <n v="0"/>
    <n v="1"/>
    <n v="450"/>
  </r>
  <r>
    <s v="12590210"/>
    <s v="M"/>
    <s v="Italy"/>
    <s v="35-39"/>
    <n v="2"/>
    <x v="0"/>
    <n v="0"/>
    <s v="Active"/>
    <n v="1"/>
    <n v="1"/>
    <n v="0"/>
    <n v="538"/>
  </r>
  <r>
    <s v="12590211"/>
    <s v="F"/>
    <s v="Italy"/>
    <s v="35-39"/>
    <n v="2"/>
    <x v="0"/>
    <n v="0"/>
    <s v="Active"/>
    <n v="1"/>
    <n v="1"/>
    <n v="0"/>
    <n v="168"/>
  </r>
  <r>
    <s v="12590212"/>
    <s v="M"/>
    <s v="Italy"/>
    <s v="18-24"/>
    <n v="2"/>
    <x v="0"/>
    <n v="1"/>
    <s v="Active"/>
    <n v="1"/>
    <n v="1"/>
    <n v="0"/>
    <n v="447"/>
  </r>
  <r>
    <s v="12590213"/>
    <s v="F"/>
    <s v="Italy"/>
    <s v="40+"/>
    <n v="1"/>
    <x v="0"/>
    <n v="1"/>
    <s v="Active"/>
    <n v="1"/>
    <n v="1"/>
    <n v="0"/>
    <n v="447"/>
  </r>
  <r>
    <s v="12590214"/>
    <s v="M"/>
    <s v="Italy"/>
    <s v="18-24"/>
    <n v="1"/>
    <x v="0"/>
    <n v="1"/>
    <s v="Active"/>
    <n v="2"/>
    <n v="0"/>
    <n v="1"/>
    <n v="792"/>
  </r>
  <r>
    <s v="12590215"/>
    <s v="F"/>
    <s v="Italy"/>
    <s v="35-39"/>
    <n v="1"/>
    <x v="0"/>
    <n v="0"/>
    <s v="Active"/>
    <n v="1"/>
    <n v="1"/>
    <n v="0"/>
    <n v="168"/>
  </r>
  <r>
    <s v="12590216"/>
    <s v="M"/>
    <s v="Italy"/>
    <s v="18-24"/>
    <n v="1"/>
    <x v="0"/>
    <n v="0"/>
    <s v="Active"/>
    <n v="3"/>
    <n v="0"/>
    <n v="1"/>
    <n v="550"/>
  </r>
  <r>
    <s v="12590217"/>
    <s v="F"/>
    <s v="Italy"/>
    <s v="18-24"/>
    <n v="1"/>
    <x v="0"/>
    <n v="0"/>
    <s v="Active"/>
    <n v="1"/>
    <n v="1"/>
    <n v="0"/>
    <n v="220"/>
  </r>
  <r>
    <s v="12590218"/>
    <s v="M"/>
    <s v="Italy"/>
    <s v="18-24"/>
    <n v="1"/>
    <x v="0"/>
    <n v="0"/>
    <s v="Active"/>
    <n v="1"/>
    <n v="1"/>
    <n v="0"/>
    <n v="210"/>
  </r>
  <r>
    <s v="12590219"/>
    <s v="F"/>
    <s v="Italy"/>
    <s v="18-24"/>
    <n v="1"/>
    <x v="0"/>
    <n v="1"/>
    <s v="Active"/>
    <n v="1"/>
    <n v="1"/>
    <n v="0"/>
    <n v="220"/>
  </r>
  <r>
    <s v="12590220"/>
    <s v="M"/>
    <s v="Germany"/>
    <s v="18-24"/>
    <n v="1"/>
    <x v="0"/>
    <n v="0"/>
    <s v="Active"/>
    <n v="1"/>
    <n v="1"/>
    <n v="0"/>
    <n v="538"/>
  </r>
  <r>
    <s v="12590221"/>
    <s v="F"/>
    <s v="Germany"/>
    <s v="25-29"/>
    <n v="1"/>
    <x v="0"/>
    <n v="1"/>
    <s v="Active"/>
    <n v="1"/>
    <n v="1"/>
    <n v="0"/>
    <n v="295"/>
  </r>
  <r>
    <s v="12590222"/>
    <s v="M"/>
    <s v="Germany"/>
    <s v="35-39"/>
    <n v="1"/>
    <x v="0"/>
    <n v="0"/>
    <s v="Active"/>
    <n v="3"/>
    <n v="0"/>
    <n v="1"/>
    <n v="1175"/>
  </r>
  <r>
    <s v="12590223"/>
    <s v="F"/>
    <s v="Germany"/>
    <s v="35-39"/>
    <n v="1"/>
    <x v="0"/>
    <n v="0"/>
    <s v="Active"/>
    <n v="1"/>
    <n v="1"/>
    <n v="0"/>
    <n v="345"/>
  </r>
  <r>
    <s v="12590224"/>
    <s v="M"/>
    <s v="Germany"/>
    <s v="40+"/>
    <n v="1"/>
    <x v="0"/>
    <n v="0"/>
    <s v="Active"/>
    <n v="6"/>
    <n v="0"/>
    <n v="1"/>
    <n v="1183"/>
  </r>
  <r>
    <s v="12590225"/>
    <s v="F"/>
    <s v="Germany"/>
    <s v="18-24"/>
    <n v="1"/>
    <x v="0"/>
    <n v="1"/>
    <s v="Active"/>
    <n v="1"/>
    <n v="1"/>
    <n v="0"/>
    <n v="168"/>
  </r>
  <r>
    <s v="12590226"/>
    <s v="M"/>
    <s v="Germany"/>
    <s v="18-24"/>
    <n v="1"/>
    <x v="0"/>
    <n v="0"/>
    <s v="Active"/>
    <n v="3"/>
    <n v="0"/>
    <n v="1"/>
    <n v="584"/>
  </r>
  <r>
    <s v="12590227"/>
    <s v="F"/>
    <s v="Germany"/>
    <s v="18-24"/>
    <n v="1"/>
    <x v="0"/>
    <n v="1"/>
    <s v="Active"/>
    <n v="1"/>
    <n v="1"/>
    <n v="0"/>
    <n v="220"/>
  </r>
  <r>
    <s v="12590228"/>
    <s v="M"/>
    <s v="Germany"/>
    <s v="18-24"/>
    <n v="1"/>
    <x v="0"/>
    <n v="0"/>
    <s v="Active"/>
    <n v="1"/>
    <n v="1"/>
    <n v="0"/>
    <n v="240"/>
  </r>
  <r>
    <s v="12590229"/>
    <s v="F"/>
    <s v="Germany"/>
    <s v="18-24"/>
    <n v="1"/>
    <x v="0"/>
    <n v="0"/>
    <s v="Active"/>
    <n v="3"/>
    <n v="0"/>
    <n v="1"/>
    <n v="859"/>
  </r>
  <r>
    <s v="12590230"/>
    <s v="M"/>
    <s v="Spain"/>
    <s v="25-29"/>
    <n v="1"/>
    <x v="0"/>
    <n v="1"/>
    <s v="Active"/>
    <n v="1"/>
    <n v="1"/>
    <n v="0"/>
    <n v="440"/>
  </r>
  <r>
    <s v="12590301"/>
    <s v="F"/>
    <s v="Saudi Arabia"/>
    <s v="30-34"/>
    <n v="1"/>
    <x v="0"/>
    <n v="1"/>
    <s v="Active"/>
    <n v="1"/>
    <n v="1"/>
    <n v="0"/>
    <n v="168"/>
  </r>
  <r>
    <s v="12590302"/>
    <s v="M"/>
    <s v="Saudi Arabia"/>
    <s v="35-39"/>
    <n v="1"/>
    <x v="0"/>
    <n v="0"/>
    <s v="Active"/>
    <n v="2"/>
    <n v="0"/>
    <n v="1"/>
    <n v="728"/>
  </r>
  <r>
    <s v="12590303"/>
    <s v="F"/>
    <s v="Saudi Arabia"/>
    <s v="35-39"/>
    <n v="1"/>
    <x v="0"/>
    <n v="0"/>
    <s v="Active"/>
    <n v="1"/>
    <n v="1"/>
    <n v="0"/>
    <n v="447"/>
  </r>
  <r>
    <s v="12590304"/>
    <s v="M"/>
    <s v="Saudi Arabia"/>
    <s v="25-29"/>
    <n v="1"/>
    <x v="0"/>
    <n v="0"/>
    <s v="Active"/>
    <n v="1"/>
    <n v="1"/>
    <n v="0"/>
    <n v="447"/>
  </r>
  <r>
    <s v="12590305"/>
    <s v="F"/>
    <s v="Saudi Arabia"/>
    <s v="18-24"/>
    <n v="1"/>
    <x v="0"/>
    <n v="1"/>
    <s v="Active"/>
    <n v="1"/>
    <n v="1"/>
    <n v="0"/>
    <n v="383"/>
  </r>
  <r>
    <s v="12590306"/>
    <s v="M"/>
    <s v="Saudi Arabia"/>
    <s v="25-29"/>
    <n v="1"/>
    <x v="0"/>
    <n v="1"/>
    <s v="Active"/>
    <n v="1"/>
    <n v="1"/>
    <n v="0"/>
    <n v="168"/>
  </r>
  <r>
    <s v="12590307"/>
    <s v="F"/>
    <s v="Saudi Arabia"/>
    <s v="30-34"/>
    <n v="1"/>
    <x v="0"/>
    <n v="1"/>
    <s v="Active"/>
    <n v="1"/>
    <n v="1"/>
    <n v="0"/>
    <n v="168"/>
  </r>
  <r>
    <s v="12590308"/>
    <s v="M"/>
    <s v="Saudi Arabia"/>
    <s v="40+"/>
    <n v="1"/>
    <x v="0"/>
    <n v="1"/>
    <s v="Active"/>
    <n v="3"/>
    <n v="0"/>
    <n v="1"/>
    <n v="630"/>
  </r>
  <r>
    <s v="12101019"/>
    <s v="F"/>
    <s v="Italy"/>
    <s v="18-24"/>
    <n v="1"/>
    <x v="0"/>
    <n v="0"/>
    <s v="Active"/>
    <n v="1"/>
    <n v="1"/>
    <n v="0"/>
    <n v="436"/>
  </r>
  <r>
    <s v="12101029"/>
    <s v="F"/>
    <s v="Germany"/>
    <s v="25-29"/>
    <n v="1"/>
    <x v="0"/>
    <n v="1"/>
    <s v="Active"/>
    <n v="1"/>
    <n v="1"/>
    <n v="0"/>
    <n v="579"/>
  </r>
  <r>
    <s v="12101039"/>
    <s v="F"/>
    <s v="Spain"/>
    <s v="18-24"/>
    <n v="1"/>
    <x v="0"/>
    <n v="0"/>
    <s v="Active"/>
    <n v="1"/>
    <n v="1"/>
    <n v="0"/>
    <n v="538"/>
  </r>
  <r>
    <s v="12101049"/>
    <s v="F"/>
    <s v="Greece"/>
    <s v="18-24"/>
    <n v="1"/>
    <x v="0"/>
    <n v="1"/>
    <s v="Active"/>
    <n v="1"/>
    <n v="1"/>
    <n v="0"/>
    <n v="539"/>
  </r>
  <r>
    <s v="12101059"/>
    <s v="F"/>
    <s v="Czech Republic"/>
    <s v="18-24"/>
    <n v="1"/>
    <x v="0"/>
    <n v="0"/>
    <s v="Active"/>
    <n v="1"/>
    <n v="1"/>
    <n v="0"/>
    <n v="539"/>
  </r>
  <r>
    <s v="12101069"/>
    <s v="F"/>
    <s v="Austria"/>
    <s v="18-24"/>
    <n v="1"/>
    <x v="0"/>
    <n v="0"/>
    <s v="Active"/>
    <n v="2"/>
    <n v="0"/>
    <n v="1"/>
    <n v="648"/>
  </r>
  <r>
    <s v="12101079"/>
    <s v="F"/>
    <s v="Hungary"/>
    <s v="18-24"/>
    <n v="1"/>
    <x v="0"/>
    <n v="0"/>
    <s v="Active"/>
    <n v="1"/>
    <n v="1"/>
    <n v="0"/>
    <n v="383"/>
  </r>
  <r>
    <s v="12101089"/>
    <s v="F"/>
    <s v="France"/>
    <s v="25-29"/>
    <n v="1"/>
    <x v="0"/>
    <n v="1"/>
    <s v="Active"/>
    <n v="1"/>
    <n v="1"/>
    <n v="0"/>
    <n v="383"/>
  </r>
  <r>
    <s v="12101099"/>
    <s v="F"/>
    <s v="USA"/>
    <s v="18-24"/>
    <n v="1"/>
    <x v="0"/>
    <n v="1"/>
    <s v="Active"/>
    <n v="1"/>
    <n v="1"/>
    <n v="0"/>
    <n v="345"/>
  </r>
  <r>
    <s v="12101109"/>
    <s v="F"/>
    <s v="Saudi Arabia"/>
    <s v="18-24"/>
    <n v="1"/>
    <x v="0"/>
    <n v="0"/>
    <s v="Active"/>
    <n v="1"/>
    <n v="1"/>
    <n v="0"/>
    <n v="436"/>
  </r>
  <r>
    <s v="12101119"/>
    <s v="F"/>
    <s v="Italy"/>
    <s v="18-24"/>
    <n v="1"/>
    <x v="0"/>
    <n v="1"/>
    <s v="Active"/>
    <n v="1"/>
    <n v="1"/>
    <n v="0"/>
    <n v="510"/>
  </r>
  <r>
    <s v="12740101"/>
    <s v="F"/>
    <s v="Saudi Arabia"/>
    <s v="30-34"/>
    <n v="1"/>
    <x v="0"/>
    <n v="0"/>
    <s v="Active"/>
    <n v="1"/>
    <n v="1"/>
    <n v="0"/>
    <n v="539"/>
  </r>
  <r>
    <s v="12740102"/>
    <s v="M"/>
    <s v="Saudi Arabia"/>
    <s v="25-29"/>
    <n v="1"/>
    <x v="0"/>
    <n v="0"/>
    <s v="Active"/>
    <n v="1"/>
    <n v="1"/>
    <n v="0"/>
    <n v="523"/>
  </r>
  <r>
    <s v="12740103"/>
    <s v="F"/>
    <s v="Saudi Arabia"/>
    <s v="18-24"/>
    <n v="1"/>
    <x v="0"/>
    <n v="0"/>
    <s v="Active"/>
    <n v="1"/>
    <n v="1"/>
    <n v="0"/>
    <n v="506"/>
  </r>
  <r>
    <s v="12740104"/>
    <s v="M"/>
    <s v="Saudi Arabia"/>
    <s v="18-24"/>
    <n v="1"/>
    <x v="0"/>
    <n v="1"/>
    <s v="Active"/>
    <n v="1"/>
    <n v="1"/>
    <n v="0"/>
    <n v="478"/>
  </r>
  <r>
    <s v="12740105"/>
    <s v="F"/>
    <s v="Saudi Arabia"/>
    <s v="25-29"/>
    <n v="1"/>
    <x v="0"/>
    <n v="0"/>
    <s v="Active"/>
    <n v="1"/>
    <n v="1"/>
    <n v="0"/>
    <n v="332"/>
  </r>
  <r>
    <s v="12740106"/>
    <s v="M"/>
    <s v="Saudi Arabia"/>
    <s v="18-24"/>
    <n v="1"/>
    <x v="0"/>
    <n v="1"/>
    <s v="Active"/>
    <n v="1"/>
    <n v="1"/>
    <n v="0"/>
    <n v="293"/>
  </r>
  <r>
    <s v="12740201"/>
    <s v="F"/>
    <s v="Saudi Arabia"/>
    <s v="18-24"/>
    <n v="1"/>
    <x v="0"/>
    <n v="1"/>
    <s v="Active"/>
    <n v="1"/>
    <n v="1"/>
    <n v="0"/>
    <n v="387"/>
  </r>
  <r>
    <s v="12740202"/>
    <s v="M"/>
    <s v="Saudi Arabia"/>
    <s v="35-39"/>
    <n v="1"/>
    <x v="0"/>
    <n v="0"/>
    <s v="Active"/>
    <n v="1"/>
    <n v="1"/>
    <n v="0"/>
    <n v="510"/>
  </r>
  <r>
    <s v="12740203"/>
    <s v="F"/>
    <s v="Saudi Arabia"/>
    <s v="25-29"/>
    <n v="1"/>
    <x v="0"/>
    <n v="1"/>
    <s v="Active"/>
    <n v="1"/>
    <n v="1"/>
    <n v="0"/>
    <n v="478"/>
  </r>
  <r>
    <s v="12740204"/>
    <s v="M"/>
    <s v="Saudi Arabia"/>
    <s v="25-29"/>
    <n v="1"/>
    <x v="0"/>
    <n v="0"/>
    <s v="Active"/>
    <n v="1"/>
    <n v="1"/>
    <n v="0"/>
    <n v="283"/>
  </r>
  <r>
    <s v="12740205"/>
    <s v="F"/>
    <s v="Saudi Arabia"/>
    <s v="30-34"/>
    <n v="1"/>
    <x v="0"/>
    <n v="1"/>
    <s v="Active"/>
    <n v="1"/>
    <n v="1"/>
    <n v="0"/>
    <n v="168"/>
  </r>
  <r>
    <s v="12740206"/>
    <s v="M"/>
    <s v="Saudi Arabia"/>
    <s v="35-39"/>
    <n v="1"/>
    <x v="0"/>
    <n v="1"/>
    <s v="Active"/>
    <n v="1"/>
    <n v="1"/>
    <n v="0"/>
    <n v="383"/>
  </r>
  <r>
    <s v="12740207"/>
    <s v="F"/>
    <s v="Saudi Arabia"/>
    <s v="35-39"/>
    <n v="1"/>
    <x v="0"/>
    <n v="0"/>
    <s v="Active"/>
    <n v="1"/>
    <n v="1"/>
    <n v="0"/>
    <n v="447"/>
  </r>
  <r>
    <s v="12740208"/>
    <s v="M"/>
    <s v="Saudi Arabia"/>
    <s v="18-24"/>
    <n v="1"/>
    <x v="0"/>
    <n v="0"/>
    <s v="Active"/>
    <n v="3"/>
    <n v="0"/>
    <n v="1"/>
    <n v="1062"/>
  </r>
  <r>
    <s v="12740209"/>
    <s v="F"/>
    <s v="Saudi Arabia"/>
    <s v="35-39"/>
    <n v="1"/>
    <x v="0"/>
    <n v="1"/>
    <s v="Active"/>
    <n v="1"/>
    <n v="1"/>
    <n v="0"/>
    <n v="168"/>
  </r>
  <r>
    <s v="12740210"/>
    <s v="M"/>
    <s v="Italy"/>
    <s v="18-24"/>
    <n v="1"/>
    <x v="0"/>
    <n v="0"/>
    <s v="Active"/>
    <n v="1"/>
    <n v="1"/>
    <n v="0"/>
    <n v="387"/>
  </r>
  <r>
    <s v="12740211"/>
    <s v="F"/>
    <s v="Italy"/>
    <s v="18-24"/>
    <n v="1"/>
    <x v="0"/>
    <n v="1"/>
    <s v="Active"/>
    <n v="1"/>
    <n v="1"/>
    <n v="0"/>
    <n v="579"/>
  </r>
  <r>
    <s v="12740212"/>
    <s v="M"/>
    <s v="Italy"/>
    <s v="25-29"/>
    <n v="1"/>
    <x v="0"/>
    <n v="0"/>
    <s v="Active"/>
    <n v="2"/>
    <n v="0"/>
    <n v="1"/>
    <n v="724"/>
  </r>
  <r>
    <s v="12740301"/>
    <s v="F"/>
    <s v="Saudi Arabia"/>
    <s v="18-24"/>
    <n v="1"/>
    <x v="0"/>
    <n v="0"/>
    <s v="Active"/>
    <n v="1"/>
    <n v="1"/>
    <n v="0"/>
    <n v="3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CF8404-3E20-48A4-A7F5-3176AC3D9CB9}" name="PivotTable4" cacheId="1"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14:C16" firstHeaderRow="1" firstDataRow="2" firstDataCol="1"/>
  <pivotFields count="12">
    <pivotField showAll="0"/>
    <pivotField showAll="0"/>
    <pivotField showAll="0"/>
    <pivotField showAll="0"/>
    <pivotField showAll="0"/>
    <pivotField axis="axisCol" showAll="0">
      <items count="3">
        <item h="1" x="1"/>
        <item x="0"/>
        <item t="default"/>
      </items>
    </pivotField>
    <pivotField showAll="0"/>
    <pivotField showAll="0"/>
    <pivotField showAll="0"/>
    <pivotField showAll="0"/>
    <pivotField showAll="0"/>
    <pivotField dataField="1" showAll="0"/>
  </pivotFields>
  <rowItems count="1">
    <i/>
  </rowItems>
  <colFields count="1">
    <field x="5"/>
  </colFields>
  <colItems count="2">
    <i>
      <x v="1"/>
    </i>
    <i t="grand">
      <x/>
    </i>
  </colItems>
  <dataFields count="1">
    <dataField name="Anzahl von Consumer LTV" fld="11"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BA5E30-9C45-4E40-BED4-6A19304758B3}" name="PivotTable3" cacheId="1"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8:A9" firstHeaderRow="1" firstDataRow="1" firstDataCol="0" rowPageCount="1" colPageCount="1"/>
  <pivotFields count="12">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dataField="1" showAll="0"/>
  </pivotFields>
  <rowItems count="1">
    <i/>
  </rowItems>
  <colItems count="1">
    <i/>
  </colItems>
  <pageFields count="1">
    <pageField fld="5" item="1" hier="-1"/>
  </pageFields>
  <dataFields count="1">
    <dataField name="Summe von Consumer LTV"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7717A5-2643-44DA-BC81-BFF390874408}" name="PivotTable2"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7:X11" firstHeaderRow="1" firstDataRow="3" firstDataCol="1"/>
  <pivotFields count="10">
    <pivotField showAll="0"/>
    <pivotField showAll="0"/>
    <pivotField axis="axisCol" showAll="0">
      <items count="13">
        <item x="3"/>
        <item x="10"/>
        <item x="0"/>
        <item x="9"/>
        <item x="1"/>
        <item x="7"/>
        <item x="2"/>
        <item x="5"/>
        <item x="4"/>
        <item x="8"/>
        <item x="6"/>
        <item x="11"/>
        <item t="default"/>
      </items>
    </pivotField>
    <pivotField axis="axisCol" showAll="0">
      <items count="3">
        <item x="1"/>
        <item x="0"/>
        <item t="default"/>
      </items>
    </pivotField>
    <pivotField dataField="1" numFmtId="164" showAll="0"/>
    <pivotField numFmtId="164" showAll="0"/>
    <pivotField numFmtId="164" showAll="0"/>
    <pivotField axis="axisRow" showAll="0">
      <items count="11">
        <item h="1" x="2"/>
        <item h="1" x="9"/>
        <item h="1" x="4"/>
        <item h="1" x="6"/>
        <item h="1" x="1"/>
        <item x="3"/>
        <item h="1" x="7"/>
        <item h="1" x="5"/>
        <item h="1" x="0"/>
        <item h="1" x="8"/>
        <item t="default"/>
      </items>
    </pivotField>
    <pivotField showAll="0">
      <items count="81">
        <item h="1" x="24"/>
        <item x="25"/>
        <item h="1" x="23"/>
        <item h="1" x="3"/>
        <item h="1" x="18"/>
        <item h="1" x="27"/>
        <item h="1" x="17"/>
        <item h="1" x="7"/>
        <item h="1" x="6"/>
        <item h="1" x="49"/>
        <item h="1" x="5"/>
        <item h="1" x="35"/>
        <item h="1" x="72"/>
        <item h="1" x="73"/>
        <item h="1" x="37"/>
        <item h="1" x="9"/>
        <item h="1" x="34"/>
        <item h="1" x="38"/>
        <item h="1" x="36"/>
        <item h="1" x="70"/>
        <item h="1" x="71"/>
        <item h="1" x="41"/>
        <item h="1" x="64"/>
        <item h="1" x="21"/>
        <item h="1" x="20"/>
        <item h="1" x="22"/>
        <item h="1" x="1"/>
        <item h="1" x="2"/>
        <item h="1" x="48"/>
        <item h="1" x="47"/>
        <item h="1" x="4"/>
        <item h="1" x="50"/>
        <item h="1" x="40"/>
        <item h="1" x="39"/>
        <item h="1" x="32"/>
        <item h="1" x="33"/>
        <item h="1" x="52"/>
        <item h="1" x="14"/>
        <item h="1" x="11"/>
        <item h="1" x="60"/>
        <item h="1" x="15"/>
        <item h="1" x="63"/>
        <item h="1" x="59"/>
        <item h="1" x="12"/>
        <item h="1" x="13"/>
        <item h="1" x="10"/>
        <item h="1" x="53"/>
        <item h="1" x="30"/>
        <item h="1" x="45"/>
        <item h="1" x="76"/>
        <item h="1" x="65"/>
        <item h="1" x="8"/>
        <item h="1" x="68"/>
        <item h="1" x="78"/>
        <item h="1" x="75"/>
        <item h="1" x="77"/>
        <item h="1" x="79"/>
        <item h="1" x="74"/>
        <item h="1" x="67"/>
        <item h="1" x="69"/>
        <item h="1" x="29"/>
        <item h="1" x="19"/>
        <item h="1" x="28"/>
        <item h="1" x="0"/>
        <item h="1" x="16"/>
        <item h="1" x="55"/>
        <item h="1" x="57"/>
        <item h="1" x="62"/>
        <item h="1" x="42"/>
        <item h="1" x="26"/>
        <item h="1" x="54"/>
        <item h="1" x="46"/>
        <item h="1" x="51"/>
        <item h="1" x="66"/>
        <item h="1" x="58"/>
        <item h="1" x="56"/>
        <item h="1" x="31"/>
        <item h="1" x="61"/>
        <item h="1" x="43"/>
        <item h="1" x="44"/>
        <item t="default"/>
      </items>
    </pivotField>
    <pivotField numFmtId="164" showAll="0"/>
  </pivotFields>
  <rowFields count="1">
    <field x="7"/>
  </rowFields>
  <rowItems count="2">
    <i>
      <x v="5"/>
    </i>
    <i t="grand">
      <x/>
    </i>
  </rowItems>
  <colFields count="2">
    <field x="3"/>
    <field x="2"/>
  </colFields>
  <colItems count="23">
    <i>
      <x/>
      <x v="4"/>
    </i>
    <i r="1">
      <x v="5"/>
    </i>
    <i r="1">
      <x v="6"/>
    </i>
    <i r="1">
      <x v="7"/>
    </i>
    <i r="1">
      <x v="8"/>
    </i>
    <i r="1">
      <x v="9"/>
    </i>
    <i r="1">
      <x v="10"/>
    </i>
    <i r="1">
      <x v="11"/>
    </i>
    <i t="default">
      <x/>
    </i>
    <i>
      <x v="1"/>
      <x/>
    </i>
    <i r="1">
      <x v="1"/>
    </i>
    <i r="1">
      <x v="2"/>
    </i>
    <i r="1">
      <x v="3"/>
    </i>
    <i r="1">
      <x v="4"/>
    </i>
    <i r="1">
      <x v="5"/>
    </i>
    <i r="1">
      <x v="6"/>
    </i>
    <i r="1">
      <x v="7"/>
    </i>
    <i r="1">
      <x v="8"/>
    </i>
    <i r="1">
      <x v="9"/>
    </i>
    <i r="1">
      <x v="10"/>
    </i>
    <i r="1">
      <x v="11"/>
    </i>
    <i t="default">
      <x v="1"/>
    </i>
    <i t="grand">
      <x/>
    </i>
  </colItems>
  <dataFields count="1">
    <dataField name="Summe von Total order val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38E416-3FD2-4D85-AFB3-3970B0CB6837}" name="PivotTable5"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16:W20" firstHeaderRow="1" firstDataRow="3" firstDataCol="1"/>
  <pivotFields count="10">
    <pivotField showAll="0"/>
    <pivotField showAll="0"/>
    <pivotField axis="axisCol" showAll="0">
      <items count="13">
        <item x="3"/>
        <item x="10"/>
        <item x="0"/>
        <item x="9"/>
        <item x="1"/>
        <item x="7"/>
        <item x="2"/>
        <item x="5"/>
        <item x="4"/>
        <item x="8"/>
        <item x="6"/>
        <item x="11"/>
        <item t="default"/>
      </items>
    </pivotField>
    <pivotField axis="axisCol" showAll="0">
      <items count="3">
        <item x="1"/>
        <item x="0"/>
        <item t="default"/>
      </items>
    </pivotField>
    <pivotField dataField="1" numFmtId="164" showAll="0"/>
    <pivotField numFmtId="164" showAll="0"/>
    <pivotField numFmtId="164" showAll="0"/>
    <pivotField axis="axisRow" showAll="0">
      <items count="11">
        <item x="2"/>
        <item h="1" x="9"/>
        <item h="1" x="4"/>
        <item h="1" x="6"/>
        <item h="1" x="1"/>
        <item h="1" x="3"/>
        <item h="1" x="7"/>
        <item h="1" x="5"/>
        <item h="1" x="0"/>
        <item h="1" x="8"/>
        <item t="default"/>
      </items>
    </pivotField>
    <pivotField showAll="0">
      <items count="81">
        <item h="1" x="24"/>
        <item x="25"/>
        <item h="1" x="23"/>
        <item h="1" x="3"/>
        <item h="1" x="18"/>
        <item h="1" x="27"/>
        <item h="1" x="17"/>
        <item h="1" x="7"/>
        <item h="1" x="6"/>
        <item h="1" x="49"/>
        <item h="1" x="5"/>
        <item h="1" x="35"/>
        <item h="1" x="72"/>
        <item h="1" x="73"/>
        <item h="1" x="37"/>
        <item h="1" x="9"/>
        <item h="1" x="34"/>
        <item h="1" x="38"/>
        <item h="1" x="36"/>
        <item h="1" x="70"/>
        <item h="1" x="71"/>
        <item h="1" x="41"/>
        <item h="1" x="64"/>
        <item h="1" x="21"/>
        <item h="1" x="20"/>
        <item h="1" x="22"/>
        <item h="1" x="1"/>
        <item h="1" x="2"/>
        <item h="1" x="48"/>
        <item h="1" x="47"/>
        <item h="1" x="4"/>
        <item h="1" x="50"/>
        <item h="1" x="40"/>
        <item h="1" x="39"/>
        <item h="1" x="32"/>
        <item h="1" x="33"/>
        <item h="1" x="52"/>
        <item h="1" x="14"/>
        <item h="1" x="11"/>
        <item h="1" x="60"/>
        <item h="1" x="15"/>
        <item h="1" x="63"/>
        <item h="1" x="59"/>
        <item h="1" x="12"/>
        <item h="1" x="13"/>
        <item h="1" x="10"/>
        <item h="1" x="53"/>
        <item h="1" x="30"/>
        <item h="1" x="45"/>
        <item h="1" x="76"/>
        <item h="1" x="65"/>
        <item h="1" x="8"/>
        <item h="1" x="68"/>
        <item h="1" x="78"/>
        <item h="1" x="75"/>
        <item h="1" x="77"/>
        <item h="1" x="79"/>
        <item h="1" x="74"/>
        <item h="1" x="67"/>
        <item h="1" x="69"/>
        <item h="1" x="29"/>
        <item h="1" x="19"/>
        <item h="1" x="28"/>
        <item h="1" x="0"/>
        <item h="1" x="16"/>
        <item h="1" x="55"/>
        <item h="1" x="57"/>
        <item h="1" x="62"/>
        <item h="1" x="42"/>
        <item h="1" x="26"/>
        <item h="1" x="54"/>
        <item h="1" x="46"/>
        <item h="1" x="51"/>
        <item h="1" x="66"/>
        <item h="1" x="58"/>
        <item h="1" x="56"/>
        <item h="1" x="31"/>
        <item h="1" x="61"/>
        <item h="1" x="43"/>
        <item h="1" x="44"/>
        <item t="default"/>
      </items>
    </pivotField>
    <pivotField numFmtId="164" showAll="0"/>
  </pivotFields>
  <rowFields count="1">
    <field x="7"/>
  </rowFields>
  <rowItems count="2">
    <i>
      <x/>
    </i>
    <i t="grand">
      <x/>
    </i>
  </rowItems>
  <colFields count="2">
    <field x="3"/>
    <field x="2"/>
  </colFields>
  <colItems count="22">
    <i>
      <x/>
      <x v="4"/>
    </i>
    <i r="1">
      <x v="5"/>
    </i>
    <i r="1">
      <x v="6"/>
    </i>
    <i r="1">
      <x v="7"/>
    </i>
    <i r="1">
      <x v="8"/>
    </i>
    <i r="1">
      <x v="9"/>
    </i>
    <i r="1">
      <x v="10"/>
    </i>
    <i r="1">
      <x v="11"/>
    </i>
    <i t="default">
      <x/>
    </i>
    <i>
      <x v="1"/>
      <x/>
    </i>
    <i r="1">
      <x v="1"/>
    </i>
    <i r="1">
      <x v="2"/>
    </i>
    <i r="1">
      <x v="3"/>
    </i>
    <i r="1">
      <x v="4"/>
    </i>
    <i r="1">
      <x v="5"/>
    </i>
    <i r="1">
      <x v="6"/>
    </i>
    <i r="1">
      <x v="7"/>
    </i>
    <i r="1">
      <x v="8"/>
    </i>
    <i r="1">
      <x v="9"/>
    </i>
    <i r="1">
      <x v="10"/>
    </i>
    <i t="default">
      <x v="1"/>
    </i>
    <i t="grand">
      <x/>
    </i>
  </colItems>
  <dataFields count="1">
    <dataField name="Summe von Total order val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Line_SKU" xr10:uid="{5E40E583-719D-461C-BA3A-40CFA78C5D68}" sourceName="Line SKU">
  <pivotTables>
    <pivotTable tabId="4" name="PivotTable5"/>
  </pivotTables>
  <data>
    <tabular pivotCacheId="1804744862">
      <items count="80">
        <i x="24"/>
        <i x="25" s="1"/>
        <i x="23"/>
        <i x="3"/>
        <i x="18" nd="1"/>
        <i x="27" nd="1"/>
        <i x="17" nd="1"/>
        <i x="7" nd="1"/>
        <i x="6" nd="1"/>
        <i x="49" nd="1"/>
        <i x="5" nd="1"/>
        <i x="35" nd="1"/>
        <i x="72" nd="1"/>
        <i x="73" nd="1"/>
        <i x="37" nd="1"/>
        <i x="9" nd="1"/>
        <i x="34" nd="1"/>
        <i x="38" nd="1"/>
        <i x="36" nd="1"/>
        <i x="70" nd="1"/>
        <i x="71" nd="1"/>
        <i x="41" nd="1"/>
        <i x="64" nd="1"/>
        <i x="21" nd="1"/>
        <i x="20" nd="1"/>
        <i x="22" nd="1"/>
        <i x="1" nd="1"/>
        <i x="2" nd="1"/>
        <i x="48" nd="1"/>
        <i x="47" nd="1"/>
        <i x="4" nd="1"/>
        <i x="50" nd="1"/>
        <i x="40" nd="1"/>
        <i x="39" nd="1"/>
        <i x="32" nd="1"/>
        <i x="33" nd="1"/>
        <i x="52" nd="1"/>
        <i x="14" nd="1"/>
        <i x="11" nd="1"/>
        <i x="60" nd="1"/>
        <i x="15" nd="1"/>
        <i x="63" nd="1"/>
        <i x="59" nd="1"/>
        <i x="12" nd="1"/>
        <i x="13" nd="1"/>
        <i x="10" nd="1"/>
        <i x="53" nd="1"/>
        <i x="30" nd="1"/>
        <i x="45" nd="1"/>
        <i x="76" nd="1"/>
        <i x="65" nd="1"/>
        <i x="8" nd="1"/>
        <i x="68" nd="1"/>
        <i x="78" nd="1"/>
        <i x="75" nd="1"/>
        <i x="77" nd="1"/>
        <i x="79" nd="1"/>
        <i x="74" nd="1"/>
        <i x="67" nd="1"/>
        <i x="69" nd="1"/>
        <i x="29" nd="1"/>
        <i x="19" nd="1"/>
        <i x="28" nd="1"/>
        <i x="0" nd="1"/>
        <i x="16" nd="1"/>
        <i x="55" nd="1"/>
        <i x="57" nd="1"/>
        <i x="62" nd="1"/>
        <i x="42" nd="1"/>
        <i x="26" nd="1"/>
        <i x="54" nd="1"/>
        <i x="46" nd="1"/>
        <i x="51" nd="1"/>
        <i x="66" nd="1"/>
        <i x="58" nd="1"/>
        <i x="56" nd="1"/>
        <i x="31" nd="1"/>
        <i x="61" nd="1"/>
        <i x="43" nd="1"/>
        <i x="4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ine SKU" xr10:uid="{0C3F3C38-4976-4EFD-8F00-4C4DC8800BDB}" cache="Datenschnitt_Line_SKU" caption="Line SKU"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1D1C4-E037-4CDA-9799-C167F7D377FE}">
  <sheetPr codeName="Sheet1"/>
  <dimension ref="B1:M3191"/>
  <sheetViews>
    <sheetView topLeftCell="A3" workbookViewId="0">
      <selection activeCell="B3" sqref="B3:M3190"/>
    </sheetView>
  </sheetViews>
  <sheetFormatPr baseColWidth="10" defaultColWidth="9.140625" defaultRowHeight="12" x14ac:dyDescent="0.2"/>
  <cols>
    <col min="1" max="1" width="2" style="1" customWidth="1"/>
    <col min="2" max="3" width="14.42578125" style="1" customWidth="1"/>
    <col min="4" max="4" width="20.7109375" style="1" customWidth="1"/>
    <col min="5" max="5" width="15.85546875" style="1" bestFit="1" customWidth="1"/>
    <col min="6" max="7" width="23.7109375" style="1" customWidth="1"/>
    <col min="8" max="8" width="23" style="1" bestFit="1" customWidth="1"/>
    <col min="9" max="9" width="23" style="1" customWidth="1"/>
    <col min="10" max="10" width="15.42578125" style="1" bestFit="1" customWidth="1"/>
    <col min="11" max="11" width="9.85546875" style="1" bestFit="1" customWidth="1"/>
    <col min="12" max="16384" width="9.140625" style="1"/>
  </cols>
  <sheetData>
    <row r="1" spans="2:13" ht="15.75" x14ac:dyDescent="0.25">
      <c r="B1" s="2" t="s">
        <v>5</v>
      </c>
      <c r="C1" s="2"/>
      <c r="D1" s="2"/>
    </row>
    <row r="3" spans="2:13" x14ac:dyDescent="0.2">
      <c r="B3" s="3" t="s">
        <v>0</v>
      </c>
      <c r="C3" s="3" t="s">
        <v>2</v>
      </c>
      <c r="D3" s="3" t="s">
        <v>4</v>
      </c>
      <c r="E3" s="3" t="s">
        <v>1</v>
      </c>
      <c r="F3" s="3" t="s">
        <v>6975</v>
      </c>
      <c r="G3" s="3" t="s">
        <v>6976</v>
      </c>
      <c r="H3" s="3" t="s">
        <v>3</v>
      </c>
      <c r="I3" s="3" t="s">
        <v>6980</v>
      </c>
      <c r="J3" s="3" t="s">
        <v>6979</v>
      </c>
      <c r="K3" s="3" t="s">
        <v>6981</v>
      </c>
      <c r="L3" s="3" t="s">
        <v>6982</v>
      </c>
      <c r="M3" s="3" t="s">
        <v>6983</v>
      </c>
    </row>
    <row r="4" spans="2:13" x14ac:dyDescent="0.2">
      <c r="B4" s="4" t="s">
        <v>426</v>
      </c>
      <c r="C4" s="1" t="s">
        <v>3191</v>
      </c>
      <c r="D4" s="1" t="s">
        <v>3192</v>
      </c>
      <c r="E4" s="1" t="s">
        <v>3203</v>
      </c>
      <c r="F4" s="4">
        <v>1</v>
      </c>
      <c r="G4" s="4">
        <v>2020</v>
      </c>
      <c r="H4" s="4">
        <v>0</v>
      </c>
      <c r="I4" s="4" t="s">
        <v>6977</v>
      </c>
      <c r="J4" s="1">
        <f>COUNTIF('Orders info'!$B$4:$B$3681,'Consumers info'!B4)</f>
        <v>4</v>
      </c>
      <c r="K4" s="1">
        <f t="shared" ref="K4:K22" si="0">IF(J4=1,IF(I4="Active",1,0),0)</f>
        <v>0</v>
      </c>
      <c r="L4" s="1">
        <f>IF(J4&gt;1,IF(I4="Active",1,0),0)</f>
        <v>1</v>
      </c>
      <c r="M4" s="1">
        <f>SUMIF('Orders info'!$B$4:$B$3681,'Consumers info'!B4,'Orders info'!$F$4:$F$3681)</f>
        <v>3160</v>
      </c>
    </row>
    <row r="5" spans="2:13" x14ac:dyDescent="0.2">
      <c r="B5" s="4" t="s">
        <v>427</v>
      </c>
      <c r="C5" s="1" t="s">
        <v>3191</v>
      </c>
      <c r="D5" s="1" t="s">
        <v>3192</v>
      </c>
      <c r="E5" s="1" t="s">
        <v>3204</v>
      </c>
      <c r="F5" s="4">
        <v>1</v>
      </c>
      <c r="G5" s="4">
        <v>2020</v>
      </c>
      <c r="H5" s="4">
        <v>0</v>
      </c>
      <c r="I5" s="4" t="s">
        <v>6977</v>
      </c>
      <c r="J5" s="1">
        <f>COUNTIF('Orders info'!$B$4:$B$3681,'Consumers info'!B5)</f>
        <v>4</v>
      </c>
      <c r="K5" s="1">
        <f t="shared" si="0"/>
        <v>0</v>
      </c>
      <c r="L5" s="1">
        <f t="shared" ref="L5:L68" si="1">IF(J5&gt;1,IF(I5="Active",1,0),0)</f>
        <v>1</v>
      </c>
      <c r="M5" s="1">
        <f>SUMIF('Orders info'!$B$4:$B$3681,'Consumers info'!B5,'Orders info'!$F$4:$F$3681)</f>
        <v>4794</v>
      </c>
    </row>
    <row r="6" spans="2:13" x14ac:dyDescent="0.2">
      <c r="B6" s="4" t="s">
        <v>428</v>
      </c>
      <c r="C6" s="1" t="s">
        <v>3191</v>
      </c>
      <c r="D6" s="1" t="s">
        <v>3192</v>
      </c>
      <c r="E6" s="1" t="s">
        <v>8</v>
      </c>
      <c r="F6" s="4">
        <v>1</v>
      </c>
      <c r="G6" s="4">
        <v>2020</v>
      </c>
      <c r="H6" s="4">
        <v>0</v>
      </c>
      <c r="I6" s="4" t="s">
        <v>6977</v>
      </c>
      <c r="J6" s="1">
        <f>COUNTIF('Orders info'!$B$4:$B$3681,'Consumers info'!B6)</f>
        <v>4</v>
      </c>
      <c r="K6" s="1">
        <f t="shared" si="0"/>
        <v>0</v>
      </c>
      <c r="L6" s="1">
        <f t="shared" si="1"/>
        <v>1</v>
      </c>
      <c r="M6" s="1">
        <f>SUMIF('Orders info'!$B$4:$B$3681,'Consumers info'!B6,'Orders info'!$F$4:$F$3681)</f>
        <v>2063</v>
      </c>
    </row>
    <row r="7" spans="2:13" x14ac:dyDescent="0.2">
      <c r="B7" s="4" t="s">
        <v>429</v>
      </c>
      <c r="C7" s="1" t="s">
        <v>3191</v>
      </c>
      <c r="D7" s="1" t="s">
        <v>3192</v>
      </c>
      <c r="E7" s="1" t="s">
        <v>3204</v>
      </c>
      <c r="F7" s="4">
        <v>1</v>
      </c>
      <c r="G7" s="4">
        <v>2020</v>
      </c>
      <c r="H7" s="4">
        <v>1</v>
      </c>
      <c r="I7" s="4" t="s">
        <v>6977</v>
      </c>
      <c r="J7" s="1">
        <f>COUNTIF('Orders info'!$B$4:$B$3681,'Consumers info'!B7)</f>
        <v>4</v>
      </c>
      <c r="K7" s="1">
        <f t="shared" si="0"/>
        <v>0</v>
      </c>
      <c r="L7" s="1">
        <f t="shared" si="1"/>
        <v>1</v>
      </c>
      <c r="M7" s="1">
        <f>SUMIF('Orders info'!$B$4:$B$3681,'Consumers info'!B7,'Orders info'!$F$4:$F$3681)</f>
        <v>2058</v>
      </c>
    </row>
    <row r="8" spans="2:13" x14ac:dyDescent="0.2">
      <c r="B8" s="4" t="s">
        <v>430</v>
      </c>
      <c r="C8" s="1" t="s">
        <v>3191</v>
      </c>
      <c r="D8" s="1" t="s">
        <v>3192</v>
      </c>
      <c r="E8" s="1" t="s">
        <v>8</v>
      </c>
      <c r="F8" s="4">
        <v>1</v>
      </c>
      <c r="G8" s="4">
        <v>2020</v>
      </c>
      <c r="H8" s="4">
        <v>1</v>
      </c>
      <c r="I8" s="4" t="s">
        <v>6977</v>
      </c>
      <c r="J8" s="1">
        <f>COUNTIF('Orders info'!$B$4:$B$3681,'Consumers info'!B8)</f>
        <v>4</v>
      </c>
      <c r="K8" s="1">
        <f t="shared" si="0"/>
        <v>0</v>
      </c>
      <c r="L8" s="1">
        <f t="shared" si="1"/>
        <v>1</v>
      </c>
      <c r="M8" s="1">
        <f>SUMIF('Orders info'!$B$4:$B$3681,'Consumers info'!B8,'Orders info'!$F$4:$F$3681)</f>
        <v>1648</v>
      </c>
    </row>
    <row r="9" spans="2:13" x14ac:dyDescent="0.2">
      <c r="B9" s="4" t="s">
        <v>431</v>
      </c>
      <c r="C9" s="1" t="s">
        <v>3191</v>
      </c>
      <c r="D9" s="1" t="s">
        <v>3192</v>
      </c>
      <c r="E9" s="1" t="s">
        <v>8</v>
      </c>
      <c r="F9" s="4">
        <v>1</v>
      </c>
      <c r="G9" s="4">
        <v>2020</v>
      </c>
      <c r="H9" s="4">
        <v>0</v>
      </c>
      <c r="I9" s="4" t="s">
        <v>6977</v>
      </c>
      <c r="J9" s="1">
        <f>COUNTIF('Orders info'!$B$4:$B$3681,'Consumers info'!B9)</f>
        <v>3</v>
      </c>
      <c r="K9" s="1">
        <f t="shared" si="0"/>
        <v>0</v>
      </c>
      <c r="L9" s="1">
        <f t="shared" si="1"/>
        <v>1</v>
      </c>
      <c r="M9" s="1">
        <f>SUMIF('Orders info'!$B$4:$B$3681,'Consumers info'!B9,'Orders info'!$F$4:$F$3681)</f>
        <v>1066</v>
      </c>
    </row>
    <row r="10" spans="2:13" x14ac:dyDescent="0.2">
      <c r="B10" s="4" t="s">
        <v>432</v>
      </c>
      <c r="C10" s="1" t="s">
        <v>3191</v>
      </c>
      <c r="D10" s="1" t="s">
        <v>3192</v>
      </c>
      <c r="E10" s="1" t="s">
        <v>8</v>
      </c>
      <c r="F10" s="4">
        <v>1</v>
      </c>
      <c r="G10" s="4">
        <v>2020</v>
      </c>
      <c r="H10" s="4">
        <v>0</v>
      </c>
      <c r="I10" s="4" t="s">
        <v>6977</v>
      </c>
      <c r="J10" s="1">
        <f>COUNTIF('Orders info'!$B$4:$B$3681,'Consumers info'!B10)</f>
        <v>4</v>
      </c>
      <c r="K10" s="1">
        <f t="shared" si="0"/>
        <v>0</v>
      </c>
      <c r="L10" s="1">
        <f t="shared" si="1"/>
        <v>1</v>
      </c>
      <c r="M10" s="1">
        <f>SUMIF('Orders info'!$B$4:$B$3681,'Consumers info'!B10,'Orders info'!$F$4:$F$3681)</f>
        <v>780</v>
      </c>
    </row>
    <row r="11" spans="2:13" x14ac:dyDescent="0.2">
      <c r="B11" s="4" t="s">
        <v>433</v>
      </c>
      <c r="C11" s="1" t="s">
        <v>3191</v>
      </c>
      <c r="D11" s="1" t="s">
        <v>3192</v>
      </c>
      <c r="E11" s="1" t="s">
        <v>3202</v>
      </c>
      <c r="F11" s="4">
        <v>1</v>
      </c>
      <c r="G11" s="4">
        <v>2020</v>
      </c>
      <c r="H11" s="4">
        <v>1</v>
      </c>
      <c r="I11" s="4" t="s">
        <v>6977</v>
      </c>
      <c r="J11" s="1">
        <f>COUNTIF('Orders info'!$B$4:$B$3681,'Consumers info'!B11)</f>
        <v>7</v>
      </c>
      <c r="K11" s="1">
        <f t="shared" si="0"/>
        <v>0</v>
      </c>
      <c r="L11" s="1">
        <f t="shared" si="1"/>
        <v>1</v>
      </c>
      <c r="M11" s="1">
        <f>SUMIF('Orders info'!$B$4:$B$3681,'Consumers info'!B11,'Orders info'!$F$4:$F$3681)</f>
        <v>1537</v>
      </c>
    </row>
    <row r="12" spans="2:13" x14ac:dyDescent="0.2">
      <c r="B12" s="4" t="s">
        <v>434</v>
      </c>
      <c r="C12" s="1" t="s">
        <v>3191</v>
      </c>
      <c r="D12" s="1" t="s">
        <v>3192</v>
      </c>
      <c r="E12" s="1" t="s">
        <v>8</v>
      </c>
      <c r="F12" s="4">
        <v>1</v>
      </c>
      <c r="G12" s="4">
        <v>2020</v>
      </c>
      <c r="H12" s="4">
        <v>0</v>
      </c>
      <c r="I12" s="4" t="s">
        <v>6977</v>
      </c>
      <c r="J12" s="1">
        <f>COUNTIF('Orders info'!$B$4:$B$3681,'Consumers info'!B12)</f>
        <v>6</v>
      </c>
      <c r="K12" s="1">
        <f t="shared" si="0"/>
        <v>0</v>
      </c>
      <c r="L12" s="1">
        <f t="shared" si="1"/>
        <v>1</v>
      </c>
      <c r="M12" s="1">
        <f>SUMIF('Orders info'!$B$4:$B$3681,'Consumers info'!B12,'Orders info'!$F$4:$F$3681)</f>
        <v>1310</v>
      </c>
    </row>
    <row r="13" spans="2:13" x14ac:dyDescent="0.2">
      <c r="B13" s="4" t="s">
        <v>435</v>
      </c>
      <c r="C13" s="1" t="s">
        <v>3191</v>
      </c>
      <c r="D13" s="1" t="s">
        <v>3192</v>
      </c>
      <c r="E13" s="1" t="s">
        <v>3204</v>
      </c>
      <c r="F13" s="4">
        <v>1</v>
      </c>
      <c r="G13" s="4">
        <v>2020</v>
      </c>
      <c r="H13" s="4">
        <v>1</v>
      </c>
      <c r="I13" s="4" t="s">
        <v>6977</v>
      </c>
      <c r="J13" s="1">
        <f>COUNTIF('Orders info'!$B$4:$B$3681,'Consumers info'!B13)</f>
        <v>7</v>
      </c>
      <c r="K13" s="1">
        <f t="shared" si="0"/>
        <v>0</v>
      </c>
      <c r="L13" s="1">
        <f t="shared" si="1"/>
        <v>1</v>
      </c>
      <c r="M13" s="1">
        <f>SUMIF('Orders info'!$B$4:$B$3681,'Consumers info'!B13,'Orders info'!$F$4:$F$3681)</f>
        <v>1916</v>
      </c>
    </row>
    <row r="14" spans="2:13" x14ac:dyDescent="0.2">
      <c r="B14" s="4" t="s">
        <v>436</v>
      </c>
      <c r="C14" s="1" t="s">
        <v>3191</v>
      </c>
      <c r="D14" s="1" t="s">
        <v>3192</v>
      </c>
      <c r="E14" s="1" t="s">
        <v>8</v>
      </c>
      <c r="F14" s="4">
        <v>1</v>
      </c>
      <c r="G14" s="4">
        <v>2020</v>
      </c>
      <c r="H14" s="4">
        <v>1</v>
      </c>
      <c r="I14" s="4" t="s">
        <v>6977</v>
      </c>
      <c r="J14" s="1">
        <f>COUNTIF('Orders info'!$B$4:$B$3681,'Consumers info'!B14)</f>
        <v>2</v>
      </c>
      <c r="K14" s="1">
        <f t="shared" si="0"/>
        <v>0</v>
      </c>
      <c r="L14" s="1">
        <f t="shared" si="1"/>
        <v>1</v>
      </c>
      <c r="M14" s="1">
        <f>SUMIF('Orders info'!$B$4:$B$3681,'Consumers info'!B14,'Orders info'!$F$4:$F$3681)</f>
        <v>724</v>
      </c>
    </row>
    <row r="15" spans="2:13" x14ac:dyDescent="0.2">
      <c r="B15" s="4" t="s">
        <v>437</v>
      </c>
      <c r="C15" s="1" t="s">
        <v>3191</v>
      </c>
      <c r="D15" s="1" t="s">
        <v>3192</v>
      </c>
      <c r="E15" s="1" t="s">
        <v>3203</v>
      </c>
      <c r="F15" s="4">
        <v>1</v>
      </c>
      <c r="G15" s="4">
        <v>2020</v>
      </c>
      <c r="H15" s="4">
        <v>0</v>
      </c>
      <c r="I15" s="4" t="s">
        <v>6977</v>
      </c>
      <c r="J15" s="1">
        <f>COUNTIF('Orders info'!$B$4:$B$3681,'Consumers info'!B15)</f>
        <v>1</v>
      </c>
      <c r="K15" s="1">
        <f t="shared" si="0"/>
        <v>1</v>
      </c>
      <c r="L15" s="1">
        <f t="shared" si="1"/>
        <v>0</v>
      </c>
      <c r="M15" s="1">
        <f>SUMIF('Orders info'!$B$4:$B$3681,'Consumers info'!B15,'Orders info'!$F$4:$F$3681)</f>
        <v>383</v>
      </c>
    </row>
    <row r="16" spans="2:13" x14ac:dyDescent="0.2">
      <c r="B16" s="4" t="s">
        <v>438</v>
      </c>
      <c r="C16" s="1" t="s">
        <v>3191</v>
      </c>
      <c r="D16" s="1" t="s">
        <v>3192</v>
      </c>
      <c r="E16" s="1" t="s">
        <v>8</v>
      </c>
      <c r="F16" s="4">
        <v>1</v>
      </c>
      <c r="G16" s="4">
        <v>2020</v>
      </c>
      <c r="H16" s="4">
        <v>1</v>
      </c>
      <c r="I16" s="4" t="s">
        <v>6977</v>
      </c>
      <c r="J16" s="1">
        <f>COUNTIF('Orders info'!$B$4:$B$3681,'Consumers info'!B16)</f>
        <v>1</v>
      </c>
      <c r="K16" s="1">
        <f t="shared" si="0"/>
        <v>1</v>
      </c>
      <c r="L16" s="1">
        <f t="shared" si="1"/>
        <v>0</v>
      </c>
      <c r="M16" s="1">
        <f>SUMIF('Orders info'!$B$4:$B$3681,'Consumers info'!B16,'Orders info'!$F$4:$F$3681)</f>
        <v>447</v>
      </c>
    </row>
    <row r="17" spans="2:13" x14ac:dyDescent="0.2">
      <c r="B17" s="4" t="s">
        <v>439</v>
      </c>
      <c r="C17" s="1" t="s">
        <v>3191</v>
      </c>
      <c r="D17" s="1" t="s">
        <v>3192</v>
      </c>
      <c r="E17" s="1" t="s">
        <v>3202</v>
      </c>
      <c r="F17" s="4">
        <v>1</v>
      </c>
      <c r="G17" s="4">
        <v>2020</v>
      </c>
      <c r="H17" s="4">
        <v>0</v>
      </c>
      <c r="I17" s="4" t="s">
        <v>6977</v>
      </c>
      <c r="J17" s="1">
        <f>COUNTIF('Orders info'!$B$4:$B$3681,'Consumers info'!B17)</f>
        <v>6</v>
      </c>
      <c r="K17" s="1">
        <f t="shared" si="0"/>
        <v>0</v>
      </c>
      <c r="L17" s="1">
        <f t="shared" si="1"/>
        <v>1</v>
      </c>
      <c r="M17" s="1">
        <f>SUMIF('Orders info'!$B$4:$B$3681,'Consumers info'!B17,'Orders info'!$F$4:$F$3681)</f>
        <v>1444</v>
      </c>
    </row>
    <row r="18" spans="2:13" x14ac:dyDescent="0.2">
      <c r="B18" s="4" t="s">
        <v>440</v>
      </c>
      <c r="C18" s="1" t="s">
        <v>3191</v>
      </c>
      <c r="D18" s="1" t="s">
        <v>3192</v>
      </c>
      <c r="E18" s="1" t="s">
        <v>3204</v>
      </c>
      <c r="F18" s="4">
        <v>1</v>
      </c>
      <c r="G18" s="4">
        <v>2020</v>
      </c>
      <c r="H18" s="4">
        <v>0</v>
      </c>
      <c r="I18" s="4" t="s">
        <v>6977</v>
      </c>
      <c r="J18" s="1">
        <f>COUNTIF('Orders info'!$B$4:$B$3681,'Consumers info'!B18)</f>
        <v>1</v>
      </c>
      <c r="K18" s="1">
        <f t="shared" si="0"/>
        <v>1</v>
      </c>
      <c r="L18" s="1">
        <f t="shared" si="1"/>
        <v>0</v>
      </c>
      <c r="M18" s="1">
        <f>SUMIF('Orders info'!$B$4:$B$3681,'Consumers info'!B18,'Orders info'!$F$4:$F$3681)</f>
        <v>144</v>
      </c>
    </row>
    <row r="19" spans="2:13" x14ac:dyDescent="0.2">
      <c r="B19" s="4" t="s">
        <v>441</v>
      </c>
      <c r="C19" s="1" t="s">
        <v>3191</v>
      </c>
      <c r="D19" s="1" t="s">
        <v>3192</v>
      </c>
      <c r="E19" s="1" t="s">
        <v>8</v>
      </c>
      <c r="F19" s="4">
        <v>1</v>
      </c>
      <c r="G19" s="4">
        <v>2020</v>
      </c>
      <c r="H19" s="4">
        <v>0</v>
      </c>
      <c r="I19" s="4" t="s">
        <v>6977</v>
      </c>
      <c r="J19" s="1">
        <f>COUNTIF('Orders info'!$B$4:$B$3681,'Consumers info'!B19)</f>
        <v>5</v>
      </c>
      <c r="K19" s="1">
        <f t="shared" si="0"/>
        <v>0</v>
      </c>
      <c r="L19" s="1">
        <f t="shared" si="1"/>
        <v>1</v>
      </c>
      <c r="M19" s="1">
        <f>SUMIF('Orders info'!$B$4:$B$3681,'Consumers info'!B19,'Orders info'!$F$4:$F$3681)</f>
        <v>977</v>
      </c>
    </row>
    <row r="20" spans="2:13" x14ac:dyDescent="0.2">
      <c r="B20" s="4" t="s">
        <v>442</v>
      </c>
      <c r="C20" s="1" t="s">
        <v>3191</v>
      </c>
      <c r="D20" s="1" t="s">
        <v>3192</v>
      </c>
      <c r="E20" s="1" t="s">
        <v>8</v>
      </c>
      <c r="F20" s="4">
        <v>1</v>
      </c>
      <c r="G20" s="4">
        <v>2020</v>
      </c>
      <c r="H20" s="4">
        <v>1</v>
      </c>
      <c r="I20" s="4" t="s">
        <v>6977</v>
      </c>
      <c r="J20" s="1">
        <f>COUNTIF('Orders info'!$B$4:$B$3681,'Consumers info'!B20)</f>
        <v>8</v>
      </c>
      <c r="K20" s="1">
        <f t="shared" si="0"/>
        <v>0</v>
      </c>
      <c r="L20" s="1">
        <f t="shared" si="1"/>
        <v>1</v>
      </c>
      <c r="M20" s="1">
        <f>SUMIF('Orders info'!$B$4:$B$3681,'Consumers info'!B20,'Orders info'!$F$4:$F$3681)</f>
        <v>1654</v>
      </c>
    </row>
    <row r="21" spans="2:13" x14ac:dyDescent="0.2">
      <c r="B21" s="4" t="s">
        <v>443</v>
      </c>
      <c r="C21" s="1" t="s">
        <v>3191</v>
      </c>
      <c r="D21" s="1" t="s">
        <v>3192</v>
      </c>
      <c r="E21" s="1" t="s">
        <v>3203</v>
      </c>
      <c r="F21" s="4">
        <v>1</v>
      </c>
      <c r="G21" s="4">
        <v>2020</v>
      </c>
      <c r="H21" s="4">
        <v>1</v>
      </c>
      <c r="I21" s="4" t="s">
        <v>6977</v>
      </c>
      <c r="J21" s="1">
        <f>COUNTIF('Orders info'!$B$4:$B$3681,'Consumers info'!B21)</f>
        <v>8</v>
      </c>
      <c r="K21" s="1">
        <f t="shared" si="0"/>
        <v>0</v>
      </c>
      <c r="L21" s="1">
        <f t="shared" si="1"/>
        <v>1</v>
      </c>
      <c r="M21" s="1">
        <f>SUMIF('Orders info'!$B$4:$B$3681,'Consumers info'!B21,'Orders info'!$F$4:$F$3681)</f>
        <v>1679</v>
      </c>
    </row>
    <row r="22" spans="2:13" x14ac:dyDescent="0.2">
      <c r="B22" s="4" t="s">
        <v>444</v>
      </c>
      <c r="C22" s="1" t="s">
        <v>3191</v>
      </c>
      <c r="D22" s="1" t="s">
        <v>3192</v>
      </c>
      <c r="E22" s="1" t="s">
        <v>3203</v>
      </c>
      <c r="F22" s="4">
        <v>1</v>
      </c>
      <c r="G22" s="4">
        <v>2020</v>
      </c>
      <c r="H22" s="4">
        <v>1</v>
      </c>
      <c r="I22" s="4" t="s">
        <v>6977</v>
      </c>
      <c r="J22" s="1">
        <f>COUNTIF('Orders info'!$B$4:$B$3681,'Consumers info'!B22)</f>
        <v>7</v>
      </c>
      <c r="K22" s="1">
        <f t="shared" si="0"/>
        <v>0</v>
      </c>
      <c r="L22" s="1">
        <f t="shared" si="1"/>
        <v>1</v>
      </c>
      <c r="M22" s="1">
        <f>SUMIF('Orders info'!$B$4:$B$3681,'Consumers info'!B22,'Orders info'!$F$4:$F$3681)</f>
        <v>1911</v>
      </c>
    </row>
    <row r="23" spans="2:13" x14ac:dyDescent="0.2">
      <c r="B23" s="4" t="s">
        <v>445</v>
      </c>
      <c r="C23" s="1" t="s">
        <v>3191</v>
      </c>
      <c r="D23" s="1" t="s">
        <v>3192</v>
      </c>
      <c r="E23" s="1" t="s">
        <v>3203</v>
      </c>
      <c r="F23" s="4">
        <v>1</v>
      </c>
      <c r="G23" s="4">
        <v>2020</v>
      </c>
      <c r="H23" s="4">
        <v>1</v>
      </c>
      <c r="I23" s="4" t="s">
        <v>6977</v>
      </c>
      <c r="J23" s="1">
        <f>COUNTIF('Orders info'!$B$4:$B$3681,'Consumers info'!B23)</f>
        <v>1</v>
      </c>
      <c r="K23" s="1">
        <f>IF(J23=1,IF(I23="Active",1,0),0)</f>
        <v>1</v>
      </c>
      <c r="L23" s="1">
        <f t="shared" si="1"/>
        <v>0</v>
      </c>
      <c r="M23" s="1">
        <f>SUMIF('Orders info'!$B$4:$B$3681,'Consumers info'!B23,'Orders info'!$F$4:$F$3681)</f>
        <v>258</v>
      </c>
    </row>
    <row r="24" spans="2:13" x14ac:dyDescent="0.2">
      <c r="B24" s="4" t="s">
        <v>446</v>
      </c>
      <c r="C24" s="1" t="s">
        <v>3191</v>
      </c>
      <c r="D24" s="1" t="s">
        <v>3192</v>
      </c>
      <c r="E24" s="1" t="s">
        <v>3204</v>
      </c>
      <c r="F24" s="4">
        <v>1</v>
      </c>
      <c r="G24" s="4">
        <v>2020</v>
      </c>
      <c r="H24" s="4">
        <v>0</v>
      </c>
      <c r="I24" s="4" t="s">
        <v>6977</v>
      </c>
      <c r="J24" s="1">
        <f>COUNTIF('Orders info'!$B$4:$B$3681,'Consumers info'!B24)</f>
        <v>10</v>
      </c>
      <c r="K24" s="1">
        <f t="shared" ref="K24:K87" si="2">IF(J24=1,IF(I24="Active",1,0),0)</f>
        <v>0</v>
      </c>
      <c r="L24" s="1">
        <f t="shared" si="1"/>
        <v>1</v>
      </c>
      <c r="M24" s="1">
        <f>SUMIF('Orders info'!$B$4:$B$3681,'Consumers info'!B24,'Orders info'!$F$4:$F$3681)</f>
        <v>3887</v>
      </c>
    </row>
    <row r="25" spans="2:13" x14ac:dyDescent="0.2">
      <c r="B25" s="4" t="s">
        <v>447</v>
      </c>
      <c r="C25" s="1" t="s">
        <v>3191</v>
      </c>
      <c r="D25" s="1" t="s">
        <v>3192</v>
      </c>
      <c r="E25" s="1" t="s">
        <v>3202</v>
      </c>
      <c r="F25" s="4">
        <v>1</v>
      </c>
      <c r="G25" s="4">
        <v>2020</v>
      </c>
      <c r="H25" s="4">
        <v>1</v>
      </c>
      <c r="I25" s="4" t="s">
        <v>6977</v>
      </c>
      <c r="J25" s="1">
        <f>COUNTIF('Orders info'!$B$4:$B$3681,'Consumers info'!B25)</f>
        <v>1</v>
      </c>
      <c r="K25" s="1">
        <f t="shared" si="2"/>
        <v>1</v>
      </c>
      <c r="L25" s="1">
        <f t="shared" si="1"/>
        <v>0</v>
      </c>
      <c r="M25" s="1">
        <f>SUMIF('Orders info'!$B$4:$B$3681,'Consumers info'!B25,'Orders info'!$F$4:$F$3681)</f>
        <v>345</v>
      </c>
    </row>
    <row r="26" spans="2:13" x14ac:dyDescent="0.2">
      <c r="B26" s="4" t="s">
        <v>448</v>
      </c>
      <c r="C26" s="1" t="s">
        <v>3191</v>
      </c>
      <c r="D26" s="1" t="s">
        <v>3192</v>
      </c>
      <c r="E26" s="1" t="s">
        <v>8</v>
      </c>
      <c r="F26" s="4">
        <v>1</v>
      </c>
      <c r="G26" s="4">
        <v>2020</v>
      </c>
      <c r="H26" s="4">
        <v>0</v>
      </c>
      <c r="I26" s="4" t="s">
        <v>6977</v>
      </c>
      <c r="J26" s="1">
        <f>COUNTIF('Orders info'!$B$4:$B$3681,'Consumers info'!B26)</f>
        <v>2</v>
      </c>
      <c r="K26" s="1">
        <f t="shared" si="2"/>
        <v>0</v>
      </c>
      <c r="L26" s="1">
        <f t="shared" si="1"/>
        <v>1</v>
      </c>
      <c r="M26" s="1">
        <f>SUMIF('Orders info'!$B$4:$B$3681,'Consumers info'!B26,'Orders info'!$F$4:$F$3681)</f>
        <v>527</v>
      </c>
    </row>
    <row r="27" spans="2:13" x14ac:dyDescent="0.2">
      <c r="B27" s="4" t="s">
        <v>449</v>
      </c>
      <c r="C27" s="1" t="s">
        <v>3191</v>
      </c>
      <c r="D27" s="1" t="s">
        <v>3192</v>
      </c>
      <c r="E27" s="1" t="s">
        <v>3203</v>
      </c>
      <c r="F27" s="4">
        <v>1</v>
      </c>
      <c r="G27" s="4">
        <v>2020</v>
      </c>
      <c r="H27" s="4">
        <v>1</v>
      </c>
      <c r="I27" s="4" t="s">
        <v>6977</v>
      </c>
      <c r="J27" s="1">
        <f>COUNTIF('Orders info'!$B$4:$B$3681,'Consumers info'!B27)</f>
        <v>1</v>
      </c>
      <c r="K27" s="1">
        <f t="shared" si="2"/>
        <v>1</v>
      </c>
      <c r="L27" s="1">
        <f t="shared" si="1"/>
        <v>0</v>
      </c>
      <c r="M27" s="1">
        <f>SUMIF('Orders info'!$B$4:$B$3681,'Consumers info'!B27,'Orders info'!$F$4:$F$3681)</f>
        <v>205</v>
      </c>
    </row>
    <row r="28" spans="2:13" x14ac:dyDescent="0.2">
      <c r="B28" s="4" t="s">
        <v>450</v>
      </c>
      <c r="C28" s="1" t="s">
        <v>3191</v>
      </c>
      <c r="D28" s="1" t="s">
        <v>3192</v>
      </c>
      <c r="E28" s="1" t="s">
        <v>3204</v>
      </c>
      <c r="F28" s="4">
        <v>1</v>
      </c>
      <c r="G28" s="4">
        <v>2020</v>
      </c>
      <c r="H28" s="4">
        <v>0</v>
      </c>
      <c r="I28" s="4" t="s">
        <v>6977</v>
      </c>
      <c r="J28" s="1">
        <f>COUNTIF('Orders info'!$B$4:$B$3681,'Consumers info'!B28)</f>
        <v>1</v>
      </c>
      <c r="K28" s="1">
        <f t="shared" si="2"/>
        <v>1</v>
      </c>
      <c r="L28" s="1">
        <f t="shared" si="1"/>
        <v>0</v>
      </c>
      <c r="M28" s="1">
        <f>SUMIF('Orders info'!$B$4:$B$3681,'Consumers info'!B28,'Orders info'!$F$4:$F$3681)</f>
        <v>805</v>
      </c>
    </row>
    <row r="29" spans="2:13" x14ac:dyDescent="0.2">
      <c r="B29" s="4" t="s">
        <v>451</v>
      </c>
      <c r="C29" s="1" t="s">
        <v>3191</v>
      </c>
      <c r="D29" s="1" t="s">
        <v>3192</v>
      </c>
      <c r="E29" s="1" t="s">
        <v>3203</v>
      </c>
      <c r="F29" s="4">
        <v>1</v>
      </c>
      <c r="G29" s="4">
        <v>2020</v>
      </c>
      <c r="H29" s="4">
        <v>0</v>
      </c>
      <c r="I29" s="4" t="s">
        <v>6977</v>
      </c>
      <c r="J29" s="1">
        <f>COUNTIF('Orders info'!$B$4:$B$3681,'Consumers info'!B29)</f>
        <v>1</v>
      </c>
      <c r="K29" s="1">
        <f t="shared" si="2"/>
        <v>1</v>
      </c>
      <c r="L29" s="1">
        <f t="shared" si="1"/>
        <v>0</v>
      </c>
      <c r="M29" s="1">
        <f>SUMIF('Orders info'!$B$4:$B$3681,'Consumers info'!B29,'Orders info'!$F$4:$F$3681)</f>
        <v>526</v>
      </c>
    </row>
    <row r="30" spans="2:13" x14ac:dyDescent="0.2">
      <c r="B30" s="4" t="s">
        <v>452</v>
      </c>
      <c r="C30" s="1" t="s">
        <v>3191</v>
      </c>
      <c r="D30" s="1" t="s">
        <v>3192</v>
      </c>
      <c r="E30" s="1" t="s">
        <v>3204</v>
      </c>
      <c r="F30" s="4">
        <v>1</v>
      </c>
      <c r="G30" s="4">
        <v>2020</v>
      </c>
      <c r="H30" s="4">
        <v>0</v>
      </c>
      <c r="I30" s="4" t="s">
        <v>6977</v>
      </c>
      <c r="J30" s="1">
        <f>COUNTIF('Orders info'!$B$4:$B$3681,'Consumers info'!B30)</f>
        <v>1</v>
      </c>
      <c r="K30" s="1">
        <f t="shared" si="2"/>
        <v>1</v>
      </c>
      <c r="L30" s="1">
        <f t="shared" si="1"/>
        <v>0</v>
      </c>
      <c r="M30" s="1">
        <f>SUMIF('Orders info'!$B$4:$B$3681,'Consumers info'!B30,'Orders info'!$F$4:$F$3681)</f>
        <v>1491</v>
      </c>
    </row>
    <row r="31" spans="2:13" x14ac:dyDescent="0.2">
      <c r="B31" s="4" t="s">
        <v>453</v>
      </c>
      <c r="C31" s="1" t="s">
        <v>3191</v>
      </c>
      <c r="D31" s="1" t="s">
        <v>3192</v>
      </c>
      <c r="E31" s="1" t="s">
        <v>3205</v>
      </c>
      <c r="F31" s="4">
        <v>1</v>
      </c>
      <c r="G31" s="4">
        <v>2020</v>
      </c>
      <c r="H31" s="4">
        <v>0</v>
      </c>
      <c r="I31" s="4" t="s">
        <v>6977</v>
      </c>
      <c r="J31" s="1">
        <f>COUNTIF('Orders info'!$B$4:$B$3681,'Consumers info'!B31)</f>
        <v>2</v>
      </c>
      <c r="K31" s="1">
        <f t="shared" si="2"/>
        <v>0</v>
      </c>
      <c r="L31" s="1">
        <f t="shared" si="1"/>
        <v>1</v>
      </c>
      <c r="M31" s="1">
        <f>SUMIF('Orders info'!$B$4:$B$3681,'Consumers info'!B31,'Orders info'!$F$4:$F$3681)</f>
        <v>2439</v>
      </c>
    </row>
    <row r="32" spans="2:13" x14ac:dyDescent="0.2">
      <c r="B32" s="4" t="s">
        <v>454</v>
      </c>
      <c r="C32" s="1" t="s">
        <v>3191</v>
      </c>
      <c r="D32" s="1" t="s">
        <v>3192</v>
      </c>
      <c r="E32" s="1" t="s">
        <v>3202</v>
      </c>
      <c r="F32" s="4">
        <v>1</v>
      </c>
      <c r="G32" s="4">
        <v>2020</v>
      </c>
      <c r="H32" s="4">
        <v>1</v>
      </c>
      <c r="I32" s="4" t="s">
        <v>6977</v>
      </c>
      <c r="J32" s="1">
        <f>COUNTIF('Orders info'!$B$4:$B$3681,'Consumers info'!B32)</f>
        <v>2</v>
      </c>
      <c r="K32" s="1">
        <f t="shared" si="2"/>
        <v>0</v>
      </c>
      <c r="L32" s="1">
        <f t="shared" si="1"/>
        <v>1</v>
      </c>
      <c r="M32" s="1">
        <f>SUMIF('Orders info'!$B$4:$B$3681,'Consumers info'!B32,'Orders info'!$F$4:$F$3681)</f>
        <v>2049</v>
      </c>
    </row>
    <row r="33" spans="2:13" x14ac:dyDescent="0.2">
      <c r="B33" s="4" t="s">
        <v>455</v>
      </c>
      <c r="C33" s="1" t="s">
        <v>3191</v>
      </c>
      <c r="D33" s="1" t="s">
        <v>3192</v>
      </c>
      <c r="E33" s="1" t="s">
        <v>3202</v>
      </c>
      <c r="F33" s="4">
        <v>1</v>
      </c>
      <c r="G33" s="4">
        <v>2020</v>
      </c>
      <c r="H33" s="4">
        <v>0</v>
      </c>
      <c r="I33" s="4" t="s">
        <v>6977</v>
      </c>
      <c r="J33" s="1">
        <f>COUNTIF('Orders info'!$B$4:$B$3681,'Consumers info'!B33)</f>
        <v>3</v>
      </c>
      <c r="K33" s="1">
        <f t="shared" si="2"/>
        <v>0</v>
      </c>
      <c r="L33" s="1">
        <f t="shared" si="1"/>
        <v>1</v>
      </c>
      <c r="M33" s="1">
        <f>SUMIF('Orders info'!$B$4:$B$3681,'Consumers info'!B33,'Orders info'!$F$4:$F$3681)</f>
        <v>1851</v>
      </c>
    </row>
    <row r="34" spans="2:13" x14ac:dyDescent="0.2">
      <c r="B34" s="4" t="s">
        <v>456</v>
      </c>
      <c r="C34" s="1" t="s">
        <v>3191</v>
      </c>
      <c r="D34" s="1" t="s">
        <v>3192</v>
      </c>
      <c r="E34" s="1" t="s">
        <v>8</v>
      </c>
      <c r="F34" s="4">
        <v>1</v>
      </c>
      <c r="G34" s="4">
        <v>2020</v>
      </c>
      <c r="H34" s="4">
        <v>0</v>
      </c>
      <c r="I34" s="4" t="s">
        <v>6977</v>
      </c>
      <c r="J34" s="1">
        <f>COUNTIF('Orders info'!$B$4:$B$3681,'Consumers info'!B34)</f>
        <v>2</v>
      </c>
      <c r="K34" s="1">
        <f t="shared" si="2"/>
        <v>0</v>
      </c>
      <c r="L34" s="1">
        <f t="shared" si="1"/>
        <v>1</v>
      </c>
      <c r="M34" s="1">
        <f>SUMIF('Orders info'!$B$4:$B$3681,'Consumers info'!B34,'Orders info'!$F$4:$F$3681)</f>
        <v>1156</v>
      </c>
    </row>
    <row r="35" spans="2:13" x14ac:dyDescent="0.2">
      <c r="B35" s="4" t="s">
        <v>457</v>
      </c>
      <c r="C35" s="1" t="s">
        <v>3191</v>
      </c>
      <c r="D35" s="1" t="s">
        <v>3192</v>
      </c>
      <c r="E35" s="1" t="s">
        <v>8</v>
      </c>
      <c r="F35" s="4">
        <v>1</v>
      </c>
      <c r="G35" s="4">
        <v>2020</v>
      </c>
      <c r="H35" s="4">
        <v>0</v>
      </c>
      <c r="I35" s="4" t="s">
        <v>6977</v>
      </c>
      <c r="J35" s="1">
        <f>COUNTIF('Orders info'!$B$4:$B$3681,'Consumers info'!B35)</f>
        <v>3</v>
      </c>
      <c r="K35" s="1">
        <f t="shared" si="2"/>
        <v>0</v>
      </c>
      <c r="L35" s="1">
        <f t="shared" si="1"/>
        <v>1</v>
      </c>
      <c r="M35" s="1">
        <f>SUMIF('Orders info'!$B$4:$B$3681,'Consumers info'!B35,'Orders info'!$F$4:$F$3681)</f>
        <v>1604</v>
      </c>
    </row>
    <row r="36" spans="2:13" x14ac:dyDescent="0.2">
      <c r="B36" s="4" t="s">
        <v>458</v>
      </c>
      <c r="C36" s="1" t="s">
        <v>3191</v>
      </c>
      <c r="D36" s="1" t="s">
        <v>3192</v>
      </c>
      <c r="E36" s="1" t="s">
        <v>3205</v>
      </c>
      <c r="F36" s="4">
        <v>1</v>
      </c>
      <c r="G36" s="4">
        <v>2020</v>
      </c>
      <c r="H36" s="4">
        <v>1</v>
      </c>
      <c r="I36" s="4" t="s">
        <v>6977</v>
      </c>
      <c r="J36" s="1">
        <f>COUNTIF('Orders info'!$B$4:$B$3681,'Consumers info'!B36)</f>
        <v>1</v>
      </c>
      <c r="K36" s="1">
        <f t="shared" si="2"/>
        <v>1</v>
      </c>
      <c r="L36" s="1">
        <f t="shared" si="1"/>
        <v>0</v>
      </c>
      <c r="M36" s="1">
        <f>SUMIF('Orders info'!$B$4:$B$3681,'Consumers info'!B36,'Orders info'!$F$4:$F$3681)</f>
        <v>192</v>
      </c>
    </row>
    <row r="37" spans="2:13" x14ac:dyDescent="0.2">
      <c r="B37" s="4" t="s">
        <v>459</v>
      </c>
      <c r="C37" s="1" t="s">
        <v>3191</v>
      </c>
      <c r="D37" s="1" t="s">
        <v>3192</v>
      </c>
      <c r="E37" s="1" t="s">
        <v>3205</v>
      </c>
      <c r="F37" s="4">
        <v>1</v>
      </c>
      <c r="G37" s="4">
        <v>2020</v>
      </c>
      <c r="H37" s="4">
        <v>0</v>
      </c>
      <c r="I37" s="4" t="s">
        <v>6977</v>
      </c>
      <c r="J37" s="1">
        <f>COUNTIF('Orders info'!$B$4:$B$3681,'Consumers info'!B37)</f>
        <v>1</v>
      </c>
      <c r="K37" s="1">
        <f t="shared" si="2"/>
        <v>1</v>
      </c>
      <c r="L37" s="1">
        <f t="shared" si="1"/>
        <v>0</v>
      </c>
      <c r="M37" s="1">
        <f>SUMIF('Orders info'!$B$4:$B$3681,'Consumers info'!B37,'Orders info'!$F$4:$F$3681)</f>
        <v>990</v>
      </c>
    </row>
    <row r="38" spans="2:13" x14ac:dyDescent="0.2">
      <c r="B38" s="4" t="s">
        <v>460</v>
      </c>
      <c r="C38" s="1" t="s">
        <v>3191</v>
      </c>
      <c r="D38" s="6" t="s">
        <v>3192</v>
      </c>
      <c r="E38" s="1" t="s">
        <v>8</v>
      </c>
      <c r="F38" s="4">
        <v>1</v>
      </c>
      <c r="G38" s="4">
        <v>2020</v>
      </c>
      <c r="H38" s="4">
        <v>1</v>
      </c>
      <c r="I38" s="4" t="s">
        <v>6977</v>
      </c>
      <c r="J38" s="1">
        <f>COUNTIF('Orders info'!$B$4:$B$3681,'Consumers info'!B38)</f>
        <v>2</v>
      </c>
      <c r="K38" s="1">
        <f t="shared" si="2"/>
        <v>0</v>
      </c>
      <c r="L38" s="1">
        <f t="shared" si="1"/>
        <v>1</v>
      </c>
      <c r="M38" s="1">
        <f>SUMIF('Orders info'!$B$4:$B$3681,'Consumers info'!B38,'Orders info'!$F$4:$F$3681)</f>
        <v>1940</v>
      </c>
    </row>
    <row r="39" spans="2:13" x14ac:dyDescent="0.2">
      <c r="B39" s="4" t="s">
        <v>461</v>
      </c>
      <c r="C39" s="1" t="s">
        <v>3191</v>
      </c>
      <c r="D39" s="1" t="s">
        <v>3192</v>
      </c>
      <c r="E39" s="1" t="s">
        <v>3203</v>
      </c>
      <c r="F39" s="4">
        <v>1</v>
      </c>
      <c r="G39" s="4">
        <v>2020</v>
      </c>
      <c r="H39" s="4">
        <v>1</v>
      </c>
      <c r="I39" s="4" t="s">
        <v>6977</v>
      </c>
      <c r="J39" s="1">
        <f>COUNTIF('Orders info'!$B$4:$B$3681,'Consumers info'!B39)</f>
        <v>1</v>
      </c>
      <c r="K39" s="1">
        <f t="shared" si="2"/>
        <v>1</v>
      </c>
      <c r="L39" s="1">
        <f t="shared" si="1"/>
        <v>0</v>
      </c>
      <c r="M39" s="1">
        <f>SUMIF('Orders info'!$B$4:$B$3681,'Consumers info'!B39,'Orders info'!$F$4:$F$3681)</f>
        <v>1491</v>
      </c>
    </row>
    <row r="40" spans="2:13" x14ac:dyDescent="0.2">
      <c r="B40" s="4" t="s">
        <v>462</v>
      </c>
      <c r="C40" s="1" t="s">
        <v>3191</v>
      </c>
      <c r="D40" s="1" t="s">
        <v>3192</v>
      </c>
      <c r="E40" s="1" t="s">
        <v>3205</v>
      </c>
      <c r="F40" s="4">
        <v>1</v>
      </c>
      <c r="G40" s="4">
        <v>2020</v>
      </c>
      <c r="H40" s="4">
        <v>0</v>
      </c>
      <c r="I40" s="4" t="s">
        <v>6977</v>
      </c>
      <c r="J40" s="1">
        <f>COUNTIF('Orders info'!$B$4:$B$3681,'Consumers info'!B40)</f>
        <v>3</v>
      </c>
      <c r="K40" s="1">
        <f t="shared" si="2"/>
        <v>0</v>
      </c>
      <c r="L40" s="1">
        <f t="shared" si="1"/>
        <v>1</v>
      </c>
      <c r="M40" s="1">
        <f>SUMIF('Orders info'!$B$4:$B$3681,'Consumers info'!B40,'Orders info'!$F$4:$F$3681)</f>
        <v>2649</v>
      </c>
    </row>
    <row r="41" spans="2:13" x14ac:dyDescent="0.2">
      <c r="B41" s="4" t="s">
        <v>463</v>
      </c>
      <c r="C41" s="1" t="s">
        <v>3191</v>
      </c>
      <c r="D41" s="1" t="s">
        <v>3192</v>
      </c>
      <c r="E41" s="1" t="s">
        <v>8</v>
      </c>
      <c r="F41" s="4">
        <v>1</v>
      </c>
      <c r="G41" s="4">
        <v>2020</v>
      </c>
      <c r="H41" s="4">
        <v>1</v>
      </c>
      <c r="I41" s="4" t="s">
        <v>6977</v>
      </c>
      <c r="J41" s="1">
        <f>COUNTIF('Orders info'!$B$4:$B$3681,'Consumers info'!B41)</f>
        <v>1</v>
      </c>
      <c r="K41" s="1">
        <f t="shared" si="2"/>
        <v>1</v>
      </c>
      <c r="L41" s="1">
        <f t="shared" si="1"/>
        <v>0</v>
      </c>
      <c r="M41" s="1">
        <f>SUMIF('Orders info'!$B$4:$B$3681,'Consumers info'!B41,'Orders info'!$F$4:$F$3681)</f>
        <v>636</v>
      </c>
    </row>
    <row r="42" spans="2:13" x14ac:dyDescent="0.2">
      <c r="B42" s="4" t="s">
        <v>464</v>
      </c>
      <c r="C42" s="1" t="s">
        <v>3191</v>
      </c>
      <c r="D42" s="1" t="s">
        <v>3192</v>
      </c>
      <c r="E42" s="1" t="s">
        <v>3203</v>
      </c>
      <c r="F42" s="4">
        <v>1</v>
      </c>
      <c r="G42" s="4">
        <v>2020</v>
      </c>
      <c r="H42" s="4">
        <v>1</v>
      </c>
      <c r="I42" s="4" t="s">
        <v>6977</v>
      </c>
      <c r="J42" s="1">
        <f>COUNTIF('Orders info'!$B$4:$B$3681,'Consumers info'!B42)</f>
        <v>2</v>
      </c>
      <c r="K42" s="1">
        <f t="shared" si="2"/>
        <v>0</v>
      </c>
      <c r="L42" s="1">
        <f t="shared" si="1"/>
        <v>1</v>
      </c>
      <c r="M42" s="1">
        <f>SUMIF('Orders info'!$B$4:$B$3681,'Consumers info'!B42,'Orders info'!$F$4:$F$3681)</f>
        <v>1272</v>
      </c>
    </row>
    <row r="43" spans="2:13" x14ac:dyDescent="0.2">
      <c r="B43" s="4" t="s">
        <v>465</v>
      </c>
      <c r="C43" s="1" t="s">
        <v>3191</v>
      </c>
      <c r="D43" s="1" t="s">
        <v>3192</v>
      </c>
      <c r="E43" s="1" t="s">
        <v>3203</v>
      </c>
      <c r="F43" s="4">
        <v>1</v>
      </c>
      <c r="G43" s="4">
        <v>2020</v>
      </c>
      <c r="H43" s="4">
        <v>0</v>
      </c>
      <c r="I43" s="4" t="s">
        <v>6977</v>
      </c>
      <c r="J43" s="1">
        <f>COUNTIF('Orders info'!$B$4:$B$3681,'Consumers info'!B43)</f>
        <v>1</v>
      </c>
      <c r="K43" s="1">
        <f t="shared" si="2"/>
        <v>1</v>
      </c>
      <c r="L43" s="1">
        <f t="shared" si="1"/>
        <v>0</v>
      </c>
      <c r="M43" s="1">
        <f>SUMIF('Orders info'!$B$4:$B$3681,'Consumers info'!B43,'Orders info'!$F$4:$F$3681)</f>
        <v>255</v>
      </c>
    </row>
    <row r="44" spans="2:13" x14ac:dyDescent="0.2">
      <c r="B44" s="4" t="s">
        <v>466</v>
      </c>
      <c r="C44" s="1" t="s">
        <v>3191</v>
      </c>
      <c r="D44" s="1" t="s">
        <v>3192</v>
      </c>
      <c r="E44" s="1" t="s">
        <v>3205</v>
      </c>
      <c r="F44" s="4">
        <v>1</v>
      </c>
      <c r="G44" s="4">
        <v>2020</v>
      </c>
      <c r="H44" s="4">
        <v>1</v>
      </c>
      <c r="I44" s="4" t="s">
        <v>6977</v>
      </c>
      <c r="J44" s="1">
        <f>COUNTIF('Orders info'!$B$4:$B$3681,'Consumers info'!B44)</f>
        <v>5</v>
      </c>
      <c r="K44" s="1">
        <f t="shared" si="2"/>
        <v>0</v>
      </c>
      <c r="L44" s="1">
        <f t="shared" si="1"/>
        <v>1</v>
      </c>
      <c r="M44" s="1">
        <f>SUMIF('Orders info'!$B$4:$B$3681,'Consumers info'!B44,'Orders info'!$F$4:$F$3681)</f>
        <v>4272</v>
      </c>
    </row>
    <row r="45" spans="2:13" x14ac:dyDescent="0.2">
      <c r="B45" s="4" t="s">
        <v>467</v>
      </c>
      <c r="C45" s="1" t="s">
        <v>3191</v>
      </c>
      <c r="D45" s="1" t="s">
        <v>3192</v>
      </c>
      <c r="E45" s="1" t="s">
        <v>8</v>
      </c>
      <c r="F45" s="4">
        <v>1</v>
      </c>
      <c r="G45" s="4">
        <v>2020</v>
      </c>
      <c r="H45" s="4">
        <v>0</v>
      </c>
      <c r="I45" s="4" t="s">
        <v>6977</v>
      </c>
      <c r="J45" s="1">
        <f>COUNTIF('Orders info'!$B$4:$B$3681,'Consumers info'!B45)</f>
        <v>1</v>
      </c>
      <c r="K45" s="1">
        <f t="shared" si="2"/>
        <v>1</v>
      </c>
      <c r="L45" s="1">
        <f t="shared" si="1"/>
        <v>0</v>
      </c>
      <c r="M45" s="1">
        <f>SUMIF('Orders info'!$B$4:$B$3681,'Consumers info'!B45,'Orders info'!$F$4:$F$3681)</f>
        <v>948</v>
      </c>
    </row>
    <row r="46" spans="2:13" x14ac:dyDescent="0.2">
      <c r="B46" s="4" t="s">
        <v>468</v>
      </c>
      <c r="C46" s="1" t="s">
        <v>3191</v>
      </c>
      <c r="D46" s="1" t="s">
        <v>3192</v>
      </c>
      <c r="E46" s="1" t="s">
        <v>3204</v>
      </c>
      <c r="F46" s="4">
        <v>1</v>
      </c>
      <c r="G46" s="4">
        <v>2020</v>
      </c>
      <c r="H46" s="4">
        <v>0</v>
      </c>
      <c r="I46" s="4" t="s">
        <v>6977</v>
      </c>
      <c r="J46" s="1">
        <f>COUNTIF('Orders info'!$B$4:$B$3681,'Consumers info'!B46)</f>
        <v>1</v>
      </c>
      <c r="K46" s="1">
        <f t="shared" si="2"/>
        <v>1</v>
      </c>
      <c r="L46" s="1">
        <f t="shared" si="1"/>
        <v>0</v>
      </c>
      <c r="M46" s="1">
        <f>SUMIF('Orders info'!$B$4:$B$3681,'Consumers info'!B46,'Orders info'!$F$4:$F$3681)</f>
        <v>1491</v>
      </c>
    </row>
    <row r="47" spans="2:13" x14ac:dyDescent="0.2">
      <c r="B47" s="4" t="s">
        <v>469</v>
      </c>
      <c r="C47" s="1" t="s">
        <v>3191</v>
      </c>
      <c r="D47" s="1" t="s">
        <v>3192</v>
      </c>
      <c r="E47" s="1" t="s">
        <v>3203</v>
      </c>
      <c r="F47" s="4">
        <v>1</v>
      </c>
      <c r="G47" s="4">
        <v>2020</v>
      </c>
      <c r="H47" s="4">
        <v>0</v>
      </c>
      <c r="I47" s="4" t="s">
        <v>6977</v>
      </c>
      <c r="J47" s="1">
        <f>COUNTIF('Orders info'!$B$4:$B$3681,'Consumers info'!B47)</f>
        <v>4</v>
      </c>
      <c r="K47" s="1">
        <f t="shared" si="2"/>
        <v>0</v>
      </c>
      <c r="L47" s="1">
        <f t="shared" si="1"/>
        <v>1</v>
      </c>
      <c r="M47" s="1">
        <f>SUMIF('Orders info'!$B$4:$B$3681,'Consumers info'!B47,'Orders info'!$F$4:$F$3681)</f>
        <v>1767</v>
      </c>
    </row>
    <row r="48" spans="2:13" x14ac:dyDescent="0.2">
      <c r="B48" s="4" t="s">
        <v>470</v>
      </c>
      <c r="C48" s="1" t="s">
        <v>3191</v>
      </c>
      <c r="D48" s="1" t="s">
        <v>3192</v>
      </c>
      <c r="E48" s="1" t="s">
        <v>3204</v>
      </c>
      <c r="F48" s="4">
        <v>1</v>
      </c>
      <c r="G48" s="4">
        <v>2020</v>
      </c>
      <c r="H48" s="4">
        <v>1</v>
      </c>
      <c r="I48" s="4" t="s">
        <v>6977</v>
      </c>
      <c r="J48" s="1">
        <f>COUNTIF('Orders info'!$B$4:$B$3681,'Consumers info'!B48)</f>
        <v>3</v>
      </c>
      <c r="K48" s="1">
        <f t="shared" si="2"/>
        <v>0</v>
      </c>
      <c r="L48" s="1">
        <f t="shared" si="1"/>
        <v>1</v>
      </c>
      <c r="M48" s="1">
        <f>SUMIF('Orders info'!$B$4:$B$3681,'Consumers info'!B48,'Orders info'!$F$4:$F$3681)</f>
        <v>1059</v>
      </c>
    </row>
    <row r="49" spans="2:13" x14ac:dyDescent="0.2">
      <c r="B49" s="4" t="s">
        <v>471</v>
      </c>
      <c r="C49" s="1" t="s">
        <v>3191</v>
      </c>
      <c r="D49" s="1" t="s">
        <v>3192</v>
      </c>
      <c r="E49" s="1" t="s">
        <v>8</v>
      </c>
      <c r="F49" s="4">
        <v>1</v>
      </c>
      <c r="G49" s="4">
        <v>2020</v>
      </c>
      <c r="H49" s="4">
        <v>1</v>
      </c>
      <c r="I49" s="4" t="s">
        <v>6977</v>
      </c>
      <c r="J49" s="1">
        <f>COUNTIF('Orders info'!$B$4:$B$3681,'Consumers info'!B49)</f>
        <v>1</v>
      </c>
      <c r="K49" s="1">
        <f t="shared" si="2"/>
        <v>1</v>
      </c>
      <c r="L49" s="1">
        <f t="shared" si="1"/>
        <v>0</v>
      </c>
      <c r="M49" s="1">
        <f>SUMIF('Orders info'!$B$4:$B$3681,'Consumers info'!B49,'Orders info'!$F$4:$F$3681)</f>
        <v>447</v>
      </c>
    </row>
    <row r="50" spans="2:13" x14ac:dyDescent="0.2">
      <c r="B50" s="4" t="s">
        <v>472</v>
      </c>
      <c r="C50" s="1" t="s">
        <v>3191</v>
      </c>
      <c r="D50" s="1" t="s">
        <v>3192</v>
      </c>
      <c r="E50" s="1" t="s">
        <v>8</v>
      </c>
      <c r="F50" s="4">
        <v>1</v>
      </c>
      <c r="G50" s="4">
        <v>2020</v>
      </c>
      <c r="H50" s="4">
        <v>1</v>
      </c>
      <c r="I50" s="4" t="s">
        <v>6977</v>
      </c>
      <c r="J50" s="1">
        <f>COUNTIF('Orders info'!$B$4:$B$3681,'Consumers info'!B50)</f>
        <v>2</v>
      </c>
      <c r="K50" s="1">
        <f t="shared" si="2"/>
        <v>0</v>
      </c>
      <c r="L50" s="1">
        <f t="shared" si="1"/>
        <v>1</v>
      </c>
      <c r="M50" s="1">
        <f>SUMIF('Orders info'!$B$4:$B$3681,'Consumers info'!B50,'Orders info'!$F$4:$F$3681)</f>
        <v>830</v>
      </c>
    </row>
    <row r="51" spans="2:13" x14ac:dyDescent="0.2">
      <c r="B51" s="4" t="s">
        <v>473</v>
      </c>
      <c r="C51" s="1" t="s">
        <v>3191</v>
      </c>
      <c r="D51" s="1" t="s">
        <v>3192</v>
      </c>
      <c r="E51" s="1" t="s">
        <v>3204</v>
      </c>
      <c r="F51" s="4">
        <v>1</v>
      </c>
      <c r="G51" s="4">
        <v>2020</v>
      </c>
      <c r="H51" s="4">
        <v>1</v>
      </c>
      <c r="I51" s="4" t="s">
        <v>6977</v>
      </c>
      <c r="J51" s="1">
        <f>COUNTIF('Orders info'!$B$4:$B$3681,'Consumers info'!B51)</f>
        <v>1</v>
      </c>
      <c r="K51" s="1">
        <f t="shared" si="2"/>
        <v>1</v>
      </c>
      <c r="L51" s="1">
        <f t="shared" si="1"/>
        <v>0</v>
      </c>
      <c r="M51" s="1">
        <f>SUMIF('Orders info'!$B$4:$B$3681,'Consumers info'!B51,'Orders info'!$F$4:$F$3681)</f>
        <v>383</v>
      </c>
    </row>
    <row r="52" spans="2:13" x14ac:dyDescent="0.2">
      <c r="B52" s="4" t="s">
        <v>474</v>
      </c>
      <c r="C52" s="1" t="s">
        <v>3191</v>
      </c>
      <c r="D52" s="1" t="s">
        <v>3192</v>
      </c>
      <c r="E52" s="1" t="s">
        <v>3205</v>
      </c>
      <c r="F52" s="4">
        <v>1</v>
      </c>
      <c r="G52" s="4">
        <v>2020</v>
      </c>
      <c r="H52" s="4">
        <v>1</v>
      </c>
      <c r="I52" s="4" t="s">
        <v>6977</v>
      </c>
      <c r="J52" s="1">
        <f>COUNTIF('Orders info'!$B$4:$B$3681,'Consumers info'!B52)</f>
        <v>1</v>
      </c>
      <c r="K52" s="1">
        <f t="shared" si="2"/>
        <v>1</v>
      </c>
      <c r="L52" s="1">
        <f t="shared" si="1"/>
        <v>0</v>
      </c>
      <c r="M52" s="1">
        <f>SUMIF('Orders info'!$B$4:$B$3681,'Consumers info'!B52,'Orders info'!$F$4:$F$3681)</f>
        <v>383</v>
      </c>
    </row>
    <row r="53" spans="2:13" x14ac:dyDescent="0.2">
      <c r="B53" s="4" t="s">
        <v>475</v>
      </c>
      <c r="C53" s="1" t="s">
        <v>3191</v>
      </c>
      <c r="D53" s="1" t="s">
        <v>3192</v>
      </c>
      <c r="E53" s="1" t="s">
        <v>3205</v>
      </c>
      <c r="F53" s="4">
        <v>1</v>
      </c>
      <c r="G53" s="4">
        <v>2020</v>
      </c>
      <c r="H53" s="4">
        <v>1</v>
      </c>
      <c r="I53" s="4" t="s">
        <v>6977</v>
      </c>
      <c r="J53" s="1">
        <f>COUNTIF('Orders info'!$B$4:$B$3681,'Consumers info'!B53)</f>
        <v>2</v>
      </c>
      <c r="K53" s="1">
        <f t="shared" si="2"/>
        <v>0</v>
      </c>
      <c r="L53" s="1">
        <f t="shared" si="1"/>
        <v>1</v>
      </c>
      <c r="M53" s="1">
        <f>SUMIF('Orders info'!$B$4:$B$3681,'Consumers info'!B53,'Orders info'!$F$4:$F$3681)</f>
        <v>551</v>
      </c>
    </row>
    <row r="54" spans="2:13" x14ac:dyDescent="0.2">
      <c r="B54" s="4" t="s">
        <v>476</v>
      </c>
      <c r="C54" s="1" t="s">
        <v>3191</v>
      </c>
      <c r="D54" s="1" t="s">
        <v>3192</v>
      </c>
      <c r="E54" s="1" t="s">
        <v>8</v>
      </c>
      <c r="F54" s="4">
        <v>1</v>
      </c>
      <c r="G54" s="4">
        <v>2020</v>
      </c>
      <c r="H54" s="4">
        <v>1</v>
      </c>
      <c r="I54" s="4" t="s">
        <v>6977</v>
      </c>
      <c r="J54" s="1">
        <f>COUNTIF('Orders info'!$B$4:$B$3681,'Consumers info'!B54)</f>
        <v>2</v>
      </c>
      <c r="K54" s="1">
        <f t="shared" si="2"/>
        <v>0</v>
      </c>
      <c r="L54" s="1">
        <f t="shared" si="1"/>
        <v>1</v>
      </c>
      <c r="M54" s="1">
        <f>SUMIF('Orders info'!$B$4:$B$3681,'Consumers info'!B54,'Orders info'!$F$4:$F$3681)</f>
        <v>336</v>
      </c>
    </row>
    <row r="55" spans="2:13" x14ac:dyDescent="0.2">
      <c r="B55" s="4" t="s">
        <v>477</v>
      </c>
      <c r="C55" s="1" t="s">
        <v>3191</v>
      </c>
      <c r="D55" s="1" t="s">
        <v>3192</v>
      </c>
      <c r="E55" s="1" t="s">
        <v>8</v>
      </c>
      <c r="F55" s="4">
        <v>1</v>
      </c>
      <c r="G55" s="4">
        <v>2020</v>
      </c>
      <c r="H55" s="4">
        <v>1</v>
      </c>
      <c r="I55" s="4" t="s">
        <v>6977</v>
      </c>
      <c r="J55" s="1">
        <f>COUNTIF('Orders info'!$B$4:$B$3681,'Consumers info'!B55)</f>
        <v>2</v>
      </c>
      <c r="K55" s="1">
        <f t="shared" si="2"/>
        <v>0</v>
      </c>
      <c r="L55" s="1">
        <f t="shared" si="1"/>
        <v>1</v>
      </c>
      <c r="M55" s="1">
        <f>SUMIF('Orders info'!$B$4:$B$3681,'Consumers info'!B55,'Orders info'!$F$4:$F$3681)</f>
        <v>430</v>
      </c>
    </row>
    <row r="56" spans="2:13" x14ac:dyDescent="0.2">
      <c r="B56" s="4" t="s">
        <v>478</v>
      </c>
      <c r="C56" s="1" t="s">
        <v>3191</v>
      </c>
      <c r="D56" s="1" t="s">
        <v>3192</v>
      </c>
      <c r="E56" s="1" t="s">
        <v>3203</v>
      </c>
      <c r="F56" s="4">
        <v>1</v>
      </c>
      <c r="G56" s="4">
        <v>2020</v>
      </c>
      <c r="H56" s="4">
        <v>1</v>
      </c>
      <c r="I56" s="4" t="s">
        <v>6977</v>
      </c>
      <c r="J56" s="1">
        <f>COUNTIF('Orders info'!$B$4:$B$3681,'Consumers info'!B56)</f>
        <v>1</v>
      </c>
      <c r="K56" s="1">
        <f t="shared" si="2"/>
        <v>1</v>
      </c>
      <c r="L56" s="1">
        <f t="shared" si="1"/>
        <v>0</v>
      </c>
      <c r="M56" s="1">
        <f>SUMIF('Orders info'!$B$4:$B$3681,'Consumers info'!B56,'Orders info'!$F$4:$F$3681)</f>
        <v>510</v>
      </c>
    </row>
    <row r="57" spans="2:13" x14ac:dyDescent="0.2">
      <c r="B57" s="4" t="s">
        <v>479</v>
      </c>
      <c r="C57" s="1" t="s">
        <v>3191</v>
      </c>
      <c r="D57" s="1" t="s">
        <v>3192</v>
      </c>
      <c r="E57" s="1" t="s">
        <v>3204</v>
      </c>
      <c r="F57" s="4">
        <v>1</v>
      </c>
      <c r="G57" s="4">
        <v>2020</v>
      </c>
      <c r="H57" s="4">
        <v>1</v>
      </c>
      <c r="I57" s="4" t="s">
        <v>6977</v>
      </c>
      <c r="J57" s="1">
        <f>COUNTIF('Orders info'!$B$4:$B$3681,'Consumers info'!B57)</f>
        <v>2</v>
      </c>
      <c r="K57" s="1">
        <f t="shared" si="2"/>
        <v>0</v>
      </c>
      <c r="L57" s="1">
        <f t="shared" si="1"/>
        <v>1</v>
      </c>
      <c r="M57" s="1">
        <f>SUMIF('Orders info'!$B$4:$B$3681,'Consumers info'!B57,'Orders info'!$F$4:$F$3681)</f>
        <v>954</v>
      </c>
    </row>
    <row r="58" spans="2:13" x14ac:dyDescent="0.2">
      <c r="B58" s="4" t="s">
        <v>480</v>
      </c>
      <c r="C58" s="1" t="s">
        <v>3191</v>
      </c>
      <c r="D58" s="1" t="s">
        <v>3192</v>
      </c>
      <c r="E58" s="1" t="s">
        <v>3203</v>
      </c>
      <c r="F58" s="4">
        <v>1</v>
      </c>
      <c r="G58" s="4">
        <v>2020</v>
      </c>
      <c r="H58" s="4">
        <v>1</v>
      </c>
      <c r="I58" s="4" t="s">
        <v>6977</v>
      </c>
      <c r="J58" s="1">
        <f>COUNTIF('Orders info'!$B$4:$B$3681,'Consumers info'!B58)</f>
        <v>1</v>
      </c>
      <c r="K58" s="1">
        <f t="shared" si="2"/>
        <v>1</v>
      </c>
      <c r="L58" s="1">
        <f t="shared" si="1"/>
        <v>0</v>
      </c>
      <c r="M58" s="1">
        <f>SUMIF('Orders info'!$B$4:$B$3681,'Consumers info'!B58,'Orders info'!$F$4:$F$3681)</f>
        <v>345</v>
      </c>
    </row>
    <row r="59" spans="2:13" x14ac:dyDescent="0.2">
      <c r="B59" s="4" t="s">
        <v>481</v>
      </c>
      <c r="C59" s="1" t="s">
        <v>3191</v>
      </c>
      <c r="D59" s="1" t="s">
        <v>3192</v>
      </c>
      <c r="E59" s="1" t="s">
        <v>8</v>
      </c>
      <c r="F59" s="4">
        <v>1</v>
      </c>
      <c r="G59" s="4">
        <v>2020</v>
      </c>
      <c r="H59" s="4">
        <v>1</v>
      </c>
      <c r="I59" s="4" t="s">
        <v>6977</v>
      </c>
      <c r="J59" s="1">
        <f>COUNTIF('Orders info'!$B$4:$B$3681,'Consumers info'!B59)</f>
        <v>1</v>
      </c>
      <c r="K59" s="1">
        <f t="shared" si="2"/>
        <v>1</v>
      </c>
      <c r="L59" s="1">
        <f t="shared" si="1"/>
        <v>0</v>
      </c>
      <c r="M59" s="1">
        <f>SUMIF('Orders info'!$B$4:$B$3681,'Consumers info'!B59,'Orders info'!$F$4:$F$3681)</f>
        <v>447</v>
      </c>
    </row>
    <row r="60" spans="2:13" x14ac:dyDescent="0.2">
      <c r="B60" s="4" t="s">
        <v>482</v>
      </c>
      <c r="C60" s="1" t="s">
        <v>3191</v>
      </c>
      <c r="D60" s="1" t="s">
        <v>3192</v>
      </c>
      <c r="E60" s="1" t="s">
        <v>8</v>
      </c>
      <c r="F60" s="4">
        <v>1</v>
      </c>
      <c r="G60" s="4">
        <v>2020</v>
      </c>
      <c r="H60" s="4">
        <v>1</v>
      </c>
      <c r="I60" s="4" t="s">
        <v>6977</v>
      </c>
      <c r="J60" s="1">
        <f>COUNTIF('Orders info'!$B$4:$B$3681,'Consumers info'!B60)</f>
        <v>1</v>
      </c>
      <c r="K60" s="1">
        <f t="shared" si="2"/>
        <v>1</v>
      </c>
      <c r="L60" s="1">
        <f t="shared" si="1"/>
        <v>0</v>
      </c>
      <c r="M60" s="1">
        <f>SUMIF('Orders info'!$B$4:$B$3681,'Consumers info'!B60,'Orders info'!$F$4:$F$3681)</f>
        <v>345</v>
      </c>
    </row>
    <row r="61" spans="2:13" x14ac:dyDescent="0.2">
      <c r="B61" s="4" t="s">
        <v>483</v>
      </c>
      <c r="C61" s="1" t="s">
        <v>3191</v>
      </c>
      <c r="D61" s="1" t="s">
        <v>3192</v>
      </c>
      <c r="E61" s="1" t="s">
        <v>8</v>
      </c>
      <c r="F61" s="4">
        <v>1</v>
      </c>
      <c r="G61" s="4">
        <v>2020</v>
      </c>
      <c r="H61" s="4">
        <v>1</v>
      </c>
      <c r="I61" s="4" t="s">
        <v>6977</v>
      </c>
      <c r="J61" s="1">
        <f>COUNTIF('Orders info'!$B$4:$B$3681,'Consumers info'!B61)</f>
        <v>1</v>
      </c>
      <c r="K61" s="1">
        <f t="shared" si="2"/>
        <v>1</v>
      </c>
      <c r="L61" s="1">
        <f t="shared" si="1"/>
        <v>0</v>
      </c>
      <c r="M61" s="1">
        <f>SUMIF('Orders info'!$B$4:$B$3681,'Consumers info'!B61,'Orders info'!$F$4:$F$3681)</f>
        <v>345</v>
      </c>
    </row>
    <row r="62" spans="2:13" x14ac:dyDescent="0.2">
      <c r="B62" s="4" t="s">
        <v>484</v>
      </c>
      <c r="C62" s="1" t="s">
        <v>3191</v>
      </c>
      <c r="D62" s="1" t="s">
        <v>3192</v>
      </c>
      <c r="E62" s="1" t="s">
        <v>3203</v>
      </c>
      <c r="F62" s="4">
        <v>1</v>
      </c>
      <c r="G62" s="4">
        <v>2020</v>
      </c>
      <c r="H62" s="4">
        <v>1</v>
      </c>
      <c r="I62" s="4" t="s">
        <v>6977</v>
      </c>
      <c r="J62" s="1">
        <f>COUNTIF('Orders info'!$B$4:$B$3681,'Consumers info'!B62)</f>
        <v>1</v>
      </c>
      <c r="K62" s="1">
        <f t="shared" si="2"/>
        <v>1</v>
      </c>
      <c r="L62" s="1">
        <f t="shared" si="1"/>
        <v>0</v>
      </c>
      <c r="M62" s="1">
        <f>SUMIF('Orders info'!$B$4:$B$3681,'Consumers info'!B62,'Orders info'!$F$4:$F$3681)</f>
        <v>345</v>
      </c>
    </row>
    <row r="63" spans="2:13" x14ac:dyDescent="0.2">
      <c r="B63" s="4" t="s">
        <v>485</v>
      </c>
      <c r="C63" s="1" t="s">
        <v>3191</v>
      </c>
      <c r="D63" s="1" t="s">
        <v>3192</v>
      </c>
      <c r="E63" s="1" t="s">
        <v>3204</v>
      </c>
      <c r="F63" s="4">
        <v>1</v>
      </c>
      <c r="G63" s="4">
        <v>2020</v>
      </c>
      <c r="H63" s="4">
        <v>1</v>
      </c>
      <c r="I63" s="4" t="s">
        <v>6977</v>
      </c>
      <c r="J63" s="1">
        <f>COUNTIF('Orders info'!$B$4:$B$3681,'Consumers info'!B63)</f>
        <v>2</v>
      </c>
      <c r="K63" s="1">
        <f t="shared" si="2"/>
        <v>0</v>
      </c>
      <c r="L63" s="1">
        <f t="shared" si="1"/>
        <v>1</v>
      </c>
      <c r="M63" s="1">
        <f>SUMIF('Orders info'!$B$4:$B$3681,'Consumers info'!B63,'Orders info'!$F$4:$F$3681)</f>
        <v>408</v>
      </c>
    </row>
    <row r="64" spans="2:13" x14ac:dyDescent="0.2">
      <c r="B64" s="4" t="s">
        <v>486</v>
      </c>
      <c r="C64" s="1" t="s">
        <v>3191</v>
      </c>
      <c r="D64" s="1" t="s">
        <v>3192</v>
      </c>
      <c r="E64" s="1" t="s">
        <v>3204</v>
      </c>
      <c r="F64" s="4">
        <v>1</v>
      </c>
      <c r="G64" s="4">
        <v>2020</v>
      </c>
      <c r="H64" s="4">
        <v>1</v>
      </c>
      <c r="I64" s="4" t="s">
        <v>6977</v>
      </c>
      <c r="J64" s="1">
        <f>COUNTIF('Orders info'!$B$4:$B$3681,'Consumers info'!B64)</f>
        <v>1</v>
      </c>
      <c r="K64" s="1">
        <f t="shared" si="2"/>
        <v>1</v>
      </c>
      <c r="L64" s="1">
        <f t="shared" si="1"/>
        <v>0</v>
      </c>
      <c r="M64" s="1">
        <f>SUMIF('Orders info'!$B$4:$B$3681,'Consumers info'!B64,'Orders info'!$F$4:$F$3681)</f>
        <v>192</v>
      </c>
    </row>
    <row r="65" spans="2:13" x14ac:dyDescent="0.2">
      <c r="B65" s="4" t="s">
        <v>487</v>
      </c>
      <c r="C65" s="1" t="s">
        <v>3191</v>
      </c>
      <c r="D65" s="1" t="s">
        <v>3192</v>
      </c>
      <c r="E65" s="1" t="s">
        <v>3205</v>
      </c>
      <c r="F65" s="4">
        <v>1</v>
      </c>
      <c r="G65" s="4">
        <v>2020</v>
      </c>
      <c r="H65" s="4">
        <v>1</v>
      </c>
      <c r="I65" s="4" t="s">
        <v>6977</v>
      </c>
      <c r="J65" s="1">
        <f>COUNTIF('Orders info'!$B$4:$B$3681,'Consumers info'!B65)</f>
        <v>1</v>
      </c>
      <c r="K65" s="1">
        <f t="shared" si="2"/>
        <v>1</v>
      </c>
      <c r="L65" s="1">
        <f t="shared" si="1"/>
        <v>0</v>
      </c>
      <c r="M65" s="1">
        <f>SUMIF('Orders info'!$B$4:$B$3681,'Consumers info'!B65,'Orders info'!$F$4:$F$3681)</f>
        <v>478</v>
      </c>
    </row>
    <row r="66" spans="2:13" x14ac:dyDescent="0.2">
      <c r="B66" s="4" t="s">
        <v>488</v>
      </c>
      <c r="C66" s="1" t="s">
        <v>3191</v>
      </c>
      <c r="D66" s="1" t="s">
        <v>3192</v>
      </c>
      <c r="E66" s="1" t="s">
        <v>3205</v>
      </c>
      <c r="F66" s="4">
        <v>1</v>
      </c>
      <c r="G66" s="4">
        <v>2020</v>
      </c>
      <c r="H66" s="4">
        <v>1</v>
      </c>
      <c r="I66" s="4" t="s">
        <v>6977</v>
      </c>
      <c r="J66" s="1">
        <f>COUNTIF('Orders info'!$B$4:$B$3681,'Consumers info'!B66)</f>
        <v>1</v>
      </c>
      <c r="K66" s="1">
        <f t="shared" si="2"/>
        <v>1</v>
      </c>
      <c r="L66" s="1">
        <f t="shared" si="1"/>
        <v>0</v>
      </c>
      <c r="M66" s="1">
        <f>SUMIF('Orders info'!$B$4:$B$3681,'Consumers info'!B66,'Orders info'!$F$4:$F$3681)</f>
        <v>332</v>
      </c>
    </row>
    <row r="67" spans="2:13" x14ac:dyDescent="0.2">
      <c r="B67" s="4" t="s">
        <v>489</v>
      </c>
      <c r="C67" s="1" t="s">
        <v>3191</v>
      </c>
      <c r="D67" s="1" t="s">
        <v>3192</v>
      </c>
      <c r="E67" s="1" t="s">
        <v>8</v>
      </c>
      <c r="F67" s="4">
        <v>1</v>
      </c>
      <c r="G67" s="4">
        <v>2020</v>
      </c>
      <c r="H67" s="4">
        <v>1</v>
      </c>
      <c r="I67" s="4" t="s">
        <v>6977</v>
      </c>
      <c r="J67" s="1">
        <f>COUNTIF('Orders info'!$B$4:$B$3681,'Consumers info'!B67)</f>
        <v>1</v>
      </c>
      <c r="K67" s="1">
        <f t="shared" si="2"/>
        <v>1</v>
      </c>
      <c r="L67" s="1">
        <f t="shared" si="1"/>
        <v>0</v>
      </c>
      <c r="M67" s="1">
        <f>SUMIF('Orders info'!$B$4:$B$3681,'Consumers info'!B67,'Orders info'!$F$4:$F$3681)</f>
        <v>383</v>
      </c>
    </row>
    <row r="68" spans="2:13" x14ac:dyDescent="0.2">
      <c r="B68" s="4" t="s">
        <v>490</v>
      </c>
      <c r="C68" s="1" t="s">
        <v>3191</v>
      </c>
      <c r="D68" s="1" t="s">
        <v>3192</v>
      </c>
      <c r="E68" s="1" t="s">
        <v>8</v>
      </c>
      <c r="F68" s="4">
        <v>1</v>
      </c>
      <c r="G68" s="4">
        <v>2020</v>
      </c>
      <c r="H68" s="4">
        <v>1</v>
      </c>
      <c r="I68" s="4" t="s">
        <v>6977</v>
      </c>
      <c r="J68" s="1">
        <f>COUNTIF('Orders info'!$B$4:$B$3681,'Consumers info'!B68)</f>
        <v>3</v>
      </c>
      <c r="K68" s="1">
        <f t="shared" si="2"/>
        <v>0</v>
      </c>
      <c r="L68" s="1">
        <f t="shared" si="1"/>
        <v>1</v>
      </c>
      <c r="M68" s="1">
        <f>SUMIF('Orders info'!$B$4:$B$3681,'Consumers info'!B68,'Orders info'!$F$4:$F$3681)</f>
        <v>896</v>
      </c>
    </row>
    <row r="69" spans="2:13" x14ac:dyDescent="0.2">
      <c r="B69" s="4" t="s">
        <v>491</v>
      </c>
      <c r="C69" s="1" t="s">
        <v>3191</v>
      </c>
      <c r="D69" s="1" t="s">
        <v>3192</v>
      </c>
      <c r="E69" s="1" t="s">
        <v>8</v>
      </c>
      <c r="F69" s="4">
        <v>1</v>
      </c>
      <c r="G69" s="4">
        <v>2020</v>
      </c>
      <c r="H69" s="4">
        <v>1</v>
      </c>
      <c r="I69" s="4" t="s">
        <v>6977</v>
      </c>
      <c r="J69" s="1">
        <f>COUNTIF('Orders info'!$B$4:$B$3681,'Consumers info'!B69)</f>
        <v>1</v>
      </c>
      <c r="K69" s="1">
        <f t="shared" si="2"/>
        <v>1</v>
      </c>
      <c r="L69" s="1">
        <f t="shared" ref="L69:L132" si="3">IF(J69&gt;1,IF(I69="Active",1,0),0)</f>
        <v>0</v>
      </c>
      <c r="M69" s="1">
        <f>SUMIF('Orders info'!$B$4:$B$3681,'Consumers info'!B69,'Orders info'!$F$4:$F$3681)</f>
        <v>172</v>
      </c>
    </row>
    <row r="70" spans="2:13" x14ac:dyDescent="0.2">
      <c r="B70" s="4" t="s">
        <v>492</v>
      </c>
      <c r="C70" s="1" t="s">
        <v>3191</v>
      </c>
      <c r="D70" s="1" t="s">
        <v>3192</v>
      </c>
      <c r="E70" s="1" t="s">
        <v>8</v>
      </c>
      <c r="F70" s="4">
        <v>1</v>
      </c>
      <c r="G70" s="4">
        <v>2020</v>
      </c>
      <c r="H70" s="4">
        <v>1</v>
      </c>
      <c r="I70" s="4" t="s">
        <v>6977</v>
      </c>
      <c r="J70" s="1">
        <f>COUNTIF('Orders info'!$B$4:$B$3681,'Consumers info'!B70)</f>
        <v>1</v>
      </c>
      <c r="K70" s="1">
        <f t="shared" si="2"/>
        <v>1</v>
      </c>
      <c r="L70" s="1">
        <f t="shared" si="3"/>
        <v>0</v>
      </c>
      <c r="M70" s="1">
        <f>SUMIF('Orders info'!$B$4:$B$3681,'Consumers info'!B70,'Orders info'!$F$4:$F$3681)</f>
        <v>258</v>
      </c>
    </row>
    <row r="71" spans="2:13" x14ac:dyDescent="0.2">
      <c r="B71" s="4" t="s">
        <v>493</v>
      </c>
      <c r="C71" s="1" t="s">
        <v>3191</v>
      </c>
      <c r="D71" s="1" t="s">
        <v>3192</v>
      </c>
      <c r="E71" s="1" t="s">
        <v>3204</v>
      </c>
      <c r="F71" s="4">
        <v>1</v>
      </c>
      <c r="G71" s="4">
        <v>2020</v>
      </c>
      <c r="H71" s="4">
        <v>1</v>
      </c>
      <c r="I71" s="4" t="s">
        <v>6977</v>
      </c>
      <c r="J71" s="1">
        <f>COUNTIF('Orders info'!$B$4:$B$3681,'Consumers info'!B71)</f>
        <v>1</v>
      </c>
      <c r="K71" s="1">
        <f t="shared" si="2"/>
        <v>1</v>
      </c>
      <c r="L71" s="1">
        <f t="shared" si="3"/>
        <v>0</v>
      </c>
      <c r="M71" s="1">
        <f>SUMIF('Orders info'!$B$4:$B$3681,'Consumers info'!B71,'Orders info'!$F$4:$F$3681)</f>
        <v>889</v>
      </c>
    </row>
    <row r="72" spans="2:13" x14ac:dyDescent="0.2">
      <c r="B72" s="4" t="s">
        <v>494</v>
      </c>
      <c r="C72" s="1" t="s">
        <v>3191</v>
      </c>
      <c r="D72" s="1" t="s">
        <v>3192</v>
      </c>
      <c r="E72" s="1" t="s">
        <v>3204</v>
      </c>
      <c r="F72" s="4">
        <v>1</v>
      </c>
      <c r="G72" s="4">
        <v>2020</v>
      </c>
      <c r="H72" s="4">
        <v>1</v>
      </c>
      <c r="I72" s="4" t="s">
        <v>6977</v>
      </c>
      <c r="J72" s="1">
        <f>COUNTIF('Orders info'!$B$4:$B$3681,'Consumers info'!B72)</f>
        <v>1</v>
      </c>
      <c r="K72" s="1">
        <f t="shared" si="2"/>
        <v>1</v>
      </c>
      <c r="L72" s="1">
        <f t="shared" si="3"/>
        <v>0</v>
      </c>
      <c r="M72" s="1">
        <f>SUMIF('Orders info'!$B$4:$B$3681,'Consumers info'!B72,'Orders info'!$F$4:$F$3681)</f>
        <v>1491</v>
      </c>
    </row>
    <row r="73" spans="2:13" x14ac:dyDescent="0.2">
      <c r="B73" s="4" t="s">
        <v>495</v>
      </c>
      <c r="C73" s="1" t="s">
        <v>3191</v>
      </c>
      <c r="D73" s="1" t="s">
        <v>3192</v>
      </c>
      <c r="E73" s="1" t="s">
        <v>8</v>
      </c>
      <c r="F73" s="4">
        <v>1</v>
      </c>
      <c r="G73" s="4">
        <v>2020</v>
      </c>
      <c r="H73" s="4">
        <v>1</v>
      </c>
      <c r="I73" s="4" t="s">
        <v>6977</v>
      </c>
      <c r="J73" s="1">
        <f>COUNTIF('Orders info'!$B$4:$B$3681,'Consumers info'!B73)</f>
        <v>1</v>
      </c>
      <c r="K73" s="1">
        <f t="shared" si="2"/>
        <v>1</v>
      </c>
      <c r="L73" s="1">
        <f t="shared" si="3"/>
        <v>0</v>
      </c>
      <c r="M73" s="1">
        <f>SUMIF('Orders info'!$B$4:$B$3681,'Consumers info'!B73,'Orders info'!$F$4:$F$3681)</f>
        <v>1101</v>
      </c>
    </row>
    <row r="74" spans="2:13" x14ac:dyDescent="0.2">
      <c r="B74" s="4" t="s">
        <v>496</v>
      </c>
      <c r="C74" s="1" t="s">
        <v>3191</v>
      </c>
      <c r="D74" s="1" t="s">
        <v>3192</v>
      </c>
      <c r="E74" s="1" t="s">
        <v>3204</v>
      </c>
      <c r="F74" s="4">
        <v>1</v>
      </c>
      <c r="G74" s="4">
        <v>2020</v>
      </c>
      <c r="H74" s="4">
        <v>1</v>
      </c>
      <c r="I74" s="4" t="s">
        <v>6977</v>
      </c>
      <c r="J74" s="1">
        <f>COUNTIF('Orders info'!$B$4:$B$3681,'Consumers info'!B74)</f>
        <v>4</v>
      </c>
      <c r="K74" s="1">
        <f t="shared" si="2"/>
        <v>0</v>
      </c>
      <c r="L74" s="1">
        <f t="shared" si="3"/>
        <v>1</v>
      </c>
      <c r="M74" s="1">
        <f>SUMIF('Orders info'!$B$4:$B$3681,'Consumers info'!B74,'Orders info'!$F$4:$F$3681)</f>
        <v>775</v>
      </c>
    </row>
    <row r="75" spans="2:13" x14ac:dyDescent="0.2">
      <c r="B75" s="4" t="s">
        <v>497</v>
      </c>
      <c r="C75" s="1" t="s">
        <v>3191</v>
      </c>
      <c r="D75" s="1" t="s">
        <v>3192</v>
      </c>
      <c r="E75" s="1" t="s">
        <v>8</v>
      </c>
      <c r="F75" s="4">
        <v>1</v>
      </c>
      <c r="G75" s="4">
        <v>2020</v>
      </c>
      <c r="H75" s="4">
        <v>1</v>
      </c>
      <c r="I75" s="4" t="s">
        <v>6977</v>
      </c>
      <c r="J75" s="1">
        <f>COUNTIF('Orders info'!$B$4:$B$3681,'Consumers info'!B75)</f>
        <v>1</v>
      </c>
      <c r="K75" s="1">
        <f t="shared" si="2"/>
        <v>1</v>
      </c>
      <c r="L75" s="1">
        <f t="shared" si="3"/>
        <v>0</v>
      </c>
      <c r="M75" s="1">
        <f>SUMIF('Orders info'!$B$4:$B$3681,'Consumers info'!B75,'Orders info'!$F$4:$F$3681)</f>
        <v>168</v>
      </c>
    </row>
    <row r="76" spans="2:13" x14ac:dyDescent="0.2">
      <c r="B76" s="4" t="s">
        <v>498</v>
      </c>
      <c r="C76" s="1" t="s">
        <v>3191</v>
      </c>
      <c r="D76" s="1" t="s">
        <v>3192</v>
      </c>
      <c r="E76" s="1" t="s">
        <v>3204</v>
      </c>
      <c r="F76" s="4">
        <v>1</v>
      </c>
      <c r="G76" s="4">
        <v>2020</v>
      </c>
      <c r="H76" s="4">
        <v>1</v>
      </c>
      <c r="I76" s="4" t="s">
        <v>6977</v>
      </c>
      <c r="J76" s="1">
        <f>COUNTIF('Orders info'!$B$4:$B$3681,'Consumers info'!B76)</f>
        <v>1</v>
      </c>
      <c r="K76" s="1">
        <f t="shared" si="2"/>
        <v>1</v>
      </c>
      <c r="L76" s="1">
        <f t="shared" si="3"/>
        <v>0</v>
      </c>
      <c r="M76" s="1">
        <f>SUMIF('Orders info'!$B$4:$B$3681,'Consumers info'!B76,'Orders info'!$F$4:$F$3681)</f>
        <v>144</v>
      </c>
    </row>
    <row r="77" spans="2:13" x14ac:dyDescent="0.2">
      <c r="B77" s="4" t="s">
        <v>499</v>
      </c>
      <c r="C77" s="1" t="s">
        <v>3191</v>
      </c>
      <c r="D77" s="1" t="s">
        <v>3192</v>
      </c>
      <c r="E77" s="1" t="s">
        <v>3205</v>
      </c>
      <c r="F77" s="4">
        <v>1</v>
      </c>
      <c r="G77" s="4">
        <v>2020</v>
      </c>
      <c r="H77" s="4">
        <v>1</v>
      </c>
      <c r="I77" s="4" t="s">
        <v>6977</v>
      </c>
      <c r="J77" s="1">
        <f>COUNTIF('Orders info'!$B$4:$B$3681,'Consumers info'!B77)</f>
        <v>1</v>
      </c>
      <c r="K77" s="1">
        <f t="shared" si="2"/>
        <v>1</v>
      </c>
      <c r="L77" s="1">
        <f t="shared" si="3"/>
        <v>0</v>
      </c>
      <c r="M77" s="1">
        <f>SUMIF('Orders info'!$B$4:$B$3681,'Consumers info'!B77,'Orders info'!$F$4:$F$3681)</f>
        <v>168</v>
      </c>
    </row>
    <row r="78" spans="2:13" x14ac:dyDescent="0.2">
      <c r="B78" s="4" t="s">
        <v>500</v>
      </c>
      <c r="C78" s="1" t="s">
        <v>3191</v>
      </c>
      <c r="D78" s="1" t="s">
        <v>3192</v>
      </c>
      <c r="E78" s="1" t="s">
        <v>3205</v>
      </c>
      <c r="F78" s="4">
        <v>1</v>
      </c>
      <c r="G78" s="4">
        <v>2020</v>
      </c>
      <c r="H78" s="4">
        <v>1</v>
      </c>
      <c r="I78" s="4" t="s">
        <v>6977</v>
      </c>
      <c r="J78" s="1">
        <f>COUNTIF('Orders info'!$B$4:$B$3681,'Consumers info'!B78)</f>
        <v>1</v>
      </c>
      <c r="K78" s="1">
        <f t="shared" si="2"/>
        <v>1</v>
      </c>
      <c r="L78" s="1">
        <f t="shared" si="3"/>
        <v>0</v>
      </c>
      <c r="M78" s="1">
        <f>SUMIF('Orders info'!$B$4:$B$3681,'Consumers info'!B78,'Orders info'!$F$4:$F$3681)</f>
        <v>205</v>
      </c>
    </row>
    <row r="79" spans="2:13" x14ac:dyDescent="0.2">
      <c r="B79" s="4" t="s">
        <v>501</v>
      </c>
      <c r="C79" s="1" t="s">
        <v>3191</v>
      </c>
      <c r="D79" s="1" t="s">
        <v>3192</v>
      </c>
      <c r="E79" s="1" t="s">
        <v>3202</v>
      </c>
      <c r="F79" s="4">
        <v>1</v>
      </c>
      <c r="G79" s="4">
        <v>2020</v>
      </c>
      <c r="H79" s="4">
        <v>1</v>
      </c>
      <c r="I79" s="4" t="s">
        <v>6977</v>
      </c>
      <c r="J79" s="1">
        <f>COUNTIF('Orders info'!$B$4:$B$3681,'Consumers info'!B79)</f>
        <v>1</v>
      </c>
      <c r="K79" s="1">
        <f t="shared" si="2"/>
        <v>1</v>
      </c>
      <c r="L79" s="1">
        <f t="shared" si="3"/>
        <v>0</v>
      </c>
      <c r="M79" s="1">
        <f>SUMIF('Orders info'!$B$4:$B$3681,'Consumers info'!B79,'Orders info'!$F$4:$F$3681)</f>
        <v>210</v>
      </c>
    </row>
    <row r="80" spans="2:13" x14ac:dyDescent="0.2">
      <c r="B80" s="4" t="s">
        <v>502</v>
      </c>
      <c r="C80" s="1" t="s">
        <v>3191</v>
      </c>
      <c r="D80" s="1" t="s">
        <v>3192</v>
      </c>
      <c r="E80" s="1" t="s">
        <v>8</v>
      </c>
      <c r="F80" s="4">
        <v>1</v>
      </c>
      <c r="G80" s="4">
        <v>2020</v>
      </c>
      <c r="H80" s="4">
        <v>1</v>
      </c>
      <c r="I80" s="4" t="s">
        <v>6977</v>
      </c>
      <c r="J80" s="1">
        <f>COUNTIF('Orders info'!$B$4:$B$3681,'Consumers info'!B80)</f>
        <v>1</v>
      </c>
      <c r="K80" s="1">
        <f t="shared" si="2"/>
        <v>1</v>
      </c>
      <c r="L80" s="1">
        <f t="shared" si="3"/>
        <v>0</v>
      </c>
      <c r="M80" s="1">
        <f>SUMIF('Orders info'!$B$4:$B$3681,'Consumers info'!B80,'Orders info'!$F$4:$F$3681)</f>
        <v>327</v>
      </c>
    </row>
    <row r="81" spans="2:13" x14ac:dyDescent="0.2">
      <c r="B81" s="4" t="s">
        <v>503</v>
      </c>
      <c r="C81" s="1" t="s">
        <v>3191</v>
      </c>
      <c r="D81" s="1" t="s">
        <v>3192</v>
      </c>
      <c r="E81" s="1" t="s">
        <v>8</v>
      </c>
      <c r="F81" s="4">
        <v>1</v>
      </c>
      <c r="G81" s="4">
        <v>2020</v>
      </c>
      <c r="H81" s="4">
        <v>1</v>
      </c>
      <c r="I81" s="4" t="s">
        <v>6977</v>
      </c>
      <c r="J81" s="1">
        <f>COUNTIF('Orders info'!$B$4:$B$3681,'Consumers info'!B81)</f>
        <v>1</v>
      </c>
      <c r="K81" s="1">
        <f t="shared" si="2"/>
        <v>1</v>
      </c>
      <c r="L81" s="1">
        <f t="shared" si="3"/>
        <v>0</v>
      </c>
      <c r="M81" s="1">
        <f>SUMIF('Orders info'!$B$4:$B$3681,'Consumers info'!B81,'Orders info'!$F$4:$F$3681)</f>
        <v>447</v>
      </c>
    </row>
    <row r="82" spans="2:13" x14ac:dyDescent="0.2">
      <c r="B82" s="4" t="s">
        <v>504</v>
      </c>
      <c r="C82" s="1" t="s">
        <v>3191</v>
      </c>
      <c r="D82" s="1" t="s">
        <v>3192</v>
      </c>
      <c r="E82" s="1" t="s">
        <v>8</v>
      </c>
      <c r="F82" s="4">
        <v>1</v>
      </c>
      <c r="G82" s="4">
        <v>2020</v>
      </c>
      <c r="H82" s="4">
        <v>1</v>
      </c>
      <c r="I82" s="4" t="s">
        <v>6977</v>
      </c>
      <c r="J82" s="1">
        <f>COUNTIF('Orders info'!$B$4:$B$3681,'Consumers info'!B82)</f>
        <v>2</v>
      </c>
      <c r="K82" s="1">
        <f t="shared" si="2"/>
        <v>0</v>
      </c>
      <c r="L82" s="1">
        <f t="shared" si="3"/>
        <v>1</v>
      </c>
      <c r="M82" s="1">
        <f>SUMIF('Orders info'!$B$4:$B$3681,'Consumers info'!B82,'Orders info'!$F$4:$F$3681)</f>
        <v>378</v>
      </c>
    </row>
    <row r="83" spans="2:13" x14ac:dyDescent="0.2">
      <c r="B83" s="4" t="s">
        <v>505</v>
      </c>
      <c r="C83" s="1" t="s">
        <v>3191</v>
      </c>
      <c r="D83" s="1" t="s">
        <v>3192</v>
      </c>
      <c r="E83" s="1" t="s">
        <v>3204</v>
      </c>
      <c r="F83" s="4">
        <v>1</v>
      </c>
      <c r="G83" s="4">
        <v>2020</v>
      </c>
      <c r="H83" s="4">
        <v>1</v>
      </c>
      <c r="I83" s="4" t="s">
        <v>6977</v>
      </c>
      <c r="J83" s="1">
        <f>COUNTIF('Orders info'!$B$4:$B$3681,'Consumers info'!B83)</f>
        <v>1</v>
      </c>
      <c r="K83" s="1">
        <f t="shared" si="2"/>
        <v>1</v>
      </c>
      <c r="L83" s="1">
        <f t="shared" si="3"/>
        <v>0</v>
      </c>
      <c r="M83" s="1">
        <f>SUMIF('Orders info'!$B$4:$B$3681,'Consumers info'!B83,'Orders info'!$F$4:$F$3681)</f>
        <v>336</v>
      </c>
    </row>
    <row r="84" spans="2:13" x14ac:dyDescent="0.2">
      <c r="B84" s="4" t="s">
        <v>506</v>
      </c>
      <c r="C84" s="1" t="s">
        <v>3191</v>
      </c>
      <c r="D84" s="1" t="s">
        <v>3192</v>
      </c>
      <c r="E84" s="1" t="s">
        <v>8</v>
      </c>
      <c r="F84" s="4">
        <v>1</v>
      </c>
      <c r="G84" s="4">
        <v>2020</v>
      </c>
      <c r="H84" s="4">
        <v>1</v>
      </c>
      <c r="I84" s="4" t="s">
        <v>6977</v>
      </c>
      <c r="J84" s="1">
        <f>COUNTIF('Orders info'!$B$4:$B$3681,'Consumers info'!B84)</f>
        <v>1</v>
      </c>
      <c r="K84" s="1">
        <f t="shared" si="2"/>
        <v>1</v>
      </c>
      <c r="L84" s="1">
        <f t="shared" si="3"/>
        <v>0</v>
      </c>
      <c r="M84" s="1">
        <f>SUMIF('Orders info'!$B$4:$B$3681,'Consumers info'!B84,'Orders info'!$F$4:$F$3681)</f>
        <v>345</v>
      </c>
    </row>
    <row r="85" spans="2:13" x14ac:dyDescent="0.2">
      <c r="B85" s="4" t="s">
        <v>507</v>
      </c>
      <c r="C85" s="1" t="s">
        <v>3191</v>
      </c>
      <c r="D85" s="1" t="s">
        <v>3192</v>
      </c>
      <c r="E85" s="1" t="s">
        <v>3202</v>
      </c>
      <c r="F85" s="4">
        <v>1</v>
      </c>
      <c r="G85" s="4">
        <v>2020</v>
      </c>
      <c r="H85" s="4">
        <v>1</v>
      </c>
      <c r="I85" s="4" t="s">
        <v>6977</v>
      </c>
      <c r="J85" s="1">
        <f>COUNTIF('Orders info'!$B$4:$B$3681,'Consumers info'!B85)</f>
        <v>2</v>
      </c>
      <c r="K85" s="1">
        <f t="shared" si="2"/>
        <v>0</v>
      </c>
      <c r="L85" s="1">
        <f t="shared" si="3"/>
        <v>1</v>
      </c>
      <c r="M85" s="1">
        <f>SUMIF('Orders info'!$B$4:$B$3681,'Consumers info'!B85,'Orders info'!$F$4:$F$3681)</f>
        <v>312</v>
      </c>
    </row>
    <row r="86" spans="2:13" x14ac:dyDescent="0.2">
      <c r="B86" s="4" t="s">
        <v>508</v>
      </c>
      <c r="C86" s="1" t="s">
        <v>3191</v>
      </c>
      <c r="D86" s="1" t="s">
        <v>3192</v>
      </c>
      <c r="E86" s="1" t="s">
        <v>8</v>
      </c>
      <c r="F86" s="4">
        <v>1</v>
      </c>
      <c r="G86" s="4">
        <v>2020</v>
      </c>
      <c r="H86" s="4">
        <v>1</v>
      </c>
      <c r="I86" s="4" t="s">
        <v>6977</v>
      </c>
      <c r="J86" s="1">
        <f>COUNTIF('Orders info'!$B$4:$B$3681,'Consumers info'!B86)</f>
        <v>1</v>
      </c>
      <c r="K86" s="1">
        <f t="shared" si="2"/>
        <v>1</v>
      </c>
      <c r="L86" s="1">
        <f t="shared" si="3"/>
        <v>0</v>
      </c>
      <c r="M86" s="1">
        <f>SUMIF('Orders info'!$B$4:$B$3681,'Consumers info'!B86,'Orders info'!$F$4:$F$3681)</f>
        <v>240</v>
      </c>
    </row>
    <row r="87" spans="2:13" x14ac:dyDescent="0.2">
      <c r="B87" s="4" t="s">
        <v>509</v>
      </c>
      <c r="C87" s="1" t="s">
        <v>3191</v>
      </c>
      <c r="D87" s="1" t="s">
        <v>3192</v>
      </c>
      <c r="E87" s="1" t="s">
        <v>3204</v>
      </c>
      <c r="F87" s="4">
        <v>1</v>
      </c>
      <c r="G87" s="4">
        <v>2020</v>
      </c>
      <c r="H87" s="4">
        <v>1</v>
      </c>
      <c r="I87" s="4" t="s">
        <v>6977</v>
      </c>
      <c r="J87" s="1">
        <f>COUNTIF('Orders info'!$B$4:$B$3681,'Consumers info'!B87)</f>
        <v>1</v>
      </c>
      <c r="K87" s="1">
        <f t="shared" si="2"/>
        <v>1</v>
      </c>
      <c r="L87" s="1">
        <f t="shared" si="3"/>
        <v>0</v>
      </c>
      <c r="M87" s="1">
        <f>SUMIF('Orders info'!$B$4:$B$3681,'Consumers info'!B87,'Orders info'!$F$4:$F$3681)</f>
        <v>210</v>
      </c>
    </row>
    <row r="88" spans="2:13" x14ac:dyDescent="0.2">
      <c r="B88" s="4" t="s">
        <v>510</v>
      </c>
      <c r="C88" s="1" t="s">
        <v>3191</v>
      </c>
      <c r="D88" s="1" t="s">
        <v>3192</v>
      </c>
      <c r="E88" s="1" t="s">
        <v>3205</v>
      </c>
      <c r="F88" s="4">
        <v>1</v>
      </c>
      <c r="G88" s="4">
        <v>2020</v>
      </c>
      <c r="H88" s="4">
        <v>1</v>
      </c>
      <c r="I88" s="4" t="s">
        <v>6977</v>
      </c>
      <c r="J88" s="1">
        <f>COUNTIF('Orders info'!$B$4:$B$3681,'Consumers info'!B88)</f>
        <v>1</v>
      </c>
      <c r="K88" s="1">
        <f t="shared" ref="K88:K151" si="4">IF(J88=1,IF(I88="Active",1,0),0)</f>
        <v>1</v>
      </c>
      <c r="L88" s="1">
        <f t="shared" si="3"/>
        <v>0</v>
      </c>
      <c r="M88" s="1">
        <f>SUMIF('Orders info'!$B$4:$B$3681,'Consumers info'!B88,'Orders info'!$F$4:$F$3681)</f>
        <v>205</v>
      </c>
    </row>
    <row r="89" spans="2:13" x14ac:dyDescent="0.2">
      <c r="B89" s="4" t="s">
        <v>511</v>
      </c>
      <c r="C89" s="1" t="s">
        <v>3191</v>
      </c>
      <c r="D89" s="1" t="s">
        <v>3192</v>
      </c>
      <c r="E89" s="1" t="s">
        <v>3203</v>
      </c>
      <c r="F89" s="4">
        <v>1</v>
      </c>
      <c r="G89" s="4">
        <v>2020</v>
      </c>
      <c r="H89" s="4">
        <v>1</v>
      </c>
      <c r="I89" s="4" t="s">
        <v>6977</v>
      </c>
      <c r="J89" s="1">
        <f>COUNTIF('Orders info'!$B$4:$B$3681,'Consumers info'!B89)</f>
        <v>2</v>
      </c>
      <c r="K89" s="1">
        <f t="shared" si="4"/>
        <v>0</v>
      </c>
      <c r="L89" s="1">
        <f t="shared" si="3"/>
        <v>1</v>
      </c>
      <c r="M89" s="1">
        <f>SUMIF('Orders info'!$B$4:$B$3681,'Consumers info'!B89,'Orders info'!$F$4:$F$3681)</f>
        <v>505</v>
      </c>
    </row>
    <row r="90" spans="2:13" x14ac:dyDescent="0.2">
      <c r="B90" s="4" t="s">
        <v>512</v>
      </c>
      <c r="C90" s="1" t="s">
        <v>3191</v>
      </c>
      <c r="D90" s="1" t="s">
        <v>3192</v>
      </c>
      <c r="E90" s="1" t="s">
        <v>3204</v>
      </c>
      <c r="F90" s="4">
        <v>1</v>
      </c>
      <c r="G90" s="4">
        <v>2020</v>
      </c>
      <c r="H90" s="4">
        <v>1</v>
      </c>
      <c r="I90" s="4" t="s">
        <v>6977</v>
      </c>
      <c r="J90" s="1">
        <f>COUNTIF('Orders info'!$B$4:$B$3681,'Consumers info'!B90)</f>
        <v>1</v>
      </c>
      <c r="K90" s="1">
        <f t="shared" si="4"/>
        <v>1</v>
      </c>
      <c r="L90" s="1">
        <f t="shared" si="3"/>
        <v>0</v>
      </c>
      <c r="M90" s="1">
        <f>SUMIF('Orders info'!$B$4:$B$3681,'Consumers info'!B90,'Orders info'!$F$4:$F$3681)</f>
        <v>258</v>
      </c>
    </row>
    <row r="91" spans="2:13" x14ac:dyDescent="0.2">
      <c r="B91" s="4" t="s">
        <v>513</v>
      </c>
      <c r="C91" s="1" t="s">
        <v>3191</v>
      </c>
      <c r="D91" s="1" t="s">
        <v>3192</v>
      </c>
      <c r="E91" s="1" t="s">
        <v>8</v>
      </c>
      <c r="F91" s="4">
        <v>1</v>
      </c>
      <c r="G91" s="4">
        <v>2020</v>
      </c>
      <c r="H91" s="4">
        <v>1</v>
      </c>
      <c r="I91" s="4" t="s">
        <v>6977</v>
      </c>
      <c r="J91" s="1">
        <f>COUNTIF('Orders info'!$B$4:$B$3681,'Consumers info'!B91)</f>
        <v>1</v>
      </c>
      <c r="K91" s="1">
        <f t="shared" si="4"/>
        <v>1</v>
      </c>
      <c r="L91" s="1">
        <f t="shared" si="3"/>
        <v>0</v>
      </c>
      <c r="M91" s="1">
        <f>SUMIF('Orders info'!$B$4:$B$3681,'Consumers info'!B91,'Orders info'!$F$4:$F$3681)</f>
        <v>327</v>
      </c>
    </row>
    <row r="92" spans="2:13" x14ac:dyDescent="0.2">
      <c r="B92" s="4" t="s">
        <v>514</v>
      </c>
      <c r="C92" s="1" t="s">
        <v>3191</v>
      </c>
      <c r="D92" s="1" t="s">
        <v>3192</v>
      </c>
      <c r="E92" s="1" t="s">
        <v>3204</v>
      </c>
      <c r="F92" s="4">
        <v>1</v>
      </c>
      <c r="G92" s="4">
        <v>2020</v>
      </c>
      <c r="H92" s="4">
        <v>1</v>
      </c>
      <c r="I92" s="4" t="s">
        <v>6977</v>
      </c>
      <c r="J92" s="1">
        <f>COUNTIF('Orders info'!$B$4:$B$3681,'Consumers info'!B92)</f>
        <v>1</v>
      </c>
      <c r="K92" s="1">
        <f t="shared" si="4"/>
        <v>1</v>
      </c>
      <c r="L92" s="1">
        <f t="shared" si="3"/>
        <v>0</v>
      </c>
      <c r="M92" s="1">
        <f>SUMIF('Orders info'!$B$4:$B$3681,'Consumers info'!B92,'Orders info'!$F$4:$F$3681)</f>
        <v>317</v>
      </c>
    </row>
    <row r="93" spans="2:13" x14ac:dyDescent="0.2">
      <c r="B93" s="4" t="s">
        <v>515</v>
      </c>
      <c r="C93" s="1" t="s">
        <v>3191</v>
      </c>
      <c r="D93" s="1" t="s">
        <v>3192</v>
      </c>
      <c r="E93" s="1" t="s">
        <v>8</v>
      </c>
      <c r="F93" s="4">
        <v>1</v>
      </c>
      <c r="G93" s="4">
        <v>2020</v>
      </c>
      <c r="H93" s="4">
        <v>1</v>
      </c>
      <c r="I93" s="4" t="s">
        <v>6977</v>
      </c>
      <c r="J93" s="1">
        <f>COUNTIF('Orders info'!$B$4:$B$3681,'Consumers info'!B93)</f>
        <v>2</v>
      </c>
      <c r="K93" s="1">
        <f t="shared" si="4"/>
        <v>0</v>
      </c>
      <c r="L93" s="1">
        <f t="shared" si="3"/>
        <v>1</v>
      </c>
      <c r="M93" s="1">
        <f>SUMIF('Orders info'!$B$4:$B$3681,'Consumers info'!B93,'Orders info'!$F$4:$F$3681)</f>
        <v>517</v>
      </c>
    </row>
    <row r="94" spans="2:13" x14ac:dyDescent="0.2">
      <c r="B94" s="4" t="s">
        <v>516</v>
      </c>
      <c r="C94" s="1" t="s">
        <v>3191</v>
      </c>
      <c r="D94" s="1" t="s">
        <v>3192</v>
      </c>
      <c r="E94" s="1" t="s">
        <v>8</v>
      </c>
      <c r="F94" s="4">
        <v>1</v>
      </c>
      <c r="G94" s="4">
        <v>2020</v>
      </c>
      <c r="H94" s="4">
        <v>1</v>
      </c>
      <c r="I94" s="4" t="s">
        <v>6977</v>
      </c>
      <c r="J94" s="1">
        <f>COUNTIF('Orders info'!$B$4:$B$3681,'Consumers info'!B94)</f>
        <v>1</v>
      </c>
      <c r="K94" s="1">
        <f t="shared" si="4"/>
        <v>1</v>
      </c>
      <c r="L94" s="1">
        <f t="shared" si="3"/>
        <v>0</v>
      </c>
      <c r="M94" s="1">
        <f>SUMIF('Orders info'!$B$4:$B$3681,'Consumers info'!B94,'Orders info'!$F$4:$F$3681)</f>
        <v>168</v>
      </c>
    </row>
    <row r="95" spans="2:13" x14ac:dyDescent="0.2">
      <c r="B95" s="4" t="s">
        <v>517</v>
      </c>
      <c r="C95" s="1" t="s">
        <v>3191</v>
      </c>
      <c r="D95" s="1" t="s">
        <v>3192</v>
      </c>
      <c r="E95" s="1" t="s">
        <v>8</v>
      </c>
      <c r="F95" s="4">
        <v>1</v>
      </c>
      <c r="G95" s="4">
        <v>2020</v>
      </c>
      <c r="H95" s="4">
        <v>1</v>
      </c>
      <c r="I95" s="4" t="s">
        <v>6977</v>
      </c>
      <c r="J95" s="1">
        <f>COUNTIF('Orders info'!$B$4:$B$3681,'Consumers info'!B95)</f>
        <v>1</v>
      </c>
      <c r="K95" s="1">
        <f t="shared" si="4"/>
        <v>1</v>
      </c>
      <c r="L95" s="1">
        <f t="shared" si="3"/>
        <v>0</v>
      </c>
      <c r="M95" s="1">
        <f>SUMIF('Orders info'!$B$4:$B$3681,'Consumers info'!B95,'Orders info'!$F$4:$F$3681)</f>
        <v>168</v>
      </c>
    </row>
    <row r="96" spans="2:13" x14ac:dyDescent="0.2">
      <c r="B96" s="4" t="s">
        <v>518</v>
      </c>
      <c r="C96" s="1" t="s">
        <v>3191</v>
      </c>
      <c r="D96" s="1" t="s">
        <v>3192</v>
      </c>
      <c r="E96" s="1" t="s">
        <v>3203</v>
      </c>
      <c r="F96" s="4">
        <v>1</v>
      </c>
      <c r="G96" s="4">
        <v>2020</v>
      </c>
      <c r="H96" s="4">
        <v>1</v>
      </c>
      <c r="I96" s="4" t="s">
        <v>6977</v>
      </c>
      <c r="J96" s="1">
        <f>COUNTIF('Orders info'!$B$4:$B$3681,'Consumers info'!B96)</f>
        <v>1</v>
      </c>
      <c r="K96" s="1">
        <f t="shared" si="4"/>
        <v>1</v>
      </c>
      <c r="L96" s="1">
        <f t="shared" si="3"/>
        <v>0</v>
      </c>
      <c r="M96" s="1">
        <f>SUMIF('Orders info'!$B$4:$B$3681,'Consumers info'!B96,'Orders info'!$F$4:$F$3681)</f>
        <v>240</v>
      </c>
    </row>
    <row r="97" spans="2:13" x14ac:dyDescent="0.2">
      <c r="B97" s="4" t="s">
        <v>519</v>
      </c>
      <c r="C97" s="1" t="s">
        <v>3191</v>
      </c>
      <c r="D97" s="1" t="s">
        <v>3192</v>
      </c>
      <c r="E97" s="1" t="s">
        <v>3203</v>
      </c>
      <c r="F97" s="4">
        <v>1</v>
      </c>
      <c r="G97" s="4">
        <v>2020</v>
      </c>
      <c r="H97" s="4">
        <v>1</v>
      </c>
      <c r="I97" s="4" t="s">
        <v>6977</v>
      </c>
      <c r="J97" s="1">
        <f>COUNTIF('Orders info'!$B$4:$B$3681,'Consumers info'!B97)</f>
        <v>7</v>
      </c>
      <c r="K97" s="1">
        <f t="shared" si="4"/>
        <v>0</v>
      </c>
      <c r="L97" s="1">
        <f t="shared" si="3"/>
        <v>1</v>
      </c>
      <c r="M97" s="1">
        <f>SUMIF('Orders info'!$B$4:$B$3681,'Consumers info'!B97,'Orders info'!$F$4:$F$3681)</f>
        <v>1878</v>
      </c>
    </row>
    <row r="98" spans="2:13" x14ac:dyDescent="0.2">
      <c r="B98" s="4" t="s">
        <v>520</v>
      </c>
      <c r="C98" s="1" t="s">
        <v>3191</v>
      </c>
      <c r="D98" s="1" t="s">
        <v>3192</v>
      </c>
      <c r="E98" s="1" t="s">
        <v>3204</v>
      </c>
      <c r="F98" s="4">
        <v>1</v>
      </c>
      <c r="G98" s="4">
        <v>2020</v>
      </c>
      <c r="H98" s="4">
        <v>1</v>
      </c>
      <c r="I98" s="4" t="s">
        <v>6977</v>
      </c>
      <c r="J98" s="1">
        <f>COUNTIF('Orders info'!$B$4:$B$3681,'Consumers info'!B98)</f>
        <v>1</v>
      </c>
      <c r="K98" s="1">
        <f t="shared" si="4"/>
        <v>1</v>
      </c>
      <c r="L98" s="1">
        <f t="shared" si="3"/>
        <v>0</v>
      </c>
      <c r="M98" s="1">
        <f>SUMIF('Orders info'!$B$4:$B$3681,'Consumers info'!B98,'Orders info'!$F$4:$F$3681)</f>
        <v>327</v>
      </c>
    </row>
    <row r="99" spans="2:13" x14ac:dyDescent="0.2">
      <c r="B99" s="4" t="s">
        <v>521</v>
      </c>
      <c r="C99" s="1" t="s">
        <v>3191</v>
      </c>
      <c r="D99" s="1" t="s">
        <v>3192</v>
      </c>
      <c r="E99" s="1" t="s">
        <v>3203</v>
      </c>
      <c r="F99" s="4">
        <v>1</v>
      </c>
      <c r="G99" s="4">
        <v>2020</v>
      </c>
      <c r="H99" s="4">
        <v>1</v>
      </c>
      <c r="I99" s="4" t="s">
        <v>6977</v>
      </c>
      <c r="J99" s="1">
        <f>COUNTIF('Orders info'!$B$4:$B$3681,'Consumers info'!B99)</f>
        <v>1</v>
      </c>
      <c r="K99" s="1">
        <f t="shared" si="4"/>
        <v>1</v>
      </c>
      <c r="L99" s="1">
        <f t="shared" si="3"/>
        <v>0</v>
      </c>
      <c r="M99" s="1">
        <f>SUMIF('Orders info'!$B$4:$B$3681,'Consumers info'!B99,'Orders info'!$F$4:$F$3681)</f>
        <v>313</v>
      </c>
    </row>
    <row r="100" spans="2:13" x14ac:dyDescent="0.2">
      <c r="B100" s="4" t="s">
        <v>522</v>
      </c>
      <c r="C100" s="1" t="s">
        <v>3191</v>
      </c>
      <c r="D100" s="1" t="s">
        <v>3192</v>
      </c>
      <c r="E100" s="1" t="s">
        <v>3204</v>
      </c>
      <c r="F100" s="4">
        <v>1</v>
      </c>
      <c r="G100" s="4">
        <v>2020</v>
      </c>
      <c r="H100" s="4">
        <v>1</v>
      </c>
      <c r="I100" s="4" t="s">
        <v>6977</v>
      </c>
      <c r="J100" s="1">
        <f>COUNTIF('Orders info'!$B$4:$B$3681,'Consumers info'!B100)</f>
        <v>1</v>
      </c>
      <c r="K100" s="1">
        <f t="shared" si="4"/>
        <v>1</v>
      </c>
      <c r="L100" s="1">
        <f t="shared" si="3"/>
        <v>0</v>
      </c>
      <c r="M100" s="1">
        <f>SUMIF('Orders info'!$B$4:$B$3681,'Consumers info'!B100,'Orders info'!$F$4:$F$3681)</f>
        <v>258</v>
      </c>
    </row>
    <row r="101" spans="2:13" x14ac:dyDescent="0.2">
      <c r="B101" s="4" t="s">
        <v>523</v>
      </c>
      <c r="C101" s="1" t="s">
        <v>3191</v>
      </c>
      <c r="D101" s="1" t="s">
        <v>3192</v>
      </c>
      <c r="E101" s="1" t="s">
        <v>3205</v>
      </c>
      <c r="F101" s="4">
        <v>1</v>
      </c>
      <c r="G101" s="4">
        <v>2020</v>
      </c>
      <c r="H101" s="4">
        <v>1</v>
      </c>
      <c r="I101" s="4" t="s">
        <v>6977</v>
      </c>
      <c r="J101" s="1">
        <f>COUNTIF('Orders info'!$B$4:$B$3681,'Consumers info'!B101)</f>
        <v>1</v>
      </c>
      <c r="K101" s="1">
        <f t="shared" si="4"/>
        <v>1</v>
      </c>
      <c r="L101" s="1">
        <f t="shared" si="3"/>
        <v>0</v>
      </c>
      <c r="M101" s="1">
        <f>SUMIF('Orders info'!$B$4:$B$3681,'Consumers info'!B101,'Orders info'!$F$4:$F$3681)</f>
        <v>313</v>
      </c>
    </row>
    <row r="102" spans="2:13" x14ac:dyDescent="0.2">
      <c r="B102" s="4" t="s">
        <v>524</v>
      </c>
      <c r="C102" s="1" t="s">
        <v>3191</v>
      </c>
      <c r="D102" s="1" t="s">
        <v>3192</v>
      </c>
      <c r="E102" s="1" t="s">
        <v>3205</v>
      </c>
      <c r="F102" s="4">
        <v>1</v>
      </c>
      <c r="G102" s="4">
        <v>2020</v>
      </c>
      <c r="H102" s="4">
        <v>1</v>
      </c>
      <c r="I102" s="4" t="s">
        <v>6977</v>
      </c>
      <c r="J102" s="1">
        <f>COUNTIF('Orders info'!$B$4:$B$3681,'Consumers info'!B102)</f>
        <v>1</v>
      </c>
      <c r="K102" s="1">
        <f t="shared" si="4"/>
        <v>1</v>
      </c>
      <c r="L102" s="1">
        <f t="shared" si="3"/>
        <v>0</v>
      </c>
      <c r="M102" s="1">
        <f>SUMIF('Orders info'!$B$4:$B$3681,'Consumers info'!B102,'Orders info'!$F$4:$F$3681)</f>
        <v>336</v>
      </c>
    </row>
    <row r="103" spans="2:13" x14ac:dyDescent="0.2">
      <c r="B103" s="4" t="s">
        <v>525</v>
      </c>
      <c r="C103" s="1" t="s">
        <v>3191</v>
      </c>
      <c r="D103" s="1" t="s">
        <v>3192</v>
      </c>
      <c r="E103" s="1" t="s">
        <v>8</v>
      </c>
      <c r="F103" s="4">
        <v>1</v>
      </c>
      <c r="G103" s="4">
        <v>2020</v>
      </c>
      <c r="H103" s="4">
        <v>1</v>
      </c>
      <c r="I103" s="4" t="s">
        <v>6977</v>
      </c>
      <c r="J103" s="1">
        <f>COUNTIF('Orders info'!$B$4:$B$3681,'Consumers info'!B103)</f>
        <v>1</v>
      </c>
      <c r="K103" s="1">
        <f t="shared" si="4"/>
        <v>1</v>
      </c>
      <c r="L103" s="1">
        <f t="shared" si="3"/>
        <v>0</v>
      </c>
      <c r="M103" s="1">
        <f>SUMIF('Orders info'!$B$4:$B$3681,'Consumers info'!B103,'Orders info'!$F$4:$F$3681)</f>
        <v>345</v>
      </c>
    </row>
    <row r="104" spans="2:13" x14ac:dyDescent="0.2">
      <c r="B104" s="4" t="s">
        <v>526</v>
      </c>
      <c r="C104" s="1" t="s">
        <v>3191</v>
      </c>
      <c r="D104" s="1" t="s">
        <v>3192</v>
      </c>
      <c r="E104" s="1" t="s">
        <v>3204</v>
      </c>
      <c r="F104" s="4">
        <v>1</v>
      </c>
      <c r="G104" s="4">
        <v>2020</v>
      </c>
      <c r="H104" s="4">
        <v>1</v>
      </c>
      <c r="I104" s="4" t="s">
        <v>6977</v>
      </c>
      <c r="J104" s="1">
        <f>COUNTIF('Orders info'!$B$4:$B$3681,'Consumers info'!B104)</f>
        <v>2</v>
      </c>
      <c r="K104" s="1">
        <f t="shared" si="4"/>
        <v>0</v>
      </c>
      <c r="L104" s="1">
        <f t="shared" si="3"/>
        <v>1</v>
      </c>
      <c r="M104" s="1">
        <f>SUMIF('Orders info'!$B$4:$B$3681,'Consumers info'!B104,'Orders info'!$F$4:$F$3681)</f>
        <v>336</v>
      </c>
    </row>
    <row r="105" spans="2:13" x14ac:dyDescent="0.2">
      <c r="B105" s="4" t="s">
        <v>527</v>
      </c>
      <c r="C105" s="1" t="s">
        <v>3191</v>
      </c>
      <c r="D105" s="1" t="s">
        <v>3192</v>
      </c>
      <c r="E105" s="1" t="s">
        <v>3205</v>
      </c>
      <c r="F105" s="4">
        <v>1</v>
      </c>
      <c r="G105" s="4">
        <v>2020</v>
      </c>
      <c r="H105" s="4">
        <v>1</v>
      </c>
      <c r="I105" s="4" t="s">
        <v>6977</v>
      </c>
      <c r="J105" s="1">
        <f>COUNTIF('Orders info'!$B$4:$B$3681,'Consumers info'!B105)</f>
        <v>1</v>
      </c>
      <c r="K105" s="1">
        <f t="shared" si="4"/>
        <v>1</v>
      </c>
      <c r="L105" s="1">
        <f t="shared" si="3"/>
        <v>0</v>
      </c>
      <c r="M105" s="1">
        <f>SUMIF('Orders info'!$B$4:$B$3681,'Consumers info'!B105,'Orders info'!$F$4:$F$3681)</f>
        <v>220</v>
      </c>
    </row>
    <row r="106" spans="2:13" x14ac:dyDescent="0.2">
      <c r="B106" s="4" t="s">
        <v>528</v>
      </c>
      <c r="C106" s="1" t="s">
        <v>3191</v>
      </c>
      <c r="D106" s="1" t="s">
        <v>3192</v>
      </c>
      <c r="E106" s="1" t="s">
        <v>3205</v>
      </c>
      <c r="F106" s="4">
        <v>1</v>
      </c>
      <c r="G106" s="4">
        <v>2020</v>
      </c>
      <c r="H106" s="4">
        <v>1</v>
      </c>
      <c r="I106" s="4" t="s">
        <v>6977</v>
      </c>
      <c r="J106" s="1">
        <f>COUNTIF('Orders info'!$B$4:$B$3681,'Consumers info'!B106)</f>
        <v>1</v>
      </c>
      <c r="K106" s="1">
        <f t="shared" si="4"/>
        <v>1</v>
      </c>
      <c r="L106" s="1">
        <f t="shared" si="3"/>
        <v>0</v>
      </c>
      <c r="M106" s="1">
        <f>SUMIF('Orders info'!$B$4:$B$3681,'Consumers info'!B106,'Orders info'!$F$4:$F$3681)</f>
        <v>192</v>
      </c>
    </row>
    <row r="107" spans="2:13" x14ac:dyDescent="0.2">
      <c r="B107" s="4" t="s">
        <v>529</v>
      </c>
      <c r="C107" s="1" t="s">
        <v>3191</v>
      </c>
      <c r="D107" s="1" t="s">
        <v>3192</v>
      </c>
      <c r="E107" s="1" t="s">
        <v>3202</v>
      </c>
      <c r="F107" s="4">
        <v>1</v>
      </c>
      <c r="G107" s="4">
        <v>2020</v>
      </c>
      <c r="H107" s="4">
        <v>1</v>
      </c>
      <c r="I107" s="4" t="s">
        <v>6977</v>
      </c>
      <c r="J107" s="1">
        <f>COUNTIF('Orders info'!$B$4:$B$3681,'Consumers info'!B107)</f>
        <v>1</v>
      </c>
      <c r="K107" s="1">
        <f t="shared" si="4"/>
        <v>1</v>
      </c>
      <c r="L107" s="1">
        <f t="shared" si="3"/>
        <v>0</v>
      </c>
      <c r="M107" s="1">
        <f>SUMIF('Orders info'!$B$4:$B$3681,'Consumers info'!B107,'Orders info'!$F$4:$F$3681)</f>
        <v>192</v>
      </c>
    </row>
    <row r="108" spans="2:13" x14ac:dyDescent="0.2">
      <c r="B108" s="4" t="s">
        <v>530</v>
      </c>
      <c r="C108" s="1" t="s">
        <v>3191</v>
      </c>
      <c r="D108" s="1" t="s">
        <v>3192</v>
      </c>
      <c r="E108" s="1" t="s">
        <v>8</v>
      </c>
      <c r="F108" s="4">
        <v>1</v>
      </c>
      <c r="G108" s="4">
        <v>2020</v>
      </c>
      <c r="H108" s="4">
        <v>1</v>
      </c>
      <c r="I108" s="4" t="s">
        <v>6977</v>
      </c>
      <c r="J108" s="1">
        <f>COUNTIF('Orders info'!$B$4:$B$3681,'Consumers info'!B108)</f>
        <v>1</v>
      </c>
      <c r="K108" s="1">
        <f t="shared" si="4"/>
        <v>1</v>
      </c>
      <c r="L108" s="1">
        <f t="shared" si="3"/>
        <v>0</v>
      </c>
      <c r="M108" s="1">
        <f>SUMIF('Orders info'!$B$4:$B$3681,'Consumers info'!B108,'Orders info'!$F$4:$F$3681)</f>
        <v>255</v>
      </c>
    </row>
    <row r="109" spans="2:13" x14ac:dyDescent="0.2">
      <c r="B109" s="4" t="s">
        <v>531</v>
      </c>
      <c r="C109" s="1" t="s">
        <v>3191</v>
      </c>
      <c r="D109" s="1" t="s">
        <v>3192</v>
      </c>
      <c r="E109" s="1" t="s">
        <v>8</v>
      </c>
      <c r="F109" s="4">
        <v>1</v>
      </c>
      <c r="G109" s="4">
        <v>2020</v>
      </c>
      <c r="H109" s="4">
        <v>1</v>
      </c>
      <c r="I109" s="4" t="s">
        <v>6977</v>
      </c>
      <c r="J109" s="1">
        <f>COUNTIF('Orders info'!$B$4:$B$3681,'Consumers info'!B109)</f>
        <v>1</v>
      </c>
      <c r="K109" s="1">
        <f t="shared" si="4"/>
        <v>1</v>
      </c>
      <c r="L109" s="1">
        <f t="shared" si="3"/>
        <v>0</v>
      </c>
      <c r="M109" s="1">
        <f>SUMIF('Orders info'!$B$4:$B$3681,'Consumers info'!B109,'Orders info'!$F$4:$F$3681)</f>
        <v>313</v>
      </c>
    </row>
    <row r="110" spans="2:13" x14ac:dyDescent="0.2">
      <c r="B110" s="4" t="s">
        <v>532</v>
      </c>
      <c r="C110" s="1" t="s">
        <v>3191</v>
      </c>
      <c r="D110" s="1" t="s">
        <v>3192</v>
      </c>
      <c r="E110" s="1" t="s">
        <v>8</v>
      </c>
      <c r="F110" s="4">
        <v>1</v>
      </c>
      <c r="G110" s="4">
        <v>2020</v>
      </c>
      <c r="H110" s="4">
        <v>1</v>
      </c>
      <c r="I110" s="4" t="s">
        <v>6977</v>
      </c>
      <c r="J110" s="1">
        <f>COUNTIF('Orders info'!$B$4:$B$3681,'Consumers info'!B110)</f>
        <v>1</v>
      </c>
      <c r="K110" s="1">
        <f t="shared" si="4"/>
        <v>1</v>
      </c>
      <c r="L110" s="1">
        <f t="shared" si="3"/>
        <v>0</v>
      </c>
      <c r="M110" s="1">
        <f>SUMIF('Orders info'!$B$4:$B$3681,'Consumers info'!B110,'Orders info'!$F$4:$F$3681)</f>
        <v>255</v>
      </c>
    </row>
    <row r="111" spans="2:13" x14ac:dyDescent="0.2">
      <c r="B111" s="4" t="s">
        <v>533</v>
      </c>
      <c r="C111" s="1" t="s">
        <v>3191</v>
      </c>
      <c r="D111" s="1" t="s">
        <v>3192</v>
      </c>
      <c r="E111" s="1" t="s">
        <v>3203</v>
      </c>
      <c r="F111" s="4">
        <v>1</v>
      </c>
      <c r="G111" s="4">
        <v>2020</v>
      </c>
      <c r="H111" s="4">
        <v>1</v>
      </c>
      <c r="I111" s="4" t="s">
        <v>6977</v>
      </c>
      <c r="J111" s="1">
        <f>COUNTIF('Orders info'!$B$4:$B$3681,'Consumers info'!B111)</f>
        <v>5</v>
      </c>
      <c r="K111" s="1">
        <f t="shared" si="4"/>
        <v>0</v>
      </c>
      <c r="L111" s="1">
        <f t="shared" si="3"/>
        <v>1</v>
      </c>
      <c r="M111" s="1">
        <f>SUMIF('Orders info'!$B$4:$B$3681,'Consumers info'!B111,'Orders info'!$F$4:$F$3681)</f>
        <v>6043</v>
      </c>
    </row>
    <row r="112" spans="2:13" x14ac:dyDescent="0.2">
      <c r="B112" s="4" t="s">
        <v>534</v>
      </c>
      <c r="C112" s="1" t="s">
        <v>3191</v>
      </c>
      <c r="D112" s="1" t="s">
        <v>3192</v>
      </c>
      <c r="E112" s="1" t="s">
        <v>3203</v>
      </c>
      <c r="F112" s="4">
        <v>1</v>
      </c>
      <c r="G112" s="4">
        <v>2020</v>
      </c>
      <c r="H112" s="4">
        <v>1</v>
      </c>
      <c r="I112" s="4" t="s">
        <v>6977</v>
      </c>
      <c r="J112" s="1">
        <f>COUNTIF('Orders info'!$B$4:$B$3681,'Consumers info'!B112)</f>
        <v>1</v>
      </c>
      <c r="K112" s="1">
        <f t="shared" si="4"/>
        <v>1</v>
      </c>
      <c r="L112" s="1">
        <f t="shared" si="3"/>
        <v>0</v>
      </c>
      <c r="M112" s="1">
        <f>SUMIF('Orders info'!$B$4:$B$3681,'Consumers info'!B112,'Orders info'!$F$4:$F$3681)</f>
        <v>447</v>
      </c>
    </row>
    <row r="113" spans="2:13" x14ac:dyDescent="0.2">
      <c r="B113" s="4" t="s">
        <v>535</v>
      </c>
      <c r="C113" s="1" t="s">
        <v>3191</v>
      </c>
      <c r="D113" s="1" t="s">
        <v>3192</v>
      </c>
      <c r="E113" s="1" t="s">
        <v>3204</v>
      </c>
      <c r="F113" s="4">
        <v>1</v>
      </c>
      <c r="G113" s="4">
        <v>2020</v>
      </c>
      <c r="H113" s="4">
        <v>1</v>
      </c>
      <c r="I113" s="4" t="s">
        <v>6977</v>
      </c>
      <c r="J113" s="1">
        <f>COUNTIF('Orders info'!$B$4:$B$3681,'Consumers info'!B113)</f>
        <v>1</v>
      </c>
      <c r="K113" s="1">
        <f t="shared" si="4"/>
        <v>1</v>
      </c>
      <c r="L113" s="1">
        <f t="shared" si="3"/>
        <v>0</v>
      </c>
      <c r="M113" s="1">
        <f>SUMIF('Orders info'!$B$4:$B$3681,'Consumers info'!B113,'Orders info'!$F$4:$F$3681)</f>
        <v>172</v>
      </c>
    </row>
    <row r="114" spans="2:13" x14ac:dyDescent="0.2">
      <c r="B114" s="4" t="s">
        <v>536</v>
      </c>
      <c r="C114" s="1" t="s">
        <v>3191</v>
      </c>
      <c r="D114" s="1" t="s">
        <v>3192</v>
      </c>
      <c r="E114" s="1" t="s">
        <v>3202</v>
      </c>
      <c r="F114" s="4">
        <v>1</v>
      </c>
      <c r="G114" s="4">
        <v>2020</v>
      </c>
      <c r="H114" s="4">
        <v>1</v>
      </c>
      <c r="I114" s="4" t="s">
        <v>6977</v>
      </c>
      <c r="J114" s="1">
        <f>COUNTIF('Orders info'!$B$4:$B$3681,'Consumers info'!B114)</f>
        <v>1</v>
      </c>
      <c r="K114" s="1">
        <f t="shared" si="4"/>
        <v>1</v>
      </c>
      <c r="L114" s="1">
        <f t="shared" si="3"/>
        <v>0</v>
      </c>
      <c r="M114" s="1">
        <f>SUMIF('Orders info'!$B$4:$B$3681,'Consumers info'!B114,'Orders info'!$F$4:$F$3681)</f>
        <v>220</v>
      </c>
    </row>
    <row r="115" spans="2:13" x14ac:dyDescent="0.2">
      <c r="B115" s="4" t="s">
        <v>537</v>
      </c>
      <c r="C115" s="1" t="s">
        <v>3191</v>
      </c>
      <c r="D115" s="1" t="s">
        <v>3192</v>
      </c>
      <c r="E115" s="1" t="s">
        <v>8</v>
      </c>
      <c r="F115" s="4">
        <v>1</v>
      </c>
      <c r="G115" s="4">
        <v>2020</v>
      </c>
      <c r="H115" s="4">
        <v>1</v>
      </c>
      <c r="I115" s="4" t="s">
        <v>6977</v>
      </c>
      <c r="J115" s="1">
        <f>COUNTIF('Orders info'!$B$4:$B$3681,'Consumers info'!B115)</f>
        <v>2</v>
      </c>
      <c r="K115" s="1">
        <f t="shared" si="4"/>
        <v>0</v>
      </c>
      <c r="L115" s="1">
        <f t="shared" si="3"/>
        <v>1</v>
      </c>
      <c r="M115" s="1">
        <f>SUMIF('Orders info'!$B$4:$B$3681,'Consumers info'!B115,'Orders info'!$F$4:$F$3681)</f>
        <v>440</v>
      </c>
    </row>
    <row r="116" spans="2:13" x14ac:dyDescent="0.2">
      <c r="B116" s="4" t="s">
        <v>538</v>
      </c>
      <c r="C116" s="1" t="s">
        <v>3191</v>
      </c>
      <c r="D116" s="1" t="s">
        <v>3192</v>
      </c>
      <c r="E116" s="1" t="s">
        <v>8</v>
      </c>
      <c r="F116" s="4">
        <v>1</v>
      </c>
      <c r="G116" s="4">
        <v>2020</v>
      </c>
      <c r="H116" s="4">
        <v>1</v>
      </c>
      <c r="I116" s="4" t="s">
        <v>6977</v>
      </c>
      <c r="J116" s="1">
        <f>COUNTIF('Orders info'!$B$4:$B$3681,'Consumers info'!B116)</f>
        <v>1</v>
      </c>
      <c r="K116" s="1">
        <f t="shared" si="4"/>
        <v>1</v>
      </c>
      <c r="L116" s="1">
        <f t="shared" si="3"/>
        <v>0</v>
      </c>
      <c r="M116" s="1">
        <f>SUMIF('Orders info'!$B$4:$B$3681,'Consumers info'!B116,'Orders info'!$F$4:$F$3681)</f>
        <v>327</v>
      </c>
    </row>
    <row r="117" spans="2:13" x14ac:dyDescent="0.2">
      <c r="B117" s="4" t="s">
        <v>539</v>
      </c>
      <c r="C117" s="1" t="s">
        <v>3191</v>
      </c>
      <c r="D117" s="1" t="s">
        <v>3192</v>
      </c>
      <c r="E117" s="1" t="s">
        <v>8</v>
      </c>
      <c r="F117" s="4">
        <v>1</v>
      </c>
      <c r="G117" s="4">
        <v>2020</v>
      </c>
      <c r="H117" s="4">
        <v>1</v>
      </c>
      <c r="I117" s="4" t="s">
        <v>6977</v>
      </c>
      <c r="J117" s="1">
        <f>COUNTIF('Orders info'!$B$4:$B$3681,'Consumers info'!B117)</f>
        <v>1</v>
      </c>
      <c r="K117" s="1">
        <f t="shared" si="4"/>
        <v>1</v>
      </c>
      <c r="L117" s="1">
        <f t="shared" si="3"/>
        <v>0</v>
      </c>
      <c r="M117" s="1">
        <f>SUMIF('Orders info'!$B$4:$B$3681,'Consumers info'!B117,'Orders info'!$F$4:$F$3681)</f>
        <v>327</v>
      </c>
    </row>
    <row r="118" spans="2:13" x14ac:dyDescent="0.2">
      <c r="B118" s="4" t="s">
        <v>540</v>
      </c>
      <c r="C118" s="1" t="s">
        <v>3191</v>
      </c>
      <c r="D118" s="1" t="s">
        <v>3192</v>
      </c>
      <c r="E118" s="1" t="s">
        <v>3203</v>
      </c>
      <c r="F118" s="4">
        <v>1</v>
      </c>
      <c r="G118" s="4">
        <v>2020</v>
      </c>
      <c r="H118" s="4">
        <v>1</v>
      </c>
      <c r="I118" s="4" t="s">
        <v>6977</v>
      </c>
      <c r="J118" s="1">
        <f>COUNTIF('Orders info'!$B$4:$B$3681,'Consumers info'!B118)</f>
        <v>1</v>
      </c>
      <c r="K118" s="1">
        <f t="shared" si="4"/>
        <v>1</v>
      </c>
      <c r="L118" s="1">
        <f t="shared" si="3"/>
        <v>0</v>
      </c>
      <c r="M118" s="1">
        <f>SUMIF('Orders info'!$B$4:$B$3681,'Consumers info'!B118,'Orders info'!$F$4:$F$3681)</f>
        <v>327</v>
      </c>
    </row>
    <row r="119" spans="2:13" x14ac:dyDescent="0.2">
      <c r="B119" s="4" t="s">
        <v>541</v>
      </c>
      <c r="C119" s="1" t="s">
        <v>3191</v>
      </c>
      <c r="D119" s="1" t="s">
        <v>3192</v>
      </c>
      <c r="E119" s="1" t="s">
        <v>3203</v>
      </c>
      <c r="F119" s="4">
        <v>1</v>
      </c>
      <c r="G119" s="4">
        <v>2020</v>
      </c>
      <c r="H119" s="4">
        <v>1</v>
      </c>
      <c r="I119" s="4" t="s">
        <v>6977</v>
      </c>
      <c r="J119" s="1">
        <f>COUNTIF('Orders info'!$B$4:$B$3681,'Consumers info'!B119)</f>
        <v>1</v>
      </c>
      <c r="K119" s="1">
        <f t="shared" si="4"/>
        <v>1</v>
      </c>
      <c r="L119" s="1">
        <f t="shared" si="3"/>
        <v>0</v>
      </c>
      <c r="M119" s="1">
        <f>SUMIF('Orders info'!$B$4:$B$3681,'Consumers info'!B119,'Orders info'!$F$4:$F$3681)</f>
        <v>313</v>
      </c>
    </row>
    <row r="120" spans="2:13" x14ac:dyDescent="0.2">
      <c r="B120" s="4" t="s">
        <v>542</v>
      </c>
      <c r="C120" s="1" t="s">
        <v>3191</v>
      </c>
      <c r="D120" s="1" t="s">
        <v>3192</v>
      </c>
      <c r="E120" s="1" t="s">
        <v>3204</v>
      </c>
      <c r="F120" s="4">
        <v>1</v>
      </c>
      <c r="G120" s="4">
        <v>2020</v>
      </c>
      <c r="H120" s="4">
        <v>1</v>
      </c>
      <c r="I120" s="4" t="s">
        <v>6977</v>
      </c>
      <c r="J120" s="1">
        <f>COUNTIF('Orders info'!$B$4:$B$3681,'Consumers info'!B120)</f>
        <v>1</v>
      </c>
      <c r="K120" s="1">
        <f t="shared" si="4"/>
        <v>1</v>
      </c>
      <c r="L120" s="1">
        <f t="shared" si="3"/>
        <v>0</v>
      </c>
      <c r="M120" s="1">
        <f>SUMIF('Orders info'!$B$4:$B$3681,'Consumers info'!B120,'Orders info'!$F$4:$F$3681)</f>
        <v>951</v>
      </c>
    </row>
    <row r="121" spans="2:13" x14ac:dyDescent="0.2">
      <c r="B121" s="4" t="s">
        <v>543</v>
      </c>
      <c r="C121" s="1" t="s">
        <v>3191</v>
      </c>
      <c r="D121" s="1" t="s">
        <v>3192</v>
      </c>
      <c r="E121" s="1" t="s">
        <v>3205</v>
      </c>
      <c r="F121" s="4">
        <v>1</v>
      </c>
      <c r="G121" s="4">
        <v>2020</v>
      </c>
      <c r="H121" s="4">
        <v>1</v>
      </c>
      <c r="I121" s="4" t="s">
        <v>6977</v>
      </c>
      <c r="J121" s="1">
        <f>COUNTIF('Orders info'!$B$4:$B$3681,'Consumers info'!B121)</f>
        <v>2</v>
      </c>
      <c r="K121" s="1">
        <f t="shared" si="4"/>
        <v>0</v>
      </c>
      <c r="L121" s="1">
        <f t="shared" si="3"/>
        <v>1</v>
      </c>
      <c r="M121" s="1">
        <f>SUMIF('Orders info'!$B$4:$B$3681,'Consumers info'!B121,'Orders info'!$F$4:$F$3681)</f>
        <v>1627</v>
      </c>
    </row>
    <row r="122" spans="2:13" x14ac:dyDescent="0.2">
      <c r="B122" s="4" t="s">
        <v>544</v>
      </c>
      <c r="C122" s="1" t="s">
        <v>3191</v>
      </c>
      <c r="D122" s="1" t="s">
        <v>3192</v>
      </c>
      <c r="E122" s="1" t="s">
        <v>3205</v>
      </c>
      <c r="F122" s="4">
        <v>1</v>
      </c>
      <c r="G122" s="4">
        <v>2020</v>
      </c>
      <c r="H122" s="4">
        <v>1</v>
      </c>
      <c r="I122" s="4" t="s">
        <v>6977</v>
      </c>
      <c r="J122" s="1">
        <f>COUNTIF('Orders info'!$B$4:$B$3681,'Consumers info'!B122)</f>
        <v>1</v>
      </c>
      <c r="K122" s="1">
        <f t="shared" si="4"/>
        <v>1</v>
      </c>
      <c r="L122" s="1">
        <f t="shared" si="3"/>
        <v>0</v>
      </c>
      <c r="M122" s="1">
        <f>SUMIF('Orders info'!$B$4:$B$3681,'Consumers info'!B122,'Orders info'!$F$4:$F$3681)</f>
        <v>447</v>
      </c>
    </row>
    <row r="123" spans="2:13" x14ac:dyDescent="0.2">
      <c r="B123" s="4" t="s">
        <v>545</v>
      </c>
      <c r="C123" s="1" t="s">
        <v>3191</v>
      </c>
      <c r="D123" s="1" t="s">
        <v>3192</v>
      </c>
      <c r="E123" s="1" t="s">
        <v>3202</v>
      </c>
      <c r="F123" s="4">
        <v>1</v>
      </c>
      <c r="G123" s="4">
        <v>2020</v>
      </c>
      <c r="H123" s="4">
        <v>1</v>
      </c>
      <c r="I123" s="4" t="s">
        <v>6977</v>
      </c>
      <c r="J123" s="1">
        <f>COUNTIF('Orders info'!$B$4:$B$3681,'Consumers info'!B123)</f>
        <v>1</v>
      </c>
      <c r="K123" s="1">
        <f t="shared" si="4"/>
        <v>1</v>
      </c>
      <c r="L123" s="1">
        <f t="shared" si="3"/>
        <v>0</v>
      </c>
      <c r="M123" s="1">
        <f>SUMIF('Orders info'!$B$4:$B$3681,'Consumers info'!B123,'Orders info'!$F$4:$F$3681)</f>
        <v>144</v>
      </c>
    </row>
    <row r="124" spans="2:13" x14ac:dyDescent="0.2">
      <c r="B124" s="4" t="s">
        <v>546</v>
      </c>
      <c r="C124" s="1" t="s">
        <v>3191</v>
      </c>
      <c r="D124" s="1" t="s">
        <v>3192</v>
      </c>
      <c r="E124" s="1" t="s">
        <v>8</v>
      </c>
      <c r="F124" s="4">
        <v>1</v>
      </c>
      <c r="G124" s="4">
        <v>2020</v>
      </c>
      <c r="H124" s="4">
        <v>1</v>
      </c>
      <c r="I124" s="4" t="s">
        <v>6977</v>
      </c>
      <c r="J124" s="1">
        <f>COUNTIF('Orders info'!$B$4:$B$3681,'Consumers info'!B124)</f>
        <v>2</v>
      </c>
      <c r="K124" s="1">
        <f t="shared" si="4"/>
        <v>0</v>
      </c>
      <c r="L124" s="1">
        <f t="shared" si="3"/>
        <v>1</v>
      </c>
      <c r="M124" s="1">
        <f>SUMIF('Orders info'!$B$4:$B$3681,'Consumers info'!B124,'Orders info'!$F$4:$F$3681)</f>
        <v>505</v>
      </c>
    </row>
    <row r="125" spans="2:13" x14ac:dyDescent="0.2">
      <c r="B125" s="4" t="s">
        <v>547</v>
      </c>
      <c r="C125" s="1" t="s">
        <v>3191</v>
      </c>
      <c r="D125" s="1" t="s">
        <v>3192</v>
      </c>
      <c r="E125" s="1" t="s">
        <v>8</v>
      </c>
      <c r="F125" s="4">
        <v>12</v>
      </c>
      <c r="G125" s="4">
        <v>2019</v>
      </c>
      <c r="H125" s="4">
        <v>1</v>
      </c>
      <c r="I125" s="4" t="s">
        <v>6977</v>
      </c>
      <c r="J125" s="1">
        <f>COUNTIF('Orders info'!$B$4:$B$3681,'Consumers info'!B125)</f>
        <v>1</v>
      </c>
      <c r="K125" s="1">
        <f t="shared" si="4"/>
        <v>1</v>
      </c>
      <c r="L125" s="1">
        <f t="shared" si="3"/>
        <v>0</v>
      </c>
      <c r="M125" s="1">
        <f>SUMIF('Orders info'!$B$4:$B$3681,'Consumers info'!B125,'Orders info'!$F$4:$F$3681)</f>
        <v>327</v>
      </c>
    </row>
    <row r="126" spans="2:13" x14ac:dyDescent="0.2">
      <c r="B126" s="4" t="s">
        <v>548</v>
      </c>
      <c r="C126" s="1" t="s">
        <v>3191</v>
      </c>
      <c r="D126" s="1" t="s">
        <v>3192</v>
      </c>
      <c r="E126" s="1" t="s">
        <v>3204</v>
      </c>
      <c r="F126" s="4">
        <v>12</v>
      </c>
      <c r="G126" s="4">
        <v>2019</v>
      </c>
      <c r="H126" s="4">
        <v>1</v>
      </c>
      <c r="I126" s="4" t="s">
        <v>6977</v>
      </c>
      <c r="J126" s="1">
        <f>COUNTIF('Orders info'!$B$4:$B$3681,'Consumers info'!B126)</f>
        <v>1</v>
      </c>
      <c r="K126" s="1">
        <f t="shared" si="4"/>
        <v>1</v>
      </c>
      <c r="L126" s="1">
        <f t="shared" si="3"/>
        <v>0</v>
      </c>
      <c r="M126" s="1">
        <f>SUMIF('Orders info'!$B$4:$B$3681,'Consumers info'!B126,'Orders info'!$F$4:$F$3681)</f>
        <v>258</v>
      </c>
    </row>
    <row r="127" spans="2:13" x14ac:dyDescent="0.2">
      <c r="B127" s="4" t="s">
        <v>549</v>
      </c>
      <c r="C127" s="1" t="s">
        <v>3191</v>
      </c>
      <c r="D127" s="1" t="s">
        <v>3192</v>
      </c>
      <c r="E127" s="1" t="s">
        <v>3204</v>
      </c>
      <c r="F127" s="4">
        <v>12</v>
      </c>
      <c r="G127" s="4">
        <v>2019</v>
      </c>
      <c r="H127" s="4">
        <v>1</v>
      </c>
      <c r="I127" s="4" t="s">
        <v>6977</v>
      </c>
      <c r="J127" s="1">
        <f>COUNTIF('Orders info'!$B$4:$B$3681,'Consumers info'!B127)</f>
        <v>1</v>
      </c>
      <c r="K127" s="1">
        <f t="shared" si="4"/>
        <v>1</v>
      </c>
      <c r="L127" s="1">
        <f t="shared" si="3"/>
        <v>0</v>
      </c>
      <c r="M127" s="1">
        <f>SUMIF('Orders info'!$B$4:$B$3681,'Consumers info'!B127,'Orders info'!$F$4:$F$3681)</f>
        <v>313</v>
      </c>
    </row>
    <row r="128" spans="2:13" x14ac:dyDescent="0.2">
      <c r="B128" s="4" t="s">
        <v>550</v>
      </c>
      <c r="C128" s="1" t="s">
        <v>3191</v>
      </c>
      <c r="D128" s="1" t="s">
        <v>3192</v>
      </c>
      <c r="E128" s="1" t="s">
        <v>8</v>
      </c>
      <c r="F128" s="4">
        <v>12</v>
      </c>
      <c r="G128" s="4">
        <v>2019</v>
      </c>
      <c r="H128" s="4">
        <v>1</v>
      </c>
      <c r="I128" s="4" t="s">
        <v>6977</v>
      </c>
      <c r="J128" s="1">
        <f>COUNTIF('Orders info'!$B$4:$B$3681,'Consumers info'!B128)</f>
        <v>1</v>
      </c>
      <c r="K128" s="1">
        <f t="shared" si="4"/>
        <v>1</v>
      </c>
      <c r="L128" s="1">
        <f t="shared" si="3"/>
        <v>0</v>
      </c>
      <c r="M128" s="1">
        <f>SUMIF('Orders info'!$B$4:$B$3681,'Consumers info'!B128,'Orders info'!$F$4:$F$3681)</f>
        <v>990</v>
      </c>
    </row>
    <row r="129" spans="2:13" x14ac:dyDescent="0.2">
      <c r="B129" s="4" t="s">
        <v>551</v>
      </c>
      <c r="C129" s="1" t="s">
        <v>3191</v>
      </c>
      <c r="D129" s="1" t="s">
        <v>3192</v>
      </c>
      <c r="E129" s="1" t="s">
        <v>8</v>
      </c>
      <c r="F129" s="4">
        <v>12</v>
      </c>
      <c r="G129" s="4">
        <v>2019</v>
      </c>
      <c r="H129" s="4">
        <v>1</v>
      </c>
      <c r="I129" s="4" t="s">
        <v>6977</v>
      </c>
      <c r="J129" s="1">
        <f>COUNTIF('Orders info'!$B$4:$B$3681,'Consumers info'!B129)</f>
        <v>1</v>
      </c>
      <c r="K129" s="1">
        <f t="shared" si="4"/>
        <v>1</v>
      </c>
      <c r="L129" s="1">
        <f t="shared" si="3"/>
        <v>0</v>
      </c>
      <c r="M129" s="1">
        <f>SUMIF('Orders info'!$B$4:$B$3681,'Consumers info'!B129,'Orders info'!$F$4:$F$3681)</f>
        <v>526</v>
      </c>
    </row>
    <row r="130" spans="2:13" x14ac:dyDescent="0.2">
      <c r="B130" s="4" t="s">
        <v>552</v>
      </c>
      <c r="C130" s="1" t="s">
        <v>3191</v>
      </c>
      <c r="D130" s="1" t="s">
        <v>3192</v>
      </c>
      <c r="E130" s="1" t="s">
        <v>3203</v>
      </c>
      <c r="F130" s="4">
        <v>12</v>
      </c>
      <c r="G130" s="4">
        <v>2019</v>
      </c>
      <c r="H130" s="4">
        <v>1</v>
      </c>
      <c r="I130" s="4" t="s">
        <v>6977</v>
      </c>
      <c r="J130" s="1">
        <f>COUNTIF('Orders info'!$B$4:$B$3681,'Consumers info'!B130)</f>
        <v>1</v>
      </c>
      <c r="K130" s="1">
        <f t="shared" si="4"/>
        <v>1</v>
      </c>
      <c r="L130" s="1">
        <f t="shared" si="3"/>
        <v>0</v>
      </c>
      <c r="M130" s="1">
        <f>SUMIF('Orders info'!$B$4:$B$3681,'Consumers info'!B130,'Orders info'!$F$4:$F$3681)</f>
        <v>1491</v>
      </c>
    </row>
    <row r="131" spans="2:13" x14ac:dyDescent="0.2">
      <c r="B131" s="4" t="s">
        <v>553</v>
      </c>
      <c r="C131" s="1" t="s">
        <v>3191</v>
      </c>
      <c r="D131" s="1" t="s">
        <v>3192</v>
      </c>
      <c r="E131" s="1" t="s">
        <v>3204</v>
      </c>
      <c r="F131" s="4">
        <v>12</v>
      </c>
      <c r="G131" s="4">
        <v>2019</v>
      </c>
      <c r="H131" s="4">
        <v>1</v>
      </c>
      <c r="I131" s="4" t="s">
        <v>6977</v>
      </c>
      <c r="J131" s="1">
        <f>COUNTIF('Orders info'!$B$4:$B$3681,'Consumers info'!B131)</f>
        <v>1</v>
      </c>
      <c r="K131" s="1">
        <f t="shared" si="4"/>
        <v>1</v>
      </c>
      <c r="L131" s="1">
        <f t="shared" si="3"/>
        <v>0</v>
      </c>
      <c r="M131" s="1">
        <f>SUMIF('Orders info'!$B$4:$B$3681,'Consumers info'!B131,'Orders info'!$F$4:$F$3681)</f>
        <v>383</v>
      </c>
    </row>
    <row r="132" spans="2:13" x14ac:dyDescent="0.2">
      <c r="B132" s="4" t="s">
        <v>554</v>
      </c>
      <c r="C132" s="1" t="s">
        <v>3191</v>
      </c>
      <c r="D132" s="1" t="s">
        <v>3192</v>
      </c>
      <c r="E132" s="1" t="s">
        <v>8</v>
      </c>
      <c r="F132" s="4">
        <v>12</v>
      </c>
      <c r="G132" s="4">
        <v>2019</v>
      </c>
      <c r="H132" s="4">
        <v>1</v>
      </c>
      <c r="I132" s="4" t="s">
        <v>6977</v>
      </c>
      <c r="J132" s="1">
        <f>COUNTIF('Orders info'!$B$4:$B$3681,'Consumers info'!B132)</f>
        <v>1</v>
      </c>
      <c r="K132" s="1">
        <f t="shared" si="4"/>
        <v>1</v>
      </c>
      <c r="L132" s="1">
        <f t="shared" si="3"/>
        <v>0</v>
      </c>
      <c r="M132" s="1">
        <f>SUMIF('Orders info'!$B$4:$B$3681,'Consumers info'!B132,'Orders info'!$F$4:$F$3681)</f>
        <v>168</v>
      </c>
    </row>
    <row r="133" spans="2:13" x14ac:dyDescent="0.2">
      <c r="B133" s="4" t="s">
        <v>555</v>
      </c>
      <c r="C133" s="1" t="s">
        <v>3191</v>
      </c>
      <c r="D133" s="1" t="s">
        <v>3192</v>
      </c>
      <c r="E133" s="1" t="s">
        <v>3204</v>
      </c>
      <c r="F133" s="4">
        <v>12</v>
      </c>
      <c r="G133" s="4">
        <v>2019</v>
      </c>
      <c r="H133" s="4">
        <v>1</v>
      </c>
      <c r="I133" s="4" t="s">
        <v>6977</v>
      </c>
      <c r="J133" s="1">
        <f>COUNTIF('Orders info'!$B$4:$B$3681,'Consumers info'!B133)</f>
        <v>1</v>
      </c>
      <c r="K133" s="1">
        <f t="shared" si="4"/>
        <v>1</v>
      </c>
      <c r="L133" s="1">
        <f t="shared" ref="L133:L196" si="5">IF(J133&gt;1,IF(I133="Active",1,0),0)</f>
        <v>0</v>
      </c>
      <c r="M133" s="1">
        <f>SUMIF('Orders info'!$B$4:$B$3681,'Consumers info'!B133,'Orders info'!$F$4:$F$3681)</f>
        <v>210</v>
      </c>
    </row>
    <row r="134" spans="2:13" x14ac:dyDescent="0.2">
      <c r="B134" s="4" t="s">
        <v>556</v>
      </c>
      <c r="C134" s="1" t="s">
        <v>3191</v>
      </c>
      <c r="D134" s="1" t="s">
        <v>3192</v>
      </c>
      <c r="E134" s="1" t="s">
        <v>3202</v>
      </c>
      <c r="F134" s="4">
        <v>12</v>
      </c>
      <c r="G134" s="4">
        <v>2019</v>
      </c>
      <c r="H134" s="4">
        <v>1</v>
      </c>
      <c r="I134" s="4" t="s">
        <v>6977</v>
      </c>
      <c r="J134" s="1">
        <f>COUNTIF('Orders info'!$B$4:$B$3681,'Consumers info'!B134)</f>
        <v>1</v>
      </c>
      <c r="K134" s="1">
        <f t="shared" si="4"/>
        <v>1</v>
      </c>
      <c r="L134" s="1">
        <f t="shared" si="5"/>
        <v>0</v>
      </c>
      <c r="M134" s="1">
        <f>SUMIF('Orders info'!$B$4:$B$3681,'Consumers info'!B134,'Orders info'!$F$4:$F$3681)</f>
        <v>327</v>
      </c>
    </row>
    <row r="135" spans="2:13" x14ac:dyDescent="0.2">
      <c r="B135" s="4" t="s">
        <v>557</v>
      </c>
      <c r="C135" s="1" t="s">
        <v>3191</v>
      </c>
      <c r="D135" s="1" t="s">
        <v>3192</v>
      </c>
      <c r="E135" s="1" t="s">
        <v>3203</v>
      </c>
      <c r="F135" s="4">
        <v>12</v>
      </c>
      <c r="G135" s="4">
        <v>2019</v>
      </c>
      <c r="H135" s="4">
        <v>1</v>
      </c>
      <c r="I135" s="4" t="s">
        <v>6977</v>
      </c>
      <c r="J135" s="1">
        <f>COUNTIF('Orders info'!$B$4:$B$3681,'Consumers info'!B135)</f>
        <v>1</v>
      </c>
      <c r="K135" s="1">
        <f t="shared" si="4"/>
        <v>1</v>
      </c>
      <c r="L135" s="1">
        <f t="shared" si="5"/>
        <v>0</v>
      </c>
      <c r="M135" s="1">
        <f>SUMIF('Orders info'!$B$4:$B$3681,'Consumers info'!B135,'Orders info'!$F$4:$F$3681)</f>
        <v>255</v>
      </c>
    </row>
    <row r="136" spans="2:13" x14ac:dyDescent="0.2">
      <c r="B136" s="4" t="s">
        <v>558</v>
      </c>
      <c r="C136" s="1" t="s">
        <v>3191</v>
      </c>
      <c r="D136" s="1" t="s">
        <v>3192</v>
      </c>
      <c r="E136" s="1" t="s">
        <v>3204</v>
      </c>
      <c r="F136" s="4">
        <v>12</v>
      </c>
      <c r="G136" s="4">
        <v>2019</v>
      </c>
      <c r="H136" s="4">
        <v>1</v>
      </c>
      <c r="I136" s="4" t="s">
        <v>6977</v>
      </c>
      <c r="J136" s="1">
        <f>COUNTIF('Orders info'!$B$4:$B$3681,'Consumers info'!B136)</f>
        <v>1</v>
      </c>
      <c r="K136" s="1">
        <f t="shared" si="4"/>
        <v>1</v>
      </c>
      <c r="L136" s="1">
        <f t="shared" si="5"/>
        <v>0</v>
      </c>
      <c r="M136" s="1">
        <f>SUMIF('Orders info'!$B$4:$B$3681,'Consumers info'!B136,'Orders info'!$F$4:$F$3681)</f>
        <v>258</v>
      </c>
    </row>
    <row r="137" spans="2:13" x14ac:dyDescent="0.2">
      <c r="B137" s="4" t="s">
        <v>559</v>
      </c>
      <c r="C137" s="1" t="s">
        <v>3191</v>
      </c>
      <c r="D137" s="1" t="s">
        <v>3192</v>
      </c>
      <c r="E137" s="1" t="s">
        <v>3205</v>
      </c>
      <c r="F137" s="4">
        <v>12</v>
      </c>
      <c r="G137" s="4">
        <v>2019</v>
      </c>
      <c r="H137" s="4">
        <v>1</v>
      </c>
      <c r="I137" s="4" t="s">
        <v>6977</v>
      </c>
      <c r="J137" s="1">
        <f>COUNTIF('Orders info'!$B$4:$B$3681,'Consumers info'!B137)</f>
        <v>1</v>
      </c>
      <c r="K137" s="1">
        <f t="shared" si="4"/>
        <v>1</v>
      </c>
      <c r="L137" s="1">
        <f t="shared" si="5"/>
        <v>0</v>
      </c>
      <c r="M137" s="1">
        <f>SUMIF('Orders info'!$B$4:$B$3681,'Consumers info'!B137,'Orders info'!$F$4:$F$3681)</f>
        <v>992</v>
      </c>
    </row>
    <row r="138" spans="2:13" x14ac:dyDescent="0.2">
      <c r="B138" s="4" t="s">
        <v>560</v>
      </c>
      <c r="C138" s="1" t="s">
        <v>3191</v>
      </c>
      <c r="D138" s="1" t="s">
        <v>3192</v>
      </c>
      <c r="E138" s="1" t="s">
        <v>3205</v>
      </c>
      <c r="F138" s="4">
        <v>12</v>
      </c>
      <c r="G138" s="4">
        <v>2019</v>
      </c>
      <c r="H138" s="4">
        <v>1</v>
      </c>
      <c r="I138" s="4" t="s">
        <v>6977</v>
      </c>
      <c r="J138" s="1">
        <f>COUNTIF('Orders info'!$B$4:$B$3681,'Consumers info'!B138)</f>
        <v>1</v>
      </c>
      <c r="K138" s="1">
        <f t="shared" si="4"/>
        <v>1</v>
      </c>
      <c r="L138" s="1">
        <f t="shared" si="5"/>
        <v>0</v>
      </c>
      <c r="M138" s="1">
        <f>SUMIF('Orders info'!$B$4:$B$3681,'Consumers info'!B138,'Orders info'!$F$4:$F$3681)</f>
        <v>1086</v>
      </c>
    </row>
    <row r="139" spans="2:13" x14ac:dyDescent="0.2">
      <c r="B139" s="4" t="s">
        <v>561</v>
      </c>
      <c r="C139" s="1" t="s">
        <v>3191</v>
      </c>
      <c r="D139" s="1" t="s">
        <v>3192</v>
      </c>
      <c r="E139" s="1" t="s">
        <v>3202</v>
      </c>
      <c r="F139" s="4">
        <v>12</v>
      </c>
      <c r="G139" s="4">
        <v>2019</v>
      </c>
      <c r="H139" s="4">
        <v>1</v>
      </c>
      <c r="I139" s="4" t="s">
        <v>6977</v>
      </c>
      <c r="J139" s="1">
        <f>COUNTIF('Orders info'!$B$4:$B$3681,'Consumers info'!B139)</f>
        <v>1</v>
      </c>
      <c r="K139" s="1">
        <f t="shared" si="4"/>
        <v>1</v>
      </c>
      <c r="L139" s="1">
        <f t="shared" si="5"/>
        <v>0</v>
      </c>
      <c r="M139" s="1">
        <f>SUMIF('Orders info'!$B$4:$B$3681,'Consumers info'!B139,'Orders info'!$F$4:$F$3681)</f>
        <v>1491</v>
      </c>
    </row>
    <row r="140" spans="2:13" x14ac:dyDescent="0.2">
      <c r="B140" s="4" t="s">
        <v>562</v>
      </c>
      <c r="C140" s="1" t="s">
        <v>3191</v>
      </c>
      <c r="D140" s="1" t="s">
        <v>3192</v>
      </c>
      <c r="E140" s="1" t="s">
        <v>8</v>
      </c>
      <c r="F140" s="4">
        <v>12</v>
      </c>
      <c r="G140" s="4">
        <v>2019</v>
      </c>
      <c r="H140" s="4">
        <v>1</v>
      </c>
      <c r="I140" s="4" t="s">
        <v>6977</v>
      </c>
      <c r="J140" s="1">
        <f>COUNTIF('Orders info'!$B$4:$B$3681,'Consumers info'!B140)</f>
        <v>1</v>
      </c>
      <c r="K140" s="1">
        <f t="shared" si="4"/>
        <v>1</v>
      </c>
      <c r="L140" s="1">
        <f t="shared" si="5"/>
        <v>0</v>
      </c>
      <c r="M140" s="1">
        <f>SUMIF('Orders info'!$B$4:$B$3681,'Consumers info'!B140,'Orders info'!$F$4:$F$3681)</f>
        <v>1101</v>
      </c>
    </row>
    <row r="141" spans="2:13" x14ac:dyDescent="0.2">
      <c r="B141" s="4" t="s">
        <v>563</v>
      </c>
      <c r="C141" s="1" t="s">
        <v>3191</v>
      </c>
      <c r="D141" s="1" t="s">
        <v>3192</v>
      </c>
      <c r="E141" s="1" t="s">
        <v>8</v>
      </c>
      <c r="F141" s="4">
        <v>12</v>
      </c>
      <c r="G141" s="4">
        <v>2019</v>
      </c>
      <c r="H141" s="4">
        <v>1</v>
      </c>
      <c r="I141" s="4" t="s">
        <v>6977</v>
      </c>
      <c r="J141" s="1">
        <f>COUNTIF('Orders info'!$B$4:$B$3681,'Consumers info'!B141)</f>
        <v>1</v>
      </c>
      <c r="K141" s="1">
        <f t="shared" si="4"/>
        <v>1</v>
      </c>
      <c r="L141" s="1">
        <f t="shared" si="5"/>
        <v>0</v>
      </c>
      <c r="M141" s="1">
        <f>SUMIF('Orders info'!$B$4:$B$3681,'Consumers info'!B141,'Orders info'!$F$4:$F$3681)</f>
        <v>144</v>
      </c>
    </row>
    <row r="142" spans="2:13" x14ac:dyDescent="0.2">
      <c r="B142" s="4" t="s">
        <v>564</v>
      </c>
      <c r="C142" s="1" t="s">
        <v>3191</v>
      </c>
      <c r="D142" s="1" t="s">
        <v>3192</v>
      </c>
      <c r="E142" s="1" t="s">
        <v>3203</v>
      </c>
      <c r="F142" s="4">
        <v>12</v>
      </c>
      <c r="G142" s="4">
        <v>2019</v>
      </c>
      <c r="H142" s="4">
        <v>1</v>
      </c>
      <c r="I142" s="4" t="s">
        <v>6977</v>
      </c>
      <c r="J142" s="1">
        <f>COUNTIF('Orders info'!$B$4:$B$3681,'Consumers info'!B142)</f>
        <v>1</v>
      </c>
      <c r="K142" s="1">
        <f t="shared" si="4"/>
        <v>1</v>
      </c>
      <c r="L142" s="1">
        <f t="shared" si="5"/>
        <v>0</v>
      </c>
      <c r="M142" s="1">
        <f>SUMIF('Orders info'!$B$4:$B$3681,'Consumers info'!B142,'Orders info'!$F$4:$F$3681)</f>
        <v>220</v>
      </c>
    </row>
    <row r="143" spans="2:13" x14ac:dyDescent="0.2">
      <c r="B143" s="4" t="s">
        <v>565</v>
      </c>
      <c r="C143" s="1" t="s">
        <v>3191</v>
      </c>
      <c r="D143" s="1" t="s">
        <v>3192</v>
      </c>
      <c r="E143" s="1" t="s">
        <v>3205</v>
      </c>
      <c r="F143" s="4">
        <v>12</v>
      </c>
      <c r="G143" s="4">
        <v>2019</v>
      </c>
      <c r="H143" s="4">
        <v>1</v>
      </c>
      <c r="I143" s="4" t="s">
        <v>6977</v>
      </c>
      <c r="J143" s="1">
        <f>COUNTIF('Orders info'!$B$4:$B$3681,'Consumers info'!B143)</f>
        <v>1</v>
      </c>
      <c r="K143" s="1">
        <f t="shared" si="4"/>
        <v>1</v>
      </c>
      <c r="L143" s="1">
        <f t="shared" si="5"/>
        <v>0</v>
      </c>
      <c r="M143" s="1">
        <f>SUMIF('Orders info'!$B$4:$B$3681,'Consumers info'!B143,'Orders info'!$F$4:$F$3681)</f>
        <v>313</v>
      </c>
    </row>
    <row r="144" spans="2:13" x14ac:dyDescent="0.2">
      <c r="B144" s="4" t="s">
        <v>566</v>
      </c>
      <c r="C144" s="1" t="s">
        <v>3191</v>
      </c>
      <c r="D144" s="1" t="s">
        <v>3192</v>
      </c>
      <c r="E144" s="1" t="s">
        <v>3202</v>
      </c>
      <c r="F144" s="4">
        <v>12</v>
      </c>
      <c r="G144" s="4">
        <v>2019</v>
      </c>
      <c r="H144" s="4">
        <v>1</v>
      </c>
      <c r="I144" s="4" t="s">
        <v>6977</v>
      </c>
      <c r="J144" s="1">
        <f>COUNTIF('Orders info'!$B$4:$B$3681,'Consumers info'!B144)</f>
        <v>1</v>
      </c>
      <c r="K144" s="1">
        <f t="shared" si="4"/>
        <v>1</v>
      </c>
      <c r="L144" s="1">
        <f t="shared" si="5"/>
        <v>0</v>
      </c>
      <c r="M144" s="1">
        <f>SUMIF('Orders info'!$B$4:$B$3681,'Consumers info'!B144,'Orders info'!$F$4:$F$3681)</f>
        <v>327</v>
      </c>
    </row>
    <row r="145" spans="2:13" x14ac:dyDescent="0.2">
      <c r="B145" s="4" t="s">
        <v>567</v>
      </c>
      <c r="C145" s="1" t="s">
        <v>3191</v>
      </c>
      <c r="D145" s="1" t="s">
        <v>3192</v>
      </c>
      <c r="E145" s="1" t="s">
        <v>3204</v>
      </c>
      <c r="F145" s="4">
        <v>12</v>
      </c>
      <c r="G145" s="4">
        <v>2019</v>
      </c>
      <c r="H145" s="4">
        <v>1</v>
      </c>
      <c r="I145" s="4" t="s">
        <v>6977</v>
      </c>
      <c r="J145" s="1">
        <f>COUNTIF('Orders info'!$B$4:$B$3681,'Consumers info'!B145)</f>
        <v>1</v>
      </c>
      <c r="K145" s="1">
        <f t="shared" si="4"/>
        <v>1</v>
      </c>
      <c r="L145" s="1">
        <f t="shared" si="5"/>
        <v>0</v>
      </c>
      <c r="M145" s="1">
        <f>SUMIF('Orders info'!$B$4:$B$3681,'Consumers info'!B145,'Orders info'!$F$4:$F$3681)</f>
        <v>327</v>
      </c>
    </row>
    <row r="146" spans="2:13" x14ac:dyDescent="0.2">
      <c r="B146" s="4" t="s">
        <v>568</v>
      </c>
      <c r="C146" s="1" t="s">
        <v>3191</v>
      </c>
      <c r="D146" s="1" t="s">
        <v>3192</v>
      </c>
      <c r="E146" s="1" t="s">
        <v>3203</v>
      </c>
      <c r="F146" s="4">
        <v>12</v>
      </c>
      <c r="G146" s="4">
        <v>2019</v>
      </c>
      <c r="H146" s="4">
        <v>1</v>
      </c>
      <c r="I146" s="4" t="s">
        <v>6977</v>
      </c>
      <c r="J146" s="1">
        <f>COUNTIF('Orders info'!$B$4:$B$3681,'Consumers info'!B146)</f>
        <v>1</v>
      </c>
      <c r="K146" s="1">
        <f t="shared" si="4"/>
        <v>1</v>
      </c>
      <c r="L146" s="1">
        <f t="shared" si="5"/>
        <v>0</v>
      </c>
      <c r="M146" s="1">
        <f>SUMIF('Orders info'!$B$4:$B$3681,'Consumers info'!B146,'Orders info'!$F$4:$F$3681)</f>
        <v>440</v>
      </c>
    </row>
    <row r="147" spans="2:13" x14ac:dyDescent="0.2">
      <c r="B147" s="4" t="s">
        <v>569</v>
      </c>
      <c r="C147" s="1" t="s">
        <v>3191</v>
      </c>
      <c r="D147" s="1" t="s">
        <v>3192</v>
      </c>
      <c r="E147" s="1" t="s">
        <v>3204</v>
      </c>
      <c r="F147" s="4">
        <v>12</v>
      </c>
      <c r="G147" s="4">
        <v>2019</v>
      </c>
      <c r="H147" s="4">
        <v>1</v>
      </c>
      <c r="I147" s="4" t="s">
        <v>6977</v>
      </c>
      <c r="J147" s="1">
        <f>COUNTIF('Orders info'!$B$4:$B$3681,'Consumers info'!B147)</f>
        <v>1</v>
      </c>
      <c r="K147" s="1">
        <f t="shared" si="4"/>
        <v>1</v>
      </c>
      <c r="L147" s="1">
        <f t="shared" si="5"/>
        <v>0</v>
      </c>
      <c r="M147" s="1">
        <f>SUMIF('Orders info'!$B$4:$B$3681,'Consumers info'!B147,'Orders info'!$F$4:$F$3681)</f>
        <v>187</v>
      </c>
    </row>
    <row r="148" spans="2:13" x14ac:dyDescent="0.2">
      <c r="B148" s="4" t="s">
        <v>570</v>
      </c>
      <c r="C148" s="1" t="s">
        <v>3191</v>
      </c>
      <c r="D148" s="1" t="s">
        <v>3192</v>
      </c>
      <c r="E148" s="1" t="s">
        <v>3203</v>
      </c>
      <c r="F148" s="4">
        <v>12</v>
      </c>
      <c r="G148" s="4">
        <v>2019</v>
      </c>
      <c r="H148" s="4">
        <v>1</v>
      </c>
      <c r="I148" s="4" t="s">
        <v>6977</v>
      </c>
      <c r="J148" s="1">
        <f>COUNTIF('Orders info'!$B$4:$B$3681,'Consumers info'!B148)</f>
        <v>1</v>
      </c>
      <c r="K148" s="1">
        <f t="shared" si="4"/>
        <v>1</v>
      </c>
      <c r="L148" s="1">
        <f t="shared" si="5"/>
        <v>0</v>
      </c>
      <c r="M148" s="1">
        <f>SUMIF('Orders info'!$B$4:$B$3681,'Consumers info'!B148,'Orders info'!$F$4:$F$3681)</f>
        <v>447</v>
      </c>
    </row>
    <row r="149" spans="2:13" x14ac:dyDescent="0.2">
      <c r="B149" s="4" t="s">
        <v>571</v>
      </c>
      <c r="C149" s="1" t="s">
        <v>3191</v>
      </c>
      <c r="D149" s="1" t="s">
        <v>3192</v>
      </c>
      <c r="E149" s="1" t="s">
        <v>8</v>
      </c>
      <c r="F149" s="4">
        <v>12</v>
      </c>
      <c r="G149" s="4">
        <v>2019</v>
      </c>
      <c r="H149" s="4">
        <v>1</v>
      </c>
      <c r="I149" s="4" t="s">
        <v>6977</v>
      </c>
      <c r="J149" s="1">
        <f>COUNTIF('Orders info'!$B$4:$B$3681,'Consumers info'!B149)</f>
        <v>1</v>
      </c>
      <c r="K149" s="1">
        <f t="shared" si="4"/>
        <v>1</v>
      </c>
      <c r="L149" s="1">
        <f t="shared" si="5"/>
        <v>0</v>
      </c>
      <c r="M149" s="1">
        <f>SUMIF('Orders info'!$B$4:$B$3681,'Consumers info'!B149,'Orders info'!$F$4:$F$3681)</f>
        <v>990</v>
      </c>
    </row>
    <row r="150" spans="2:13" x14ac:dyDescent="0.2">
      <c r="B150" s="4" t="s">
        <v>572</v>
      </c>
      <c r="C150" s="1" t="s">
        <v>3191</v>
      </c>
      <c r="D150" s="1" t="s">
        <v>3192</v>
      </c>
      <c r="E150" s="1" t="s">
        <v>3203</v>
      </c>
      <c r="F150" s="4">
        <v>12</v>
      </c>
      <c r="G150" s="4">
        <v>2019</v>
      </c>
      <c r="H150" s="4">
        <v>1</v>
      </c>
      <c r="I150" s="4" t="s">
        <v>6977</v>
      </c>
      <c r="J150" s="1">
        <f>COUNTIF('Orders info'!$B$4:$B$3681,'Consumers info'!B150)</f>
        <v>1</v>
      </c>
      <c r="K150" s="1">
        <f t="shared" si="4"/>
        <v>1</v>
      </c>
      <c r="L150" s="1">
        <f t="shared" si="5"/>
        <v>0</v>
      </c>
      <c r="M150" s="1">
        <f>SUMIF('Orders info'!$B$4:$B$3681,'Consumers info'!B150,'Orders info'!$F$4:$F$3681)</f>
        <v>1491</v>
      </c>
    </row>
    <row r="151" spans="2:13" x14ac:dyDescent="0.2">
      <c r="B151" s="4" t="s">
        <v>573</v>
      </c>
      <c r="C151" s="1" t="s">
        <v>3191</v>
      </c>
      <c r="D151" s="1" t="s">
        <v>3192</v>
      </c>
      <c r="E151" s="1" t="s">
        <v>3202</v>
      </c>
      <c r="F151" s="4">
        <v>12</v>
      </c>
      <c r="G151" s="4">
        <v>2019</v>
      </c>
      <c r="H151" s="4">
        <v>1</v>
      </c>
      <c r="I151" s="4" t="s">
        <v>6977</v>
      </c>
      <c r="J151" s="1">
        <f>COUNTIF('Orders info'!$B$4:$B$3681,'Consumers info'!B151)</f>
        <v>1</v>
      </c>
      <c r="K151" s="1">
        <f t="shared" si="4"/>
        <v>1</v>
      </c>
      <c r="L151" s="1">
        <f t="shared" si="5"/>
        <v>0</v>
      </c>
      <c r="M151" s="1">
        <f>SUMIF('Orders info'!$B$4:$B$3681,'Consumers info'!B151,'Orders info'!$F$4:$F$3681)</f>
        <v>510</v>
      </c>
    </row>
    <row r="152" spans="2:13" x14ac:dyDescent="0.2">
      <c r="B152" s="4" t="s">
        <v>574</v>
      </c>
      <c r="C152" s="1" t="s">
        <v>3191</v>
      </c>
      <c r="D152" s="1" t="s">
        <v>3192</v>
      </c>
      <c r="E152" s="1" t="s">
        <v>8</v>
      </c>
      <c r="F152" s="4">
        <v>12</v>
      </c>
      <c r="G152" s="4">
        <v>2019</v>
      </c>
      <c r="H152" s="4">
        <v>1</v>
      </c>
      <c r="I152" s="4" t="s">
        <v>6977</v>
      </c>
      <c r="J152" s="1">
        <f>COUNTIF('Orders info'!$B$4:$B$3681,'Consumers info'!B152)</f>
        <v>1</v>
      </c>
      <c r="K152" s="1">
        <f t="shared" ref="K152:K215" si="6">IF(J152=1,IF(I152="Active",1,0),0)</f>
        <v>1</v>
      </c>
      <c r="L152" s="1">
        <f t="shared" si="5"/>
        <v>0</v>
      </c>
      <c r="M152" s="1">
        <f>SUMIF('Orders info'!$B$4:$B$3681,'Consumers info'!B152,'Orders info'!$F$4:$F$3681)</f>
        <v>258</v>
      </c>
    </row>
    <row r="153" spans="2:13" x14ac:dyDescent="0.2">
      <c r="B153" s="4" t="s">
        <v>575</v>
      </c>
      <c r="C153" s="1" t="s">
        <v>3191</v>
      </c>
      <c r="D153" s="1" t="s">
        <v>3192</v>
      </c>
      <c r="E153" s="1" t="s">
        <v>8</v>
      </c>
      <c r="F153" s="4">
        <v>12</v>
      </c>
      <c r="G153" s="4">
        <v>2019</v>
      </c>
      <c r="H153" s="4">
        <v>1</v>
      </c>
      <c r="I153" s="4" t="s">
        <v>6977</v>
      </c>
      <c r="J153" s="1">
        <f>COUNTIF('Orders info'!$B$4:$B$3681,'Consumers info'!B153)</f>
        <v>1</v>
      </c>
      <c r="K153" s="1">
        <f t="shared" si="6"/>
        <v>1</v>
      </c>
      <c r="L153" s="1">
        <f t="shared" si="5"/>
        <v>0</v>
      </c>
      <c r="M153" s="1">
        <f>SUMIF('Orders info'!$B$4:$B$3681,'Consumers info'!B153,'Orders info'!$F$4:$F$3681)</f>
        <v>474</v>
      </c>
    </row>
    <row r="154" spans="2:13" x14ac:dyDescent="0.2">
      <c r="B154" s="4" t="s">
        <v>576</v>
      </c>
      <c r="C154" s="1" t="s">
        <v>3191</v>
      </c>
      <c r="D154" s="1" t="s">
        <v>3192</v>
      </c>
      <c r="E154" s="1" t="s">
        <v>8</v>
      </c>
      <c r="F154" s="4">
        <v>12</v>
      </c>
      <c r="G154" s="4">
        <v>2019</v>
      </c>
      <c r="H154" s="4">
        <v>1</v>
      </c>
      <c r="I154" s="4" t="s">
        <v>6977</v>
      </c>
      <c r="J154" s="1">
        <f>COUNTIF('Orders info'!$B$4:$B$3681,'Consumers info'!B154)</f>
        <v>1</v>
      </c>
      <c r="K154" s="1">
        <f t="shared" si="6"/>
        <v>1</v>
      </c>
      <c r="L154" s="1">
        <f t="shared" si="5"/>
        <v>0</v>
      </c>
      <c r="M154" s="1">
        <f>SUMIF('Orders info'!$B$4:$B$3681,'Consumers info'!B154,'Orders info'!$F$4:$F$3681)</f>
        <v>168</v>
      </c>
    </row>
    <row r="155" spans="2:13" x14ac:dyDescent="0.2">
      <c r="B155" s="4" t="s">
        <v>577</v>
      </c>
      <c r="C155" s="1" t="s">
        <v>3191</v>
      </c>
      <c r="D155" s="1" t="s">
        <v>3192</v>
      </c>
      <c r="E155" s="1" t="s">
        <v>8</v>
      </c>
      <c r="F155" s="4">
        <v>12</v>
      </c>
      <c r="G155" s="4">
        <v>2019</v>
      </c>
      <c r="H155" s="4">
        <v>1</v>
      </c>
      <c r="I155" s="4" t="s">
        <v>6977</v>
      </c>
      <c r="J155" s="1">
        <f>COUNTIF('Orders info'!$B$4:$B$3681,'Consumers info'!B155)</f>
        <v>1</v>
      </c>
      <c r="K155" s="1">
        <f t="shared" si="6"/>
        <v>1</v>
      </c>
      <c r="L155" s="1">
        <f t="shared" si="5"/>
        <v>0</v>
      </c>
      <c r="M155" s="1">
        <f>SUMIF('Orders info'!$B$4:$B$3681,'Consumers info'!B155,'Orders info'!$F$4:$F$3681)</f>
        <v>240</v>
      </c>
    </row>
    <row r="156" spans="2:13" x14ac:dyDescent="0.2">
      <c r="B156" s="4" t="s">
        <v>578</v>
      </c>
      <c r="C156" s="1" t="s">
        <v>3191</v>
      </c>
      <c r="D156" s="1" t="s">
        <v>3192</v>
      </c>
      <c r="E156" s="1" t="s">
        <v>8</v>
      </c>
      <c r="F156" s="4">
        <v>12</v>
      </c>
      <c r="G156" s="4">
        <v>2019</v>
      </c>
      <c r="H156" s="4">
        <v>1</v>
      </c>
      <c r="I156" s="4" t="s">
        <v>6977</v>
      </c>
      <c r="J156" s="1">
        <f>COUNTIF('Orders info'!$B$4:$B$3681,'Consumers info'!B156)</f>
        <v>1</v>
      </c>
      <c r="K156" s="1">
        <f t="shared" si="6"/>
        <v>1</v>
      </c>
      <c r="L156" s="1">
        <f t="shared" si="5"/>
        <v>0</v>
      </c>
      <c r="M156" s="1">
        <f>SUMIF('Orders info'!$B$4:$B$3681,'Consumers info'!B156,'Orders info'!$F$4:$F$3681)</f>
        <v>255</v>
      </c>
    </row>
    <row r="157" spans="2:13" x14ac:dyDescent="0.2">
      <c r="B157" s="4" t="s">
        <v>579</v>
      </c>
      <c r="C157" s="1" t="s">
        <v>3191</v>
      </c>
      <c r="D157" s="1" t="s">
        <v>3192</v>
      </c>
      <c r="E157" s="1" t="s">
        <v>8</v>
      </c>
      <c r="F157" s="4">
        <v>12</v>
      </c>
      <c r="G157" s="4">
        <v>2019</v>
      </c>
      <c r="H157" s="4">
        <v>1</v>
      </c>
      <c r="I157" s="4" t="s">
        <v>6977</v>
      </c>
      <c r="J157" s="1">
        <f>COUNTIF('Orders info'!$B$4:$B$3681,'Consumers info'!B157)</f>
        <v>1</v>
      </c>
      <c r="K157" s="1">
        <f t="shared" si="6"/>
        <v>1</v>
      </c>
      <c r="L157" s="1">
        <f t="shared" si="5"/>
        <v>0</v>
      </c>
      <c r="M157" s="1">
        <f>SUMIF('Orders info'!$B$4:$B$3681,'Consumers info'!B157,'Orders info'!$F$4:$F$3681)</f>
        <v>889</v>
      </c>
    </row>
    <row r="158" spans="2:13" x14ac:dyDescent="0.2">
      <c r="B158" s="4" t="s">
        <v>580</v>
      </c>
      <c r="C158" s="1" t="s">
        <v>3191</v>
      </c>
      <c r="D158" s="1" t="s">
        <v>3192</v>
      </c>
      <c r="E158" s="1" t="s">
        <v>3203</v>
      </c>
      <c r="F158" s="4">
        <v>12</v>
      </c>
      <c r="G158" s="4">
        <v>2019</v>
      </c>
      <c r="H158" s="4">
        <v>1</v>
      </c>
      <c r="I158" s="4" t="s">
        <v>6977</v>
      </c>
      <c r="J158" s="1">
        <f>COUNTIF('Orders info'!$B$4:$B$3681,'Consumers info'!B158)</f>
        <v>1</v>
      </c>
      <c r="K158" s="1">
        <f t="shared" si="6"/>
        <v>1</v>
      </c>
      <c r="L158" s="1">
        <f t="shared" si="5"/>
        <v>0</v>
      </c>
      <c r="M158" s="1">
        <f>SUMIF('Orders info'!$B$4:$B$3681,'Consumers info'!B158,'Orders info'!$F$4:$F$3681)</f>
        <v>636</v>
      </c>
    </row>
    <row r="159" spans="2:13" x14ac:dyDescent="0.2">
      <c r="B159" s="4" t="s">
        <v>581</v>
      </c>
      <c r="C159" s="1" t="s">
        <v>3191</v>
      </c>
      <c r="D159" s="1" t="s">
        <v>3192</v>
      </c>
      <c r="E159" s="1" t="s">
        <v>3203</v>
      </c>
      <c r="F159" s="4">
        <v>12</v>
      </c>
      <c r="G159" s="4">
        <v>2019</v>
      </c>
      <c r="H159" s="4">
        <v>1</v>
      </c>
      <c r="I159" s="4" t="s">
        <v>6977</v>
      </c>
      <c r="J159" s="1">
        <f>COUNTIF('Orders info'!$B$4:$B$3681,'Consumers info'!B159)</f>
        <v>1</v>
      </c>
      <c r="K159" s="1">
        <f t="shared" si="6"/>
        <v>1</v>
      </c>
      <c r="L159" s="1">
        <f t="shared" si="5"/>
        <v>0</v>
      </c>
      <c r="M159" s="1">
        <f>SUMIF('Orders info'!$B$4:$B$3681,'Consumers info'!B159,'Orders info'!$F$4:$F$3681)</f>
        <v>492</v>
      </c>
    </row>
    <row r="160" spans="2:13" x14ac:dyDescent="0.2">
      <c r="B160" s="4" t="s">
        <v>582</v>
      </c>
      <c r="C160" s="1" t="s">
        <v>3191</v>
      </c>
      <c r="D160" s="1" t="s">
        <v>3192</v>
      </c>
      <c r="E160" s="1" t="s">
        <v>3204</v>
      </c>
      <c r="F160" s="4">
        <v>12</v>
      </c>
      <c r="G160" s="4">
        <v>2019</v>
      </c>
      <c r="H160" s="4">
        <v>1</v>
      </c>
      <c r="I160" s="4" t="s">
        <v>6977</v>
      </c>
      <c r="J160" s="1">
        <f>COUNTIF('Orders info'!$B$4:$B$3681,'Consumers info'!B160)</f>
        <v>1</v>
      </c>
      <c r="K160" s="1">
        <f t="shared" si="6"/>
        <v>1</v>
      </c>
      <c r="L160" s="1">
        <f t="shared" si="5"/>
        <v>0</v>
      </c>
      <c r="M160" s="1">
        <f>SUMIF('Orders info'!$B$4:$B$3681,'Consumers info'!B160,'Orders info'!$F$4:$F$3681)</f>
        <v>261</v>
      </c>
    </row>
    <row r="161" spans="2:13" x14ac:dyDescent="0.2">
      <c r="B161" s="4" t="s">
        <v>583</v>
      </c>
      <c r="C161" s="1" t="s">
        <v>3191</v>
      </c>
      <c r="D161" s="1" t="s">
        <v>3192</v>
      </c>
      <c r="E161" s="1" t="s">
        <v>3205</v>
      </c>
      <c r="F161" s="4">
        <v>12</v>
      </c>
      <c r="G161" s="4">
        <v>2019</v>
      </c>
      <c r="H161" s="4">
        <v>1</v>
      </c>
      <c r="I161" s="4" t="s">
        <v>6977</v>
      </c>
      <c r="J161" s="1">
        <f>COUNTIF('Orders info'!$B$4:$B$3681,'Consumers info'!B161)</f>
        <v>1</v>
      </c>
      <c r="K161" s="1">
        <f t="shared" si="6"/>
        <v>1</v>
      </c>
      <c r="L161" s="1">
        <f t="shared" si="5"/>
        <v>0</v>
      </c>
      <c r="M161" s="1">
        <f>SUMIF('Orders info'!$B$4:$B$3681,'Consumers info'!B161,'Orders info'!$F$4:$F$3681)</f>
        <v>278</v>
      </c>
    </row>
    <row r="162" spans="2:13" x14ac:dyDescent="0.2">
      <c r="B162" s="4" t="s">
        <v>584</v>
      </c>
      <c r="C162" s="1" t="s">
        <v>3191</v>
      </c>
      <c r="D162" s="1" t="s">
        <v>3192</v>
      </c>
      <c r="E162" s="1" t="s">
        <v>3205</v>
      </c>
      <c r="F162" s="4">
        <v>12</v>
      </c>
      <c r="G162" s="4">
        <v>2019</v>
      </c>
      <c r="H162" s="4">
        <v>1</v>
      </c>
      <c r="I162" s="4" t="s">
        <v>6977</v>
      </c>
      <c r="J162" s="1">
        <f>COUNTIF('Orders info'!$B$4:$B$3681,'Consumers info'!B162)</f>
        <v>1</v>
      </c>
      <c r="K162" s="1">
        <f t="shared" si="6"/>
        <v>1</v>
      </c>
      <c r="L162" s="1">
        <f t="shared" si="5"/>
        <v>0</v>
      </c>
      <c r="M162" s="1">
        <f>SUMIF('Orders info'!$B$4:$B$3681,'Consumers info'!B162,'Orders info'!$F$4:$F$3681)</f>
        <v>383</v>
      </c>
    </row>
    <row r="163" spans="2:13" x14ac:dyDescent="0.2">
      <c r="B163" s="4" t="s">
        <v>585</v>
      </c>
      <c r="C163" s="1" t="s">
        <v>3191</v>
      </c>
      <c r="D163" s="1" t="s">
        <v>3192</v>
      </c>
      <c r="E163" s="1" t="s">
        <v>3205</v>
      </c>
      <c r="F163" s="4">
        <v>12</v>
      </c>
      <c r="G163" s="4">
        <v>2019</v>
      </c>
      <c r="H163" s="4">
        <v>1</v>
      </c>
      <c r="I163" s="4" t="s">
        <v>6977</v>
      </c>
      <c r="J163" s="1">
        <f>COUNTIF('Orders info'!$B$4:$B$3681,'Consumers info'!B163)</f>
        <v>1</v>
      </c>
      <c r="K163" s="1">
        <f t="shared" si="6"/>
        <v>1</v>
      </c>
      <c r="L163" s="1">
        <f t="shared" si="5"/>
        <v>0</v>
      </c>
      <c r="M163" s="1">
        <f>SUMIF('Orders info'!$B$4:$B$3681,'Consumers info'!B163,'Orders info'!$F$4:$F$3681)</f>
        <v>447</v>
      </c>
    </row>
    <row r="164" spans="2:13" x14ac:dyDescent="0.2">
      <c r="B164" s="4" t="s">
        <v>586</v>
      </c>
      <c r="C164" s="1" t="s">
        <v>3191</v>
      </c>
      <c r="D164" s="1" t="s">
        <v>3192</v>
      </c>
      <c r="E164" s="1" t="s">
        <v>3204</v>
      </c>
      <c r="F164" s="4">
        <v>12</v>
      </c>
      <c r="G164" s="4">
        <v>2019</v>
      </c>
      <c r="H164" s="4">
        <v>1</v>
      </c>
      <c r="I164" s="4" t="s">
        <v>6977</v>
      </c>
      <c r="J164" s="1">
        <f>COUNTIF('Orders info'!$B$4:$B$3681,'Consumers info'!B164)</f>
        <v>1</v>
      </c>
      <c r="K164" s="1">
        <f t="shared" si="6"/>
        <v>1</v>
      </c>
      <c r="L164" s="1">
        <f t="shared" si="5"/>
        <v>0</v>
      </c>
      <c r="M164" s="1">
        <f>SUMIF('Orders info'!$B$4:$B$3681,'Consumers info'!B164,'Orders info'!$F$4:$F$3681)</f>
        <v>345</v>
      </c>
    </row>
    <row r="165" spans="2:13" x14ac:dyDescent="0.2">
      <c r="B165" s="4" t="s">
        <v>587</v>
      </c>
      <c r="C165" s="1" t="s">
        <v>3191</v>
      </c>
      <c r="D165" s="1" t="s">
        <v>3192</v>
      </c>
      <c r="E165" s="1" t="s">
        <v>8</v>
      </c>
      <c r="F165" s="4">
        <v>12</v>
      </c>
      <c r="G165" s="4">
        <v>2019</v>
      </c>
      <c r="H165" s="4">
        <v>1</v>
      </c>
      <c r="I165" s="4" t="s">
        <v>6977</v>
      </c>
      <c r="J165" s="1">
        <f>COUNTIF('Orders info'!$B$4:$B$3681,'Consumers info'!B165)</f>
        <v>1</v>
      </c>
      <c r="K165" s="1">
        <f t="shared" si="6"/>
        <v>1</v>
      </c>
      <c r="L165" s="1">
        <f t="shared" si="5"/>
        <v>0</v>
      </c>
      <c r="M165" s="1">
        <f>SUMIF('Orders info'!$B$4:$B$3681,'Consumers info'!B165,'Orders info'!$F$4:$F$3681)</f>
        <v>447</v>
      </c>
    </row>
    <row r="166" spans="2:13" x14ac:dyDescent="0.2">
      <c r="B166" s="4" t="s">
        <v>588</v>
      </c>
      <c r="C166" s="1" t="s">
        <v>3191</v>
      </c>
      <c r="D166" s="1" t="s">
        <v>3192</v>
      </c>
      <c r="E166" s="1" t="s">
        <v>3204</v>
      </c>
      <c r="F166" s="4">
        <v>12</v>
      </c>
      <c r="G166" s="4">
        <v>2019</v>
      </c>
      <c r="H166" s="4">
        <v>1</v>
      </c>
      <c r="I166" s="4" t="s">
        <v>6977</v>
      </c>
      <c r="J166" s="1">
        <f>COUNTIF('Orders info'!$B$4:$B$3681,'Consumers info'!B166)</f>
        <v>1</v>
      </c>
      <c r="K166" s="1">
        <f t="shared" si="6"/>
        <v>1</v>
      </c>
      <c r="L166" s="1">
        <f t="shared" si="5"/>
        <v>0</v>
      </c>
      <c r="M166" s="1">
        <f>SUMIF('Orders info'!$B$4:$B$3681,'Consumers info'!B166,'Orders info'!$F$4:$F$3681)</f>
        <v>144</v>
      </c>
    </row>
    <row r="167" spans="2:13" x14ac:dyDescent="0.2">
      <c r="B167" s="4" t="s">
        <v>589</v>
      </c>
      <c r="C167" s="1" t="s">
        <v>3191</v>
      </c>
      <c r="D167" s="1" t="s">
        <v>3192</v>
      </c>
      <c r="E167" s="1" t="s">
        <v>8</v>
      </c>
      <c r="F167" s="4">
        <v>12</v>
      </c>
      <c r="G167" s="4">
        <v>2019</v>
      </c>
      <c r="H167" s="4">
        <v>1</v>
      </c>
      <c r="I167" s="4" t="s">
        <v>6977</v>
      </c>
      <c r="J167" s="1">
        <f>COUNTIF('Orders info'!$B$4:$B$3681,'Consumers info'!B167)</f>
        <v>1</v>
      </c>
      <c r="K167" s="1">
        <f t="shared" si="6"/>
        <v>1</v>
      </c>
      <c r="L167" s="1">
        <f t="shared" si="5"/>
        <v>0</v>
      </c>
      <c r="M167" s="1">
        <f>SUMIF('Orders info'!$B$4:$B$3681,'Consumers info'!B167,'Orders info'!$F$4:$F$3681)</f>
        <v>579</v>
      </c>
    </row>
    <row r="168" spans="2:13" x14ac:dyDescent="0.2">
      <c r="B168" s="4" t="s">
        <v>590</v>
      </c>
      <c r="C168" s="1" t="s">
        <v>3191</v>
      </c>
      <c r="D168" s="1" t="s">
        <v>3192</v>
      </c>
      <c r="E168" s="1" t="s">
        <v>3205</v>
      </c>
      <c r="F168" s="4">
        <v>12</v>
      </c>
      <c r="G168" s="4">
        <v>2019</v>
      </c>
      <c r="H168" s="4">
        <v>1</v>
      </c>
      <c r="I168" s="4" t="s">
        <v>6977</v>
      </c>
      <c r="J168" s="1">
        <f>COUNTIF('Orders info'!$B$4:$B$3681,'Consumers info'!B168)</f>
        <v>1</v>
      </c>
      <c r="K168" s="1">
        <f t="shared" si="6"/>
        <v>1</v>
      </c>
      <c r="L168" s="1">
        <f t="shared" si="5"/>
        <v>0</v>
      </c>
      <c r="M168" s="1">
        <f>SUMIF('Orders info'!$B$4:$B$3681,'Consumers info'!B168,'Orders info'!$F$4:$F$3681)</f>
        <v>492</v>
      </c>
    </row>
    <row r="169" spans="2:13" x14ac:dyDescent="0.2">
      <c r="B169" s="4" t="s">
        <v>591</v>
      </c>
      <c r="C169" s="1" t="s">
        <v>3191</v>
      </c>
      <c r="D169" s="1" t="s">
        <v>3192</v>
      </c>
      <c r="E169" s="1" t="s">
        <v>3205</v>
      </c>
      <c r="F169" s="4">
        <v>12</v>
      </c>
      <c r="G169" s="4">
        <v>2019</v>
      </c>
      <c r="H169" s="4">
        <v>1</v>
      </c>
      <c r="I169" s="4" t="s">
        <v>6977</v>
      </c>
      <c r="J169" s="1">
        <f>COUNTIF('Orders info'!$B$4:$B$3681,'Consumers info'!B169)</f>
        <v>1</v>
      </c>
      <c r="K169" s="1">
        <f t="shared" si="6"/>
        <v>1</v>
      </c>
      <c r="L169" s="1">
        <f t="shared" si="5"/>
        <v>0</v>
      </c>
      <c r="M169" s="1">
        <f>SUMIF('Orders info'!$B$4:$B$3681,'Consumers info'!B169,'Orders info'!$F$4:$F$3681)</f>
        <v>168</v>
      </c>
    </row>
    <row r="170" spans="2:13" x14ac:dyDescent="0.2">
      <c r="B170" s="4" t="s">
        <v>592</v>
      </c>
      <c r="C170" s="1" t="s">
        <v>3191</v>
      </c>
      <c r="D170" s="1" t="s">
        <v>3192</v>
      </c>
      <c r="E170" s="1" t="s">
        <v>3205</v>
      </c>
      <c r="F170" s="4">
        <v>12</v>
      </c>
      <c r="G170" s="4">
        <v>2019</v>
      </c>
      <c r="H170" s="4">
        <v>1</v>
      </c>
      <c r="I170" s="4" t="s">
        <v>6977</v>
      </c>
      <c r="J170" s="1">
        <f>COUNTIF('Orders info'!$B$4:$B$3681,'Consumers info'!B170)</f>
        <v>1</v>
      </c>
      <c r="K170" s="1">
        <f t="shared" si="6"/>
        <v>1</v>
      </c>
      <c r="L170" s="1">
        <f t="shared" si="5"/>
        <v>0</v>
      </c>
      <c r="M170" s="1">
        <f>SUMIF('Orders info'!$B$4:$B$3681,'Consumers info'!B170,'Orders info'!$F$4:$F$3681)</f>
        <v>367</v>
      </c>
    </row>
    <row r="171" spans="2:13" x14ac:dyDescent="0.2">
      <c r="B171" s="4" t="s">
        <v>593</v>
      </c>
      <c r="C171" s="1" t="s">
        <v>3191</v>
      </c>
      <c r="D171" s="1" t="s">
        <v>3192</v>
      </c>
      <c r="E171" s="1" t="s">
        <v>3205</v>
      </c>
      <c r="F171" s="4">
        <v>12</v>
      </c>
      <c r="G171" s="4">
        <v>2019</v>
      </c>
      <c r="H171" s="4">
        <v>1</v>
      </c>
      <c r="I171" s="4" t="s">
        <v>6977</v>
      </c>
      <c r="J171" s="1">
        <f>COUNTIF('Orders info'!$B$4:$B$3681,'Consumers info'!B171)</f>
        <v>1</v>
      </c>
      <c r="K171" s="1">
        <f t="shared" si="6"/>
        <v>1</v>
      </c>
      <c r="L171" s="1">
        <f t="shared" si="5"/>
        <v>0</v>
      </c>
      <c r="M171" s="1">
        <f>SUMIF('Orders info'!$B$4:$B$3681,'Consumers info'!B171,'Orders info'!$F$4:$F$3681)</f>
        <v>345</v>
      </c>
    </row>
    <row r="172" spans="2:13" x14ac:dyDescent="0.2">
      <c r="B172" s="4" t="s">
        <v>594</v>
      </c>
      <c r="C172" s="1" t="s">
        <v>3191</v>
      </c>
      <c r="D172" s="1" t="s">
        <v>3192</v>
      </c>
      <c r="E172" s="1" t="s">
        <v>3202</v>
      </c>
      <c r="F172" s="4">
        <v>12</v>
      </c>
      <c r="G172" s="4">
        <v>2019</v>
      </c>
      <c r="H172" s="4">
        <v>1</v>
      </c>
      <c r="I172" s="4" t="s">
        <v>6977</v>
      </c>
      <c r="J172" s="1">
        <f>COUNTIF('Orders info'!$B$4:$B$3681,'Consumers info'!B172)</f>
        <v>1</v>
      </c>
      <c r="K172" s="1">
        <f t="shared" si="6"/>
        <v>1</v>
      </c>
      <c r="L172" s="1">
        <f t="shared" si="5"/>
        <v>0</v>
      </c>
      <c r="M172" s="1">
        <f>SUMIF('Orders info'!$B$4:$B$3681,'Consumers info'!B172,'Orders info'!$F$4:$F$3681)</f>
        <v>345</v>
      </c>
    </row>
    <row r="173" spans="2:13" x14ac:dyDescent="0.2">
      <c r="B173" s="4" t="s">
        <v>595</v>
      </c>
      <c r="C173" s="1" t="s">
        <v>3191</v>
      </c>
      <c r="D173" s="1" t="s">
        <v>3192</v>
      </c>
      <c r="E173" s="1" t="s">
        <v>8</v>
      </c>
      <c r="F173" s="4">
        <v>12</v>
      </c>
      <c r="G173" s="4">
        <v>2019</v>
      </c>
      <c r="H173" s="4">
        <v>1</v>
      </c>
      <c r="I173" s="4" t="s">
        <v>6977</v>
      </c>
      <c r="J173" s="1">
        <f>COUNTIF('Orders info'!$B$4:$B$3681,'Consumers info'!B173)</f>
        <v>1</v>
      </c>
      <c r="K173" s="1">
        <f t="shared" si="6"/>
        <v>1</v>
      </c>
      <c r="L173" s="1">
        <f t="shared" si="5"/>
        <v>0</v>
      </c>
      <c r="M173" s="1">
        <f>SUMIF('Orders info'!$B$4:$B$3681,'Consumers info'!B173,'Orders info'!$F$4:$F$3681)</f>
        <v>345</v>
      </c>
    </row>
    <row r="174" spans="2:13" x14ac:dyDescent="0.2">
      <c r="B174" s="4" t="s">
        <v>596</v>
      </c>
      <c r="C174" s="1" t="s">
        <v>3191</v>
      </c>
      <c r="D174" s="1" t="s">
        <v>3192</v>
      </c>
      <c r="E174" s="1" t="s">
        <v>3204</v>
      </c>
      <c r="F174" s="4">
        <v>12</v>
      </c>
      <c r="G174" s="4">
        <v>2019</v>
      </c>
      <c r="H174" s="4">
        <v>1</v>
      </c>
      <c r="I174" s="4" t="s">
        <v>6977</v>
      </c>
      <c r="J174" s="1">
        <f>COUNTIF('Orders info'!$B$4:$B$3681,'Consumers info'!B174)</f>
        <v>1</v>
      </c>
      <c r="K174" s="1">
        <f t="shared" si="6"/>
        <v>1</v>
      </c>
      <c r="L174" s="1">
        <f t="shared" si="5"/>
        <v>0</v>
      </c>
      <c r="M174" s="1">
        <f>SUMIF('Orders info'!$B$4:$B$3681,'Consumers info'!B174,'Orders info'!$F$4:$F$3681)</f>
        <v>345</v>
      </c>
    </row>
    <row r="175" spans="2:13" x14ac:dyDescent="0.2">
      <c r="B175" s="4" t="s">
        <v>597</v>
      </c>
      <c r="C175" s="1" t="s">
        <v>3191</v>
      </c>
      <c r="D175" s="1" t="s">
        <v>3192</v>
      </c>
      <c r="E175" s="1" t="s">
        <v>3202</v>
      </c>
      <c r="F175" s="4">
        <v>12</v>
      </c>
      <c r="G175" s="4">
        <v>2019</v>
      </c>
      <c r="H175" s="4">
        <v>1</v>
      </c>
      <c r="I175" s="4" t="s">
        <v>6977</v>
      </c>
      <c r="J175" s="1">
        <f>COUNTIF('Orders info'!$B$4:$B$3681,'Consumers info'!B175)</f>
        <v>1</v>
      </c>
      <c r="K175" s="1">
        <f t="shared" si="6"/>
        <v>1</v>
      </c>
      <c r="L175" s="1">
        <f t="shared" si="5"/>
        <v>0</v>
      </c>
      <c r="M175" s="1">
        <f>SUMIF('Orders info'!$B$4:$B$3681,'Consumers info'!B175,'Orders info'!$F$4:$F$3681)</f>
        <v>168</v>
      </c>
    </row>
    <row r="176" spans="2:13" x14ac:dyDescent="0.2">
      <c r="B176" s="4" t="s">
        <v>598</v>
      </c>
      <c r="C176" s="1" t="s">
        <v>3191</v>
      </c>
      <c r="D176" s="1" t="s">
        <v>3192</v>
      </c>
      <c r="E176" s="1" t="s">
        <v>8</v>
      </c>
      <c r="F176" s="4">
        <v>12</v>
      </c>
      <c r="G176" s="4">
        <v>2019</v>
      </c>
      <c r="H176" s="4">
        <v>1</v>
      </c>
      <c r="I176" s="4" t="s">
        <v>6977</v>
      </c>
      <c r="J176" s="1">
        <f>COUNTIF('Orders info'!$B$4:$B$3681,'Consumers info'!B176)</f>
        <v>1</v>
      </c>
      <c r="K176" s="1">
        <f t="shared" si="6"/>
        <v>1</v>
      </c>
      <c r="L176" s="1">
        <f t="shared" si="5"/>
        <v>0</v>
      </c>
      <c r="M176" s="1">
        <f>SUMIF('Orders info'!$B$4:$B$3681,'Consumers info'!B176,'Orders info'!$F$4:$F$3681)</f>
        <v>168</v>
      </c>
    </row>
    <row r="177" spans="2:13" x14ac:dyDescent="0.2">
      <c r="B177" s="4" t="s">
        <v>599</v>
      </c>
      <c r="C177" s="1" t="s">
        <v>3191</v>
      </c>
      <c r="D177" s="1" t="s">
        <v>3192</v>
      </c>
      <c r="E177" s="1" t="s">
        <v>8</v>
      </c>
      <c r="F177" s="4">
        <v>12</v>
      </c>
      <c r="G177" s="4">
        <v>2019</v>
      </c>
      <c r="H177" s="4">
        <v>1</v>
      </c>
      <c r="I177" s="4" t="s">
        <v>6977</v>
      </c>
      <c r="J177" s="1">
        <f>COUNTIF('Orders info'!$B$4:$B$3681,'Consumers info'!B177)</f>
        <v>1</v>
      </c>
      <c r="K177" s="1">
        <f t="shared" si="6"/>
        <v>1</v>
      </c>
      <c r="L177" s="1">
        <f t="shared" si="5"/>
        <v>0</v>
      </c>
      <c r="M177" s="1">
        <f>SUMIF('Orders info'!$B$4:$B$3681,'Consumers info'!B177,'Orders info'!$F$4:$F$3681)</f>
        <v>510</v>
      </c>
    </row>
    <row r="178" spans="2:13" x14ac:dyDescent="0.2">
      <c r="B178" s="4" t="s">
        <v>600</v>
      </c>
      <c r="C178" s="1" t="s">
        <v>3191</v>
      </c>
      <c r="D178" s="1" t="s">
        <v>3192</v>
      </c>
      <c r="E178" s="1" t="s">
        <v>8</v>
      </c>
      <c r="F178" s="4">
        <v>12</v>
      </c>
      <c r="G178" s="4">
        <v>2019</v>
      </c>
      <c r="H178" s="4">
        <v>1</v>
      </c>
      <c r="I178" s="4" t="s">
        <v>6977</v>
      </c>
      <c r="J178" s="1">
        <f>COUNTIF('Orders info'!$B$4:$B$3681,'Consumers info'!B178)</f>
        <v>1</v>
      </c>
      <c r="K178" s="1">
        <f t="shared" si="6"/>
        <v>1</v>
      </c>
      <c r="L178" s="1">
        <f t="shared" si="5"/>
        <v>0</v>
      </c>
      <c r="M178" s="1">
        <f>SUMIF('Orders info'!$B$4:$B$3681,'Consumers info'!B178,'Orders info'!$F$4:$F$3681)</f>
        <v>440</v>
      </c>
    </row>
    <row r="179" spans="2:13" x14ac:dyDescent="0.2">
      <c r="B179" s="4" t="s">
        <v>601</v>
      </c>
      <c r="C179" s="1" t="s">
        <v>3191</v>
      </c>
      <c r="D179" s="1" t="s">
        <v>3192</v>
      </c>
      <c r="E179" s="1" t="s">
        <v>3203</v>
      </c>
      <c r="F179" s="4">
        <v>12</v>
      </c>
      <c r="G179" s="4">
        <v>2019</v>
      </c>
      <c r="H179" s="4">
        <v>1</v>
      </c>
      <c r="I179" s="4" t="s">
        <v>6977</v>
      </c>
      <c r="J179" s="1">
        <f>COUNTIF('Orders info'!$B$4:$B$3681,'Consumers info'!B179)</f>
        <v>1</v>
      </c>
      <c r="K179" s="1">
        <f t="shared" si="6"/>
        <v>1</v>
      </c>
      <c r="L179" s="1">
        <f t="shared" si="5"/>
        <v>0</v>
      </c>
      <c r="M179" s="1">
        <f>SUMIF('Orders info'!$B$4:$B$3681,'Consumers info'!B179,'Orders info'!$F$4:$F$3681)</f>
        <v>228</v>
      </c>
    </row>
    <row r="180" spans="2:13" x14ac:dyDescent="0.2">
      <c r="B180" s="4" t="s">
        <v>602</v>
      </c>
      <c r="C180" s="1" t="s">
        <v>3191</v>
      </c>
      <c r="D180" s="1" t="s">
        <v>3192</v>
      </c>
      <c r="E180" s="1" t="s">
        <v>3203</v>
      </c>
      <c r="F180" s="4">
        <v>12</v>
      </c>
      <c r="G180" s="4">
        <v>2019</v>
      </c>
      <c r="H180" s="4">
        <v>1</v>
      </c>
      <c r="I180" s="4" t="s">
        <v>6977</v>
      </c>
      <c r="J180" s="1">
        <f>COUNTIF('Orders info'!$B$4:$B$3681,'Consumers info'!B180)</f>
        <v>1</v>
      </c>
      <c r="K180" s="1">
        <f t="shared" si="6"/>
        <v>1</v>
      </c>
      <c r="L180" s="1">
        <f t="shared" si="5"/>
        <v>0</v>
      </c>
      <c r="M180" s="1">
        <f>SUMIF('Orders info'!$B$4:$B$3681,'Consumers info'!B180,'Orders info'!$F$4:$F$3681)</f>
        <v>383</v>
      </c>
    </row>
    <row r="181" spans="2:13" x14ac:dyDescent="0.2">
      <c r="B181" s="4" t="s">
        <v>603</v>
      </c>
      <c r="C181" s="1" t="s">
        <v>3191</v>
      </c>
      <c r="D181" s="1" t="s">
        <v>3192</v>
      </c>
      <c r="E181" s="1" t="s">
        <v>3205</v>
      </c>
      <c r="F181" s="4">
        <v>12</v>
      </c>
      <c r="G181" s="4">
        <v>2019</v>
      </c>
      <c r="H181" s="4">
        <v>1</v>
      </c>
      <c r="I181" s="4" t="s">
        <v>6977</v>
      </c>
      <c r="J181" s="1">
        <f>COUNTIF('Orders info'!$B$4:$B$3681,'Consumers info'!B181)</f>
        <v>1</v>
      </c>
      <c r="K181" s="1">
        <f t="shared" si="6"/>
        <v>1</v>
      </c>
      <c r="L181" s="1">
        <f t="shared" si="5"/>
        <v>0</v>
      </c>
      <c r="M181" s="1">
        <f>SUMIF('Orders info'!$B$4:$B$3681,'Consumers info'!B181,'Orders info'!$F$4:$F$3681)</f>
        <v>447</v>
      </c>
    </row>
    <row r="182" spans="2:13" x14ac:dyDescent="0.2">
      <c r="B182" s="4" t="s">
        <v>604</v>
      </c>
      <c r="C182" s="1" t="s">
        <v>3191</v>
      </c>
      <c r="D182" s="1" t="s">
        <v>3192</v>
      </c>
      <c r="E182" s="1" t="s">
        <v>3205</v>
      </c>
      <c r="F182" s="4">
        <v>12</v>
      </c>
      <c r="G182" s="4">
        <v>2019</v>
      </c>
      <c r="H182" s="4">
        <v>1</v>
      </c>
      <c r="I182" s="4" t="s">
        <v>6977</v>
      </c>
      <c r="J182" s="1">
        <f>COUNTIF('Orders info'!$B$4:$B$3681,'Consumers info'!B182)</f>
        <v>1</v>
      </c>
      <c r="K182" s="1">
        <f t="shared" si="6"/>
        <v>1</v>
      </c>
      <c r="L182" s="1">
        <f t="shared" si="5"/>
        <v>0</v>
      </c>
      <c r="M182" s="1">
        <f>SUMIF('Orders info'!$B$4:$B$3681,'Consumers info'!B182,'Orders info'!$F$4:$F$3681)</f>
        <v>447</v>
      </c>
    </row>
    <row r="183" spans="2:13" x14ac:dyDescent="0.2">
      <c r="B183" s="4" t="s">
        <v>605</v>
      </c>
      <c r="C183" s="1" t="s">
        <v>3191</v>
      </c>
      <c r="D183" s="1" t="s">
        <v>3192</v>
      </c>
      <c r="E183" s="1" t="s">
        <v>3204</v>
      </c>
      <c r="F183" s="4">
        <v>12</v>
      </c>
      <c r="G183" s="4">
        <v>2019</v>
      </c>
      <c r="H183" s="4">
        <v>1</v>
      </c>
      <c r="I183" s="4" t="s">
        <v>6977</v>
      </c>
      <c r="J183" s="1">
        <f>COUNTIF('Orders info'!$B$4:$B$3681,'Consumers info'!B183)</f>
        <v>1</v>
      </c>
      <c r="K183" s="1">
        <f t="shared" si="6"/>
        <v>1</v>
      </c>
      <c r="L183" s="1">
        <f t="shared" si="5"/>
        <v>0</v>
      </c>
      <c r="M183" s="1">
        <f>SUMIF('Orders info'!$B$4:$B$3681,'Consumers info'!B183,'Orders info'!$F$4:$F$3681)</f>
        <v>383</v>
      </c>
    </row>
    <row r="184" spans="2:13" x14ac:dyDescent="0.2">
      <c r="B184" s="4" t="s">
        <v>606</v>
      </c>
      <c r="C184" s="1" t="s">
        <v>3191</v>
      </c>
      <c r="D184" s="1" t="s">
        <v>3192</v>
      </c>
      <c r="E184" s="1" t="s">
        <v>3205</v>
      </c>
      <c r="F184" s="4">
        <v>12</v>
      </c>
      <c r="G184" s="4">
        <v>2019</v>
      </c>
      <c r="H184" s="4">
        <v>1</v>
      </c>
      <c r="I184" s="4" t="s">
        <v>6977</v>
      </c>
      <c r="J184" s="1">
        <f>COUNTIF('Orders info'!$B$4:$B$3681,'Consumers info'!B184)</f>
        <v>1</v>
      </c>
      <c r="K184" s="1">
        <f t="shared" si="6"/>
        <v>1</v>
      </c>
      <c r="L184" s="1">
        <f t="shared" si="5"/>
        <v>0</v>
      </c>
      <c r="M184" s="1">
        <f>SUMIF('Orders info'!$B$4:$B$3681,'Consumers info'!B184,'Orders info'!$F$4:$F$3681)</f>
        <v>540</v>
      </c>
    </row>
    <row r="185" spans="2:13" x14ac:dyDescent="0.2">
      <c r="B185" s="4" t="s">
        <v>607</v>
      </c>
      <c r="C185" s="1" t="s">
        <v>3191</v>
      </c>
      <c r="D185" s="1" t="s">
        <v>3192</v>
      </c>
      <c r="E185" s="1" t="s">
        <v>8</v>
      </c>
      <c r="F185" s="4">
        <v>12</v>
      </c>
      <c r="G185" s="4">
        <v>2019</v>
      </c>
      <c r="H185" s="4">
        <v>1</v>
      </c>
      <c r="I185" s="4" t="s">
        <v>6977</v>
      </c>
      <c r="J185" s="1">
        <f>COUNTIF('Orders info'!$B$4:$B$3681,'Consumers info'!B185)</f>
        <v>1</v>
      </c>
      <c r="K185" s="1">
        <f t="shared" si="6"/>
        <v>1</v>
      </c>
      <c r="L185" s="1">
        <f t="shared" si="5"/>
        <v>0</v>
      </c>
      <c r="M185" s="1">
        <f>SUMIF('Orders info'!$B$4:$B$3681,'Consumers info'!B185,'Orders info'!$F$4:$F$3681)</f>
        <v>267</v>
      </c>
    </row>
    <row r="186" spans="2:13" x14ac:dyDescent="0.2">
      <c r="B186" s="4" t="s">
        <v>608</v>
      </c>
      <c r="C186" s="1" t="s">
        <v>3191</v>
      </c>
      <c r="D186" s="1" t="s">
        <v>3192</v>
      </c>
      <c r="E186" s="1" t="s">
        <v>8</v>
      </c>
      <c r="F186" s="4">
        <v>12</v>
      </c>
      <c r="G186" s="4">
        <v>2019</v>
      </c>
      <c r="H186" s="4">
        <v>1</v>
      </c>
      <c r="I186" s="4" t="s">
        <v>6977</v>
      </c>
      <c r="J186" s="1">
        <f>COUNTIF('Orders info'!$B$4:$B$3681,'Consumers info'!B186)</f>
        <v>1</v>
      </c>
      <c r="K186" s="1">
        <f t="shared" si="6"/>
        <v>1</v>
      </c>
      <c r="L186" s="1">
        <f t="shared" si="5"/>
        <v>0</v>
      </c>
      <c r="M186" s="1">
        <f>SUMIF('Orders info'!$B$4:$B$3681,'Consumers info'!B186,'Orders info'!$F$4:$F$3681)</f>
        <v>345</v>
      </c>
    </row>
    <row r="187" spans="2:13" x14ac:dyDescent="0.2">
      <c r="B187" s="4" t="s">
        <v>609</v>
      </c>
      <c r="C187" s="1" t="s">
        <v>3191</v>
      </c>
      <c r="D187" s="1" t="s">
        <v>3192</v>
      </c>
      <c r="E187" s="1" t="s">
        <v>3204</v>
      </c>
      <c r="F187" s="4">
        <v>12</v>
      </c>
      <c r="G187" s="4">
        <v>2019</v>
      </c>
      <c r="H187" s="4">
        <v>1</v>
      </c>
      <c r="I187" s="4" t="s">
        <v>6977</v>
      </c>
      <c r="J187" s="1">
        <f>COUNTIF('Orders info'!$B$4:$B$3681,'Consumers info'!B187)</f>
        <v>1</v>
      </c>
      <c r="K187" s="1">
        <f t="shared" si="6"/>
        <v>1</v>
      </c>
      <c r="L187" s="1">
        <f t="shared" si="5"/>
        <v>0</v>
      </c>
      <c r="M187" s="1">
        <f>SUMIF('Orders info'!$B$4:$B$3681,'Consumers info'!B187,'Orders info'!$F$4:$F$3681)</f>
        <v>345</v>
      </c>
    </row>
    <row r="188" spans="2:13" x14ac:dyDescent="0.2">
      <c r="B188" s="4" t="s">
        <v>610</v>
      </c>
      <c r="C188" s="1" t="s">
        <v>3191</v>
      </c>
      <c r="D188" s="1" t="s">
        <v>3192</v>
      </c>
      <c r="E188" s="1" t="s">
        <v>8</v>
      </c>
      <c r="F188" s="4">
        <v>12</v>
      </c>
      <c r="G188" s="4">
        <v>2019</v>
      </c>
      <c r="H188" s="4">
        <v>1</v>
      </c>
      <c r="I188" s="4" t="s">
        <v>6977</v>
      </c>
      <c r="J188" s="1">
        <f>COUNTIF('Orders info'!$B$4:$B$3681,'Consumers info'!B188)</f>
        <v>1</v>
      </c>
      <c r="K188" s="1">
        <f t="shared" si="6"/>
        <v>1</v>
      </c>
      <c r="L188" s="1">
        <f t="shared" si="5"/>
        <v>0</v>
      </c>
      <c r="M188" s="1">
        <f>SUMIF('Orders info'!$B$4:$B$3681,'Consumers info'!B188,'Orders info'!$F$4:$F$3681)</f>
        <v>447</v>
      </c>
    </row>
    <row r="189" spans="2:13" x14ac:dyDescent="0.2">
      <c r="B189" s="4" t="s">
        <v>611</v>
      </c>
      <c r="C189" s="1" t="s">
        <v>3191</v>
      </c>
      <c r="D189" s="1" t="s">
        <v>3192</v>
      </c>
      <c r="E189" s="1" t="s">
        <v>3204</v>
      </c>
      <c r="F189" s="4">
        <v>12</v>
      </c>
      <c r="G189" s="4">
        <v>2019</v>
      </c>
      <c r="H189" s="4">
        <v>1</v>
      </c>
      <c r="I189" s="4" t="s">
        <v>6977</v>
      </c>
      <c r="J189" s="1">
        <f>COUNTIF('Orders info'!$B$4:$B$3681,'Consumers info'!B189)</f>
        <v>1</v>
      </c>
      <c r="K189" s="1">
        <f t="shared" si="6"/>
        <v>1</v>
      </c>
      <c r="L189" s="1">
        <f t="shared" si="5"/>
        <v>0</v>
      </c>
      <c r="M189" s="1">
        <f>SUMIF('Orders info'!$B$4:$B$3681,'Consumers info'!B189,'Orders info'!$F$4:$F$3681)</f>
        <v>447</v>
      </c>
    </row>
    <row r="190" spans="2:13" x14ac:dyDescent="0.2">
      <c r="B190" s="4" t="s">
        <v>612</v>
      </c>
      <c r="C190" s="1" t="s">
        <v>3191</v>
      </c>
      <c r="D190" s="1" t="s">
        <v>3192</v>
      </c>
      <c r="E190" s="1" t="s">
        <v>3204</v>
      </c>
      <c r="F190" s="4">
        <v>12</v>
      </c>
      <c r="G190" s="4">
        <v>2019</v>
      </c>
      <c r="H190" s="4">
        <v>1</v>
      </c>
      <c r="I190" s="4" t="s">
        <v>6977</v>
      </c>
      <c r="J190" s="1">
        <f>COUNTIF('Orders info'!$B$4:$B$3681,'Consumers info'!B190)</f>
        <v>1</v>
      </c>
      <c r="K190" s="1">
        <f t="shared" si="6"/>
        <v>1</v>
      </c>
      <c r="L190" s="1">
        <f t="shared" si="5"/>
        <v>0</v>
      </c>
      <c r="M190" s="1">
        <f>SUMIF('Orders info'!$B$4:$B$3681,'Consumers info'!B190,'Orders info'!$F$4:$F$3681)</f>
        <v>447</v>
      </c>
    </row>
    <row r="191" spans="2:13" x14ac:dyDescent="0.2">
      <c r="B191" s="4" t="s">
        <v>613</v>
      </c>
      <c r="C191" s="1" t="s">
        <v>3191</v>
      </c>
      <c r="D191" s="1" t="s">
        <v>3192</v>
      </c>
      <c r="E191" s="1" t="s">
        <v>3205</v>
      </c>
      <c r="F191" s="4">
        <v>12</v>
      </c>
      <c r="G191" s="4">
        <v>2019</v>
      </c>
      <c r="H191" s="4">
        <v>1</v>
      </c>
      <c r="I191" s="4" t="s">
        <v>6977</v>
      </c>
      <c r="J191" s="1">
        <f>COUNTIF('Orders info'!$B$4:$B$3681,'Consumers info'!B191)</f>
        <v>1</v>
      </c>
      <c r="K191" s="1">
        <f t="shared" si="6"/>
        <v>1</v>
      </c>
      <c r="L191" s="1">
        <f t="shared" si="5"/>
        <v>0</v>
      </c>
      <c r="M191" s="1">
        <f>SUMIF('Orders info'!$B$4:$B$3681,'Consumers info'!B191,'Orders info'!$F$4:$F$3681)</f>
        <v>383</v>
      </c>
    </row>
    <row r="192" spans="2:13" x14ac:dyDescent="0.2">
      <c r="B192" s="4" t="s">
        <v>614</v>
      </c>
      <c r="C192" s="1" t="s">
        <v>3191</v>
      </c>
      <c r="D192" s="1" t="s">
        <v>3192</v>
      </c>
      <c r="E192" s="1" t="s">
        <v>3205</v>
      </c>
      <c r="F192" s="4">
        <v>12</v>
      </c>
      <c r="G192" s="4">
        <v>2019</v>
      </c>
      <c r="H192" s="4">
        <v>1</v>
      </c>
      <c r="I192" s="4" t="s">
        <v>6977</v>
      </c>
      <c r="J192" s="1">
        <f>COUNTIF('Orders info'!$B$4:$B$3681,'Consumers info'!B192)</f>
        <v>1</v>
      </c>
      <c r="K192" s="1">
        <f t="shared" si="6"/>
        <v>1</v>
      </c>
      <c r="L192" s="1">
        <f t="shared" si="5"/>
        <v>0</v>
      </c>
      <c r="M192" s="1">
        <f>SUMIF('Orders info'!$B$4:$B$3681,'Consumers info'!B192,'Orders info'!$F$4:$F$3681)</f>
        <v>345</v>
      </c>
    </row>
    <row r="193" spans="2:13" x14ac:dyDescent="0.2">
      <c r="B193" s="4" t="s">
        <v>615</v>
      </c>
      <c r="C193" s="1" t="s">
        <v>3191</v>
      </c>
      <c r="D193" s="1" t="s">
        <v>3192</v>
      </c>
      <c r="E193" s="1" t="s">
        <v>8</v>
      </c>
      <c r="F193" s="4">
        <v>12</v>
      </c>
      <c r="G193" s="4">
        <v>2019</v>
      </c>
      <c r="H193" s="4">
        <v>1</v>
      </c>
      <c r="I193" s="4" t="s">
        <v>6977</v>
      </c>
      <c r="J193" s="1">
        <f>COUNTIF('Orders info'!$B$4:$B$3681,'Consumers info'!B193)</f>
        <v>1</v>
      </c>
      <c r="K193" s="1">
        <f t="shared" si="6"/>
        <v>1</v>
      </c>
      <c r="L193" s="1">
        <f t="shared" si="5"/>
        <v>0</v>
      </c>
      <c r="M193" s="1">
        <f>SUMIF('Orders info'!$B$4:$B$3681,'Consumers info'!B193,'Orders info'!$F$4:$F$3681)</f>
        <v>172</v>
      </c>
    </row>
    <row r="194" spans="2:13" x14ac:dyDescent="0.2">
      <c r="B194" s="4" t="s">
        <v>616</v>
      </c>
      <c r="C194" s="1" t="s">
        <v>3191</v>
      </c>
      <c r="D194" s="1" t="s">
        <v>3192</v>
      </c>
      <c r="E194" s="1" t="s">
        <v>8</v>
      </c>
      <c r="F194" s="4">
        <v>12</v>
      </c>
      <c r="G194" s="4">
        <v>2019</v>
      </c>
      <c r="H194" s="4">
        <v>1</v>
      </c>
      <c r="I194" s="4" t="s">
        <v>6977</v>
      </c>
      <c r="J194" s="1">
        <f>COUNTIF('Orders info'!$B$4:$B$3681,'Consumers info'!B194)</f>
        <v>1</v>
      </c>
      <c r="K194" s="1">
        <f t="shared" si="6"/>
        <v>1</v>
      </c>
      <c r="L194" s="1">
        <f t="shared" si="5"/>
        <v>0</v>
      </c>
      <c r="M194" s="1">
        <f>SUMIF('Orders info'!$B$4:$B$3681,'Consumers info'!B194,'Orders info'!$F$4:$F$3681)</f>
        <v>168</v>
      </c>
    </row>
    <row r="195" spans="2:13" x14ac:dyDescent="0.2">
      <c r="B195" s="4" t="s">
        <v>617</v>
      </c>
      <c r="C195" s="1" t="s">
        <v>3191</v>
      </c>
      <c r="D195" s="1" t="s">
        <v>3192</v>
      </c>
      <c r="E195" s="1" t="s">
        <v>8</v>
      </c>
      <c r="F195" s="4">
        <v>12</v>
      </c>
      <c r="G195" s="4">
        <v>2019</v>
      </c>
      <c r="H195" s="4">
        <v>1</v>
      </c>
      <c r="I195" s="4" t="s">
        <v>6977</v>
      </c>
      <c r="J195" s="1">
        <f>COUNTIF('Orders info'!$B$4:$B$3681,'Consumers info'!B195)</f>
        <v>1</v>
      </c>
      <c r="K195" s="1">
        <f t="shared" si="6"/>
        <v>1</v>
      </c>
      <c r="L195" s="1">
        <f t="shared" si="5"/>
        <v>0</v>
      </c>
      <c r="M195" s="1">
        <f>SUMIF('Orders info'!$B$4:$B$3681,'Consumers info'!B195,'Orders info'!$F$4:$F$3681)</f>
        <v>220</v>
      </c>
    </row>
    <row r="196" spans="2:13" x14ac:dyDescent="0.2">
      <c r="B196" s="4" t="s">
        <v>618</v>
      </c>
      <c r="C196" s="1" t="s">
        <v>3191</v>
      </c>
      <c r="D196" s="1" t="s">
        <v>3192</v>
      </c>
      <c r="E196" s="1" t="s">
        <v>8</v>
      </c>
      <c r="F196" s="4">
        <v>12</v>
      </c>
      <c r="G196" s="4">
        <v>2019</v>
      </c>
      <c r="H196" s="4">
        <v>1</v>
      </c>
      <c r="I196" s="4" t="s">
        <v>6977</v>
      </c>
      <c r="J196" s="1">
        <f>COUNTIF('Orders info'!$B$4:$B$3681,'Consumers info'!B196)</f>
        <v>1</v>
      </c>
      <c r="K196" s="1">
        <f t="shared" si="6"/>
        <v>1</v>
      </c>
      <c r="L196" s="1">
        <f t="shared" si="5"/>
        <v>0</v>
      </c>
      <c r="M196" s="1">
        <f>SUMIF('Orders info'!$B$4:$B$3681,'Consumers info'!B196,'Orders info'!$F$4:$F$3681)</f>
        <v>240</v>
      </c>
    </row>
    <row r="197" spans="2:13" x14ac:dyDescent="0.2">
      <c r="B197" s="4" t="s">
        <v>619</v>
      </c>
      <c r="C197" s="1" t="s">
        <v>3191</v>
      </c>
      <c r="D197" s="1" t="s">
        <v>3192</v>
      </c>
      <c r="E197" s="1" t="s">
        <v>3203</v>
      </c>
      <c r="F197" s="4">
        <v>12</v>
      </c>
      <c r="G197" s="4">
        <v>2019</v>
      </c>
      <c r="H197" s="4">
        <v>1</v>
      </c>
      <c r="I197" s="4" t="s">
        <v>6977</v>
      </c>
      <c r="J197" s="1">
        <f>COUNTIF('Orders info'!$B$4:$B$3681,'Consumers info'!B197)</f>
        <v>1</v>
      </c>
      <c r="K197" s="1">
        <f t="shared" si="6"/>
        <v>1</v>
      </c>
      <c r="L197" s="1">
        <f t="shared" ref="L197:L260" si="7">IF(J197&gt;1,IF(I197="Active",1,0),0)</f>
        <v>0</v>
      </c>
      <c r="M197" s="1">
        <f>SUMIF('Orders info'!$B$4:$B$3681,'Consumers info'!B197,'Orders info'!$F$4:$F$3681)</f>
        <v>210</v>
      </c>
    </row>
    <row r="198" spans="2:13" x14ac:dyDescent="0.2">
      <c r="B198" s="4" t="s">
        <v>620</v>
      </c>
      <c r="C198" s="1" t="s">
        <v>3191</v>
      </c>
      <c r="D198" s="1" t="s">
        <v>3192</v>
      </c>
      <c r="E198" s="1" t="s">
        <v>3202</v>
      </c>
      <c r="F198" s="4">
        <v>12</v>
      </c>
      <c r="G198" s="4">
        <v>2019</v>
      </c>
      <c r="H198" s="4">
        <v>1</v>
      </c>
      <c r="I198" s="4" t="s">
        <v>6977</v>
      </c>
      <c r="J198" s="1">
        <f>COUNTIF('Orders info'!$B$4:$B$3681,'Consumers info'!B198)</f>
        <v>1</v>
      </c>
      <c r="K198" s="1">
        <f t="shared" si="6"/>
        <v>1</v>
      </c>
      <c r="L198" s="1">
        <f t="shared" si="7"/>
        <v>0</v>
      </c>
      <c r="M198" s="1">
        <f>SUMIF('Orders info'!$B$4:$B$3681,'Consumers info'!B198,'Orders info'!$F$4:$F$3681)</f>
        <v>538</v>
      </c>
    </row>
    <row r="199" spans="2:13" x14ac:dyDescent="0.2">
      <c r="B199" s="4" t="s">
        <v>621</v>
      </c>
      <c r="C199" s="1" t="s">
        <v>3191</v>
      </c>
      <c r="D199" s="1" t="s">
        <v>3192</v>
      </c>
      <c r="E199" s="1" t="s">
        <v>8</v>
      </c>
      <c r="F199" s="4">
        <v>12</v>
      </c>
      <c r="G199" s="4">
        <v>2019</v>
      </c>
      <c r="H199" s="4">
        <v>1</v>
      </c>
      <c r="I199" s="4" t="s">
        <v>6977</v>
      </c>
      <c r="J199" s="1">
        <f>COUNTIF('Orders info'!$B$4:$B$3681,'Consumers info'!B199)</f>
        <v>1</v>
      </c>
      <c r="K199" s="1">
        <f t="shared" si="6"/>
        <v>1</v>
      </c>
      <c r="L199" s="1">
        <f t="shared" si="7"/>
        <v>0</v>
      </c>
      <c r="M199" s="1">
        <f>SUMIF('Orders info'!$B$4:$B$3681,'Consumers info'!B199,'Orders info'!$F$4:$F$3681)</f>
        <v>187</v>
      </c>
    </row>
    <row r="200" spans="2:13" x14ac:dyDescent="0.2">
      <c r="B200" s="4" t="s">
        <v>622</v>
      </c>
      <c r="C200" s="1" t="s">
        <v>3191</v>
      </c>
      <c r="D200" s="1" t="s">
        <v>3192</v>
      </c>
      <c r="E200" s="1" t="s">
        <v>8</v>
      </c>
      <c r="F200" s="4">
        <v>12</v>
      </c>
      <c r="G200" s="4">
        <v>2019</v>
      </c>
      <c r="H200" s="4">
        <v>1</v>
      </c>
      <c r="I200" s="4" t="s">
        <v>6977</v>
      </c>
      <c r="J200" s="1">
        <f>COUNTIF('Orders info'!$B$4:$B$3681,'Consumers info'!B200)</f>
        <v>1</v>
      </c>
      <c r="K200" s="1">
        <f t="shared" si="6"/>
        <v>1</v>
      </c>
      <c r="L200" s="1">
        <f t="shared" si="7"/>
        <v>0</v>
      </c>
      <c r="M200" s="1">
        <f>SUMIF('Orders info'!$B$4:$B$3681,'Consumers info'!B200,'Orders info'!$F$4:$F$3681)</f>
        <v>383</v>
      </c>
    </row>
    <row r="201" spans="2:13" x14ac:dyDescent="0.2">
      <c r="B201" s="4" t="s">
        <v>623</v>
      </c>
      <c r="C201" s="1" t="s">
        <v>3191</v>
      </c>
      <c r="D201" s="1" t="s">
        <v>3192</v>
      </c>
      <c r="E201" s="1" t="s">
        <v>3204</v>
      </c>
      <c r="F201" s="4">
        <v>12</v>
      </c>
      <c r="G201" s="4">
        <v>2019</v>
      </c>
      <c r="H201" s="4">
        <v>1</v>
      </c>
      <c r="I201" s="4" t="s">
        <v>6977</v>
      </c>
      <c r="J201" s="1">
        <f>COUNTIF('Orders info'!$B$4:$B$3681,'Consumers info'!B201)</f>
        <v>1</v>
      </c>
      <c r="K201" s="1">
        <f t="shared" si="6"/>
        <v>1</v>
      </c>
      <c r="L201" s="1">
        <f t="shared" si="7"/>
        <v>0</v>
      </c>
      <c r="M201" s="1">
        <f>SUMIF('Orders info'!$B$4:$B$3681,'Consumers info'!B201,'Orders info'!$F$4:$F$3681)</f>
        <v>592</v>
      </c>
    </row>
    <row r="202" spans="2:13" x14ac:dyDescent="0.2">
      <c r="B202" s="4" t="s">
        <v>624</v>
      </c>
      <c r="C202" s="1" t="s">
        <v>3191</v>
      </c>
      <c r="D202" s="1" t="s">
        <v>3192</v>
      </c>
      <c r="E202" s="1" t="s">
        <v>3203</v>
      </c>
      <c r="F202" s="4">
        <v>12</v>
      </c>
      <c r="G202" s="4">
        <v>2019</v>
      </c>
      <c r="H202" s="4">
        <v>1</v>
      </c>
      <c r="I202" s="4" t="s">
        <v>6977</v>
      </c>
      <c r="J202" s="1">
        <f>COUNTIF('Orders info'!$B$4:$B$3681,'Consumers info'!B202)</f>
        <v>1</v>
      </c>
      <c r="K202" s="1">
        <f t="shared" si="6"/>
        <v>1</v>
      </c>
      <c r="L202" s="1">
        <f t="shared" si="7"/>
        <v>0</v>
      </c>
      <c r="M202" s="1">
        <f>SUMIF('Orders info'!$B$4:$B$3681,'Consumers info'!B202,'Orders info'!$F$4:$F$3681)</f>
        <v>332</v>
      </c>
    </row>
    <row r="203" spans="2:13" x14ac:dyDescent="0.2">
      <c r="B203" s="4" t="s">
        <v>625</v>
      </c>
      <c r="C203" s="1" t="s">
        <v>3191</v>
      </c>
      <c r="D203" s="1" t="s">
        <v>3192</v>
      </c>
      <c r="E203" s="1" t="s">
        <v>3204</v>
      </c>
      <c r="F203" s="4">
        <v>12</v>
      </c>
      <c r="G203" s="4">
        <v>2019</v>
      </c>
      <c r="H203" s="4">
        <v>1</v>
      </c>
      <c r="I203" s="4" t="s">
        <v>6977</v>
      </c>
      <c r="J203" s="1">
        <f>COUNTIF('Orders info'!$B$4:$B$3681,'Consumers info'!B203)</f>
        <v>1</v>
      </c>
      <c r="K203" s="1">
        <f t="shared" si="6"/>
        <v>1</v>
      </c>
      <c r="L203" s="1">
        <f t="shared" si="7"/>
        <v>0</v>
      </c>
      <c r="M203" s="1">
        <f>SUMIF('Orders info'!$B$4:$B$3681,'Consumers info'!B203,'Orders info'!$F$4:$F$3681)</f>
        <v>345</v>
      </c>
    </row>
    <row r="204" spans="2:13" x14ac:dyDescent="0.2">
      <c r="B204" s="4" t="s">
        <v>626</v>
      </c>
      <c r="C204" s="1" t="s">
        <v>3191</v>
      </c>
      <c r="D204" s="1" t="s">
        <v>3192</v>
      </c>
      <c r="E204" s="1" t="s">
        <v>3205</v>
      </c>
      <c r="F204" s="4">
        <v>12</v>
      </c>
      <c r="G204" s="4">
        <v>2019</v>
      </c>
      <c r="H204" s="4">
        <v>1</v>
      </c>
      <c r="I204" s="4" t="s">
        <v>6977</v>
      </c>
      <c r="J204" s="1">
        <f>COUNTIF('Orders info'!$B$4:$B$3681,'Consumers info'!B204)</f>
        <v>1</v>
      </c>
      <c r="K204" s="1">
        <f t="shared" si="6"/>
        <v>1</v>
      </c>
      <c r="L204" s="1">
        <f t="shared" si="7"/>
        <v>0</v>
      </c>
      <c r="M204" s="1">
        <f>SUMIF('Orders info'!$B$4:$B$3681,'Consumers info'!B204,'Orders info'!$F$4:$F$3681)</f>
        <v>168</v>
      </c>
    </row>
    <row r="205" spans="2:13" x14ac:dyDescent="0.2">
      <c r="B205" s="4" t="s">
        <v>627</v>
      </c>
      <c r="C205" s="1" t="s">
        <v>3191</v>
      </c>
      <c r="D205" s="1" t="s">
        <v>3192</v>
      </c>
      <c r="E205" s="1" t="s">
        <v>3203</v>
      </c>
      <c r="F205" s="4">
        <v>12</v>
      </c>
      <c r="G205" s="4">
        <v>2019</v>
      </c>
      <c r="H205" s="4">
        <v>1</v>
      </c>
      <c r="I205" s="4" t="s">
        <v>6977</v>
      </c>
      <c r="J205" s="1">
        <f>COUNTIF('Orders info'!$B$4:$B$3681,'Consumers info'!B205)</f>
        <v>1</v>
      </c>
      <c r="K205" s="1">
        <f t="shared" si="6"/>
        <v>1</v>
      </c>
      <c r="L205" s="1">
        <f t="shared" si="7"/>
        <v>0</v>
      </c>
      <c r="M205" s="1">
        <f>SUMIF('Orders info'!$B$4:$B$3681,'Consumers info'!B205,'Orders info'!$F$4:$F$3681)</f>
        <v>168</v>
      </c>
    </row>
    <row r="206" spans="2:13" x14ac:dyDescent="0.2">
      <c r="B206" s="4" t="s">
        <v>628</v>
      </c>
      <c r="C206" s="1" t="s">
        <v>3191</v>
      </c>
      <c r="D206" s="1" t="s">
        <v>3192</v>
      </c>
      <c r="E206" s="1" t="s">
        <v>3202</v>
      </c>
      <c r="F206" s="4">
        <v>12</v>
      </c>
      <c r="G206" s="4">
        <v>2019</v>
      </c>
      <c r="H206" s="4">
        <v>1</v>
      </c>
      <c r="I206" s="4" t="s">
        <v>6977</v>
      </c>
      <c r="J206" s="1">
        <f>COUNTIF('Orders info'!$B$4:$B$3681,'Consumers info'!B206)</f>
        <v>1</v>
      </c>
      <c r="K206" s="1">
        <f t="shared" si="6"/>
        <v>1</v>
      </c>
      <c r="L206" s="1">
        <f t="shared" si="7"/>
        <v>0</v>
      </c>
      <c r="M206" s="1">
        <f>SUMIF('Orders info'!$B$4:$B$3681,'Consumers info'!B206,'Orders info'!$F$4:$F$3681)</f>
        <v>210</v>
      </c>
    </row>
    <row r="207" spans="2:13" x14ac:dyDescent="0.2">
      <c r="B207" s="4" t="s">
        <v>629</v>
      </c>
      <c r="C207" s="1" t="s">
        <v>3191</v>
      </c>
      <c r="D207" s="1" t="s">
        <v>3192</v>
      </c>
      <c r="E207" s="1" t="s">
        <v>8</v>
      </c>
      <c r="F207" s="4">
        <v>12</v>
      </c>
      <c r="G207" s="4">
        <v>2019</v>
      </c>
      <c r="H207" s="4">
        <v>1</v>
      </c>
      <c r="I207" s="4" t="s">
        <v>6977</v>
      </c>
      <c r="J207" s="1">
        <f>COUNTIF('Orders info'!$B$4:$B$3681,'Consumers info'!B207)</f>
        <v>1</v>
      </c>
      <c r="K207" s="1">
        <f t="shared" si="6"/>
        <v>1</v>
      </c>
      <c r="L207" s="1">
        <f t="shared" si="7"/>
        <v>0</v>
      </c>
      <c r="M207" s="1">
        <f>SUMIF('Orders info'!$B$4:$B$3681,'Consumers info'!B207,'Orders info'!$F$4:$F$3681)</f>
        <v>210</v>
      </c>
    </row>
    <row r="208" spans="2:13" x14ac:dyDescent="0.2">
      <c r="B208" s="4" t="s">
        <v>630</v>
      </c>
      <c r="C208" s="1" t="s">
        <v>3191</v>
      </c>
      <c r="D208" s="1" t="s">
        <v>3192</v>
      </c>
      <c r="E208" s="1" t="s">
        <v>8</v>
      </c>
      <c r="F208" s="4">
        <v>12</v>
      </c>
      <c r="G208" s="4">
        <v>2019</v>
      </c>
      <c r="H208" s="4">
        <v>1</v>
      </c>
      <c r="I208" s="4" t="s">
        <v>6977</v>
      </c>
      <c r="J208" s="1">
        <f>COUNTIF('Orders info'!$B$4:$B$3681,'Consumers info'!B208)</f>
        <v>1</v>
      </c>
      <c r="K208" s="1">
        <f t="shared" si="6"/>
        <v>1</v>
      </c>
      <c r="L208" s="1">
        <f t="shared" si="7"/>
        <v>0</v>
      </c>
      <c r="M208" s="1">
        <f>SUMIF('Orders info'!$B$4:$B$3681,'Consumers info'!B208,'Orders info'!$F$4:$F$3681)</f>
        <v>510</v>
      </c>
    </row>
    <row r="209" spans="2:13" x14ac:dyDescent="0.2">
      <c r="B209" s="4" t="s">
        <v>631</v>
      </c>
      <c r="C209" s="1" t="s">
        <v>3191</v>
      </c>
      <c r="D209" s="1" t="s">
        <v>3192</v>
      </c>
      <c r="E209" s="1" t="s">
        <v>3205</v>
      </c>
      <c r="F209" s="4">
        <v>12</v>
      </c>
      <c r="G209" s="4">
        <v>2019</v>
      </c>
      <c r="H209" s="4">
        <v>1</v>
      </c>
      <c r="I209" s="4" t="s">
        <v>6977</v>
      </c>
      <c r="J209" s="1">
        <f>COUNTIF('Orders info'!$B$4:$B$3681,'Consumers info'!B209)</f>
        <v>1</v>
      </c>
      <c r="K209" s="1">
        <f t="shared" si="6"/>
        <v>1</v>
      </c>
      <c r="L209" s="1">
        <f t="shared" si="7"/>
        <v>0</v>
      </c>
      <c r="M209" s="1">
        <f>SUMIF('Orders info'!$B$4:$B$3681,'Consumers info'!B209,'Orders info'!$F$4:$F$3681)</f>
        <v>1491</v>
      </c>
    </row>
    <row r="210" spans="2:13" x14ac:dyDescent="0.2">
      <c r="B210" s="4" t="s">
        <v>632</v>
      </c>
      <c r="C210" s="1" t="s">
        <v>3191</v>
      </c>
      <c r="D210" s="1" t="s">
        <v>3192</v>
      </c>
      <c r="E210" s="1" t="s">
        <v>8</v>
      </c>
      <c r="F210" s="4">
        <v>12</v>
      </c>
      <c r="G210" s="4">
        <v>2019</v>
      </c>
      <c r="H210" s="4">
        <v>1</v>
      </c>
      <c r="I210" s="4" t="s">
        <v>6977</v>
      </c>
      <c r="J210" s="1">
        <f>COUNTIF('Orders info'!$B$4:$B$3681,'Consumers info'!B210)</f>
        <v>1</v>
      </c>
      <c r="K210" s="1">
        <f t="shared" si="6"/>
        <v>1</v>
      </c>
      <c r="L210" s="1">
        <f t="shared" si="7"/>
        <v>0</v>
      </c>
      <c r="M210" s="1">
        <f>SUMIF('Orders info'!$B$4:$B$3681,'Consumers info'!B210,'Orders info'!$F$4:$F$3681)</f>
        <v>1491</v>
      </c>
    </row>
    <row r="211" spans="2:13" x14ac:dyDescent="0.2">
      <c r="B211" s="4" t="s">
        <v>633</v>
      </c>
      <c r="C211" s="1" t="s">
        <v>3191</v>
      </c>
      <c r="D211" s="1" t="s">
        <v>3192</v>
      </c>
      <c r="E211" s="1" t="s">
        <v>3203</v>
      </c>
      <c r="F211" s="4">
        <v>12</v>
      </c>
      <c r="G211" s="4">
        <v>2019</v>
      </c>
      <c r="H211" s="4">
        <v>1</v>
      </c>
      <c r="I211" s="4" t="s">
        <v>6977</v>
      </c>
      <c r="J211" s="1">
        <f>COUNTIF('Orders info'!$B$4:$B$3681,'Consumers info'!B211)</f>
        <v>1</v>
      </c>
      <c r="K211" s="1">
        <f t="shared" si="6"/>
        <v>1</v>
      </c>
      <c r="L211" s="1">
        <f t="shared" si="7"/>
        <v>0</v>
      </c>
      <c r="M211" s="1">
        <f>SUMIF('Orders info'!$B$4:$B$3681,'Consumers info'!B211,'Orders info'!$F$4:$F$3681)</f>
        <v>636</v>
      </c>
    </row>
    <row r="212" spans="2:13" x14ac:dyDescent="0.2">
      <c r="B212" s="4" t="s">
        <v>634</v>
      </c>
      <c r="C212" s="1" t="s">
        <v>3191</v>
      </c>
      <c r="D212" s="1" t="s">
        <v>3192</v>
      </c>
      <c r="E212" s="1" t="s">
        <v>3204</v>
      </c>
      <c r="F212" s="4">
        <v>12</v>
      </c>
      <c r="G212" s="4">
        <v>2019</v>
      </c>
      <c r="H212" s="4">
        <v>1</v>
      </c>
      <c r="I212" s="4" t="s">
        <v>6977</v>
      </c>
      <c r="J212" s="1">
        <f>COUNTIF('Orders info'!$B$4:$B$3681,'Consumers info'!B212)</f>
        <v>2</v>
      </c>
      <c r="K212" s="1">
        <f t="shared" si="6"/>
        <v>0</v>
      </c>
      <c r="L212" s="1">
        <f t="shared" si="7"/>
        <v>1</v>
      </c>
      <c r="M212" s="1">
        <f>SUMIF('Orders info'!$B$4:$B$3681,'Consumers info'!B212,'Orders info'!$F$4:$F$3681)</f>
        <v>1190</v>
      </c>
    </row>
    <row r="213" spans="2:13" x14ac:dyDescent="0.2">
      <c r="B213" s="4" t="s">
        <v>635</v>
      </c>
      <c r="C213" s="1" t="s">
        <v>3191</v>
      </c>
      <c r="D213" s="1" t="s">
        <v>3192</v>
      </c>
      <c r="E213" s="1" t="s">
        <v>3203</v>
      </c>
      <c r="F213" s="4">
        <v>12</v>
      </c>
      <c r="G213" s="4">
        <v>2019</v>
      </c>
      <c r="H213" s="4">
        <v>1</v>
      </c>
      <c r="I213" s="4" t="s">
        <v>6977</v>
      </c>
      <c r="J213" s="1">
        <f>COUNTIF('Orders info'!$B$4:$B$3681,'Consumers info'!B213)</f>
        <v>2</v>
      </c>
      <c r="K213" s="1">
        <f t="shared" si="6"/>
        <v>0</v>
      </c>
      <c r="L213" s="1">
        <f t="shared" si="7"/>
        <v>1</v>
      </c>
      <c r="M213" s="1">
        <f>SUMIF('Orders info'!$B$4:$B$3681,'Consumers info'!B213,'Orders info'!$F$4:$F$3681)</f>
        <v>1133</v>
      </c>
    </row>
    <row r="214" spans="2:13" x14ac:dyDescent="0.2">
      <c r="B214" s="4" t="s">
        <v>636</v>
      </c>
      <c r="C214" s="1" t="s">
        <v>3191</v>
      </c>
      <c r="D214" s="1" t="s">
        <v>3192</v>
      </c>
      <c r="E214" s="1" t="s">
        <v>8</v>
      </c>
      <c r="F214" s="4">
        <v>12</v>
      </c>
      <c r="G214" s="4">
        <v>2019</v>
      </c>
      <c r="H214" s="4">
        <v>1</v>
      </c>
      <c r="I214" s="4" t="s">
        <v>6977</v>
      </c>
      <c r="J214" s="1">
        <f>COUNTIF('Orders info'!$B$4:$B$3681,'Consumers info'!B214)</f>
        <v>2</v>
      </c>
      <c r="K214" s="1">
        <f t="shared" si="6"/>
        <v>0</v>
      </c>
      <c r="L214" s="1">
        <f t="shared" si="7"/>
        <v>1</v>
      </c>
      <c r="M214" s="1">
        <f>SUMIF('Orders info'!$B$4:$B$3681,'Consumers info'!B214,'Orders info'!$F$4:$F$3681)</f>
        <v>1122</v>
      </c>
    </row>
    <row r="215" spans="2:13" x14ac:dyDescent="0.2">
      <c r="B215" s="4" t="s">
        <v>637</v>
      </c>
      <c r="C215" s="1" t="s">
        <v>3191</v>
      </c>
      <c r="D215" s="1" t="s">
        <v>3192</v>
      </c>
      <c r="E215" s="1" t="s">
        <v>3204</v>
      </c>
      <c r="F215" s="4">
        <v>12</v>
      </c>
      <c r="G215" s="4">
        <v>2019</v>
      </c>
      <c r="H215" s="4">
        <v>1</v>
      </c>
      <c r="I215" s="4" t="s">
        <v>6977</v>
      </c>
      <c r="J215" s="1">
        <f>COUNTIF('Orders info'!$B$4:$B$3681,'Consumers info'!B215)</f>
        <v>2</v>
      </c>
      <c r="K215" s="1">
        <f t="shared" si="6"/>
        <v>0</v>
      </c>
      <c r="L215" s="1">
        <f t="shared" si="7"/>
        <v>1</v>
      </c>
      <c r="M215" s="1">
        <f>SUMIF('Orders info'!$B$4:$B$3681,'Consumers info'!B215,'Orders info'!$F$4:$F$3681)</f>
        <v>1156</v>
      </c>
    </row>
    <row r="216" spans="2:13" x14ac:dyDescent="0.2">
      <c r="B216" s="4" t="s">
        <v>638</v>
      </c>
      <c r="C216" s="1" t="s">
        <v>3191</v>
      </c>
      <c r="D216" s="1" t="s">
        <v>3192</v>
      </c>
      <c r="E216" s="1" t="s">
        <v>3204</v>
      </c>
      <c r="F216" s="4">
        <v>12</v>
      </c>
      <c r="G216" s="4">
        <v>2019</v>
      </c>
      <c r="H216" s="4">
        <v>1</v>
      </c>
      <c r="I216" s="4" t="s">
        <v>6977</v>
      </c>
      <c r="J216" s="1">
        <f>COUNTIF('Orders info'!$B$4:$B$3681,'Consumers info'!B216)</f>
        <v>2</v>
      </c>
      <c r="K216" s="1">
        <f t="shared" ref="K216:K279" si="8">IF(J216=1,IF(I216="Active",1,0),0)</f>
        <v>0</v>
      </c>
      <c r="L216" s="1">
        <f t="shared" si="7"/>
        <v>1</v>
      </c>
      <c r="M216" s="1">
        <f>SUMIF('Orders info'!$B$4:$B$3681,'Consumers info'!B216,'Orders info'!$F$4:$F$3681)</f>
        <v>1053</v>
      </c>
    </row>
    <row r="217" spans="2:13" x14ac:dyDescent="0.2">
      <c r="B217" s="4" t="s">
        <v>639</v>
      </c>
      <c r="C217" s="1" t="s">
        <v>3191</v>
      </c>
      <c r="D217" s="1" t="s">
        <v>3192</v>
      </c>
      <c r="E217" s="1" t="s">
        <v>3203</v>
      </c>
      <c r="F217" s="4">
        <v>12</v>
      </c>
      <c r="G217" s="4">
        <v>2019</v>
      </c>
      <c r="H217" s="4">
        <v>1</v>
      </c>
      <c r="I217" s="4" t="s">
        <v>6977</v>
      </c>
      <c r="J217" s="1">
        <f>COUNTIF('Orders info'!$B$4:$B$3681,'Consumers info'!B217)</f>
        <v>2</v>
      </c>
      <c r="K217" s="1">
        <f t="shared" si="8"/>
        <v>0</v>
      </c>
      <c r="L217" s="1">
        <f t="shared" si="7"/>
        <v>1</v>
      </c>
      <c r="M217" s="1">
        <f>SUMIF('Orders info'!$B$4:$B$3681,'Consumers info'!B217,'Orders info'!$F$4:$F$3681)</f>
        <v>834</v>
      </c>
    </row>
    <row r="218" spans="2:13" x14ac:dyDescent="0.2">
      <c r="B218" s="4" t="s">
        <v>640</v>
      </c>
      <c r="C218" s="1" t="s">
        <v>3191</v>
      </c>
      <c r="D218" s="1" t="s">
        <v>3192</v>
      </c>
      <c r="E218" s="1" t="s">
        <v>8</v>
      </c>
      <c r="F218" s="4">
        <v>12</v>
      </c>
      <c r="G218" s="4">
        <v>2019</v>
      </c>
      <c r="H218" s="4">
        <v>1</v>
      </c>
      <c r="I218" s="4" t="s">
        <v>6977</v>
      </c>
      <c r="J218" s="1">
        <f>COUNTIF('Orders info'!$B$4:$B$3681,'Consumers info'!B218)</f>
        <v>2</v>
      </c>
      <c r="K218" s="1">
        <f t="shared" si="8"/>
        <v>0</v>
      </c>
      <c r="L218" s="1">
        <f t="shared" si="7"/>
        <v>1</v>
      </c>
      <c r="M218" s="1">
        <f>SUMIF('Orders info'!$B$4:$B$3681,'Consumers info'!B218,'Orders info'!$F$4:$F$3681)</f>
        <v>591</v>
      </c>
    </row>
    <row r="219" spans="2:13" x14ac:dyDescent="0.2">
      <c r="B219" s="4" t="s">
        <v>641</v>
      </c>
      <c r="C219" s="1" t="s">
        <v>3191</v>
      </c>
      <c r="D219" s="1" t="s">
        <v>3192</v>
      </c>
      <c r="E219" s="1" t="s">
        <v>3203</v>
      </c>
      <c r="F219" s="4">
        <v>12</v>
      </c>
      <c r="G219" s="4">
        <v>2019</v>
      </c>
      <c r="H219" s="4">
        <v>1</v>
      </c>
      <c r="I219" s="4" t="s">
        <v>6977</v>
      </c>
      <c r="J219" s="1">
        <f>COUNTIF('Orders info'!$B$4:$B$3681,'Consumers info'!B219)</f>
        <v>2</v>
      </c>
      <c r="K219" s="1">
        <f t="shared" si="8"/>
        <v>0</v>
      </c>
      <c r="L219" s="1">
        <f t="shared" si="7"/>
        <v>1</v>
      </c>
      <c r="M219" s="1">
        <f>SUMIF('Orders info'!$B$4:$B$3681,'Consumers info'!B219,'Orders info'!$F$4:$F$3681)</f>
        <v>445</v>
      </c>
    </row>
    <row r="220" spans="2:13" x14ac:dyDescent="0.2">
      <c r="B220" s="4" t="s">
        <v>642</v>
      </c>
      <c r="C220" s="1" t="s">
        <v>3191</v>
      </c>
      <c r="D220" s="1" t="s">
        <v>3192</v>
      </c>
      <c r="E220" s="1" t="s">
        <v>3205</v>
      </c>
      <c r="F220" s="4">
        <v>12</v>
      </c>
      <c r="G220" s="4">
        <v>2019</v>
      </c>
      <c r="H220" s="4">
        <v>1</v>
      </c>
      <c r="I220" s="4" t="s">
        <v>6977</v>
      </c>
      <c r="J220" s="1">
        <f>COUNTIF('Orders info'!$B$4:$B$3681,'Consumers info'!B220)</f>
        <v>2</v>
      </c>
      <c r="K220" s="1">
        <f t="shared" si="8"/>
        <v>0</v>
      </c>
      <c r="L220" s="1">
        <f t="shared" si="7"/>
        <v>1</v>
      </c>
      <c r="M220" s="1">
        <f>SUMIF('Orders info'!$B$4:$B$3681,'Consumers info'!B220,'Orders info'!$F$4:$F$3681)</f>
        <v>571</v>
      </c>
    </row>
    <row r="221" spans="2:13" x14ac:dyDescent="0.2">
      <c r="B221" s="4" t="s">
        <v>643</v>
      </c>
      <c r="C221" s="1" t="s">
        <v>3191</v>
      </c>
      <c r="D221" s="1" t="s">
        <v>3192</v>
      </c>
      <c r="E221" s="1" t="s">
        <v>3202</v>
      </c>
      <c r="F221" s="4">
        <v>12</v>
      </c>
      <c r="G221" s="4">
        <v>2019</v>
      </c>
      <c r="H221" s="4">
        <v>1</v>
      </c>
      <c r="I221" s="4" t="s">
        <v>6977</v>
      </c>
      <c r="J221" s="1">
        <f>COUNTIF('Orders info'!$B$4:$B$3681,'Consumers info'!B221)</f>
        <v>2</v>
      </c>
      <c r="K221" s="1">
        <f t="shared" si="8"/>
        <v>0</v>
      </c>
      <c r="L221" s="1">
        <f t="shared" si="7"/>
        <v>1</v>
      </c>
      <c r="M221" s="1">
        <f>SUMIF('Orders info'!$B$4:$B$3681,'Consumers info'!B221,'Orders info'!$F$4:$F$3681)</f>
        <v>654</v>
      </c>
    </row>
    <row r="222" spans="2:13" x14ac:dyDescent="0.2">
      <c r="B222" s="4" t="s">
        <v>644</v>
      </c>
      <c r="C222" s="1" t="s">
        <v>3191</v>
      </c>
      <c r="D222" s="1" t="s">
        <v>3192</v>
      </c>
      <c r="E222" s="1" t="s">
        <v>8</v>
      </c>
      <c r="F222" s="4">
        <v>12</v>
      </c>
      <c r="G222" s="4">
        <v>2019</v>
      </c>
      <c r="H222" s="4">
        <v>1</v>
      </c>
      <c r="I222" s="4" t="s">
        <v>6977</v>
      </c>
      <c r="J222" s="1">
        <f>COUNTIF('Orders info'!$B$4:$B$3681,'Consumers info'!B222)</f>
        <v>2</v>
      </c>
      <c r="K222" s="1">
        <f t="shared" si="8"/>
        <v>0</v>
      </c>
      <c r="L222" s="1">
        <f t="shared" si="7"/>
        <v>1</v>
      </c>
      <c r="M222" s="1">
        <f>SUMIF('Orders info'!$B$4:$B$3681,'Consumers info'!B222,'Orders info'!$F$4:$F$3681)</f>
        <v>640</v>
      </c>
    </row>
    <row r="223" spans="2:13" x14ac:dyDescent="0.2">
      <c r="B223" s="4" t="s">
        <v>645</v>
      </c>
      <c r="C223" s="1" t="s">
        <v>3191</v>
      </c>
      <c r="D223" s="1" t="s">
        <v>3192</v>
      </c>
      <c r="E223" s="1" t="s">
        <v>8</v>
      </c>
      <c r="F223" s="4">
        <v>12</v>
      </c>
      <c r="G223" s="4">
        <v>2019</v>
      </c>
      <c r="H223" s="4">
        <v>1</v>
      </c>
      <c r="I223" s="4" t="s">
        <v>6977</v>
      </c>
      <c r="J223" s="1">
        <f>COUNTIF('Orders info'!$B$4:$B$3681,'Consumers info'!B223)</f>
        <v>2</v>
      </c>
      <c r="K223" s="1">
        <f t="shared" si="8"/>
        <v>0</v>
      </c>
      <c r="L223" s="1">
        <f t="shared" si="7"/>
        <v>1</v>
      </c>
      <c r="M223" s="1">
        <f>SUMIF('Orders info'!$B$4:$B$3681,'Consumers info'!B223,'Orders info'!$F$4:$F$3681)</f>
        <v>585</v>
      </c>
    </row>
    <row r="224" spans="2:13" x14ac:dyDescent="0.2">
      <c r="B224" s="4" t="s">
        <v>646</v>
      </c>
      <c r="C224" s="1" t="s">
        <v>3191</v>
      </c>
      <c r="D224" s="1" t="s">
        <v>3192</v>
      </c>
      <c r="E224" s="1" t="s">
        <v>3204</v>
      </c>
      <c r="F224" s="4">
        <v>12</v>
      </c>
      <c r="G224" s="4">
        <v>2019</v>
      </c>
      <c r="H224" s="4">
        <v>1</v>
      </c>
      <c r="I224" s="4" t="s">
        <v>6977</v>
      </c>
      <c r="J224" s="1">
        <f>COUNTIF('Orders info'!$B$4:$B$3681,'Consumers info'!B224)</f>
        <v>2</v>
      </c>
      <c r="K224" s="1">
        <f t="shared" si="8"/>
        <v>0</v>
      </c>
      <c r="L224" s="1">
        <f t="shared" si="7"/>
        <v>1</v>
      </c>
      <c r="M224" s="1">
        <f>SUMIF('Orders info'!$B$4:$B$3681,'Consumers info'!B224,'Orders info'!$F$4:$F$3681)</f>
        <v>571</v>
      </c>
    </row>
    <row r="225" spans="2:13" x14ac:dyDescent="0.2">
      <c r="B225" s="4" t="s">
        <v>647</v>
      </c>
      <c r="C225" s="1" t="s">
        <v>3191</v>
      </c>
      <c r="D225" s="1" t="s">
        <v>3192</v>
      </c>
      <c r="E225" s="1" t="s">
        <v>3205</v>
      </c>
      <c r="F225" s="4">
        <v>12</v>
      </c>
      <c r="G225" s="4">
        <v>2019</v>
      </c>
      <c r="H225" s="4">
        <v>1</v>
      </c>
      <c r="I225" s="4" t="s">
        <v>6977</v>
      </c>
      <c r="J225" s="1">
        <f>COUNTIF('Orders info'!$B$4:$B$3681,'Consumers info'!B225)</f>
        <v>1</v>
      </c>
      <c r="K225" s="1">
        <f t="shared" si="8"/>
        <v>1</v>
      </c>
      <c r="L225" s="1">
        <f t="shared" si="7"/>
        <v>0</v>
      </c>
      <c r="M225" s="1">
        <f>SUMIF('Orders info'!$B$4:$B$3681,'Consumers info'!B225,'Orders info'!$F$4:$F$3681)</f>
        <v>478</v>
      </c>
    </row>
    <row r="226" spans="2:13" x14ac:dyDescent="0.2">
      <c r="B226" s="4" t="s">
        <v>648</v>
      </c>
      <c r="C226" s="1" t="s">
        <v>3191</v>
      </c>
      <c r="D226" s="1" t="s">
        <v>3192</v>
      </c>
      <c r="E226" s="1" t="s">
        <v>3203</v>
      </c>
      <c r="F226" s="4">
        <v>12</v>
      </c>
      <c r="G226" s="4">
        <v>2019</v>
      </c>
      <c r="H226" s="4">
        <v>1</v>
      </c>
      <c r="I226" s="4" t="s">
        <v>6977</v>
      </c>
      <c r="J226" s="1">
        <f>COUNTIF('Orders info'!$B$4:$B$3681,'Consumers info'!B226)</f>
        <v>4</v>
      </c>
      <c r="K226" s="1">
        <f t="shared" si="8"/>
        <v>0</v>
      </c>
      <c r="L226" s="1">
        <f t="shared" si="7"/>
        <v>1</v>
      </c>
      <c r="M226" s="1">
        <f>SUMIF('Orders info'!$B$4:$B$3681,'Consumers info'!B226,'Orders info'!$F$4:$F$3681)</f>
        <v>1487</v>
      </c>
    </row>
    <row r="227" spans="2:13" x14ac:dyDescent="0.2">
      <c r="B227" s="4" t="s">
        <v>649</v>
      </c>
      <c r="C227" s="1" t="s">
        <v>3191</v>
      </c>
      <c r="D227" s="1" t="s">
        <v>3192</v>
      </c>
      <c r="E227" s="1" t="s">
        <v>3204</v>
      </c>
      <c r="F227" s="4">
        <v>12</v>
      </c>
      <c r="G227" s="4">
        <v>2019</v>
      </c>
      <c r="H227" s="4">
        <v>1</v>
      </c>
      <c r="I227" s="4" t="s">
        <v>6977</v>
      </c>
      <c r="J227" s="1">
        <f>COUNTIF('Orders info'!$B$4:$B$3681,'Consumers info'!B227)</f>
        <v>1</v>
      </c>
      <c r="K227" s="1">
        <f t="shared" si="8"/>
        <v>1</v>
      </c>
      <c r="L227" s="1">
        <f t="shared" si="7"/>
        <v>0</v>
      </c>
      <c r="M227" s="1">
        <f>SUMIF('Orders info'!$B$4:$B$3681,'Consumers info'!B227,'Orders info'!$F$4:$F$3681)</f>
        <v>383</v>
      </c>
    </row>
    <row r="228" spans="2:13" x14ac:dyDescent="0.2">
      <c r="B228" s="4" t="s">
        <v>650</v>
      </c>
      <c r="C228" s="1" t="s">
        <v>3191</v>
      </c>
      <c r="D228" s="1" t="s">
        <v>3192</v>
      </c>
      <c r="E228" s="1" t="s">
        <v>3205</v>
      </c>
      <c r="F228" s="4">
        <v>12</v>
      </c>
      <c r="G228" s="4">
        <v>2019</v>
      </c>
      <c r="H228" s="4">
        <v>1</v>
      </c>
      <c r="I228" s="4" t="s">
        <v>6977</v>
      </c>
      <c r="J228" s="1">
        <f>COUNTIF('Orders info'!$B$4:$B$3681,'Consumers info'!B228)</f>
        <v>2</v>
      </c>
      <c r="K228" s="1">
        <f t="shared" si="8"/>
        <v>0</v>
      </c>
      <c r="L228" s="1">
        <f t="shared" si="7"/>
        <v>1</v>
      </c>
      <c r="M228" s="1">
        <f>SUMIF('Orders info'!$B$4:$B$3681,'Consumers info'!B228,'Orders info'!$F$4:$F$3681)</f>
        <v>555</v>
      </c>
    </row>
    <row r="229" spans="2:13" x14ac:dyDescent="0.2">
      <c r="B229" s="4" t="s">
        <v>651</v>
      </c>
      <c r="C229" s="1" t="s">
        <v>3191</v>
      </c>
      <c r="D229" s="1" t="s">
        <v>3192</v>
      </c>
      <c r="E229" s="1" t="s">
        <v>3205</v>
      </c>
      <c r="F229" s="4">
        <v>12</v>
      </c>
      <c r="G229" s="4">
        <v>2019</v>
      </c>
      <c r="H229" s="4">
        <v>1</v>
      </c>
      <c r="I229" s="4" t="s">
        <v>6977</v>
      </c>
      <c r="J229" s="1">
        <f>COUNTIF('Orders info'!$B$4:$B$3681,'Consumers info'!B229)</f>
        <v>4</v>
      </c>
      <c r="K229" s="1">
        <f t="shared" si="8"/>
        <v>0</v>
      </c>
      <c r="L229" s="1">
        <f t="shared" si="7"/>
        <v>1</v>
      </c>
      <c r="M229" s="1">
        <f>SUMIF('Orders info'!$B$4:$B$3681,'Consumers info'!B229,'Orders info'!$F$4:$F$3681)</f>
        <v>648</v>
      </c>
    </row>
    <row r="230" spans="2:13" x14ac:dyDescent="0.2">
      <c r="B230" s="4" t="s">
        <v>652</v>
      </c>
      <c r="C230" s="1" t="s">
        <v>3191</v>
      </c>
      <c r="D230" s="1" t="s">
        <v>3192</v>
      </c>
      <c r="E230" s="1" t="s">
        <v>8</v>
      </c>
      <c r="F230" s="4">
        <v>12</v>
      </c>
      <c r="G230" s="4">
        <v>2019</v>
      </c>
      <c r="H230" s="4">
        <v>1</v>
      </c>
      <c r="I230" s="4" t="s">
        <v>6977</v>
      </c>
      <c r="J230" s="1">
        <f>COUNTIF('Orders info'!$B$4:$B$3681,'Consumers info'!B230)</f>
        <v>2</v>
      </c>
      <c r="K230" s="1">
        <f t="shared" si="8"/>
        <v>0</v>
      </c>
      <c r="L230" s="1">
        <f t="shared" si="7"/>
        <v>1</v>
      </c>
      <c r="M230" s="1">
        <f>SUMIF('Orders info'!$B$4:$B$3681,'Consumers info'!B230,'Orders info'!$F$4:$F$3681)</f>
        <v>336</v>
      </c>
    </row>
    <row r="231" spans="2:13" x14ac:dyDescent="0.2">
      <c r="B231" s="4" t="s">
        <v>653</v>
      </c>
      <c r="C231" s="1" t="s">
        <v>3191</v>
      </c>
      <c r="D231" s="1" t="s">
        <v>3192</v>
      </c>
      <c r="E231" s="1" t="s">
        <v>8</v>
      </c>
      <c r="F231" s="4">
        <v>12</v>
      </c>
      <c r="G231" s="4">
        <v>2019</v>
      </c>
      <c r="H231" s="4">
        <v>1</v>
      </c>
      <c r="I231" s="4" t="s">
        <v>6977</v>
      </c>
      <c r="J231" s="1">
        <f>COUNTIF('Orders info'!$B$4:$B$3681,'Consumers info'!B231)</f>
        <v>3</v>
      </c>
      <c r="K231" s="1">
        <f t="shared" si="8"/>
        <v>0</v>
      </c>
      <c r="L231" s="1">
        <f t="shared" si="7"/>
        <v>1</v>
      </c>
      <c r="M231" s="1">
        <f>SUMIF('Orders info'!$B$4:$B$3681,'Consumers info'!B231,'Orders info'!$F$4:$F$3681)</f>
        <v>642</v>
      </c>
    </row>
    <row r="232" spans="2:13" x14ac:dyDescent="0.2">
      <c r="B232" s="4" t="s">
        <v>654</v>
      </c>
      <c r="C232" s="1" t="s">
        <v>3191</v>
      </c>
      <c r="D232" s="1" t="s">
        <v>3192</v>
      </c>
      <c r="E232" s="1" t="s">
        <v>3203</v>
      </c>
      <c r="F232" s="4">
        <v>12</v>
      </c>
      <c r="G232" s="4">
        <v>2019</v>
      </c>
      <c r="H232" s="4">
        <v>1</v>
      </c>
      <c r="I232" s="4" t="s">
        <v>6977</v>
      </c>
      <c r="J232" s="1">
        <f>COUNTIF('Orders info'!$B$4:$B$3681,'Consumers info'!B232)</f>
        <v>1</v>
      </c>
      <c r="K232" s="1">
        <f t="shared" si="8"/>
        <v>1</v>
      </c>
      <c r="L232" s="1">
        <f t="shared" si="7"/>
        <v>0</v>
      </c>
      <c r="M232" s="1">
        <f>SUMIF('Orders info'!$B$4:$B$3681,'Consumers info'!B232,'Orders info'!$F$4:$F$3681)</f>
        <v>278</v>
      </c>
    </row>
    <row r="233" spans="2:13" x14ac:dyDescent="0.2">
      <c r="B233" s="4" t="s">
        <v>655</v>
      </c>
      <c r="C233" s="1" t="s">
        <v>3191</v>
      </c>
      <c r="D233" s="1" t="s">
        <v>3192</v>
      </c>
      <c r="E233" s="1" t="s">
        <v>3205</v>
      </c>
      <c r="F233" s="4">
        <v>12</v>
      </c>
      <c r="G233" s="4">
        <v>2019</v>
      </c>
      <c r="H233" s="4">
        <v>1</v>
      </c>
      <c r="I233" s="4" t="s">
        <v>6977</v>
      </c>
      <c r="J233" s="1">
        <f>COUNTIF('Orders info'!$B$4:$B$3681,'Consumers info'!B233)</f>
        <v>6</v>
      </c>
      <c r="K233" s="1">
        <f t="shared" si="8"/>
        <v>0</v>
      </c>
      <c r="L233" s="1">
        <f t="shared" si="7"/>
        <v>1</v>
      </c>
      <c r="M233" s="1">
        <f>SUMIF('Orders info'!$B$4:$B$3681,'Consumers info'!B233,'Orders info'!$F$4:$F$3681)</f>
        <v>2035</v>
      </c>
    </row>
    <row r="234" spans="2:13" x14ac:dyDescent="0.2">
      <c r="B234" s="4" t="s">
        <v>656</v>
      </c>
      <c r="C234" s="1" t="s">
        <v>3191</v>
      </c>
      <c r="D234" s="1" t="s">
        <v>3192</v>
      </c>
      <c r="E234" s="1" t="s">
        <v>8</v>
      </c>
      <c r="F234" s="4">
        <v>12</v>
      </c>
      <c r="G234" s="4">
        <v>2019</v>
      </c>
      <c r="H234" s="4">
        <v>1</v>
      </c>
      <c r="I234" s="4" t="s">
        <v>6977</v>
      </c>
      <c r="J234" s="1">
        <f>COUNTIF('Orders info'!$B$4:$B$3681,'Consumers info'!B234)</f>
        <v>1</v>
      </c>
      <c r="K234" s="1">
        <f t="shared" si="8"/>
        <v>1</v>
      </c>
      <c r="L234" s="1">
        <f t="shared" si="7"/>
        <v>0</v>
      </c>
      <c r="M234" s="1">
        <f>SUMIF('Orders info'!$B$4:$B$3681,'Consumers info'!B234,'Orders info'!$F$4:$F$3681)</f>
        <v>284</v>
      </c>
    </row>
    <row r="235" spans="2:13" x14ac:dyDescent="0.2">
      <c r="B235" s="4" t="s">
        <v>657</v>
      </c>
      <c r="C235" s="1" t="s">
        <v>3191</v>
      </c>
      <c r="D235" s="1" t="s">
        <v>3192</v>
      </c>
      <c r="E235" s="1" t="s">
        <v>8</v>
      </c>
      <c r="F235" s="4">
        <v>12</v>
      </c>
      <c r="G235" s="4">
        <v>2019</v>
      </c>
      <c r="H235" s="4">
        <v>1</v>
      </c>
      <c r="I235" s="4" t="s">
        <v>6977</v>
      </c>
      <c r="J235" s="1">
        <f>COUNTIF('Orders info'!$B$4:$B$3681,'Consumers info'!B235)</f>
        <v>1</v>
      </c>
      <c r="K235" s="1">
        <f t="shared" si="8"/>
        <v>1</v>
      </c>
      <c r="L235" s="1">
        <f t="shared" si="7"/>
        <v>0</v>
      </c>
      <c r="M235" s="1">
        <f>SUMIF('Orders info'!$B$4:$B$3681,'Consumers info'!B235,'Orders info'!$F$4:$F$3681)</f>
        <v>168</v>
      </c>
    </row>
    <row r="236" spans="2:13" x14ac:dyDescent="0.2">
      <c r="B236" s="4" t="s">
        <v>658</v>
      </c>
      <c r="C236" s="1" t="s">
        <v>3191</v>
      </c>
      <c r="D236" s="1" t="s">
        <v>3192</v>
      </c>
      <c r="E236" s="1" t="s">
        <v>3202</v>
      </c>
      <c r="F236" s="4">
        <v>12</v>
      </c>
      <c r="G236" s="4">
        <v>2019</v>
      </c>
      <c r="H236" s="4">
        <v>1</v>
      </c>
      <c r="I236" s="4" t="s">
        <v>6977</v>
      </c>
      <c r="J236" s="1">
        <f>COUNTIF('Orders info'!$B$4:$B$3681,'Consumers info'!B236)</f>
        <v>2</v>
      </c>
      <c r="K236" s="1">
        <f t="shared" si="8"/>
        <v>0</v>
      </c>
      <c r="L236" s="1">
        <f t="shared" si="7"/>
        <v>1</v>
      </c>
      <c r="M236" s="1">
        <f>SUMIF('Orders info'!$B$4:$B$3681,'Consumers info'!B236,'Orders info'!$F$4:$F$3681)</f>
        <v>695</v>
      </c>
    </row>
    <row r="237" spans="2:13" x14ac:dyDescent="0.2">
      <c r="B237" s="4" t="s">
        <v>659</v>
      </c>
      <c r="C237" s="1" t="s">
        <v>3191</v>
      </c>
      <c r="D237" s="1" t="s">
        <v>3192</v>
      </c>
      <c r="E237" s="1" t="s">
        <v>8</v>
      </c>
      <c r="F237" s="4">
        <v>12</v>
      </c>
      <c r="G237" s="4">
        <v>2019</v>
      </c>
      <c r="H237" s="4">
        <v>1</v>
      </c>
      <c r="I237" s="4" t="s">
        <v>6977</v>
      </c>
      <c r="J237" s="1">
        <f>COUNTIF('Orders info'!$B$4:$B$3681,'Consumers info'!B237)</f>
        <v>1</v>
      </c>
      <c r="K237" s="1">
        <f t="shared" si="8"/>
        <v>1</v>
      </c>
      <c r="L237" s="1">
        <f t="shared" si="7"/>
        <v>0</v>
      </c>
      <c r="M237" s="1">
        <f>SUMIF('Orders info'!$B$4:$B$3681,'Consumers info'!B237,'Orders info'!$F$4:$F$3681)</f>
        <v>447</v>
      </c>
    </row>
    <row r="238" spans="2:13" x14ac:dyDescent="0.2">
      <c r="B238" s="4" t="s">
        <v>660</v>
      </c>
      <c r="C238" s="1" t="s">
        <v>3191</v>
      </c>
      <c r="D238" s="1" t="s">
        <v>3192</v>
      </c>
      <c r="E238" s="1" t="s">
        <v>8</v>
      </c>
      <c r="F238" s="4">
        <v>12</v>
      </c>
      <c r="G238" s="4">
        <v>2019</v>
      </c>
      <c r="H238" s="4">
        <v>1</v>
      </c>
      <c r="I238" s="4" t="s">
        <v>6977</v>
      </c>
      <c r="J238" s="1">
        <f>COUNTIF('Orders info'!$B$4:$B$3681,'Consumers info'!B238)</f>
        <v>1</v>
      </c>
      <c r="K238" s="1">
        <f t="shared" si="8"/>
        <v>1</v>
      </c>
      <c r="L238" s="1">
        <f t="shared" si="7"/>
        <v>0</v>
      </c>
      <c r="M238" s="1">
        <f>SUMIF('Orders info'!$B$4:$B$3681,'Consumers info'!B238,'Orders info'!$F$4:$F$3681)</f>
        <v>383</v>
      </c>
    </row>
    <row r="239" spans="2:13" x14ac:dyDescent="0.2">
      <c r="B239" s="4" t="s">
        <v>661</v>
      </c>
      <c r="C239" s="1" t="s">
        <v>3191</v>
      </c>
      <c r="D239" s="1" t="s">
        <v>3192</v>
      </c>
      <c r="E239" s="1" t="s">
        <v>8</v>
      </c>
      <c r="F239" s="4">
        <v>12</v>
      </c>
      <c r="G239" s="4">
        <v>2019</v>
      </c>
      <c r="H239" s="4">
        <v>1</v>
      </c>
      <c r="I239" s="4" t="s">
        <v>6977</v>
      </c>
      <c r="J239" s="1">
        <f>COUNTIF('Orders info'!$B$4:$B$3681,'Consumers info'!B239)</f>
        <v>1</v>
      </c>
      <c r="K239" s="1">
        <f t="shared" si="8"/>
        <v>1</v>
      </c>
      <c r="L239" s="1">
        <f t="shared" si="7"/>
        <v>0</v>
      </c>
      <c r="M239" s="1">
        <f>SUMIF('Orders info'!$B$4:$B$3681,'Consumers info'!B239,'Orders info'!$F$4:$F$3681)</f>
        <v>383</v>
      </c>
    </row>
    <row r="240" spans="2:13" x14ac:dyDescent="0.2">
      <c r="B240" s="4" t="s">
        <v>662</v>
      </c>
      <c r="C240" s="1" t="s">
        <v>3191</v>
      </c>
      <c r="D240" s="1" t="s">
        <v>3192</v>
      </c>
      <c r="E240" s="1" t="s">
        <v>3203</v>
      </c>
      <c r="F240" s="4">
        <v>12</v>
      </c>
      <c r="G240" s="4">
        <v>2019</v>
      </c>
      <c r="H240" s="4">
        <v>1</v>
      </c>
      <c r="I240" s="4" t="s">
        <v>6977</v>
      </c>
      <c r="J240" s="1">
        <f>COUNTIF('Orders info'!$B$4:$B$3681,'Consumers info'!B240)</f>
        <v>2</v>
      </c>
      <c r="K240" s="1">
        <f t="shared" si="8"/>
        <v>0</v>
      </c>
      <c r="L240" s="1">
        <f t="shared" si="7"/>
        <v>1</v>
      </c>
      <c r="M240" s="1">
        <f>SUMIF('Orders info'!$B$4:$B$3681,'Consumers info'!B240,'Orders info'!$F$4:$F$3681)</f>
        <v>551</v>
      </c>
    </row>
    <row r="241" spans="2:13" x14ac:dyDescent="0.2">
      <c r="B241" s="4" t="s">
        <v>663</v>
      </c>
      <c r="C241" s="1" t="s">
        <v>3191</v>
      </c>
      <c r="D241" s="1" t="s">
        <v>3192</v>
      </c>
      <c r="E241" s="1" t="s">
        <v>3204</v>
      </c>
      <c r="F241" s="4">
        <v>12</v>
      </c>
      <c r="G241" s="4">
        <v>2019</v>
      </c>
      <c r="H241" s="4">
        <v>1</v>
      </c>
      <c r="I241" s="4" t="s">
        <v>6977</v>
      </c>
      <c r="J241" s="1">
        <f>COUNTIF('Orders info'!$B$4:$B$3681,'Consumers info'!B241)</f>
        <v>1</v>
      </c>
      <c r="K241" s="1">
        <f t="shared" si="8"/>
        <v>1</v>
      </c>
      <c r="L241" s="1">
        <f t="shared" si="7"/>
        <v>0</v>
      </c>
      <c r="M241" s="1">
        <f>SUMIF('Orders info'!$B$4:$B$3681,'Consumers info'!B241,'Orders info'!$F$4:$F$3681)</f>
        <v>436</v>
      </c>
    </row>
    <row r="242" spans="2:13" x14ac:dyDescent="0.2">
      <c r="B242" s="4" t="s">
        <v>664</v>
      </c>
      <c r="C242" s="1" t="s">
        <v>3191</v>
      </c>
      <c r="D242" s="1" t="s">
        <v>3192</v>
      </c>
      <c r="E242" s="1" t="s">
        <v>3204</v>
      </c>
      <c r="F242" s="4">
        <v>12</v>
      </c>
      <c r="G242" s="4">
        <v>2019</v>
      </c>
      <c r="H242" s="4">
        <v>1</v>
      </c>
      <c r="I242" s="4" t="s">
        <v>6977</v>
      </c>
      <c r="J242" s="1">
        <f>COUNTIF('Orders info'!$B$4:$B$3681,'Consumers info'!B242)</f>
        <v>1</v>
      </c>
      <c r="K242" s="1">
        <f t="shared" si="8"/>
        <v>1</v>
      </c>
      <c r="L242" s="1">
        <f t="shared" si="7"/>
        <v>0</v>
      </c>
      <c r="M242" s="1">
        <f>SUMIF('Orders info'!$B$4:$B$3681,'Consumers info'!B242,'Orders info'!$F$4:$F$3681)</f>
        <v>636</v>
      </c>
    </row>
    <row r="243" spans="2:13" x14ac:dyDescent="0.2">
      <c r="B243" s="4" t="s">
        <v>665</v>
      </c>
      <c r="C243" s="1" t="s">
        <v>3191</v>
      </c>
      <c r="D243" s="1" t="s">
        <v>3192</v>
      </c>
      <c r="E243" s="1" t="s">
        <v>3205</v>
      </c>
      <c r="F243" s="4">
        <v>12</v>
      </c>
      <c r="G243" s="4">
        <v>2019</v>
      </c>
      <c r="H243" s="4">
        <v>1</v>
      </c>
      <c r="I243" s="4" t="s">
        <v>6977</v>
      </c>
      <c r="J243" s="1">
        <f>COUNTIF('Orders info'!$B$4:$B$3681,'Consumers info'!B243)</f>
        <v>1</v>
      </c>
      <c r="K243" s="1">
        <f t="shared" si="8"/>
        <v>1</v>
      </c>
      <c r="L243" s="1">
        <f t="shared" si="7"/>
        <v>0</v>
      </c>
      <c r="M243" s="1">
        <f>SUMIF('Orders info'!$B$4:$B$3681,'Consumers info'!B243,'Orders info'!$F$4:$F$3681)</f>
        <v>540</v>
      </c>
    </row>
    <row r="244" spans="2:13" x14ac:dyDescent="0.2">
      <c r="B244" s="4" t="s">
        <v>666</v>
      </c>
      <c r="C244" s="1" t="s">
        <v>3191</v>
      </c>
      <c r="D244" s="1" t="s">
        <v>3192</v>
      </c>
      <c r="E244" s="1" t="s">
        <v>3204</v>
      </c>
      <c r="F244" s="4">
        <v>12</v>
      </c>
      <c r="G244" s="4">
        <v>2019</v>
      </c>
      <c r="H244" s="4">
        <v>1</v>
      </c>
      <c r="I244" s="4" t="s">
        <v>6977</v>
      </c>
      <c r="J244" s="1">
        <f>COUNTIF('Orders info'!$B$4:$B$3681,'Consumers info'!B244)</f>
        <v>1</v>
      </c>
      <c r="K244" s="1">
        <f t="shared" si="8"/>
        <v>1</v>
      </c>
      <c r="L244" s="1">
        <f t="shared" si="7"/>
        <v>0</v>
      </c>
      <c r="M244" s="1">
        <f>SUMIF('Orders info'!$B$4:$B$3681,'Consumers info'!B244,'Orders info'!$F$4:$F$3681)</f>
        <v>336</v>
      </c>
    </row>
    <row r="245" spans="2:13" x14ac:dyDescent="0.2">
      <c r="B245" s="4" t="s">
        <v>667</v>
      </c>
      <c r="C245" s="1" t="s">
        <v>3191</v>
      </c>
      <c r="D245" s="1" t="s">
        <v>3192</v>
      </c>
      <c r="E245" s="1" t="s">
        <v>3205</v>
      </c>
      <c r="F245" s="4">
        <v>12</v>
      </c>
      <c r="G245" s="4">
        <v>2019</v>
      </c>
      <c r="H245" s="4">
        <v>1</v>
      </c>
      <c r="I245" s="4" t="s">
        <v>6977</v>
      </c>
      <c r="J245" s="1">
        <f>COUNTIF('Orders info'!$B$4:$B$3681,'Consumers info'!B245)</f>
        <v>2</v>
      </c>
      <c r="K245" s="1">
        <f t="shared" si="8"/>
        <v>0</v>
      </c>
      <c r="L245" s="1">
        <f t="shared" si="7"/>
        <v>1</v>
      </c>
      <c r="M245" s="1">
        <f>SUMIF('Orders info'!$B$4:$B$3681,'Consumers info'!B245,'Orders info'!$F$4:$F$3681)</f>
        <v>627</v>
      </c>
    </row>
    <row r="246" spans="2:13" x14ac:dyDescent="0.2">
      <c r="B246" s="4" t="s">
        <v>668</v>
      </c>
      <c r="C246" s="1" t="s">
        <v>3191</v>
      </c>
      <c r="D246" s="1" t="s">
        <v>3192</v>
      </c>
      <c r="E246" s="1" t="s">
        <v>3205</v>
      </c>
      <c r="F246" s="4">
        <v>12</v>
      </c>
      <c r="G246" s="4">
        <v>2019</v>
      </c>
      <c r="H246" s="4">
        <v>1</v>
      </c>
      <c r="I246" s="4" t="s">
        <v>6977</v>
      </c>
      <c r="J246" s="1">
        <f>COUNTIF('Orders info'!$B$4:$B$3681,'Consumers info'!B246)</f>
        <v>1</v>
      </c>
      <c r="K246" s="1">
        <f t="shared" si="8"/>
        <v>1</v>
      </c>
      <c r="L246" s="1">
        <f t="shared" si="7"/>
        <v>0</v>
      </c>
      <c r="M246" s="1">
        <f>SUMIF('Orders info'!$B$4:$B$3681,'Consumers info'!B246,'Orders info'!$F$4:$F$3681)</f>
        <v>383</v>
      </c>
    </row>
    <row r="247" spans="2:13" x14ac:dyDescent="0.2">
      <c r="B247" s="4" t="s">
        <v>669</v>
      </c>
      <c r="C247" s="1" t="s">
        <v>3191</v>
      </c>
      <c r="D247" s="1" t="s">
        <v>3192</v>
      </c>
      <c r="E247" s="1" t="s">
        <v>3202</v>
      </c>
      <c r="F247" s="4">
        <v>12</v>
      </c>
      <c r="G247" s="4">
        <v>2019</v>
      </c>
      <c r="H247" s="4">
        <v>1</v>
      </c>
      <c r="I247" s="4" t="s">
        <v>6977</v>
      </c>
      <c r="J247" s="1">
        <f>COUNTIF('Orders info'!$B$4:$B$3681,'Consumers info'!B247)</f>
        <v>3</v>
      </c>
      <c r="K247" s="1">
        <f t="shared" si="8"/>
        <v>0</v>
      </c>
      <c r="L247" s="1">
        <f t="shared" si="7"/>
        <v>1</v>
      </c>
      <c r="M247" s="1">
        <f>SUMIF('Orders info'!$B$4:$B$3681,'Consumers info'!B247,'Orders info'!$F$4:$F$3681)</f>
        <v>1277</v>
      </c>
    </row>
    <row r="248" spans="2:13" x14ac:dyDescent="0.2">
      <c r="B248" s="4" t="s">
        <v>670</v>
      </c>
      <c r="C248" s="1" t="s">
        <v>3191</v>
      </c>
      <c r="D248" s="1" t="s">
        <v>3192</v>
      </c>
      <c r="E248" s="1" t="s">
        <v>8</v>
      </c>
      <c r="F248" s="4">
        <v>12</v>
      </c>
      <c r="G248" s="4">
        <v>2019</v>
      </c>
      <c r="H248" s="4">
        <v>1</v>
      </c>
      <c r="I248" s="4" t="s">
        <v>6977</v>
      </c>
      <c r="J248" s="1">
        <f>COUNTIF('Orders info'!$B$4:$B$3681,'Consumers info'!B248)</f>
        <v>1</v>
      </c>
      <c r="K248" s="1">
        <f t="shared" si="8"/>
        <v>1</v>
      </c>
      <c r="L248" s="1">
        <f t="shared" si="7"/>
        <v>0</v>
      </c>
      <c r="M248" s="1">
        <f>SUMIF('Orders info'!$B$4:$B$3681,'Consumers info'!B248,'Orders info'!$F$4:$F$3681)</f>
        <v>383</v>
      </c>
    </row>
    <row r="249" spans="2:13" x14ac:dyDescent="0.2">
      <c r="B249" s="4" t="s">
        <v>671</v>
      </c>
      <c r="C249" s="1" t="s">
        <v>3191</v>
      </c>
      <c r="D249" s="1" t="s">
        <v>3192</v>
      </c>
      <c r="E249" s="1" t="s">
        <v>3205</v>
      </c>
      <c r="F249" s="4">
        <v>12</v>
      </c>
      <c r="G249" s="4">
        <v>2019</v>
      </c>
      <c r="H249" s="4">
        <v>1</v>
      </c>
      <c r="I249" s="4" t="s">
        <v>6977</v>
      </c>
      <c r="J249" s="1">
        <f>COUNTIF('Orders info'!$B$4:$B$3681,'Consumers info'!B249)</f>
        <v>3</v>
      </c>
      <c r="K249" s="1">
        <f t="shared" si="8"/>
        <v>0</v>
      </c>
      <c r="L249" s="1">
        <f t="shared" si="7"/>
        <v>1</v>
      </c>
      <c r="M249" s="1">
        <f>SUMIF('Orders info'!$B$4:$B$3681,'Consumers info'!B249,'Orders info'!$F$4:$F$3681)</f>
        <v>787</v>
      </c>
    </row>
    <row r="250" spans="2:13" x14ac:dyDescent="0.2">
      <c r="B250" s="4" t="s">
        <v>672</v>
      </c>
      <c r="C250" s="1" t="s">
        <v>3191</v>
      </c>
      <c r="D250" s="1" t="s">
        <v>3192</v>
      </c>
      <c r="E250" s="1" t="s">
        <v>3203</v>
      </c>
      <c r="F250" s="4">
        <v>12</v>
      </c>
      <c r="G250" s="4">
        <v>2019</v>
      </c>
      <c r="H250" s="4">
        <v>1</v>
      </c>
      <c r="I250" s="4" t="s">
        <v>6977</v>
      </c>
      <c r="J250" s="1">
        <f>COUNTIF('Orders info'!$B$4:$B$3681,'Consumers info'!B250)</f>
        <v>1</v>
      </c>
      <c r="K250" s="1">
        <f t="shared" si="8"/>
        <v>1</v>
      </c>
      <c r="L250" s="1">
        <f t="shared" si="7"/>
        <v>0</v>
      </c>
      <c r="M250" s="1">
        <f>SUMIF('Orders info'!$B$4:$B$3681,'Consumers info'!B250,'Orders info'!$F$4:$F$3681)</f>
        <v>168</v>
      </c>
    </row>
    <row r="251" spans="2:13" x14ac:dyDescent="0.2">
      <c r="B251" s="4" t="s">
        <v>673</v>
      </c>
      <c r="C251" s="1" t="s">
        <v>3191</v>
      </c>
      <c r="D251" s="1" t="s">
        <v>3192</v>
      </c>
      <c r="E251" s="1" t="s">
        <v>8</v>
      </c>
      <c r="F251" s="4">
        <v>12</v>
      </c>
      <c r="G251" s="4">
        <v>2019</v>
      </c>
      <c r="H251" s="4">
        <v>1</v>
      </c>
      <c r="I251" s="4" t="s">
        <v>6977</v>
      </c>
      <c r="J251" s="1">
        <f>COUNTIF('Orders info'!$B$4:$B$3681,'Consumers info'!B251)</f>
        <v>3</v>
      </c>
      <c r="K251" s="1">
        <f t="shared" si="8"/>
        <v>0</v>
      </c>
      <c r="L251" s="1">
        <f t="shared" si="7"/>
        <v>1</v>
      </c>
      <c r="M251" s="1">
        <f>SUMIF('Orders info'!$B$4:$B$3681,'Consumers info'!B251,'Orders info'!$F$4:$F$3681)</f>
        <v>1251</v>
      </c>
    </row>
    <row r="252" spans="2:13" x14ac:dyDescent="0.2">
      <c r="B252" s="4" t="s">
        <v>674</v>
      </c>
      <c r="C252" s="1" t="s">
        <v>3191</v>
      </c>
      <c r="D252" s="1" t="s">
        <v>3192</v>
      </c>
      <c r="E252" s="1" t="s">
        <v>8</v>
      </c>
      <c r="F252" s="4">
        <v>12</v>
      </c>
      <c r="G252" s="4">
        <v>2019</v>
      </c>
      <c r="H252" s="4">
        <v>1</v>
      </c>
      <c r="I252" s="4" t="s">
        <v>6977</v>
      </c>
      <c r="J252" s="1">
        <f>COUNTIF('Orders info'!$B$4:$B$3681,'Consumers info'!B252)</f>
        <v>1</v>
      </c>
      <c r="K252" s="1">
        <f t="shared" si="8"/>
        <v>1</v>
      </c>
      <c r="L252" s="1">
        <f t="shared" si="7"/>
        <v>0</v>
      </c>
      <c r="M252" s="1">
        <f>SUMIF('Orders info'!$B$4:$B$3681,'Consumers info'!B252,'Orders info'!$F$4:$F$3681)</f>
        <v>187</v>
      </c>
    </row>
    <row r="253" spans="2:13" x14ac:dyDescent="0.2">
      <c r="B253" s="4" t="s">
        <v>675</v>
      </c>
      <c r="C253" s="1" t="s">
        <v>3191</v>
      </c>
      <c r="D253" s="1" t="s">
        <v>3192</v>
      </c>
      <c r="E253" s="1" t="s">
        <v>3203</v>
      </c>
      <c r="F253" s="4">
        <v>12</v>
      </c>
      <c r="G253" s="4">
        <v>2019</v>
      </c>
      <c r="H253" s="4">
        <v>1</v>
      </c>
      <c r="I253" s="4" t="s">
        <v>6977</v>
      </c>
      <c r="J253" s="1">
        <f>COUNTIF('Orders info'!$B$4:$B$3681,'Consumers info'!B253)</f>
        <v>7</v>
      </c>
      <c r="K253" s="1">
        <f t="shared" si="8"/>
        <v>0</v>
      </c>
      <c r="L253" s="1">
        <f t="shared" si="7"/>
        <v>1</v>
      </c>
      <c r="M253" s="1">
        <f>SUMIF('Orders info'!$B$4:$B$3681,'Consumers info'!B253,'Orders info'!$F$4:$F$3681)</f>
        <v>2402</v>
      </c>
    </row>
    <row r="254" spans="2:13" x14ac:dyDescent="0.2">
      <c r="B254" s="4" t="s">
        <v>676</v>
      </c>
      <c r="C254" s="1" t="s">
        <v>3191</v>
      </c>
      <c r="D254" s="1" t="s">
        <v>3192</v>
      </c>
      <c r="E254" s="1" t="s">
        <v>8</v>
      </c>
      <c r="F254" s="4">
        <v>12</v>
      </c>
      <c r="G254" s="4">
        <v>2019</v>
      </c>
      <c r="H254" s="4">
        <v>1</v>
      </c>
      <c r="I254" s="4" t="s">
        <v>6977</v>
      </c>
      <c r="J254" s="1">
        <f>COUNTIF('Orders info'!$B$4:$B$3681,'Consumers info'!B254)</f>
        <v>1</v>
      </c>
      <c r="K254" s="1">
        <f t="shared" si="8"/>
        <v>1</v>
      </c>
      <c r="L254" s="1">
        <f t="shared" si="7"/>
        <v>0</v>
      </c>
      <c r="M254" s="1">
        <f>SUMIF('Orders info'!$B$4:$B$3681,'Consumers info'!B254,'Orders info'!$F$4:$F$3681)</f>
        <v>447</v>
      </c>
    </row>
    <row r="255" spans="2:13" x14ac:dyDescent="0.2">
      <c r="B255" s="4" t="s">
        <v>677</v>
      </c>
      <c r="C255" s="1" t="s">
        <v>3191</v>
      </c>
      <c r="D255" s="1" t="s">
        <v>3192</v>
      </c>
      <c r="E255" s="1" t="s">
        <v>3205</v>
      </c>
      <c r="F255" s="4">
        <v>12</v>
      </c>
      <c r="G255" s="4">
        <v>2019</v>
      </c>
      <c r="H255" s="4">
        <v>1</v>
      </c>
      <c r="I255" s="4" t="s">
        <v>6977</v>
      </c>
      <c r="J255" s="1">
        <f>COUNTIF('Orders info'!$B$4:$B$3681,'Consumers info'!B255)</f>
        <v>1</v>
      </c>
      <c r="K255" s="1">
        <f t="shared" si="8"/>
        <v>1</v>
      </c>
      <c r="L255" s="1">
        <f t="shared" si="7"/>
        <v>0</v>
      </c>
      <c r="M255" s="1">
        <f>SUMIF('Orders info'!$B$4:$B$3681,'Consumers info'!B255,'Orders info'!$F$4:$F$3681)</f>
        <v>447</v>
      </c>
    </row>
    <row r="256" spans="2:13" x14ac:dyDescent="0.2">
      <c r="B256" s="4" t="s">
        <v>678</v>
      </c>
      <c r="C256" s="1" t="s">
        <v>3191</v>
      </c>
      <c r="D256" s="1" t="s">
        <v>3192</v>
      </c>
      <c r="E256" s="1" t="s">
        <v>3205</v>
      </c>
      <c r="F256" s="4">
        <v>12</v>
      </c>
      <c r="G256" s="4">
        <v>2019</v>
      </c>
      <c r="H256" s="4">
        <v>1</v>
      </c>
      <c r="I256" s="4" t="s">
        <v>6977</v>
      </c>
      <c r="J256" s="1">
        <f>COUNTIF('Orders info'!$B$4:$B$3681,'Consumers info'!B256)</f>
        <v>4</v>
      </c>
      <c r="K256" s="1">
        <f t="shared" si="8"/>
        <v>0</v>
      </c>
      <c r="L256" s="1">
        <f t="shared" si="7"/>
        <v>1</v>
      </c>
      <c r="M256" s="1">
        <f>SUMIF('Orders info'!$B$4:$B$3681,'Consumers info'!B256,'Orders info'!$F$4:$F$3681)</f>
        <v>1001</v>
      </c>
    </row>
    <row r="257" spans="2:13" x14ac:dyDescent="0.2">
      <c r="B257" s="4" t="s">
        <v>679</v>
      </c>
      <c r="C257" s="1" t="s">
        <v>3191</v>
      </c>
      <c r="D257" s="1" t="s">
        <v>3192</v>
      </c>
      <c r="E257" s="1" t="s">
        <v>3203</v>
      </c>
      <c r="F257" s="4">
        <v>12</v>
      </c>
      <c r="G257" s="4">
        <v>2019</v>
      </c>
      <c r="H257" s="4">
        <v>1</v>
      </c>
      <c r="I257" s="4" t="s">
        <v>6977</v>
      </c>
      <c r="J257" s="1">
        <f>COUNTIF('Orders info'!$B$4:$B$3681,'Consumers info'!B257)</f>
        <v>1</v>
      </c>
      <c r="K257" s="1">
        <f t="shared" si="8"/>
        <v>1</v>
      </c>
      <c r="L257" s="1">
        <f t="shared" si="7"/>
        <v>0</v>
      </c>
      <c r="M257" s="1">
        <f>SUMIF('Orders info'!$B$4:$B$3681,'Consumers info'!B257,'Orders info'!$F$4:$F$3681)</f>
        <v>210</v>
      </c>
    </row>
    <row r="258" spans="2:13" x14ac:dyDescent="0.2">
      <c r="B258" s="4" t="s">
        <v>680</v>
      </c>
      <c r="C258" s="1" t="s">
        <v>3191</v>
      </c>
      <c r="D258" s="1" t="s">
        <v>3192</v>
      </c>
      <c r="E258" s="1" t="s">
        <v>3205</v>
      </c>
      <c r="F258" s="4">
        <v>12</v>
      </c>
      <c r="G258" s="4">
        <v>2019</v>
      </c>
      <c r="H258" s="4">
        <v>1</v>
      </c>
      <c r="I258" s="4" t="s">
        <v>6977</v>
      </c>
      <c r="J258" s="1">
        <f>COUNTIF('Orders info'!$B$4:$B$3681,'Consumers info'!B258)</f>
        <v>1</v>
      </c>
      <c r="K258" s="1">
        <f t="shared" si="8"/>
        <v>1</v>
      </c>
      <c r="L258" s="1">
        <f t="shared" si="7"/>
        <v>0</v>
      </c>
      <c r="M258" s="1">
        <f>SUMIF('Orders info'!$B$4:$B$3681,'Consumers info'!B258,'Orders info'!$F$4:$F$3681)</f>
        <v>579</v>
      </c>
    </row>
    <row r="259" spans="2:13" x14ac:dyDescent="0.2">
      <c r="B259" s="4" t="s">
        <v>681</v>
      </c>
      <c r="C259" s="1" t="s">
        <v>3191</v>
      </c>
      <c r="D259" s="1" t="s">
        <v>3192</v>
      </c>
      <c r="E259" s="1" t="s">
        <v>3205</v>
      </c>
      <c r="F259" s="4">
        <v>12</v>
      </c>
      <c r="G259" s="4">
        <v>2019</v>
      </c>
      <c r="H259" s="4">
        <v>1</v>
      </c>
      <c r="I259" s="4" t="s">
        <v>6977</v>
      </c>
      <c r="J259" s="1">
        <f>COUNTIF('Orders info'!$B$4:$B$3681,'Consumers info'!B259)</f>
        <v>2</v>
      </c>
      <c r="K259" s="1">
        <f t="shared" si="8"/>
        <v>0</v>
      </c>
      <c r="L259" s="1">
        <f t="shared" si="7"/>
        <v>1</v>
      </c>
      <c r="M259" s="1">
        <f>SUMIF('Orders info'!$B$4:$B$3681,'Consumers info'!B259,'Orders info'!$F$4:$F$3681)</f>
        <v>752</v>
      </c>
    </row>
    <row r="260" spans="2:13" x14ac:dyDescent="0.2">
      <c r="B260" s="4" t="s">
        <v>682</v>
      </c>
      <c r="C260" s="1" t="s">
        <v>3191</v>
      </c>
      <c r="D260" s="1" t="s">
        <v>3192</v>
      </c>
      <c r="E260" s="1" t="s">
        <v>3202</v>
      </c>
      <c r="F260" s="4">
        <v>12</v>
      </c>
      <c r="G260" s="4">
        <v>2019</v>
      </c>
      <c r="H260" s="4">
        <v>1</v>
      </c>
      <c r="I260" s="4" t="s">
        <v>6977</v>
      </c>
      <c r="J260" s="1">
        <f>COUNTIF('Orders info'!$B$4:$B$3681,'Consumers info'!B260)</f>
        <v>1</v>
      </c>
      <c r="K260" s="1">
        <f t="shared" si="8"/>
        <v>1</v>
      </c>
      <c r="L260" s="1">
        <f t="shared" si="7"/>
        <v>0</v>
      </c>
      <c r="M260" s="1">
        <f>SUMIF('Orders info'!$B$4:$B$3681,'Consumers info'!B260,'Orders info'!$F$4:$F$3681)</f>
        <v>345</v>
      </c>
    </row>
    <row r="261" spans="2:13" x14ac:dyDescent="0.2">
      <c r="B261" s="4" t="s">
        <v>683</v>
      </c>
      <c r="C261" s="1" t="s">
        <v>3191</v>
      </c>
      <c r="D261" s="1" t="s">
        <v>3192</v>
      </c>
      <c r="E261" s="1" t="s">
        <v>3203</v>
      </c>
      <c r="F261" s="4">
        <v>12</v>
      </c>
      <c r="G261" s="4">
        <v>2019</v>
      </c>
      <c r="H261" s="4">
        <v>1</v>
      </c>
      <c r="I261" s="4" t="s">
        <v>6977</v>
      </c>
      <c r="J261" s="1">
        <f>COUNTIF('Orders info'!$B$4:$B$3681,'Consumers info'!B261)</f>
        <v>1</v>
      </c>
      <c r="K261" s="1">
        <f t="shared" si="8"/>
        <v>1</v>
      </c>
      <c r="L261" s="1">
        <f t="shared" ref="L261:L324" si="9">IF(J261&gt;1,IF(I261="Active",1,0),0)</f>
        <v>0</v>
      </c>
      <c r="M261" s="1">
        <f>SUMIF('Orders info'!$B$4:$B$3681,'Consumers info'!B261,'Orders info'!$F$4:$F$3681)</f>
        <v>345</v>
      </c>
    </row>
    <row r="262" spans="2:13" x14ac:dyDescent="0.2">
      <c r="B262" s="4" t="s">
        <v>684</v>
      </c>
      <c r="C262" s="1" t="s">
        <v>3191</v>
      </c>
      <c r="D262" s="1" t="s">
        <v>3192</v>
      </c>
      <c r="E262" s="1" t="s">
        <v>3205</v>
      </c>
      <c r="F262" s="4">
        <v>12</v>
      </c>
      <c r="G262" s="4">
        <v>2019</v>
      </c>
      <c r="H262" s="4">
        <v>1</v>
      </c>
      <c r="I262" s="4" t="s">
        <v>6977</v>
      </c>
      <c r="J262" s="1">
        <f>COUNTIF('Orders info'!$B$4:$B$3681,'Consumers info'!B262)</f>
        <v>2</v>
      </c>
      <c r="K262" s="1">
        <f t="shared" si="8"/>
        <v>0</v>
      </c>
      <c r="L262" s="1">
        <f t="shared" si="9"/>
        <v>1</v>
      </c>
      <c r="M262" s="1">
        <f>SUMIF('Orders info'!$B$4:$B$3681,'Consumers info'!B262,'Orders info'!$F$4:$F$3681)</f>
        <v>766</v>
      </c>
    </row>
    <row r="263" spans="2:13" x14ac:dyDescent="0.2">
      <c r="B263" s="4" t="s">
        <v>685</v>
      </c>
      <c r="C263" s="1" t="s">
        <v>3191</v>
      </c>
      <c r="D263" s="1" t="s">
        <v>3192</v>
      </c>
      <c r="E263" s="1" t="s">
        <v>8</v>
      </c>
      <c r="F263" s="4">
        <v>12</v>
      </c>
      <c r="G263" s="4">
        <v>2019</v>
      </c>
      <c r="H263" s="4">
        <v>1</v>
      </c>
      <c r="I263" s="4" t="s">
        <v>6977</v>
      </c>
      <c r="J263" s="1">
        <f>COUNTIF('Orders info'!$B$4:$B$3681,'Consumers info'!B263)</f>
        <v>2</v>
      </c>
      <c r="K263" s="1">
        <f t="shared" si="8"/>
        <v>0</v>
      </c>
      <c r="L263" s="1">
        <f t="shared" si="9"/>
        <v>1</v>
      </c>
      <c r="M263" s="1">
        <f>SUMIF('Orders info'!$B$4:$B$3681,'Consumers info'!B263,'Orders info'!$F$4:$F$3681)</f>
        <v>766</v>
      </c>
    </row>
    <row r="264" spans="2:13" x14ac:dyDescent="0.2">
      <c r="B264" s="4" t="s">
        <v>686</v>
      </c>
      <c r="C264" s="1" t="s">
        <v>3191</v>
      </c>
      <c r="D264" s="1" t="s">
        <v>3192</v>
      </c>
      <c r="E264" s="1" t="s">
        <v>3203</v>
      </c>
      <c r="F264" s="4">
        <v>12</v>
      </c>
      <c r="G264" s="4">
        <v>2019</v>
      </c>
      <c r="H264" s="4">
        <v>1</v>
      </c>
      <c r="I264" s="4" t="s">
        <v>6977</v>
      </c>
      <c r="J264" s="1">
        <f>COUNTIF('Orders info'!$B$4:$B$3681,'Consumers info'!B264)</f>
        <v>2</v>
      </c>
      <c r="K264" s="1">
        <f t="shared" si="8"/>
        <v>0</v>
      </c>
      <c r="L264" s="1">
        <f t="shared" si="9"/>
        <v>1</v>
      </c>
      <c r="M264" s="1">
        <f>SUMIF('Orders info'!$B$4:$B$3681,'Consumers info'!B264,'Orders info'!$F$4:$F$3681)</f>
        <v>288</v>
      </c>
    </row>
    <row r="265" spans="2:13" x14ac:dyDescent="0.2">
      <c r="B265" s="4" t="s">
        <v>687</v>
      </c>
      <c r="C265" s="1" t="s">
        <v>3191</v>
      </c>
      <c r="D265" s="1" t="s">
        <v>3192</v>
      </c>
      <c r="E265" s="1" t="s">
        <v>3205</v>
      </c>
      <c r="F265" s="4">
        <v>12</v>
      </c>
      <c r="G265" s="4">
        <v>2019</v>
      </c>
      <c r="H265" s="4">
        <v>1</v>
      </c>
      <c r="I265" s="4" t="s">
        <v>6977</v>
      </c>
      <c r="J265" s="1">
        <f>COUNTIF('Orders info'!$B$4:$B$3681,'Consumers info'!B265)</f>
        <v>1</v>
      </c>
      <c r="K265" s="1">
        <f t="shared" si="8"/>
        <v>1</v>
      </c>
      <c r="L265" s="1">
        <f t="shared" si="9"/>
        <v>0</v>
      </c>
      <c r="M265" s="1">
        <f>SUMIF('Orders info'!$B$4:$B$3681,'Consumers info'!B265,'Orders info'!$F$4:$F$3681)</f>
        <v>144</v>
      </c>
    </row>
    <row r="266" spans="2:13" x14ac:dyDescent="0.2">
      <c r="B266" s="4" t="s">
        <v>688</v>
      </c>
      <c r="C266" s="1" t="s">
        <v>3191</v>
      </c>
      <c r="D266" s="1" t="s">
        <v>3192</v>
      </c>
      <c r="E266" s="1" t="s">
        <v>8</v>
      </c>
      <c r="F266" s="4">
        <v>12</v>
      </c>
      <c r="G266" s="4">
        <v>2019</v>
      </c>
      <c r="H266" s="4">
        <v>1</v>
      </c>
      <c r="I266" s="4" t="s">
        <v>6977</v>
      </c>
      <c r="J266" s="1">
        <f>COUNTIF('Orders info'!$B$4:$B$3681,'Consumers info'!B266)</f>
        <v>3</v>
      </c>
      <c r="K266" s="1">
        <f t="shared" si="8"/>
        <v>0</v>
      </c>
      <c r="L266" s="1">
        <f t="shared" si="9"/>
        <v>1</v>
      </c>
      <c r="M266" s="1">
        <f>SUMIF('Orders info'!$B$4:$B$3681,'Consumers info'!B266,'Orders info'!$F$4:$F$3681)</f>
        <v>622</v>
      </c>
    </row>
    <row r="267" spans="2:13" x14ac:dyDescent="0.2">
      <c r="B267" s="4" t="s">
        <v>689</v>
      </c>
      <c r="C267" s="1" t="s">
        <v>3191</v>
      </c>
      <c r="D267" s="1" t="s">
        <v>3192</v>
      </c>
      <c r="E267" s="1" t="s">
        <v>8</v>
      </c>
      <c r="F267" s="4">
        <v>12</v>
      </c>
      <c r="G267" s="4">
        <v>2019</v>
      </c>
      <c r="H267" s="4">
        <v>1</v>
      </c>
      <c r="I267" s="4" t="s">
        <v>6977</v>
      </c>
      <c r="J267" s="1">
        <f>COUNTIF('Orders info'!$B$4:$B$3681,'Consumers info'!B267)</f>
        <v>1</v>
      </c>
      <c r="K267" s="1">
        <f t="shared" si="8"/>
        <v>1</v>
      </c>
      <c r="L267" s="1">
        <f t="shared" si="9"/>
        <v>0</v>
      </c>
      <c r="M267" s="1">
        <f>SUMIF('Orders info'!$B$4:$B$3681,'Consumers info'!B267,'Orders info'!$F$4:$F$3681)</f>
        <v>220</v>
      </c>
    </row>
    <row r="268" spans="2:13" x14ac:dyDescent="0.2">
      <c r="B268" s="4" t="s">
        <v>690</v>
      </c>
      <c r="C268" s="1" t="s">
        <v>3191</v>
      </c>
      <c r="D268" s="1" t="s">
        <v>3192</v>
      </c>
      <c r="E268" s="1" t="s">
        <v>3203</v>
      </c>
      <c r="F268" s="4">
        <v>12</v>
      </c>
      <c r="G268" s="4">
        <v>2019</v>
      </c>
      <c r="H268" s="4">
        <v>1</v>
      </c>
      <c r="I268" s="4" t="s">
        <v>6977</v>
      </c>
      <c r="J268" s="1">
        <f>COUNTIF('Orders info'!$B$4:$B$3681,'Consumers info'!B268)</f>
        <v>1</v>
      </c>
      <c r="K268" s="1">
        <f t="shared" si="8"/>
        <v>1</v>
      </c>
      <c r="L268" s="1">
        <f t="shared" si="9"/>
        <v>0</v>
      </c>
      <c r="M268" s="1">
        <f>SUMIF('Orders info'!$B$4:$B$3681,'Consumers info'!B268,'Orders info'!$F$4:$F$3681)</f>
        <v>478</v>
      </c>
    </row>
    <row r="269" spans="2:13" x14ac:dyDescent="0.2">
      <c r="B269" s="4" t="s">
        <v>691</v>
      </c>
      <c r="C269" s="1" t="s">
        <v>3191</v>
      </c>
      <c r="D269" s="1" t="s">
        <v>3192</v>
      </c>
      <c r="E269" s="1" t="s">
        <v>3205</v>
      </c>
      <c r="F269" s="4">
        <v>12</v>
      </c>
      <c r="G269" s="4">
        <v>2019</v>
      </c>
      <c r="H269" s="4">
        <v>1</v>
      </c>
      <c r="I269" s="4" t="s">
        <v>6977</v>
      </c>
      <c r="J269" s="1">
        <f>COUNTIF('Orders info'!$B$4:$B$3681,'Consumers info'!B269)</f>
        <v>1</v>
      </c>
      <c r="K269" s="1">
        <f t="shared" si="8"/>
        <v>1</v>
      </c>
      <c r="L269" s="1">
        <f t="shared" si="9"/>
        <v>0</v>
      </c>
      <c r="M269" s="1">
        <f>SUMIF('Orders info'!$B$4:$B$3681,'Consumers info'!B269,'Orders info'!$F$4:$F$3681)</f>
        <v>261</v>
      </c>
    </row>
    <row r="270" spans="2:13" x14ac:dyDescent="0.2">
      <c r="B270" s="4" t="s">
        <v>692</v>
      </c>
      <c r="C270" s="1" t="s">
        <v>3191</v>
      </c>
      <c r="D270" s="1" t="s">
        <v>3192</v>
      </c>
      <c r="E270" s="1" t="s">
        <v>8</v>
      </c>
      <c r="F270" s="4">
        <v>12</v>
      </c>
      <c r="G270" s="4">
        <v>2019</v>
      </c>
      <c r="H270" s="4">
        <v>1</v>
      </c>
      <c r="I270" s="4" t="s">
        <v>6977</v>
      </c>
      <c r="J270" s="1">
        <f>COUNTIF('Orders info'!$B$4:$B$3681,'Consumers info'!B270)</f>
        <v>1</v>
      </c>
      <c r="K270" s="1">
        <f t="shared" si="8"/>
        <v>1</v>
      </c>
      <c r="L270" s="1">
        <f t="shared" si="9"/>
        <v>0</v>
      </c>
      <c r="M270" s="1">
        <f>SUMIF('Orders info'!$B$4:$B$3681,'Consumers info'!B270,'Orders info'!$F$4:$F$3681)</f>
        <v>447</v>
      </c>
    </row>
    <row r="271" spans="2:13" x14ac:dyDescent="0.2">
      <c r="B271" s="4" t="s">
        <v>693</v>
      </c>
      <c r="C271" s="1" t="s">
        <v>3191</v>
      </c>
      <c r="D271" s="1" t="s">
        <v>3192</v>
      </c>
      <c r="E271" s="1" t="s">
        <v>3203</v>
      </c>
      <c r="F271" s="4">
        <v>12</v>
      </c>
      <c r="G271" s="4">
        <v>2019</v>
      </c>
      <c r="H271" s="4">
        <v>1</v>
      </c>
      <c r="I271" s="4" t="s">
        <v>6977</v>
      </c>
      <c r="J271" s="1">
        <f>COUNTIF('Orders info'!$B$4:$B$3681,'Consumers info'!B271)</f>
        <v>1</v>
      </c>
      <c r="K271" s="1">
        <f t="shared" si="8"/>
        <v>1</v>
      </c>
      <c r="L271" s="1">
        <f t="shared" si="9"/>
        <v>0</v>
      </c>
      <c r="M271" s="1">
        <f>SUMIF('Orders info'!$B$4:$B$3681,'Consumers info'!B271,'Orders info'!$F$4:$F$3681)</f>
        <v>383</v>
      </c>
    </row>
    <row r="272" spans="2:13" x14ac:dyDescent="0.2">
      <c r="B272" s="4" t="s">
        <v>694</v>
      </c>
      <c r="C272" s="1" t="s">
        <v>3191</v>
      </c>
      <c r="D272" s="1" t="s">
        <v>3192</v>
      </c>
      <c r="E272" s="1" t="s">
        <v>3204</v>
      </c>
      <c r="F272" s="4">
        <v>12</v>
      </c>
      <c r="G272" s="4">
        <v>2019</v>
      </c>
      <c r="H272" s="4">
        <v>1</v>
      </c>
      <c r="I272" s="4" t="s">
        <v>6977</v>
      </c>
      <c r="J272" s="1">
        <f>COUNTIF('Orders info'!$B$4:$B$3681,'Consumers info'!B272)</f>
        <v>1</v>
      </c>
      <c r="K272" s="1">
        <f t="shared" si="8"/>
        <v>1</v>
      </c>
      <c r="L272" s="1">
        <f t="shared" si="9"/>
        <v>0</v>
      </c>
      <c r="M272" s="1">
        <f>SUMIF('Orders info'!$B$4:$B$3681,'Consumers info'!B272,'Orders info'!$F$4:$F$3681)</f>
        <v>447</v>
      </c>
    </row>
    <row r="273" spans="2:13" x14ac:dyDescent="0.2">
      <c r="B273" s="4" t="s">
        <v>695</v>
      </c>
      <c r="C273" s="1" t="s">
        <v>3191</v>
      </c>
      <c r="D273" s="1" t="s">
        <v>3192</v>
      </c>
      <c r="E273" s="1" t="s">
        <v>3205</v>
      </c>
      <c r="F273" s="4">
        <v>12</v>
      </c>
      <c r="G273" s="4">
        <v>2019</v>
      </c>
      <c r="H273" s="4">
        <v>1</v>
      </c>
      <c r="I273" s="4" t="s">
        <v>6977</v>
      </c>
      <c r="J273" s="1">
        <f>COUNTIF('Orders info'!$B$4:$B$3681,'Consumers info'!B273)</f>
        <v>1</v>
      </c>
      <c r="K273" s="1">
        <f t="shared" si="8"/>
        <v>1</v>
      </c>
      <c r="L273" s="1">
        <f t="shared" si="9"/>
        <v>0</v>
      </c>
      <c r="M273" s="1">
        <f>SUMIF('Orders info'!$B$4:$B$3681,'Consumers info'!B273,'Orders info'!$F$4:$F$3681)</f>
        <v>168</v>
      </c>
    </row>
    <row r="274" spans="2:13" x14ac:dyDescent="0.2">
      <c r="B274" s="4" t="s">
        <v>696</v>
      </c>
      <c r="C274" s="1" t="s">
        <v>3191</v>
      </c>
      <c r="D274" s="1" t="s">
        <v>3192</v>
      </c>
      <c r="E274" s="1" t="s">
        <v>3202</v>
      </c>
      <c r="F274" s="4">
        <v>12</v>
      </c>
      <c r="G274" s="4">
        <v>2019</v>
      </c>
      <c r="H274" s="4">
        <v>1</v>
      </c>
      <c r="I274" s="4" t="s">
        <v>6977</v>
      </c>
      <c r="J274" s="1">
        <f>COUNTIF('Orders info'!$B$4:$B$3681,'Consumers info'!B274)</f>
        <v>1</v>
      </c>
      <c r="K274" s="1">
        <f t="shared" si="8"/>
        <v>1</v>
      </c>
      <c r="L274" s="1">
        <f t="shared" si="9"/>
        <v>0</v>
      </c>
      <c r="M274" s="1">
        <f>SUMIF('Orders info'!$B$4:$B$3681,'Consumers info'!B274,'Orders info'!$F$4:$F$3681)</f>
        <v>144</v>
      </c>
    </row>
    <row r="275" spans="2:13" x14ac:dyDescent="0.2">
      <c r="B275" s="4" t="s">
        <v>697</v>
      </c>
      <c r="C275" s="1" t="s">
        <v>3191</v>
      </c>
      <c r="D275" s="1" t="s">
        <v>3192</v>
      </c>
      <c r="E275" s="1" t="s">
        <v>3204</v>
      </c>
      <c r="F275" s="4">
        <v>12</v>
      </c>
      <c r="G275" s="4">
        <v>2019</v>
      </c>
      <c r="H275" s="4">
        <v>1</v>
      </c>
      <c r="I275" s="4" t="s">
        <v>6977</v>
      </c>
      <c r="J275" s="1">
        <f>COUNTIF('Orders info'!$B$4:$B$3681,'Consumers info'!B275)</f>
        <v>3</v>
      </c>
      <c r="K275" s="1">
        <f t="shared" si="8"/>
        <v>0</v>
      </c>
      <c r="L275" s="1">
        <f t="shared" si="9"/>
        <v>1</v>
      </c>
      <c r="M275" s="1">
        <f>SUMIF('Orders info'!$B$4:$B$3681,'Consumers info'!B275,'Orders info'!$F$4:$F$3681)</f>
        <v>665</v>
      </c>
    </row>
    <row r="276" spans="2:13" x14ac:dyDescent="0.2">
      <c r="B276" s="4" t="s">
        <v>698</v>
      </c>
      <c r="C276" s="1" t="s">
        <v>3191</v>
      </c>
      <c r="D276" s="1" t="s">
        <v>3192</v>
      </c>
      <c r="E276" s="1" t="s">
        <v>3203</v>
      </c>
      <c r="F276" s="4">
        <v>12</v>
      </c>
      <c r="G276" s="4">
        <v>2019</v>
      </c>
      <c r="H276" s="4">
        <v>1</v>
      </c>
      <c r="I276" s="4" t="s">
        <v>6977</v>
      </c>
      <c r="J276" s="1">
        <f>COUNTIF('Orders info'!$B$4:$B$3681,'Consumers info'!B276)</f>
        <v>1</v>
      </c>
      <c r="K276" s="1">
        <f t="shared" si="8"/>
        <v>1</v>
      </c>
      <c r="L276" s="1">
        <f t="shared" si="9"/>
        <v>0</v>
      </c>
      <c r="M276" s="1">
        <f>SUMIF('Orders info'!$B$4:$B$3681,'Consumers info'!B276,'Orders info'!$F$4:$F$3681)</f>
        <v>240</v>
      </c>
    </row>
    <row r="277" spans="2:13" x14ac:dyDescent="0.2">
      <c r="B277" s="4" t="s">
        <v>699</v>
      </c>
      <c r="C277" s="1" t="s">
        <v>3191</v>
      </c>
      <c r="D277" s="1" t="s">
        <v>3192</v>
      </c>
      <c r="E277" s="1" t="s">
        <v>3204</v>
      </c>
      <c r="F277" s="4">
        <v>12</v>
      </c>
      <c r="G277" s="4">
        <v>2019</v>
      </c>
      <c r="H277" s="4">
        <v>1</v>
      </c>
      <c r="I277" s="4" t="s">
        <v>6977</v>
      </c>
      <c r="J277" s="1">
        <f>COUNTIF('Orders info'!$B$4:$B$3681,'Consumers info'!B277)</f>
        <v>1</v>
      </c>
      <c r="K277" s="1">
        <f t="shared" si="8"/>
        <v>1</v>
      </c>
      <c r="L277" s="1">
        <f t="shared" si="9"/>
        <v>0</v>
      </c>
      <c r="M277" s="1">
        <f>SUMIF('Orders info'!$B$4:$B$3681,'Consumers info'!B277,'Orders info'!$F$4:$F$3681)</f>
        <v>538</v>
      </c>
    </row>
    <row r="278" spans="2:13" x14ac:dyDescent="0.2">
      <c r="B278" s="4" t="s">
        <v>700</v>
      </c>
      <c r="C278" s="1" t="s">
        <v>3191</v>
      </c>
      <c r="D278" s="1" t="s">
        <v>3192</v>
      </c>
      <c r="E278" s="1" t="s">
        <v>3205</v>
      </c>
      <c r="F278" s="4">
        <v>12</v>
      </c>
      <c r="G278" s="4">
        <v>2019</v>
      </c>
      <c r="H278" s="4">
        <v>1</v>
      </c>
      <c r="I278" s="4" t="s">
        <v>6977</v>
      </c>
      <c r="J278" s="1">
        <f>COUNTIF('Orders info'!$B$4:$B$3681,'Consumers info'!B278)</f>
        <v>1</v>
      </c>
      <c r="K278" s="1">
        <f t="shared" si="8"/>
        <v>1</v>
      </c>
      <c r="L278" s="1">
        <f t="shared" si="9"/>
        <v>0</v>
      </c>
      <c r="M278" s="1">
        <f>SUMIF('Orders info'!$B$4:$B$3681,'Consumers info'!B278,'Orders info'!$F$4:$F$3681)</f>
        <v>345</v>
      </c>
    </row>
    <row r="279" spans="2:13" x14ac:dyDescent="0.2">
      <c r="B279" s="4" t="s">
        <v>701</v>
      </c>
      <c r="C279" s="1" t="s">
        <v>3191</v>
      </c>
      <c r="D279" s="1" t="s">
        <v>3192</v>
      </c>
      <c r="E279" s="1" t="s">
        <v>8</v>
      </c>
      <c r="F279" s="4">
        <v>12</v>
      </c>
      <c r="G279" s="4">
        <v>2019</v>
      </c>
      <c r="H279" s="4">
        <v>1</v>
      </c>
      <c r="I279" s="4" t="s">
        <v>6977</v>
      </c>
      <c r="J279" s="1">
        <f>COUNTIF('Orders info'!$B$4:$B$3681,'Consumers info'!B279)</f>
        <v>1</v>
      </c>
      <c r="K279" s="1">
        <f t="shared" si="8"/>
        <v>1</v>
      </c>
      <c r="L279" s="1">
        <f t="shared" si="9"/>
        <v>0</v>
      </c>
      <c r="M279" s="1">
        <f>SUMIF('Orders info'!$B$4:$B$3681,'Consumers info'!B279,'Orders info'!$F$4:$F$3681)</f>
        <v>345</v>
      </c>
    </row>
    <row r="280" spans="2:13" x14ac:dyDescent="0.2">
      <c r="B280" s="4" t="s">
        <v>702</v>
      </c>
      <c r="C280" s="1" t="s">
        <v>3191</v>
      </c>
      <c r="D280" s="1" t="s">
        <v>3192</v>
      </c>
      <c r="E280" s="1" t="s">
        <v>8</v>
      </c>
      <c r="F280" s="4">
        <v>12</v>
      </c>
      <c r="G280" s="4">
        <v>2019</v>
      </c>
      <c r="H280" s="4">
        <v>1</v>
      </c>
      <c r="I280" s="4" t="s">
        <v>6977</v>
      </c>
      <c r="J280" s="1">
        <f>COUNTIF('Orders info'!$B$4:$B$3681,'Consumers info'!B280)</f>
        <v>3</v>
      </c>
      <c r="K280" s="1">
        <f t="shared" ref="K280:K343" si="10">IF(J280=1,IF(I280="Active",1,0),0)</f>
        <v>0</v>
      </c>
      <c r="L280" s="1">
        <f t="shared" si="9"/>
        <v>1</v>
      </c>
      <c r="M280" s="1">
        <f>SUMIF('Orders info'!$B$4:$B$3681,'Consumers info'!B280,'Orders info'!$F$4:$F$3681)</f>
        <v>900</v>
      </c>
    </row>
    <row r="281" spans="2:13" x14ac:dyDescent="0.2">
      <c r="B281" s="4" t="s">
        <v>703</v>
      </c>
      <c r="C281" s="1" t="s">
        <v>3191</v>
      </c>
      <c r="D281" s="1" t="s">
        <v>3192</v>
      </c>
      <c r="E281" s="1" t="s">
        <v>3204</v>
      </c>
      <c r="F281" s="4">
        <v>12</v>
      </c>
      <c r="G281" s="4">
        <v>2019</v>
      </c>
      <c r="H281" s="4">
        <v>1</v>
      </c>
      <c r="I281" s="4" t="s">
        <v>6977</v>
      </c>
      <c r="J281" s="1">
        <f>COUNTIF('Orders info'!$B$4:$B$3681,'Consumers info'!B281)</f>
        <v>1</v>
      </c>
      <c r="K281" s="1">
        <f t="shared" si="10"/>
        <v>1</v>
      </c>
      <c r="L281" s="1">
        <f t="shared" si="9"/>
        <v>0</v>
      </c>
      <c r="M281" s="1">
        <f>SUMIF('Orders info'!$B$4:$B$3681,'Consumers info'!B281,'Orders info'!$F$4:$F$3681)</f>
        <v>168</v>
      </c>
    </row>
    <row r="282" spans="2:13" x14ac:dyDescent="0.2">
      <c r="B282" s="4" t="s">
        <v>704</v>
      </c>
      <c r="C282" s="1" t="s">
        <v>3191</v>
      </c>
      <c r="D282" s="1" t="s">
        <v>3192</v>
      </c>
      <c r="E282" s="1" t="s">
        <v>3205</v>
      </c>
      <c r="F282" s="4">
        <v>12</v>
      </c>
      <c r="G282" s="4">
        <v>2019</v>
      </c>
      <c r="H282" s="4">
        <v>1</v>
      </c>
      <c r="I282" s="4" t="s">
        <v>6977</v>
      </c>
      <c r="J282" s="1">
        <f>COUNTIF('Orders info'!$B$4:$B$3681,'Consumers info'!B282)</f>
        <v>1</v>
      </c>
      <c r="K282" s="1">
        <f t="shared" si="10"/>
        <v>1</v>
      </c>
      <c r="L282" s="1">
        <f t="shared" si="9"/>
        <v>0</v>
      </c>
      <c r="M282" s="1">
        <f>SUMIF('Orders info'!$B$4:$B$3681,'Consumers info'!B282,'Orders info'!$F$4:$F$3681)</f>
        <v>144</v>
      </c>
    </row>
    <row r="283" spans="2:13" x14ac:dyDescent="0.2">
      <c r="B283" s="4" t="s">
        <v>705</v>
      </c>
      <c r="C283" s="1" t="s">
        <v>3191</v>
      </c>
      <c r="D283" s="1" t="s">
        <v>3192</v>
      </c>
      <c r="E283" s="1" t="s">
        <v>8</v>
      </c>
      <c r="F283" s="4">
        <v>12</v>
      </c>
      <c r="G283" s="4">
        <v>2019</v>
      </c>
      <c r="H283" s="4">
        <v>1</v>
      </c>
      <c r="I283" s="4" t="s">
        <v>6977</v>
      </c>
      <c r="J283" s="1">
        <f>COUNTIF('Orders info'!$B$4:$B$3681,'Consumers info'!B283)</f>
        <v>1</v>
      </c>
      <c r="K283" s="1">
        <f t="shared" si="10"/>
        <v>1</v>
      </c>
      <c r="L283" s="1">
        <f t="shared" si="9"/>
        <v>0</v>
      </c>
      <c r="M283" s="1">
        <f>SUMIF('Orders info'!$B$4:$B$3681,'Consumers info'!B283,'Orders info'!$F$4:$F$3681)</f>
        <v>144</v>
      </c>
    </row>
    <row r="284" spans="2:13" x14ac:dyDescent="0.2">
      <c r="B284" s="4" t="s">
        <v>706</v>
      </c>
      <c r="C284" s="1" t="s">
        <v>3191</v>
      </c>
      <c r="D284" s="1" t="s">
        <v>3192</v>
      </c>
      <c r="E284" s="1" t="s">
        <v>3205</v>
      </c>
      <c r="F284" s="4">
        <v>12</v>
      </c>
      <c r="G284" s="4">
        <v>2019</v>
      </c>
      <c r="H284" s="4">
        <v>1</v>
      </c>
      <c r="I284" s="4" t="s">
        <v>6977</v>
      </c>
      <c r="J284" s="1">
        <f>COUNTIF('Orders info'!$B$4:$B$3681,'Consumers info'!B284)</f>
        <v>1</v>
      </c>
      <c r="K284" s="1">
        <f t="shared" si="10"/>
        <v>1</v>
      </c>
      <c r="L284" s="1">
        <f t="shared" si="9"/>
        <v>0</v>
      </c>
      <c r="M284" s="1">
        <f>SUMIF('Orders info'!$B$4:$B$3681,'Consumers info'!B284,'Orders info'!$F$4:$F$3681)</f>
        <v>192</v>
      </c>
    </row>
    <row r="285" spans="2:13" x14ac:dyDescent="0.2">
      <c r="B285" s="4" t="s">
        <v>707</v>
      </c>
      <c r="C285" s="1" t="s">
        <v>3191</v>
      </c>
      <c r="D285" s="1" t="s">
        <v>3192</v>
      </c>
      <c r="E285" s="1" t="s">
        <v>3205</v>
      </c>
      <c r="F285" s="4">
        <v>12</v>
      </c>
      <c r="G285" s="4">
        <v>2019</v>
      </c>
      <c r="H285" s="4">
        <v>1</v>
      </c>
      <c r="I285" s="4" t="s">
        <v>6977</v>
      </c>
      <c r="J285" s="1">
        <f>COUNTIF('Orders info'!$B$4:$B$3681,'Consumers info'!B285)</f>
        <v>1</v>
      </c>
      <c r="K285" s="1">
        <f t="shared" si="10"/>
        <v>1</v>
      </c>
      <c r="L285" s="1">
        <f t="shared" si="9"/>
        <v>0</v>
      </c>
      <c r="M285" s="1">
        <f>SUMIF('Orders info'!$B$4:$B$3681,'Consumers info'!B285,'Orders info'!$F$4:$F$3681)</f>
        <v>240</v>
      </c>
    </row>
    <row r="286" spans="2:13" x14ac:dyDescent="0.2">
      <c r="B286" s="4" t="s">
        <v>708</v>
      </c>
      <c r="C286" s="1" t="s">
        <v>3191</v>
      </c>
      <c r="D286" s="1" t="s">
        <v>3192</v>
      </c>
      <c r="E286" s="1" t="s">
        <v>8</v>
      </c>
      <c r="F286" s="4">
        <v>12</v>
      </c>
      <c r="G286" s="4">
        <v>2019</v>
      </c>
      <c r="H286" s="4">
        <v>1</v>
      </c>
      <c r="I286" s="4" t="s">
        <v>6977</v>
      </c>
      <c r="J286" s="1">
        <f>COUNTIF('Orders info'!$B$4:$B$3681,'Consumers info'!B286)</f>
        <v>1</v>
      </c>
      <c r="K286" s="1">
        <f t="shared" si="10"/>
        <v>1</v>
      </c>
      <c r="L286" s="1">
        <f t="shared" si="9"/>
        <v>0</v>
      </c>
      <c r="M286" s="1">
        <f>SUMIF('Orders info'!$B$4:$B$3681,'Consumers info'!B286,'Orders info'!$F$4:$F$3681)</f>
        <v>210</v>
      </c>
    </row>
    <row r="287" spans="2:13" x14ac:dyDescent="0.2">
      <c r="B287" s="4" t="s">
        <v>709</v>
      </c>
      <c r="C287" s="1" t="s">
        <v>3191</v>
      </c>
      <c r="D287" s="1" t="s">
        <v>3192</v>
      </c>
      <c r="E287" s="1" t="s">
        <v>8</v>
      </c>
      <c r="F287" s="4">
        <v>12</v>
      </c>
      <c r="G287" s="4">
        <v>2019</v>
      </c>
      <c r="H287" s="4">
        <v>1</v>
      </c>
      <c r="I287" s="4" t="s">
        <v>6977</v>
      </c>
      <c r="J287" s="1">
        <f>COUNTIF('Orders info'!$B$4:$B$3681,'Consumers info'!B287)</f>
        <v>2</v>
      </c>
      <c r="K287" s="1">
        <f t="shared" si="10"/>
        <v>0</v>
      </c>
      <c r="L287" s="1">
        <f t="shared" si="9"/>
        <v>1</v>
      </c>
      <c r="M287" s="1">
        <f>SUMIF('Orders info'!$B$4:$B$3681,'Consumers info'!B287,'Orders info'!$F$4:$F$3681)</f>
        <v>628</v>
      </c>
    </row>
    <row r="288" spans="2:13" x14ac:dyDescent="0.2">
      <c r="B288" s="4" t="s">
        <v>710</v>
      </c>
      <c r="C288" s="1" t="s">
        <v>3191</v>
      </c>
      <c r="D288" s="1" t="s">
        <v>3192</v>
      </c>
      <c r="E288" s="1" t="s">
        <v>8</v>
      </c>
      <c r="F288" s="4">
        <v>12</v>
      </c>
      <c r="G288" s="4">
        <v>2019</v>
      </c>
      <c r="H288" s="4">
        <v>1</v>
      </c>
      <c r="I288" s="4" t="s">
        <v>6977</v>
      </c>
      <c r="J288" s="1">
        <f>COUNTIF('Orders info'!$B$4:$B$3681,'Consumers info'!B288)</f>
        <v>1</v>
      </c>
      <c r="K288" s="1">
        <f t="shared" si="10"/>
        <v>1</v>
      </c>
      <c r="L288" s="1">
        <f t="shared" si="9"/>
        <v>0</v>
      </c>
      <c r="M288" s="1">
        <f>SUMIF('Orders info'!$B$4:$B$3681,'Consumers info'!B288,'Orders info'!$F$4:$F$3681)</f>
        <v>172</v>
      </c>
    </row>
    <row r="289" spans="2:13" x14ac:dyDescent="0.2">
      <c r="B289" s="4" t="s">
        <v>711</v>
      </c>
      <c r="C289" s="1" t="s">
        <v>3191</v>
      </c>
      <c r="D289" s="1" t="s">
        <v>3192</v>
      </c>
      <c r="E289" s="1" t="s">
        <v>3205</v>
      </c>
      <c r="F289" s="4">
        <v>12</v>
      </c>
      <c r="G289" s="4">
        <v>2019</v>
      </c>
      <c r="H289" s="4">
        <v>1</v>
      </c>
      <c r="I289" s="4" t="s">
        <v>6977</v>
      </c>
      <c r="J289" s="1">
        <f>COUNTIF('Orders info'!$B$4:$B$3681,'Consumers info'!B289)</f>
        <v>1</v>
      </c>
      <c r="K289" s="1">
        <f t="shared" si="10"/>
        <v>1</v>
      </c>
      <c r="L289" s="1">
        <f t="shared" si="9"/>
        <v>0</v>
      </c>
      <c r="M289" s="1">
        <f>SUMIF('Orders info'!$B$4:$B$3681,'Consumers info'!B289,'Orders info'!$F$4:$F$3681)</f>
        <v>478</v>
      </c>
    </row>
    <row r="290" spans="2:13" x14ac:dyDescent="0.2">
      <c r="B290" s="4" t="s">
        <v>712</v>
      </c>
      <c r="C290" s="1" t="s">
        <v>3191</v>
      </c>
      <c r="D290" s="1" t="s">
        <v>3192</v>
      </c>
      <c r="E290" s="1" t="s">
        <v>3204</v>
      </c>
      <c r="F290" s="4">
        <v>12</v>
      </c>
      <c r="G290" s="4">
        <v>2019</v>
      </c>
      <c r="H290" s="4">
        <v>1</v>
      </c>
      <c r="I290" s="4" t="s">
        <v>6977</v>
      </c>
      <c r="J290" s="1">
        <f>COUNTIF('Orders info'!$B$4:$B$3681,'Consumers info'!B290)</f>
        <v>1</v>
      </c>
      <c r="K290" s="1">
        <f t="shared" si="10"/>
        <v>1</v>
      </c>
      <c r="L290" s="1">
        <f t="shared" si="9"/>
        <v>0</v>
      </c>
      <c r="M290" s="1">
        <f>SUMIF('Orders info'!$B$4:$B$3681,'Consumers info'!B290,'Orders info'!$F$4:$F$3681)</f>
        <v>180</v>
      </c>
    </row>
    <row r="291" spans="2:13" x14ac:dyDescent="0.2">
      <c r="B291" s="4" t="s">
        <v>713</v>
      </c>
      <c r="C291" s="1" t="s">
        <v>3191</v>
      </c>
      <c r="D291" s="1" t="s">
        <v>3192</v>
      </c>
      <c r="E291" s="1" t="s">
        <v>3203</v>
      </c>
      <c r="F291" s="4">
        <v>12</v>
      </c>
      <c r="G291" s="4">
        <v>2019</v>
      </c>
      <c r="H291" s="4">
        <v>1</v>
      </c>
      <c r="I291" s="4" t="s">
        <v>6977</v>
      </c>
      <c r="J291" s="1">
        <f>COUNTIF('Orders info'!$B$4:$B$3681,'Consumers info'!B291)</f>
        <v>1</v>
      </c>
      <c r="K291" s="1">
        <f t="shared" si="10"/>
        <v>1</v>
      </c>
      <c r="L291" s="1">
        <f t="shared" si="9"/>
        <v>0</v>
      </c>
      <c r="M291" s="1">
        <f>SUMIF('Orders info'!$B$4:$B$3681,'Consumers info'!B291,'Orders info'!$F$4:$F$3681)</f>
        <v>636</v>
      </c>
    </row>
    <row r="292" spans="2:13" x14ac:dyDescent="0.2">
      <c r="B292" s="4" t="s">
        <v>714</v>
      </c>
      <c r="C292" s="1" t="s">
        <v>3191</v>
      </c>
      <c r="D292" s="1" t="s">
        <v>3192</v>
      </c>
      <c r="E292" s="1" t="s">
        <v>3205</v>
      </c>
      <c r="F292" s="4">
        <v>12</v>
      </c>
      <c r="G292" s="4">
        <v>2019</v>
      </c>
      <c r="H292" s="4">
        <v>1</v>
      </c>
      <c r="I292" s="4" t="s">
        <v>6977</v>
      </c>
      <c r="J292" s="1">
        <f>COUNTIF('Orders info'!$B$4:$B$3681,'Consumers info'!B292)</f>
        <v>2</v>
      </c>
      <c r="K292" s="1">
        <f t="shared" si="10"/>
        <v>0</v>
      </c>
      <c r="L292" s="1">
        <f t="shared" si="9"/>
        <v>1</v>
      </c>
      <c r="M292" s="1">
        <f>SUMIF('Orders info'!$B$4:$B$3681,'Consumers info'!B292,'Orders info'!$F$4:$F$3681)</f>
        <v>870</v>
      </c>
    </row>
    <row r="293" spans="2:13" x14ac:dyDescent="0.2">
      <c r="B293" s="4" t="s">
        <v>715</v>
      </c>
      <c r="C293" s="1" t="s">
        <v>3191</v>
      </c>
      <c r="D293" s="1" t="s">
        <v>3192</v>
      </c>
      <c r="E293" s="1" t="s">
        <v>3202</v>
      </c>
      <c r="F293" s="4">
        <v>12</v>
      </c>
      <c r="G293" s="4">
        <v>2019</v>
      </c>
      <c r="H293" s="4">
        <v>1</v>
      </c>
      <c r="I293" s="4" t="s">
        <v>6977</v>
      </c>
      <c r="J293" s="1">
        <f>COUNTIF('Orders info'!$B$4:$B$3681,'Consumers info'!B293)</f>
        <v>1</v>
      </c>
      <c r="K293" s="1">
        <f t="shared" si="10"/>
        <v>1</v>
      </c>
      <c r="L293" s="1">
        <f t="shared" si="9"/>
        <v>0</v>
      </c>
      <c r="M293" s="1">
        <f>SUMIF('Orders info'!$B$4:$B$3681,'Consumers info'!B293,'Orders info'!$F$4:$F$3681)</f>
        <v>261</v>
      </c>
    </row>
    <row r="294" spans="2:13" x14ac:dyDescent="0.2">
      <c r="B294" s="4" t="s">
        <v>716</v>
      </c>
      <c r="C294" s="1" t="s">
        <v>3191</v>
      </c>
      <c r="D294" s="1" t="s">
        <v>3192</v>
      </c>
      <c r="E294" s="1" t="s">
        <v>3204</v>
      </c>
      <c r="F294" s="4">
        <v>12</v>
      </c>
      <c r="G294" s="4">
        <v>2019</v>
      </c>
      <c r="H294" s="4">
        <v>1</v>
      </c>
      <c r="I294" s="4" t="s">
        <v>6977</v>
      </c>
      <c r="J294" s="1">
        <f>COUNTIF('Orders info'!$B$4:$B$3681,'Consumers info'!B294)</f>
        <v>1</v>
      </c>
      <c r="K294" s="1">
        <f t="shared" si="10"/>
        <v>1</v>
      </c>
      <c r="L294" s="1">
        <f t="shared" si="9"/>
        <v>0</v>
      </c>
      <c r="M294" s="1">
        <f>SUMIF('Orders info'!$B$4:$B$3681,'Consumers info'!B294,'Orders info'!$F$4:$F$3681)</f>
        <v>180</v>
      </c>
    </row>
    <row r="295" spans="2:13" x14ac:dyDescent="0.2">
      <c r="B295" s="4" t="s">
        <v>717</v>
      </c>
      <c r="C295" s="1" t="s">
        <v>3191</v>
      </c>
      <c r="D295" s="1" t="s">
        <v>3192</v>
      </c>
      <c r="E295" s="1" t="s">
        <v>3205</v>
      </c>
      <c r="F295" s="4">
        <v>12</v>
      </c>
      <c r="G295" s="4">
        <v>2019</v>
      </c>
      <c r="H295" s="4">
        <v>1</v>
      </c>
      <c r="I295" s="4" t="s">
        <v>6977</v>
      </c>
      <c r="J295" s="1">
        <f>COUNTIF('Orders info'!$B$4:$B$3681,'Consumers info'!B295)</f>
        <v>1</v>
      </c>
      <c r="K295" s="1">
        <f t="shared" si="10"/>
        <v>1</v>
      </c>
      <c r="L295" s="1">
        <f t="shared" si="9"/>
        <v>0</v>
      </c>
      <c r="M295" s="1">
        <f>SUMIF('Orders info'!$B$4:$B$3681,'Consumers info'!B295,'Orders info'!$F$4:$F$3681)</f>
        <v>447</v>
      </c>
    </row>
    <row r="296" spans="2:13" x14ac:dyDescent="0.2">
      <c r="B296" s="4" t="s">
        <v>718</v>
      </c>
      <c r="C296" s="1" t="s">
        <v>3191</v>
      </c>
      <c r="D296" s="1" t="s">
        <v>3192</v>
      </c>
      <c r="E296" s="1" t="s">
        <v>8</v>
      </c>
      <c r="F296" s="4">
        <v>12</v>
      </c>
      <c r="G296" s="4">
        <v>2019</v>
      </c>
      <c r="H296" s="4">
        <v>1</v>
      </c>
      <c r="I296" s="4" t="s">
        <v>6977</v>
      </c>
      <c r="J296" s="1">
        <f>COUNTIF('Orders info'!$B$4:$B$3681,'Consumers info'!B296)</f>
        <v>1</v>
      </c>
      <c r="K296" s="1">
        <f t="shared" si="10"/>
        <v>1</v>
      </c>
      <c r="L296" s="1">
        <f t="shared" si="9"/>
        <v>0</v>
      </c>
      <c r="M296" s="1">
        <f>SUMIF('Orders info'!$B$4:$B$3681,'Consumers info'!B296,'Orders info'!$F$4:$F$3681)</f>
        <v>447</v>
      </c>
    </row>
    <row r="297" spans="2:13" x14ac:dyDescent="0.2">
      <c r="B297" s="4" t="s">
        <v>719</v>
      </c>
      <c r="C297" s="1" t="s">
        <v>3191</v>
      </c>
      <c r="D297" s="1" t="s">
        <v>3192</v>
      </c>
      <c r="E297" s="1" t="s">
        <v>3204</v>
      </c>
      <c r="F297" s="4">
        <v>12</v>
      </c>
      <c r="G297" s="4">
        <v>2019</v>
      </c>
      <c r="H297" s="4">
        <v>1</v>
      </c>
      <c r="I297" s="4" t="s">
        <v>6977</v>
      </c>
      <c r="J297" s="1">
        <f>COUNTIF('Orders info'!$B$4:$B$3681,'Consumers info'!B297)</f>
        <v>4</v>
      </c>
      <c r="K297" s="1">
        <f t="shared" si="10"/>
        <v>0</v>
      </c>
      <c r="L297" s="1">
        <f t="shared" si="9"/>
        <v>1</v>
      </c>
      <c r="M297" s="1">
        <f>SUMIF('Orders info'!$B$4:$B$3681,'Consumers info'!B297,'Orders info'!$F$4:$F$3681)</f>
        <v>1132</v>
      </c>
    </row>
    <row r="298" spans="2:13" x14ac:dyDescent="0.2">
      <c r="B298" s="4" t="s">
        <v>720</v>
      </c>
      <c r="C298" s="1" t="s">
        <v>3191</v>
      </c>
      <c r="D298" s="1" t="s">
        <v>3192</v>
      </c>
      <c r="E298" s="1" t="s">
        <v>8</v>
      </c>
      <c r="F298" s="4">
        <v>12</v>
      </c>
      <c r="G298" s="4">
        <v>2019</v>
      </c>
      <c r="H298" s="4">
        <v>1</v>
      </c>
      <c r="I298" s="4" t="s">
        <v>6977</v>
      </c>
      <c r="J298" s="1">
        <f>COUNTIF('Orders info'!$B$4:$B$3681,'Consumers info'!B298)</f>
        <v>1</v>
      </c>
      <c r="K298" s="1">
        <f t="shared" si="10"/>
        <v>1</v>
      </c>
      <c r="L298" s="1">
        <f t="shared" si="9"/>
        <v>0</v>
      </c>
      <c r="M298" s="1">
        <f>SUMIF('Orders info'!$B$4:$B$3681,'Consumers info'!B298,'Orders info'!$F$4:$F$3681)</f>
        <v>172</v>
      </c>
    </row>
    <row r="299" spans="2:13" x14ac:dyDescent="0.2">
      <c r="B299" s="4" t="s">
        <v>721</v>
      </c>
      <c r="C299" s="1" t="s">
        <v>3191</v>
      </c>
      <c r="D299" s="1" t="s">
        <v>3192</v>
      </c>
      <c r="E299" s="1" t="s">
        <v>8</v>
      </c>
      <c r="F299" s="4">
        <v>12</v>
      </c>
      <c r="G299" s="4">
        <v>2019</v>
      </c>
      <c r="H299" s="4">
        <v>1</v>
      </c>
      <c r="I299" s="4" t="s">
        <v>6977</v>
      </c>
      <c r="J299" s="1">
        <f>COUNTIF('Orders info'!$B$4:$B$3681,'Consumers info'!B299)</f>
        <v>1</v>
      </c>
      <c r="K299" s="1">
        <f t="shared" si="10"/>
        <v>1</v>
      </c>
      <c r="L299" s="1">
        <f t="shared" si="9"/>
        <v>0</v>
      </c>
      <c r="M299" s="1">
        <f>SUMIF('Orders info'!$B$4:$B$3681,'Consumers info'!B299,'Orders info'!$F$4:$F$3681)</f>
        <v>488</v>
      </c>
    </row>
    <row r="300" spans="2:13" x14ac:dyDescent="0.2">
      <c r="B300" s="4" t="s">
        <v>722</v>
      </c>
      <c r="C300" s="1" t="s">
        <v>3191</v>
      </c>
      <c r="D300" s="1" t="s">
        <v>3192</v>
      </c>
      <c r="E300" s="1" t="s">
        <v>8</v>
      </c>
      <c r="F300" s="4">
        <v>12</v>
      </c>
      <c r="G300" s="4">
        <v>2019</v>
      </c>
      <c r="H300" s="4">
        <v>1</v>
      </c>
      <c r="I300" s="4" t="s">
        <v>6977</v>
      </c>
      <c r="J300" s="1">
        <f>COUNTIF('Orders info'!$B$4:$B$3681,'Consumers info'!B300)</f>
        <v>1</v>
      </c>
      <c r="K300" s="1">
        <f t="shared" si="10"/>
        <v>1</v>
      </c>
      <c r="L300" s="1">
        <f t="shared" si="9"/>
        <v>0</v>
      </c>
      <c r="M300" s="1">
        <f>SUMIF('Orders info'!$B$4:$B$3681,'Consumers info'!B300,'Orders info'!$F$4:$F$3681)</f>
        <v>312</v>
      </c>
    </row>
    <row r="301" spans="2:13" x14ac:dyDescent="0.2">
      <c r="B301" s="4" t="s">
        <v>723</v>
      </c>
      <c r="C301" s="1" t="s">
        <v>3191</v>
      </c>
      <c r="D301" s="1" t="s">
        <v>3192</v>
      </c>
      <c r="E301" s="1" t="s">
        <v>3203</v>
      </c>
      <c r="F301" s="4">
        <v>12</v>
      </c>
      <c r="G301" s="4">
        <v>2019</v>
      </c>
      <c r="H301" s="4">
        <v>1</v>
      </c>
      <c r="I301" s="4" t="s">
        <v>6977</v>
      </c>
      <c r="J301" s="1">
        <f>COUNTIF('Orders info'!$B$4:$B$3681,'Consumers info'!B301)</f>
        <v>2</v>
      </c>
      <c r="K301" s="1">
        <f t="shared" si="10"/>
        <v>0</v>
      </c>
      <c r="L301" s="1">
        <f t="shared" si="9"/>
        <v>1</v>
      </c>
      <c r="M301" s="1">
        <f>SUMIF('Orders info'!$B$4:$B$3681,'Consumers info'!B301,'Orders info'!$F$4:$F$3681)</f>
        <v>830</v>
      </c>
    </row>
    <row r="302" spans="2:13" x14ac:dyDescent="0.2">
      <c r="B302" s="4" t="s">
        <v>724</v>
      </c>
      <c r="C302" s="1" t="s">
        <v>3191</v>
      </c>
      <c r="D302" s="1" t="s">
        <v>3192</v>
      </c>
      <c r="E302" s="1" t="s">
        <v>3203</v>
      </c>
      <c r="F302" s="4">
        <v>12</v>
      </c>
      <c r="G302" s="4">
        <v>2019</v>
      </c>
      <c r="H302" s="4">
        <v>1</v>
      </c>
      <c r="I302" s="4" t="s">
        <v>6977</v>
      </c>
      <c r="J302" s="1">
        <f>COUNTIF('Orders info'!$B$4:$B$3681,'Consumers info'!B302)</f>
        <v>1</v>
      </c>
      <c r="K302" s="1">
        <f t="shared" si="10"/>
        <v>1</v>
      </c>
      <c r="L302" s="1">
        <f t="shared" si="9"/>
        <v>0</v>
      </c>
      <c r="M302" s="1">
        <f>SUMIF('Orders info'!$B$4:$B$3681,'Consumers info'!B302,'Orders info'!$F$4:$F$3681)</f>
        <v>1576</v>
      </c>
    </row>
    <row r="303" spans="2:13" x14ac:dyDescent="0.2">
      <c r="B303" s="4" t="s">
        <v>725</v>
      </c>
      <c r="C303" s="1" t="s">
        <v>3191</v>
      </c>
      <c r="D303" s="1" t="s">
        <v>3192</v>
      </c>
      <c r="E303" s="1" t="s">
        <v>3204</v>
      </c>
      <c r="F303" s="4">
        <v>12</v>
      </c>
      <c r="G303" s="4">
        <v>2019</v>
      </c>
      <c r="H303" s="4">
        <v>1</v>
      </c>
      <c r="I303" s="4" t="s">
        <v>6977</v>
      </c>
      <c r="J303" s="1">
        <f>COUNTIF('Orders info'!$B$4:$B$3681,'Consumers info'!B303)</f>
        <v>1</v>
      </c>
      <c r="K303" s="1">
        <f t="shared" si="10"/>
        <v>1</v>
      </c>
      <c r="L303" s="1">
        <f t="shared" si="9"/>
        <v>0</v>
      </c>
      <c r="M303" s="1">
        <f>SUMIF('Orders info'!$B$4:$B$3681,'Consumers info'!B303,'Orders info'!$F$4:$F$3681)</f>
        <v>507</v>
      </c>
    </row>
    <row r="304" spans="2:13" x14ac:dyDescent="0.2">
      <c r="B304" s="4" t="s">
        <v>726</v>
      </c>
      <c r="C304" s="1" t="s">
        <v>3191</v>
      </c>
      <c r="D304" s="1" t="s">
        <v>3192</v>
      </c>
      <c r="E304" s="1" t="s">
        <v>3204</v>
      </c>
      <c r="F304" s="4">
        <v>12</v>
      </c>
      <c r="G304" s="4">
        <v>2019</v>
      </c>
      <c r="H304" s="4">
        <v>1</v>
      </c>
      <c r="I304" s="4" t="s">
        <v>6977</v>
      </c>
      <c r="J304" s="1">
        <f>COUNTIF('Orders info'!$B$4:$B$3681,'Consumers info'!B304)</f>
        <v>1</v>
      </c>
      <c r="K304" s="1">
        <f t="shared" si="10"/>
        <v>1</v>
      </c>
      <c r="L304" s="1">
        <f t="shared" si="9"/>
        <v>0</v>
      </c>
      <c r="M304" s="1">
        <f>SUMIF('Orders info'!$B$4:$B$3681,'Consumers info'!B304,'Orders info'!$F$4:$F$3681)</f>
        <v>267</v>
      </c>
    </row>
    <row r="305" spans="2:13" x14ac:dyDescent="0.2">
      <c r="B305" s="4" t="s">
        <v>727</v>
      </c>
      <c r="C305" s="1" t="s">
        <v>3191</v>
      </c>
      <c r="D305" s="1" t="s">
        <v>3192</v>
      </c>
      <c r="E305" s="1" t="s">
        <v>3203</v>
      </c>
      <c r="F305" s="4">
        <v>12</v>
      </c>
      <c r="G305" s="4">
        <v>2019</v>
      </c>
      <c r="H305" s="4">
        <v>1</v>
      </c>
      <c r="I305" s="4" t="s">
        <v>6977</v>
      </c>
      <c r="J305" s="1">
        <f>COUNTIF('Orders info'!$B$4:$B$3681,'Consumers info'!B305)</f>
        <v>1</v>
      </c>
      <c r="K305" s="1">
        <f t="shared" si="10"/>
        <v>1</v>
      </c>
      <c r="L305" s="1">
        <f t="shared" si="9"/>
        <v>0</v>
      </c>
      <c r="M305" s="1">
        <f>SUMIF('Orders info'!$B$4:$B$3681,'Consumers info'!B305,'Orders info'!$F$4:$F$3681)</f>
        <v>383</v>
      </c>
    </row>
    <row r="306" spans="2:13" x14ac:dyDescent="0.2">
      <c r="B306" s="4" t="s">
        <v>728</v>
      </c>
      <c r="C306" s="1" t="s">
        <v>3191</v>
      </c>
      <c r="D306" s="1" t="s">
        <v>3192</v>
      </c>
      <c r="E306" s="1" t="s">
        <v>3203</v>
      </c>
      <c r="F306" s="4">
        <v>12</v>
      </c>
      <c r="G306" s="4">
        <v>2019</v>
      </c>
      <c r="H306" s="4">
        <v>1</v>
      </c>
      <c r="I306" s="4" t="s">
        <v>6977</v>
      </c>
      <c r="J306" s="1">
        <f>COUNTIF('Orders info'!$B$4:$B$3681,'Consumers info'!B306)</f>
        <v>2</v>
      </c>
      <c r="K306" s="1">
        <f t="shared" si="10"/>
        <v>0</v>
      </c>
      <c r="L306" s="1">
        <f t="shared" si="9"/>
        <v>1</v>
      </c>
      <c r="M306" s="1">
        <f>SUMIF('Orders info'!$B$4:$B$3681,'Consumers info'!B306,'Orders info'!$F$4:$F$3681)</f>
        <v>489</v>
      </c>
    </row>
    <row r="307" spans="2:13" x14ac:dyDescent="0.2">
      <c r="B307" s="4" t="s">
        <v>729</v>
      </c>
      <c r="C307" s="1" t="s">
        <v>3191</v>
      </c>
      <c r="D307" s="1" t="s">
        <v>3192</v>
      </c>
      <c r="E307" s="1" t="s">
        <v>3203</v>
      </c>
      <c r="F307" s="4">
        <v>12</v>
      </c>
      <c r="G307" s="4">
        <v>2019</v>
      </c>
      <c r="H307" s="4">
        <v>1</v>
      </c>
      <c r="I307" s="4" t="s">
        <v>6977</v>
      </c>
      <c r="J307" s="1">
        <f>COUNTIF('Orders info'!$B$4:$B$3681,'Consumers info'!B307)</f>
        <v>1</v>
      </c>
      <c r="K307" s="1">
        <f t="shared" si="10"/>
        <v>1</v>
      </c>
      <c r="L307" s="1">
        <f t="shared" si="9"/>
        <v>0</v>
      </c>
      <c r="M307" s="1">
        <f>SUMIF('Orders info'!$B$4:$B$3681,'Consumers info'!B307,'Orders info'!$F$4:$F$3681)</f>
        <v>168</v>
      </c>
    </row>
    <row r="308" spans="2:13" x14ac:dyDescent="0.2">
      <c r="B308" s="4" t="s">
        <v>730</v>
      </c>
      <c r="C308" s="1" t="s">
        <v>3191</v>
      </c>
      <c r="D308" s="1" t="s">
        <v>3192</v>
      </c>
      <c r="E308" s="1" t="s">
        <v>3205</v>
      </c>
      <c r="F308" s="4">
        <v>12</v>
      </c>
      <c r="G308" s="4">
        <v>2019</v>
      </c>
      <c r="H308" s="4">
        <v>1</v>
      </c>
      <c r="I308" s="4" t="s">
        <v>6977</v>
      </c>
      <c r="J308" s="1">
        <f>COUNTIF('Orders info'!$B$4:$B$3681,'Consumers info'!B308)</f>
        <v>1</v>
      </c>
      <c r="K308" s="1">
        <f t="shared" si="10"/>
        <v>1</v>
      </c>
      <c r="L308" s="1">
        <f t="shared" si="9"/>
        <v>0</v>
      </c>
      <c r="M308" s="1">
        <f>SUMIF('Orders info'!$B$4:$B$3681,'Consumers info'!B308,'Orders info'!$F$4:$F$3681)</f>
        <v>144</v>
      </c>
    </row>
    <row r="309" spans="2:13" x14ac:dyDescent="0.2">
      <c r="B309" s="4" t="s">
        <v>731</v>
      </c>
      <c r="C309" s="1" t="s">
        <v>3191</v>
      </c>
      <c r="D309" s="1" t="s">
        <v>3192</v>
      </c>
      <c r="E309" s="1" t="s">
        <v>3203</v>
      </c>
      <c r="F309" s="4">
        <v>12</v>
      </c>
      <c r="G309" s="4">
        <v>2019</v>
      </c>
      <c r="H309" s="4">
        <v>1</v>
      </c>
      <c r="I309" s="4" t="s">
        <v>6977</v>
      </c>
      <c r="J309" s="1">
        <f>COUNTIF('Orders info'!$B$4:$B$3681,'Consumers info'!B309)</f>
        <v>2</v>
      </c>
      <c r="K309" s="1">
        <f t="shared" si="10"/>
        <v>0</v>
      </c>
      <c r="L309" s="1">
        <f t="shared" si="9"/>
        <v>1</v>
      </c>
      <c r="M309" s="1">
        <f>SUMIF('Orders info'!$B$4:$B$3681,'Consumers info'!B309,'Orders info'!$F$4:$F$3681)</f>
        <v>450</v>
      </c>
    </row>
    <row r="310" spans="2:13" x14ac:dyDescent="0.2">
      <c r="B310" s="4" t="s">
        <v>732</v>
      </c>
      <c r="C310" s="1" t="s">
        <v>3191</v>
      </c>
      <c r="D310" s="1" t="s">
        <v>3192</v>
      </c>
      <c r="E310" s="1" t="s">
        <v>3202</v>
      </c>
      <c r="F310" s="4">
        <v>12</v>
      </c>
      <c r="G310" s="4">
        <v>2019</v>
      </c>
      <c r="H310" s="4">
        <v>1</v>
      </c>
      <c r="I310" s="4" t="s">
        <v>6977</v>
      </c>
      <c r="J310" s="1">
        <f>COUNTIF('Orders info'!$B$4:$B$3681,'Consumers info'!B310)</f>
        <v>1</v>
      </c>
      <c r="K310" s="1">
        <f t="shared" si="10"/>
        <v>1</v>
      </c>
      <c r="L310" s="1">
        <f t="shared" si="9"/>
        <v>0</v>
      </c>
      <c r="M310" s="1">
        <f>SUMIF('Orders info'!$B$4:$B$3681,'Consumers info'!B310,'Orders info'!$F$4:$F$3681)</f>
        <v>210</v>
      </c>
    </row>
    <row r="311" spans="2:13" x14ac:dyDescent="0.2">
      <c r="B311" s="4" t="s">
        <v>733</v>
      </c>
      <c r="C311" s="1" t="s">
        <v>3191</v>
      </c>
      <c r="D311" s="1" t="s">
        <v>3192</v>
      </c>
      <c r="E311" s="1" t="s">
        <v>8</v>
      </c>
      <c r="F311" s="4">
        <v>12</v>
      </c>
      <c r="G311" s="4">
        <v>2019</v>
      </c>
      <c r="H311" s="4">
        <v>1</v>
      </c>
      <c r="I311" s="4" t="s">
        <v>6977</v>
      </c>
      <c r="J311" s="1">
        <f>COUNTIF('Orders info'!$B$4:$B$3681,'Consumers info'!B311)</f>
        <v>1</v>
      </c>
      <c r="K311" s="1">
        <f t="shared" si="10"/>
        <v>1</v>
      </c>
      <c r="L311" s="1">
        <f t="shared" si="9"/>
        <v>0</v>
      </c>
      <c r="M311" s="1">
        <f>SUMIF('Orders info'!$B$4:$B$3681,'Consumers info'!B311,'Orders info'!$F$4:$F$3681)</f>
        <v>192</v>
      </c>
    </row>
    <row r="312" spans="2:13" x14ac:dyDescent="0.2">
      <c r="B312" s="4" t="s">
        <v>734</v>
      </c>
      <c r="C312" s="1" t="s">
        <v>3191</v>
      </c>
      <c r="D312" s="1" t="s">
        <v>3192</v>
      </c>
      <c r="E312" s="1" t="s">
        <v>8</v>
      </c>
      <c r="F312" s="4">
        <v>12</v>
      </c>
      <c r="G312" s="4">
        <v>2019</v>
      </c>
      <c r="H312" s="4">
        <v>1</v>
      </c>
      <c r="I312" s="4" t="s">
        <v>6977</v>
      </c>
      <c r="J312" s="1">
        <f>COUNTIF('Orders info'!$B$4:$B$3681,'Consumers info'!B312)</f>
        <v>1</v>
      </c>
      <c r="K312" s="1">
        <f t="shared" si="10"/>
        <v>1</v>
      </c>
      <c r="L312" s="1">
        <f t="shared" si="9"/>
        <v>0</v>
      </c>
      <c r="M312" s="1">
        <f>SUMIF('Orders info'!$B$4:$B$3681,'Consumers info'!B312,'Orders info'!$F$4:$F$3681)</f>
        <v>523</v>
      </c>
    </row>
    <row r="313" spans="2:13" x14ac:dyDescent="0.2">
      <c r="B313" s="4" t="s">
        <v>735</v>
      </c>
      <c r="C313" s="1" t="s">
        <v>3191</v>
      </c>
      <c r="D313" s="1" t="s">
        <v>3192</v>
      </c>
      <c r="E313" s="1" t="s">
        <v>3204</v>
      </c>
      <c r="F313" s="4">
        <v>12</v>
      </c>
      <c r="G313" s="4">
        <v>2019</v>
      </c>
      <c r="H313" s="4">
        <v>1</v>
      </c>
      <c r="I313" s="4" t="s">
        <v>6977</v>
      </c>
      <c r="J313" s="1">
        <f>COUNTIF('Orders info'!$B$4:$B$3681,'Consumers info'!B313)</f>
        <v>1</v>
      </c>
      <c r="K313" s="1">
        <f t="shared" si="10"/>
        <v>1</v>
      </c>
      <c r="L313" s="1">
        <f t="shared" si="9"/>
        <v>0</v>
      </c>
      <c r="M313" s="1">
        <f>SUMIF('Orders info'!$B$4:$B$3681,'Consumers info'!B313,'Orders info'!$F$4:$F$3681)</f>
        <v>283</v>
      </c>
    </row>
    <row r="314" spans="2:13" x14ac:dyDescent="0.2">
      <c r="B314" s="4" t="s">
        <v>736</v>
      </c>
      <c r="C314" s="1" t="s">
        <v>3191</v>
      </c>
      <c r="D314" s="1" t="s">
        <v>3192</v>
      </c>
      <c r="E314" s="1" t="s">
        <v>8</v>
      </c>
      <c r="F314" s="4">
        <v>12</v>
      </c>
      <c r="G314" s="4">
        <v>2019</v>
      </c>
      <c r="H314" s="4">
        <v>1</v>
      </c>
      <c r="I314" s="4" t="s">
        <v>6977</v>
      </c>
      <c r="J314" s="1">
        <f>COUNTIF('Orders info'!$B$4:$B$3681,'Consumers info'!B314)</f>
        <v>1</v>
      </c>
      <c r="K314" s="1">
        <f t="shared" si="10"/>
        <v>1</v>
      </c>
      <c r="L314" s="1">
        <f t="shared" si="9"/>
        <v>0</v>
      </c>
      <c r="M314" s="1">
        <f>SUMIF('Orders info'!$B$4:$B$3681,'Consumers info'!B314,'Orders info'!$F$4:$F$3681)</f>
        <v>383</v>
      </c>
    </row>
    <row r="315" spans="2:13" x14ac:dyDescent="0.2">
      <c r="B315" s="4" t="s">
        <v>737</v>
      </c>
      <c r="C315" s="1" t="s">
        <v>3191</v>
      </c>
      <c r="D315" s="1" t="s">
        <v>3192</v>
      </c>
      <c r="E315" s="1" t="s">
        <v>8</v>
      </c>
      <c r="F315" s="4">
        <v>12</v>
      </c>
      <c r="G315" s="4">
        <v>2019</v>
      </c>
      <c r="H315" s="4">
        <v>1</v>
      </c>
      <c r="I315" s="4" t="s">
        <v>6977</v>
      </c>
      <c r="J315" s="1">
        <f>COUNTIF('Orders info'!$B$4:$B$3681,'Consumers info'!B315)</f>
        <v>1</v>
      </c>
      <c r="K315" s="1">
        <f t="shared" si="10"/>
        <v>1</v>
      </c>
      <c r="L315" s="1">
        <f t="shared" si="9"/>
        <v>0</v>
      </c>
      <c r="M315" s="1">
        <f>SUMIF('Orders info'!$B$4:$B$3681,'Consumers info'!B315,'Orders info'!$F$4:$F$3681)</f>
        <v>447</v>
      </c>
    </row>
    <row r="316" spans="2:13" x14ac:dyDescent="0.2">
      <c r="B316" s="4" t="s">
        <v>738</v>
      </c>
      <c r="C316" s="1" t="s">
        <v>3191</v>
      </c>
      <c r="D316" s="1" t="s">
        <v>3192</v>
      </c>
      <c r="E316" s="1" t="s">
        <v>3203</v>
      </c>
      <c r="F316" s="4">
        <v>12</v>
      </c>
      <c r="G316" s="4">
        <v>2019</v>
      </c>
      <c r="H316" s="4">
        <v>1</v>
      </c>
      <c r="I316" s="4" t="s">
        <v>6977</v>
      </c>
      <c r="J316" s="1">
        <f>COUNTIF('Orders info'!$B$4:$B$3681,'Consumers info'!B316)</f>
        <v>1</v>
      </c>
      <c r="K316" s="1">
        <f t="shared" si="10"/>
        <v>1</v>
      </c>
      <c r="L316" s="1">
        <f t="shared" si="9"/>
        <v>0</v>
      </c>
      <c r="M316" s="1">
        <f>SUMIF('Orders info'!$B$4:$B$3681,'Consumers info'!B316,'Orders info'!$F$4:$F$3681)</f>
        <v>144</v>
      </c>
    </row>
    <row r="317" spans="2:13" x14ac:dyDescent="0.2">
      <c r="B317" s="4" t="s">
        <v>739</v>
      </c>
      <c r="C317" s="1" t="s">
        <v>3191</v>
      </c>
      <c r="D317" s="1" t="s">
        <v>3192</v>
      </c>
      <c r="E317" s="1" t="s">
        <v>3205</v>
      </c>
      <c r="F317" s="4">
        <v>12</v>
      </c>
      <c r="G317" s="4">
        <v>2019</v>
      </c>
      <c r="H317" s="4">
        <v>0</v>
      </c>
      <c r="I317" s="4" t="s">
        <v>6977</v>
      </c>
      <c r="J317" s="1">
        <f>COUNTIF('Orders info'!$B$4:$B$3681,'Consumers info'!B317)</f>
        <v>1</v>
      </c>
      <c r="K317" s="1">
        <f t="shared" si="10"/>
        <v>1</v>
      </c>
      <c r="L317" s="1">
        <f t="shared" si="9"/>
        <v>0</v>
      </c>
      <c r="M317" s="1">
        <f>SUMIF('Orders info'!$B$4:$B$3681,'Consumers info'!B317,'Orders info'!$F$4:$F$3681)</f>
        <v>492</v>
      </c>
    </row>
    <row r="318" spans="2:13" x14ac:dyDescent="0.2">
      <c r="B318" s="4" t="s">
        <v>740</v>
      </c>
      <c r="C318" s="1" t="s">
        <v>3191</v>
      </c>
      <c r="D318" s="1" t="s">
        <v>3192</v>
      </c>
      <c r="E318" s="1" t="s">
        <v>3205</v>
      </c>
      <c r="F318" s="4">
        <v>12</v>
      </c>
      <c r="G318" s="4">
        <v>2019</v>
      </c>
      <c r="H318" s="4">
        <v>0</v>
      </c>
      <c r="I318" s="4" t="s">
        <v>6977</v>
      </c>
      <c r="J318" s="1">
        <f>COUNTIF('Orders info'!$B$4:$B$3681,'Consumers info'!B318)</f>
        <v>1</v>
      </c>
      <c r="K318" s="1">
        <f t="shared" si="10"/>
        <v>1</v>
      </c>
      <c r="L318" s="1">
        <f t="shared" si="9"/>
        <v>0</v>
      </c>
      <c r="M318" s="1">
        <f>SUMIF('Orders info'!$B$4:$B$3681,'Consumers info'!B318,'Orders info'!$F$4:$F$3681)</f>
        <v>283</v>
      </c>
    </row>
    <row r="319" spans="2:13" x14ac:dyDescent="0.2">
      <c r="B319" s="4" t="s">
        <v>741</v>
      </c>
      <c r="C319" s="1" t="s">
        <v>3191</v>
      </c>
      <c r="D319" s="1" t="s">
        <v>3192</v>
      </c>
      <c r="E319" s="1" t="s">
        <v>3202</v>
      </c>
      <c r="F319" s="4">
        <v>12</v>
      </c>
      <c r="G319" s="4">
        <v>2019</v>
      </c>
      <c r="H319" s="4">
        <v>0</v>
      </c>
      <c r="I319" s="4" t="s">
        <v>6977</v>
      </c>
      <c r="J319" s="1">
        <f>COUNTIF('Orders info'!$B$4:$B$3681,'Consumers info'!B319)</f>
        <v>1</v>
      </c>
      <c r="K319" s="1">
        <f t="shared" si="10"/>
        <v>1</v>
      </c>
      <c r="L319" s="1">
        <f t="shared" si="9"/>
        <v>0</v>
      </c>
      <c r="M319" s="1">
        <f>SUMIF('Orders info'!$B$4:$B$3681,'Consumers info'!B319,'Orders info'!$F$4:$F$3681)</f>
        <v>345</v>
      </c>
    </row>
    <row r="320" spans="2:13" x14ac:dyDescent="0.2">
      <c r="B320" s="4" t="s">
        <v>742</v>
      </c>
      <c r="C320" s="1" t="s">
        <v>3191</v>
      </c>
      <c r="D320" s="1" t="s">
        <v>3192</v>
      </c>
      <c r="E320" s="1" t="s">
        <v>8</v>
      </c>
      <c r="F320" s="4">
        <v>12</v>
      </c>
      <c r="G320" s="4">
        <v>2019</v>
      </c>
      <c r="H320" s="4">
        <v>1</v>
      </c>
      <c r="I320" s="4" t="s">
        <v>6977</v>
      </c>
      <c r="J320" s="1">
        <f>COUNTIF('Orders info'!$B$4:$B$3681,'Consumers info'!B320)</f>
        <v>1</v>
      </c>
      <c r="K320" s="1">
        <f t="shared" si="10"/>
        <v>1</v>
      </c>
      <c r="L320" s="1">
        <f t="shared" si="9"/>
        <v>0</v>
      </c>
      <c r="M320" s="1">
        <f>SUMIF('Orders info'!$B$4:$B$3681,'Consumers info'!B320,'Orders info'!$F$4:$F$3681)</f>
        <v>447</v>
      </c>
    </row>
    <row r="321" spans="2:13" x14ac:dyDescent="0.2">
      <c r="B321" s="4" t="s">
        <v>743</v>
      </c>
      <c r="C321" s="1" t="s">
        <v>3191</v>
      </c>
      <c r="D321" s="1" t="s">
        <v>3192</v>
      </c>
      <c r="E321" s="1" t="s">
        <v>8</v>
      </c>
      <c r="F321" s="4">
        <v>12</v>
      </c>
      <c r="G321" s="4">
        <v>2019</v>
      </c>
      <c r="H321" s="4">
        <v>0</v>
      </c>
      <c r="I321" s="4" t="s">
        <v>6977</v>
      </c>
      <c r="J321" s="1">
        <f>COUNTIF('Orders info'!$B$4:$B$3681,'Consumers info'!B321)</f>
        <v>1</v>
      </c>
      <c r="K321" s="1">
        <f t="shared" si="10"/>
        <v>1</v>
      </c>
      <c r="L321" s="1">
        <f t="shared" si="9"/>
        <v>0</v>
      </c>
      <c r="M321" s="1">
        <f>SUMIF('Orders info'!$B$4:$B$3681,'Consumers info'!B321,'Orders info'!$F$4:$F$3681)</f>
        <v>538</v>
      </c>
    </row>
    <row r="322" spans="2:13" x14ac:dyDescent="0.2">
      <c r="B322" s="4" t="s">
        <v>744</v>
      </c>
      <c r="C322" s="1" t="s">
        <v>3191</v>
      </c>
      <c r="D322" s="1" t="s">
        <v>3192</v>
      </c>
      <c r="E322" s="1" t="s">
        <v>8</v>
      </c>
      <c r="F322" s="4">
        <v>12</v>
      </c>
      <c r="G322" s="4">
        <v>2019</v>
      </c>
      <c r="H322" s="4">
        <v>0</v>
      </c>
      <c r="I322" s="4" t="s">
        <v>6977</v>
      </c>
      <c r="J322" s="1">
        <f>COUNTIF('Orders info'!$B$4:$B$3681,'Consumers info'!B322)</f>
        <v>1</v>
      </c>
      <c r="K322" s="1">
        <f t="shared" si="10"/>
        <v>1</v>
      </c>
      <c r="L322" s="1">
        <f t="shared" si="9"/>
        <v>0</v>
      </c>
      <c r="M322" s="1">
        <f>SUMIF('Orders info'!$B$4:$B$3681,'Consumers info'!B322,'Orders info'!$F$4:$F$3681)</f>
        <v>267</v>
      </c>
    </row>
    <row r="323" spans="2:13" x14ac:dyDescent="0.2">
      <c r="B323" s="4" t="s">
        <v>745</v>
      </c>
      <c r="C323" s="1" t="s">
        <v>3191</v>
      </c>
      <c r="D323" s="1" t="s">
        <v>3192</v>
      </c>
      <c r="E323" s="1" t="s">
        <v>3203</v>
      </c>
      <c r="F323" s="4">
        <v>12</v>
      </c>
      <c r="G323" s="4">
        <v>2019</v>
      </c>
      <c r="H323" s="4">
        <v>0</v>
      </c>
      <c r="I323" s="4" t="s">
        <v>6977</v>
      </c>
      <c r="J323" s="1">
        <f>COUNTIF('Orders info'!$B$4:$B$3681,'Consumers info'!B323)</f>
        <v>1</v>
      </c>
      <c r="K323" s="1">
        <f t="shared" si="10"/>
        <v>1</v>
      </c>
      <c r="L323" s="1">
        <f t="shared" si="9"/>
        <v>0</v>
      </c>
      <c r="M323" s="1">
        <f>SUMIF('Orders info'!$B$4:$B$3681,'Consumers info'!B323,'Orders info'!$F$4:$F$3681)</f>
        <v>345</v>
      </c>
    </row>
    <row r="324" spans="2:13" x14ac:dyDescent="0.2">
      <c r="B324" s="4" t="s">
        <v>746</v>
      </c>
      <c r="C324" s="1" t="s">
        <v>3191</v>
      </c>
      <c r="D324" s="1" t="s">
        <v>3192</v>
      </c>
      <c r="E324" s="1" t="s">
        <v>3203</v>
      </c>
      <c r="F324" s="4">
        <v>12</v>
      </c>
      <c r="G324" s="4">
        <v>2019</v>
      </c>
      <c r="H324" s="4">
        <v>0</v>
      </c>
      <c r="I324" s="4" t="s">
        <v>6977</v>
      </c>
      <c r="J324" s="1">
        <f>COUNTIF('Orders info'!$B$4:$B$3681,'Consumers info'!B324)</f>
        <v>1</v>
      </c>
      <c r="K324" s="1">
        <f t="shared" si="10"/>
        <v>1</v>
      </c>
      <c r="L324" s="1">
        <f t="shared" si="9"/>
        <v>0</v>
      </c>
      <c r="M324" s="1">
        <f>SUMIF('Orders info'!$B$4:$B$3681,'Consumers info'!B324,'Orders info'!$F$4:$F$3681)</f>
        <v>168</v>
      </c>
    </row>
    <row r="325" spans="2:13" x14ac:dyDescent="0.2">
      <c r="B325" s="4" t="s">
        <v>747</v>
      </c>
      <c r="C325" s="1" t="s">
        <v>3191</v>
      </c>
      <c r="D325" s="1" t="s">
        <v>3192</v>
      </c>
      <c r="E325" s="1" t="s">
        <v>3204</v>
      </c>
      <c r="F325" s="4">
        <v>12</v>
      </c>
      <c r="G325" s="4">
        <v>2019</v>
      </c>
      <c r="H325" s="4">
        <v>1</v>
      </c>
      <c r="I325" s="4" t="s">
        <v>6977</v>
      </c>
      <c r="J325" s="1">
        <f>COUNTIF('Orders info'!$B$4:$B$3681,'Consumers info'!B325)</f>
        <v>2</v>
      </c>
      <c r="K325" s="1">
        <f t="shared" si="10"/>
        <v>0</v>
      </c>
      <c r="L325" s="1">
        <f t="shared" ref="L325:L388" si="11">IF(J325&gt;1,IF(I325="Active",1,0),0)</f>
        <v>1</v>
      </c>
      <c r="M325" s="1">
        <f>SUMIF('Orders info'!$B$4:$B$3681,'Consumers info'!B325,'Orders info'!$F$4:$F$3681)</f>
        <v>388</v>
      </c>
    </row>
    <row r="326" spans="2:13" x14ac:dyDescent="0.2">
      <c r="B326" s="4" t="s">
        <v>748</v>
      </c>
      <c r="C326" s="1" t="s">
        <v>3191</v>
      </c>
      <c r="D326" s="1" t="s">
        <v>3192</v>
      </c>
      <c r="E326" s="1" t="s">
        <v>3204</v>
      </c>
      <c r="F326" s="4">
        <v>12</v>
      </c>
      <c r="G326" s="4">
        <v>2019</v>
      </c>
      <c r="H326" s="4">
        <v>1</v>
      </c>
      <c r="I326" s="4" t="s">
        <v>6977</v>
      </c>
      <c r="J326" s="1">
        <f>COUNTIF('Orders info'!$B$4:$B$3681,'Consumers info'!B326)</f>
        <v>2</v>
      </c>
      <c r="K326" s="1">
        <f t="shared" si="10"/>
        <v>0</v>
      </c>
      <c r="L326" s="1">
        <f t="shared" si="11"/>
        <v>1</v>
      </c>
      <c r="M326" s="1">
        <f>SUMIF('Orders info'!$B$4:$B$3681,'Consumers info'!B326,'Orders info'!$F$4:$F$3681)</f>
        <v>450</v>
      </c>
    </row>
    <row r="327" spans="2:13" x14ac:dyDescent="0.2">
      <c r="B327" s="4" t="s">
        <v>749</v>
      </c>
      <c r="C327" s="1" t="s">
        <v>3191</v>
      </c>
      <c r="D327" s="1" t="s">
        <v>3192</v>
      </c>
      <c r="E327" s="1" t="s">
        <v>3205</v>
      </c>
      <c r="F327" s="4">
        <v>12</v>
      </c>
      <c r="G327" s="4">
        <v>2019</v>
      </c>
      <c r="H327" s="4">
        <v>1</v>
      </c>
      <c r="I327" s="4" t="s">
        <v>6977</v>
      </c>
      <c r="J327" s="1">
        <f>COUNTIF('Orders info'!$B$4:$B$3681,'Consumers info'!B327)</f>
        <v>2</v>
      </c>
      <c r="K327" s="1">
        <f t="shared" si="10"/>
        <v>0</v>
      </c>
      <c r="L327" s="1">
        <f t="shared" si="11"/>
        <v>1</v>
      </c>
      <c r="M327" s="1">
        <f>SUMIF('Orders info'!$B$4:$B$3681,'Consumers info'!B327,'Orders info'!$F$4:$F$3681)</f>
        <v>800</v>
      </c>
    </row>
    <row r="328" spans="2:13" x14ac:dyDescent="0.2">
      <c r="B328" s="4" t="s">
        <v>750</v>
      </c>
      <c r="C328" s="1" t="s">
        <v>3191</v>
      </c>
      <c r="D328" s="1" t="s">
        <v>3192</v>
      </c>
      <c r="E328" s="1" t="s">
        <v>3205</v>
      </c>
      <c r="F328" s="4">
        <v>12</v>
      </c>
      <c r="G328" s="4">
        <v>2019</v>
      </c>
      <c r="H328" s="4">
        <v>0</v>
      </c>
      <c r="I328" s="4" t="s">
        <v>6977</v>
      </c>
      <c r="J328" s="1">
        <f>COUNTIF('Orders info'!$B$4:$B$3681,'Consumers info'!B328)</f>
        <v>2</v>
      </c>
      <c r="K328" s="1">
        <f t="shared" si="10"/>
        <v>0</v>
      </c>
      <c r="L328" s="1">
        <f t="shared" si="11"/>
        <v>1</v>
      </c>
      <c r="M328" s="1">
        <f>SUMIF('Orders info'!$B$4:$B$3681,'Consumers info'!B328,'Orders info'!$F$4:$F$3681)</f>
        <v>894</v>
      </c>
    </row>
    <row r="329" spans="2:13" x14ac:dyDescent="0.2">
      <c r="B329" s="4" t="s">
        <v>751</v>
      </c>
      <c r="C329" s="1" t="s">
        <v>3191</v>
      </c>
      <c r="D329" s="1" t="s">
        <v>3192</v>
      </c>
      <c r="E329" s="1" t="s">
        <v>3202</v>
      </c>
      <c r="F329" s="4">
        <v>12</v>
      </c>
      <c r="G329" s="4">
        <v>2019</v>
      </c>
      <c r="H329" s="4">
        <v>1</v>
      </c>
      <c r="I329" s="4" t="s">
        <v>6977</v>
      </c>
      <c r="J329" s="1">
        <f>COUNTIF('Orders info'!$B$4:$B$3681,'Consumers info'!B329)</f>
        <v>1</v>
      </c>
      <c r="K329" s="1">
        <f t="shared" si="10"/>
        <v>1</v>
      </c>
      <c r="L329" s="1">
        <f t="shared" si="11"/>
        <v>0</v>
      </c>
      <c r="M329" s="1">
        <f>SUMIF('Orders info'!$B$4:$B$3681,'Consumers info'!B329,'Orders info'!$F$4:$F$3681)</f>
        <v>447</v>
      </c>
    </row>
    <row r="330" spans="2:13" x14ac:dyDescent="0.2">
      <c r="B330" s="4" t="s">
        <v>752</v>
      </c>
      <c r="C330" s="1" t="s">
        <v>3191</v>
      </c>
      <c r="D330" s="1" t="s">
        <v>3192</v>
      </c>
      <c r="E330" s="1" t="s">
        <v>8</v>
      </c>
      <c r="F330" s="4">
        <v>12</v>
      </c>
      <c r="G330" s="4">
        <v>2019</v>
      </c>
      <c r="H330" s="4">
        <v>0</v>
      </c>
      <c r="I330" s="4" t="s">
        <v>6977</v>
      </c>
      <c r="J330" s="1">
        <f>COUNTIF('Orders info'!$B$4:$B$3681,'Consumers info'!B330)</f>
        <v>2</v>
      </c>
      <c r="K330" s="1">
        <f t="shared" si="10"/>
        <v>0</v>
      </c>
      <c r="L330" s="1">
        <f t="shared" si="11"/>
        <v>1</v>
      </c>
      <c r="M330" s="1">
        <f>SUMIF('Orders info'!$B$4:$B$3681,'Consumers info'!B330,'Orders info'!$F$4:$F$3681)</f>
        <v>792</v>
      </c>
    </row>
    <row r="331" spans="2:13" x14ac:dyDescent="0.2">
      <c r="B331" s="4" t="s">
        <v>753</v>
      </c>
      <c r="C331" s="1" t="s">
        <v>3191</v>
      </c>
      <c r="D331" s="1" t="s">
        <v>3192</v>
      </c>
      <c r="E331" s="1" t="s">
        <v>8</v>
      </c>
      <c r="F331" s="4">
        <v>12</v>
      </c>
      <c r="G331" s="4">
        <v>2019</v>
      </c>
      <c r="H331" s="4">
        <v>1</v>
      </c>
      <c r="I331" s="4" t="s">
        <v>6977</v>
      </c>
      <c r="J331" s="1">
        <f>COUNTIF('Orders info'!$B$4:$B$3681,'Consumers info'!B331)</f>
        <v>2</v>
      </c>
      <c r="K331" s="1">
        <f t="shared" si="10"/>
        <v>0</v>
      </c>
      <c r="L331" s="1">
        <f t="shared" si="11"/>
        <v>1</v>
      </c>
      <c r="M331" s="1">
        <f>SUMIF('Orders info'!$B$4:$B$3681,'Consumers info'!B331,'Orders info'!$F$4:$F$3681)</f>
        <v>830</v>
      </c>
    </row>
    <row r="332" spans="2:13" x14ac:dyDescent="0.2">
      <c r="B332" s="4" t="s">
        <v>754</v>
      </c>
      <c r="C332" s="1" t="s">
        <v>3191</v>
      </c>
      <c r="D332" s="1" t="s">
        <v>3192</v>
      </c>
      <c r="E332" s="1" t="s">
        <v>8</v>
      </c>
      <c r="F332" s="4">
        <v>12</v>
      </c>
      <c r="G332" s="4">
        <v>2019</v>
      </c>
      <c r="H332" s="4">
        <v>1</v>
      </c>
      <c r="I332" s="4" t="s">
        <v>6977</v>
      </c>
      <c r="J332" s="1">
        <f>COUNTIF('Orders info'!$B$4:$B$3681,'Consumers info'!B332)</f>
        <v>2</v>
      </c>
      <c r="K332" s="1">
        <f t="shared" si="10"/>
        <v>0</v>
      </c>
      <c r="L332" s="1">
        <f t="shared" si="11"/>
        <v>1</v>
      </c>
      <c r="M332" s="1">
        <f>SUMIF('Orders info'!$B$4:$B$3681,'Consumers info'!B332,'Orders info'!$F$4:$F$3681)</f>
        <v>312</v>
      </c>
    </row>
    <row r="333" spans="2:13" x14ac:dyDescent="0.2">
      <c r="B333" s="4" t="s">
        <v>755</v>
      </c>
      <c r="C333" s="1" t="s">
        <v>3191</v>
      </c>
      <c r="D333" s="1" t="s">
        <v>3192</v>
      </c>
      <c r="E333" s="1" t="s">
        <v>3204</v>
      </c>
      <c r="F333" s="4">
        <v>12</v>
      </c>
      <c r="G333" s="4">
        <v>2019</v>
      </c>
      <c r="H333" s="4">
        <v>1</v>
      </c>
      <c r="I333" s="4" t="s">
        <v>6977</v>
      </c>
      <c r="J333" s="1">
        <f>COUNTIF('Orders info'!$B$4:$B$3681,'Consumers info'!B333)</f>
        <v>2</v>
      </c>
      <c r="K333" s="1">
        <f t="shared" si="10"/>
        <v>0</v>
      </c>
      <c r="L333" s="1">
        <f t="shared" si="11"/>
        <v>1</v>
      </c>
      <c r="M333" s="1">
        <f>SUMIF('Orders info'!$B$4:$B$3681,'Consumers info'!B333,'Orders info'!$F$4:$F$3681)</f>
        <v>312</v>
      </c>
    </row>
    <row r="334" spans="2:13" x14ac:dyDescent="0.2">
      <c r="B334" s="4" t="s">
        <v>756</v>
      </c>
      <c r="C334" s="1" t="s">
        <v>3191</v>
      </c>
      <c r="D334" s="1" t="s">
        <v>3192</v>
      </c>
      <c r="E334" s="1" t="s">
        <v>3204</v>
      </c>
      <c r="F334" s="4">
        <v>12</v>
      </c>
      <c r="G334" s="4">
        <v>2019</v>
      </c>
      <c r="H334" s="4">
        <v>0</v>
      </c>
      <c r="I334" s="4" t="s">
        <v>6977</v>
      </c>
      <c r="J334" s="1">
        <f>COUNTIF('Orders info'!$B$4:$B$3681,'Consumers info'!B334)</f>
        <v>2</v>
      </c>
      <c r="K334" s="1">
        <f t="shared" si="10"/>
        <v>0</v>
      </c>
      <c r="L334" s="1">
        <f t="shared" si="11"/>
        <v>1</v>
      </c>
      <c r="M334" s="1">
        <f>SUMIF('Orders info'!$B$4:$B$3681,'Consumers info'!B334,'Orders info'!$F$4:$F$3681)</f>
        <v>430</v>
      </c>
    </row>
    <row r="335" spans="2:13" x14ac:dyDescent="0.2">
      <c r="B335" s="4" t="s">
        <v>757</v>
      </c>
      <c r="C335" s="1" t="s">
        <v>3191</v>
      </c>
      <c r="D335" s="1" t="s">
        <v>3192</v>
      </c>
      <c r="E335" s="1" t="s">
        <v>8</v>
      </c>
      <c r="F335" s="4">
        <v>12</v>
      </c>
      <c r="G335" s="4">
        <v>2019</v>
      </c>
      <c r="H335" s="4">
        <v>1</v>
      </c>
      <c r="I335" s="4" t="s">
        <v>6977</v>
      </c>
      <c r="J335" s="1">
        <f>COUNTIF('Orders info'!$B$4:$B$3681,'Consumers info'!B335)</f>
        <v>6</v>
      </c>
      <c r="K335" s="1">
        <f t="shared" si="10"/>
        <v>0</v>
      </c>
      <c r="L335" s="1">
        <f t="shared" si="11"/>
        <v>1</v>
      </c>
      <c r="M335" s="1">
        <f>SUMIF('Orders info'!$B$4:$B$3681,'Consumers info'!B335,'Orders info'!$F$4:$F$3681)</f>
        <v>1342</v>
      </c>
    </row>
    <row r="336" spans="2:13" x14ac:dyDescent="0.2">
      <c r="B336" s="4" t="s">
        <v>758</v>
      </c>
      <c r="C336" s="1" t="s">
        <v>3191</v>
      </c>
      <c r="D336" s="1" t="s">
        <v>3192</v>
      </c>
      <c r="E336" s="1" t="s">
        <v>8</v>
      </c>
      <c r="F336" s="4">
        <v>12</v>
      </c>
      <c r="G336" s="4">
        <v>2019</v>
      </c>
      <c r="H336" s="4">
        <v>0</v>
      </c>
      <c r="I336" s="4" t="s">
        <v>6977</v>
      </c>
      <c r="J336" s="1">
        <f>COUNTIF('Orders info'!$B$4:$B$3681,'Consumers info'!B336)</f>
        <v>1</v>
      </c>
      <c r="K336" s="1">
        <f t="shared" si="10"/>
        <v>1</v>
      </c>
      <c r="L336" s="1">
        <f t="shared" si="11"/>
        <v>0</v>
      </c>
      <c r="M336" s="1">
        <f>SUMIF('Orders info'!$B$4:$B$3681,'Consumers info'!B336,'Orders info'!$F$4:$F$3681)</f>
        <v>210</v>
      </c>
    </row>
    <row r="337" spans="2:13" x14ac:dyDescent="0.2">
      <c r="B337" s="4" t="s">
        <v>759</v>
      </c>
      <c r="C337" s="1" t="s">
        <v>3191</v>
      </c>
      <c r="D337" s="1" t="s">
        <v>3192</v>
      </c>
      <c r="E337" s="1" t="s">
        <v>3203</v>
      </c>
      <c r="F337" s="4">
        <v>12</v>
      </c>
      <c r="G337" s="4">
        <v>2019</v>
      </c>
      <c r="H337" s="4">
        <v>1</v>
      </c>
      <c r="I337" s="4" t="s">
        <v>6977</v>
      </c>
      <c r="J337" s="1">
        <f>COUNTIF('Orders info'!$B$4:$B$3681,'Consumers info'!B337)</f>
        <v>5</v>
      </c>
      <c r="K337" s="1">
        <f t="shared" si="10"/>
        <v>0</v>
      </c>
      <c r="L337" s="1">
        <f t="shared" si="11"/>
        <v>1</v>
      </c>
      <c r="M337" s="1">
        <f>SUMIF('Orders info'!$B$4:$B$3681,'Consumers info'!B337,'Orders info'!$F$4:$F$3681)</f>
        <v>1966</v>
      </c>
    </row>
    <row r="338" spans="2:13" x14ac:dyDescent="0.2">
      <c r="B338" s="4" t="s">
        <v>760</v>
      </c>
      <c r="C338" s="1" t="s">
        <v>3191</v>
      </c>
      <c r="D338" s="1" t="s">
        <v>3192</v>
      </c>
      <c r="E338" s="1" t="s">
        <v>3204</v>
      </c>
      <c r="F338" s="4">
        <v>12</v>
      </c>
      <c r="G338" s="4">
        <v>2019</v>
      </c>
      <c r="H338" s="4">
        <v>0</v>
      </c>
      <c r="I338" s="4" t="s">
        <v>6977</v>
      </c>
      <c r="J338" s="1">
        <f>COUNTIF('Orders info'!$B$4:$B$3681,'Consumers info'!B338)</f>
        <v>1</v>
      </c>
      <c r="K338" s="1">
        <f t="shared" si="10"/>
        <v>1</v>
      </c>
      <c r="L338" s="1">
        <f t="shared" si="11"/>
        <v>0</v>
      </c>
      <c r="M338" s="1">
        <f>SUMIF('Orders info'!$B$4:$B$3681,'Consumers info'!B338,'Orders info'!$F$4:$F$3681)</f>
        <v>345</v>
      </c>
    </row>
    <row r="339" spans="2:13" x14ac:dyDescent="0.2">
      <c r="B339" s="4" t="s">
        <v>761</v>
      </c>
      <c r="C339" s="1" t="s">
        <v>3191</v>
      </c>
      <c r="D339" s="1" t="s">
        <v>3192</v>
      </c>
      <c r="E339" s="1" t="s">
        <v>3204</v>
      </c>
      <c r="F339" s="4">
        <v>12</v>
      </c>
      <c r="G339" s="4">
        <v>2019</v>
      </c>
      <c r="H339" s="4">
        <v>0</v>
      </c>
      <c r="I339" s="4" t="s">
        <v>6977</v>
      </c>
      <c r="J339" s="1">
        <f>COUNTIF('Orders info'!$B$4:$B$3681,'Consumers info'!B339)</f>
        <v>3</v>
      </c>
      <c r="K339" s="1">
        <f t="shared" si="10"/>
        <v>0</v>
      </c>
      <c r="L339" s="1">
        <f t="shared" si="11"/>
        <v>1</v>
      </c>
      <c r="M339" s="1">
        <f>SUMIF('Orders info'!$B$4:$B$3681,'Consumers info'!B339,'Orders info'!$F$4:$F$3681)</f>
        <v>1111</v>
      </c>
    </row>
    <row r="340" spans="2:13" x14ac:dyDescent="0.2">
      <c r="B340" s="4" t="s">
        <v>762</v>
      </c>
      <c r="C340" s="1" t="s">
        <v>3191</v>
      </c>
      <c r="D340" s="1" t="s">
        <v>3192</v>
      </c>
      <c r="E340" s="1" t="s">
        <v>3202</v>
      </c>
      <c r="F340" s="4">
        <v>12</v>
      </c>
      <c r="G340" s="4">
        <v>2019</v>
      </c>
      <c r="H340" s="4">
        <v>1</v>
      </c>
      <c r="I340" s="4" t="s">
        <v>6977</v>
      </c>
      <c r="J340" s="1">
        <f>COUNTIF('Orders info'!$B$4:$B$3681,'Consumers info'!B340)</f>
        <v>4</v>
      </c>
      <c r="K340" s="1">
        <f t="shared" si="10"/>
        <v>0</v>
      </c>
      <c r="L340" s="1">
        <f t="shared" si="11"/>
        <v>1</v>
      </c>
      <c r="M340" s="1">
        <f>SUMIF('Orders info'!$B$4:$B$3681,'Consumers info'!B340,'Orders info'!$F$4:$F$3681)</f>
        <v>1040</v>
      </c>
    </row>
    <row r="341" spans="2:13" x14ac:dyDescent="0.2">
      <c r="B341" s="4" t="s">
        <v>763</v>
      </c>
      <c r="C341" s="1" t="s">
        <v>3191</v>
      </c>
      <c r="D341" s="1" t="s">
        <v>3192</v>
      </c>
      <c r="E341" s="1" t="s">
        <v>8</v>
      </c>
      <c r="F341" s="4">
        <v>12</v>
      </c>
      <c r="G341" s="4">
        <v>2019</v>
      </c>
      <c r="H341" s="4">
        <v>0</v>
      </c>
      <c r="I341" s="4" t="s">
        <v>6977</v>
      </c>
      <c r="J341" s="1">
        <f>COUNTIF('Orders info'!$B$4:$B$3681,'Consumers info'!B341)</f>
        <v>2</v>
      </c>
      <c r="K341" s="1">
        <f t="shared" si="10"/>
        <v>0</v>
      </c>
      <c r="L341" s="1">
        <f t="shared" si="11"/>
        <v>1</v>
      </c>
      <c r="M341" s="1">
        <f>SUMIF('Orders info'!$B$4:$B$3681,'Consumers info'!B341,'Orders info'!$F$4:$F$3681)</f>
        <v>340</v>
      </c>
    </row>
    <row r="342" spans="2:13" x14ac:dyDescent="0.2">
      <c r="B342" s="4" t="s">
        <v>764</v>
      </c>
      <c r="C342" s="1" t="s">
        <v>3191</v>
      </c>
      <c r="D342" s="1" t="s">
        <v>3192</v>
      </c>
      <c r="E342" s="1" t="s">
        <v>8</v>
      </c>
      <c r="F342" s="4">
        <v>12</v>
      </c>
      <c r="G342" s="4">
        <v>2019</v>
      </c>
      <c r="H342" s="4">
        <v>1</v>
      </c>
      <c r="I342" s="4" t="s">
        <v>6977</v>
      </c>
      <c r="J342" s="1">
        <f>COUNTIF('Orders info'!$B$4:$B$3681,'Consumers info'!B342)</f>
        <v>4</v>
      </c>
      <c r="K342" s="1">
        <f t="shared" si="10"/>
        <v>0</v>
      </c>
      <c r="L342" s="1">
        <f t="shared" si="11"/>
        <v>1</v>
      </c>
      <c r="M342" s="1">
        <f>SUMIF('Orders info'!$B$4:$B$3681,'Consumers info'!B342,'Orders info'!$F$4:$F$3681)</f>
        <v>720</v>
      </c>
    </row>
    <row r="343" spans="2:13" x14ac:dyDescent="0.2">
      <c r="B343" s="4" t="s">
        <v>765</v>
      </c>
      <c r="C343" s="1" t="s">
        <v>3191</v>
      </c>
      <c r="D343" s="1" t="s">
        <v>3192</v>
      </c>
      <c r="E343" s="1" t="s">
        <v>3203</v>
      </c>
      <c r="F343" s="4">
        <v>12</v>
      </c>
      <c r="G343" s="4">
        <v>2019</v>
      </c>
      <c r="H343" s="4">
        <v>1</v>
      </c>
      <c r="I343" s="4" t="s">
        <v>6977</v>
      </c>
      <c r="J343" s="1">
        <f>COUNTIF('Orders info'!$B$4:$B$3681,'Consumers info'!B343)</f>
        <v>1</v>
      </c>
      <c r="K343" s="1">
        <f t="shared" si="10"/>
        <v>1</v>
      </c>
      <c r="L343" s="1">
        <f t="shared" si="11"/>
        <v>0</v>
      </c>
      <c r="M343" s="1">
        <f>SUMIF('Orders info'!$B$4:$B$3681,'Consumers info'!B343,'Orders info'!$F$4:$F$3681)</f>
        <v>220</v>
      </c>
    </row>
    <row r="344" spans="2:13" x14ac:dyDescent="0.2">
      <c r="B344" s="4" t="s">
        <v>766</v>
      </c>
      <c r="C344" s="1" t="s">
        <v>3191</v>
      </c>
      <c r="D344" s="1" t="s">
        <v>3192</v>
      </c>
      <c r="E344" s="1" t="s">
        <v>3203</v>
      </c>
      <c r="F344" s="4">
        <v>12</v>
      </c>
      <c r="G344" s="4">
        <v>2019</v>
      </c>
      <c r="H344" s="4">
        <v>0</v>
      </c>
      <c r="I344" s="4" t="s">
        <v>6977</v>
      </c>
      <c r="J344" s="1">
        <f>COUNTIF('Orders info'!$B$4:$B$3681,'Consumers info'!B344)</f>
        <v>6</v>
      </c>
      <c r="K344" s="1">
        <f t="shared" ref="K344:K407" si="12">IF(J344=1,IF(I344="Active",1,0),0)</f>
        <v>0</v>
      </c>
      <c r="L344" s="1">
        <f t="shared" si="11"/>
        <v>1</v>
      </c>
      <c r="M344" s="1">
        <f>SUMIF('Orders info'!$B$4:$B$3681,'Consumers info'!B344,'Orders info'!$F$4:$F$3681)</f>
        <v>1305</v>
      </c>
    </row>
    <row r="345" spans="2:13" x14ac:dyDescent="0.2">
      <c r="B345" s="4" t="s">
        <v>767</v>
      </c>
      <c r="C345" s="1" t="s">
        <v>3191</v>
      </c>
      <c r="D345" s="1" t="s">
        <v>3192</v>
      </c>
      <c r="E345" s="1" t="s">
        <v>3203</v>
      </c>
      <c r="F345" s="4">
        <v>12</v>
      </c>
      <c r="G345" s="4">
        <v>2019</v>
      </c>
      <c r="H345" s="4">
        <v>0</v>
      </c>
      <c r="I345" s="4" t="s">
        <v>6977</v>
      </c>
      <c r="J345" s="1">
        <f>COUNTIF('Orders info'!$B$4:$B$3681,'Consumers info'!B345)</f>
        <v>1</v>
      </c>
      <c r="K345" s="1">
        <f t="shared" si="12"/>
        <v>1</v>
      </c>
      <c r="L345" s="1">
        <f t="shared" si="11"/>
        <v>0</v>
      </c>
      <c r="M345" s="1">
        <f>SUMIF('Orders info'!$B$4:$B$3681,'Consumers info'!B345,'Orders info'!$F$4:$F$3681)</f>
        <v>240</v>
      </c>
    </row>
    <row r="346" spans="2:13" x14ac:dyDescent="0.2">
      <c r="B346" s="4" t="s">
        <v>768</v>
      </c>
      <c r="C346" s="1" t="s">
        <v>3191</v>
      </c>
      <c r="D346" s="1" t="s">
        <v>3192</v>
      </c>
      <c r="E346" s="1" t="s">
        <v>3203</v>
      </c>
      <c r="F346" s="4">
        <v>12</v>
      </c>
      <c r="G346" s="4">
        <v>2019</v>
      </c>
      <c r="H346" s="4">
        <v>0</v>
      </c>
      <c r="I346" s="4" t="s">
        <v>6977</v>
      </c>
      <c r="J346" s="1">
        <f>COUNTIF('Orders info'!$B$4:$B$3681,'Consumers info'!B346)</f>
        <v>1</v>
      </c>
      <c r="K346" s="1">
        <f t="shared" si="12"/>
        <v>1</v>
      </c>
      <c r="L346" s="1">
        <f t="shared" si="11"/>
        <v>0</v>
      </c>
      <c r="M346" s="1">
        <f>SUMIF('Orders info'!$B$4:$B$3681,'Consumers info'!B346,'Orders info'!$F$4:$F$3681)</f>
        <v>220</v>
      </c>
    </row>
    <row r="347" spans="2:13" x14ac:dyDescent="0.2">
      <c r="B347" s="4" t="s">
        <v>769</v>
      </c>
      <c r="C347" s="1" t="s">
        <v>3191</v>
      </c>
      <c r="D347" s="1" t="s">
        <v>3192</v>
      </c>
      <c r="E347" s="1" t="s">
        <v>3204</v>
      </c>
      <c r="F347" s="4">
        <v>12</v>
      </c>
      <c r="G347" s="4">
        <v>2019</v>
      </c>
      <c r="H347" s="4">
        <v>0</v>
      </c>
      <c r="I347" s="4" t="s">
        <v>6977</v>
      </c>
      <c r="J347" s="1">
        <f>COUNTIF('Orders info'!$B$4:$B$3681,'Consumers info'!B347)</f>
        <v>4</v>
      </c>
      <c r="K347" s="1">
        <f t="shared" si="12"/>
        <v>0</v>
      </c>
      <c r="L347" s="1">
        <f t="shared" si="11"/>
        <v>1</v>
      </c>
      <c r="M347" s="1">
        <f>SUMIF('Orders info'!$B$4:$B$3681,'Consumers info'!B347,'Orders info'!$F$4:$F$3681)</f>
        <v>1531</v>
      </c>
    </row>
    <row r="348" spans="2:13" x14ac:dyDescent="0.2">
      <c r="B348" s="4" t="s">
        <v>770</v>
      </c>
      <c r="C348" s="1" t="s">
        <v>3191</v>
      </c>
      <c r="D348" s="1" t="s">
        <v>3192</v>
      </c>
      <c r="E348" s="1" t="s">
        <v>8</v>
      </c>
      <c r="F348" s="4">
        <v>12</v>
      </c>
      <c r="G348" s="4">
        <v>2019</v>
      </c>
      <c r="H348" s="4">
        <v>1</v>
      </c>
      <c r="I348" s="4" t="s">
        <v>6977</v>
      </c>
      <c r="J348" s="1">
        <f>COUNTIF('Orders info'!$B$4:$B$3681,'Consumers info'!B348)</f>
        <v>1</v>
      </c>
      <c r="K348" s="1">
        <f t="shared" si="12"/>
        <v>1</v>
      </c>
      <c r="L348" s="1">
        <f t="shared" si="11"/>
        <v>0</v>
      </c>
      <c r="M348" s="1">
        <f>SUMIF('Orders info'!$B$4:$B$3681,'Consumers info'!B348,'Orders info'!$F$4:$F$3681)</f>
        <v>447</v>
      </c>
    </row>
    <row r="349" spans="2:13" x14ac:dyDescent="0.2">
      <c r="B349" s="4" t="s">
        <v>771</v>
      </c>
      <c r="C349" s="1" t="s">
        <v>3191</v>
      </c>
      <c r="D349" s="1" t="s">
        <v>3192</v>
      </c>
      <c r="E349" s="1" t="s">
        <v>8</v>
      </c>
      <c r="F349" s="4">
        <v>12</v>
      </c>
      <c r="G349" s="4">
        <v>2019</v>
      </c>
      <c r="H349" s="4">
        <v>1</v>
      </c>
      <c r="I349" s="4" t="s">
        <v>6977</v>
      </c>
      <c r="J349" s="1">
        <f>COUNTIF('Orders info'!$B$4:$B$3681,'Consumers info'!B349)</f>
        <v>2</v>
      </c>
      <c r="K349" s="1">
        <f t="shared" si="12"/>
        <v>0</v>
      </c>
      <c r="L349" s="1">
        <f t="shared" si="11"/>
        <v>1</v>
      </c>
      <c r="M349" s="1">
        <f>SUMIF('Orders info'!$B$4:$B$3681,'Consumers info'!B349,'Orders info'!$F$4:$F$3681)</f>
        <v>728</v>
      </c>
    </row>
    <row r="350" spans="2:13" x14ac:dyDescent="0.2">
      <c r="B350" s="4" t="s">
        <v>772</v>
      </c>
      <c r="C350" s="1" t="s">
        <v>3191</v>
      </c>
      <c r="D350" s="1" t="s">
        <v>3192</v>
      </c>
      <c r="E350" s="1" t="s">
        <v>8</v>
      </c>
      <c r="F350" s="4">
        <v>12</v>
      </c>
      <c r="G350" s="4">
        <v>2019</v>
      </c>
      <c r="H350" s="4">
        <v>0</v>
      </c>
      <c r="I350" s="4" t="s">
        <v>6977</v>
      </c>
      <c r="J350" s="1">
        <f>COUNTIF('Orders info'!$B$4:$B$3681,'Consumers info'!B350)</f>
        <v>1</v>
      </c>
      <c r="K350" s="1">
        <f t="shared" si="12"/>
        <v>1</v>
      </c>
      <c r="L350" s="1">
        <f t="shared" si="11"/>
        <v>0</v>
      </c>
      <c r="M350" s="1">
        <f>SUMIF('Orders info'!$B$4:$B$3681,'Consumers info'!B350,'Orders info'!$F$4:$F$3681)</f>
        <v>172</v>
      </c>
    </row>
    <row r="351" spans="2:13" x14ac:dyDescent="0.2">
      <c r="B351" s="4" t="s">
        <v>773</v>
      </c>
      <c r="C351" s="1" t="s">
        <v>3191</v>
      </c>
      <c r="D351" s="1" t="s">
        <v>3192</v>
      </c>
      <c r="E351" s="1" t="s">
        <v>3204</v>
      </c>
      <c r="F351" s="4">
        <v>12</v>
      </c>
      <c r="G351" s="4">
        <v>2019</v>
      </c>
      <c r="H351" s="4">
        <v>1</v>
      </c>
      <c r="I351" s="4" t="s">
        <v>6977</v>
      </c>
      <c r="J351" s="1">
        <f>COUNTIF('Orders info'!$B$4:$B$3681,'Consumers info'!B351)</f>
        <v>1</v>
      </c>
      <c r="K351" s="1">
        <f t="shared" si="12"/>
        <v>1</v>
      </c>
      <c r="L351" s="1">
        <f t="shared" si="11"/>
        <v>0</v>
      </c>
      <c r="M351" s="1">
        <f>SUMIF('Orders info'!$B$4:$B$3681,'Consumers info'!B351,'Orders info'!$F$4:$F$3681)</f>
        <v>172</v>
      </c>
    </row>
    <row r="352" spans="2:13" x14ac:dyDescent="0.2">
      <c r="B352" s="4" t="s">
        <v>774</v>
      </c>
      <c r="C352" s="1" t="s">
        <v>3191</v>
      </c>
      <c r="D352" s="1" t="s">
        <v>3192</v>
      </c>
      <c r="E352" s="1" t="s">
        <v>3205</v>
      </c>
      <c r="F352" s="4">
        <v>12</v>
      </c>
      <c r="G352" s="4">
        <v>2019</v>
      </c>
      <c r="H352" s="4">
        <v>1</v>
      </c>
      <c r="I352" s="4" t="s">
        <v>6977</v>
      </c>
      <c r="J352" s="1">
        <f>COUNTIF('Orders info'!$B$4:$B$3681,'Consumers info'!B352)</f>
        <v>1</v>
      </c>
      <c r="K352" s="1">
        <f t="shared" si="12"/>
        <v>1</v>
      </c>
      <c r="L352" s="1">
        <f t="shared" si="11"/>
        <v>0</v>
      </c>
      <c r="M352" s="1">
        <f>SUMIF('Orders info'!$B$4:$B$3681,'Consumers info'!B352,'Orders info'!$F$4:$F$3681)</f>
        <v>168</v>
      </c>
    </row>
    <row r="353" spans="2:13" x14ac:dyDescent="0.2">
      <c r="B353" s="4" t="s">
        <v>775</v>
      </c>
      <c r="C353" s="1" t="s">
        <v>3191</v>
      </c>
      <c r="D353" s="1" t="s">
        <v>3192</v>
      </c>
      <c r="E353" s="1" t="s">
        <v>3204</v>
      </c>
      <c r="F353" s="4">
        <v>12</v>
      </c>
      <c r="G353" s="4">
        <v>2019</v>
      </c>
      <c r="H353" s="4">
        <v>1</v>
      </c>
      <c r="I353" s="4" t="s">
        <v>6977</v>
      </c>
      <c r="J353" s="1">
        <f>COUNTIF('Orders info'!$B$4:$B$3681,'Consumers info'!B353)</f>
        <v>1</v>
      </c>
      <c r="K353" s="1">
        <f t="shared" si="12"/>
        <v>1</v>
      </c>
      <c r="L353" s="1">
        <f t="shared" si="11"/>
        <v>0</v>
      </c>
      <c r="M353" s="1">
        <f>SUMIF('Orders info'!$B$4:$B$3681,'Consumers info'!B353,'Orders info'!$F$4:$F$3681)</f>
        <v>210</v>
      </c>
    </row>
    <row r="354" spans="2:13" x14ac:dyDescent="0.2">
      <c r="B354" s="4" t="s">
        <v>776</v>
      </c>
      <c r="C354" s="1" t="s">
        <v>3191</v>
      </c>
      <c r="D354" s="1" t="s">
        <v>3192</v>
      </c>
      <c r="E354" s="1" t="s">
        <v>8</v>
      </c>
      <c r="F354" s="4">
        <v>12</v>
      </c>
      <c r="G354" s="4">
        <v>2019</v>
      </c>
      <c r="H354" s="4">
        <v>0</v>
      </c>
      <c r="I354" s="4" t="s">
        <v>6977</v>
      </c>
      <c r="J354" s="1">
        <f>COUNTIF('Orders info'!$B$4:$B$3681,'Consumers info'!B354)</f>
        <v>1</v>
      </c>
      <c r="K354" s="1">
        <f t="shared" si="12"/>
        <v>1</v>
      </c>
      <c r="L354" s="1">
        <f t="shared" si="11"/>
        <v>0</v>
      </c>
      <c r="M354" s="1">
        <f>SUMIF('Orders info'!$B$4:$B$3681,'Consumers info'!B354,'Orders info'!$F$4:$F$3681)</f>
        <v>210</v>
      </c>
    </row>
    <row r="355" spans="2:13" x14ac:dyDescent="0.2">
      <c r="B355" s="4" t="s">
        <v>777</v>
      </c>
      <c r="C355" s="1" t="s">
        <v>3191</v>
      </c>
      <c r="D355" s="1" t="s">
        <v>3192</v>
      </c>
      <c r="E355" s="1" t="s">
        <v>8</v>
      </c>
      <c r="F355" s="4">
        <v>12</v>
      </c>
      <c r="G355" s="4">
        <v>2019</v>
      </c>
      <c r="H355" s="4">
        <v>1</v>
      </c>
      <c r="I355" s="4" t="s">
        <v>6977</v>
      </c>
      <c r="J355" s="1">
        <f>COUNTIF('Orders info'!$B$4:$B$3681,'Consumers info'!B355)</f>
        <v>1</v>
      </c>
      <c r="K355" s="1">
        <f t="shared" si="12"/>
        <v>1</v>
      </c>
      <c r="L355" s="1">
        <f t="shared" si="11"/>
        <v>0</v>
      </c>
      <c r="M355" s="1">
        <f>SUMIF('Orders info'!$B$4:$B$3681,'Consumers info'!B355,'Orders info'!$F$4:$F$3681)</f>
        <v>258</v>
      </c>
    </row>
    <row r="356" spans="2:13" x14ac:dyDescent="0.2">
      <c r="B356" s="4" t="s">
        <v>778</v>
      </c>
      <c r="C356" s="1" t="s">
        <v>3191</v>
      </c>
      <c r="D356" s="1" t="s">
        <v>3192</v>
      </c>
      <c r="E356" s="1" t="s">
        <v>3203</v>
      </c>
      <c r="F356" s="4">
        <v>12</v>
      </c>
      <c r="G356" s="4">
        <v>2019</v>
      </c>
      <c r="H356" s="4">
        <v>0</v>
      </c>
      <c r="I356" s="4" t="s">
        <v>6977</v>
      </c>
      <c r="J356" s="1">
        <f>COUNTIF('Orders info'!$B$4:$B$3681,'Consumers info'!B356)</f>
        <v>3</v>
      </c>
      <c r="K356" s="1">
        <f t="shared" si="12"/>
        <v>0</v>
      </c>
      <c r="L356" s="1">
        <f t="shared" si="11"/>
        <v>1</v>
      </c>
      <c r="M356" s="1">
        <f>SUMIF('Orders info'!$B$4:$B$3681,'Consumers info'!B356,'Orders info'!$F$4:$F$3681)</f>
        <v>1265</v>
      </c>
    </row>
    <row r="357" spans="2:13" x14ac:dyDescent="0.2">
      <c r="B357" s="4" t="s">
        <v>779</v>
      </c>
      <c r="C357" s="1" t="s">
        <v>3191</v>
      </c>
      <c r="D357" s="1" t="s">
        <v>3192</v>
      </c>
      <c r="E357" s="1" t="s">
        <v>3203</v>
      </c>
      <c r="F357" s="4">
        <v>12</v>
      </c>
      <c r="G357" s="4">
        <v>2019</v>
      </c>
      <c r="H357" s="4">
        <v>1</v>
      </c>
      <c r="I357" s="4" t="s">
        <v>6977</v>
      </c>
      <c r="J357" s="1">
        <f>COUNTIF('Orders info'!$B$4:$B$3681,'Consumers info'!B357)</f>
        <v>1</v>
      </c>
      <c r="K357" s="1">
        <f t="shared" si="12"/>
        <v>1</v>
      </c>
      <c r="L357" s="1">
        <f t="shared" si="11"/>
        <v>0</v>
      </c>
      <c r="M357" s="1">
        <f>SUMIF('Orders info'!$B$4:$B$3681,'Consumers info'!B357,'Orders info'!$F$4:$F$3681)</f>
        <v>383</v>
      </c>
    </row>
    <row r="358" spans="2:13" x14ac:dyDescent="0.2">
      <c r="B358" s="4" t="s">
        <v>780</v>
      </c>
      <c r="C358" s="1" t="s">
        <v>3191</v>
      </c>
      <c r="D358" s="1" t="s">
        <v>3192</v>
      </c>
      <c r="E358" s="1" t="s">
        <v>3204</v>
      </c>
      <c r="F358" s="4">
        <v>12</v>
      </c>
      <c r="G358" s="4">
        <v>2019</v>
      </c>
      <c r="H358" s="4">
        <v>1</v>
      </c>
      <c r="I358" s="4" t="s">
        <v>6977</v>
      </c>
      <c r="J358" s="1">
        <f>COUNTIF('Orders info'!$B$4:$B$3681,'Consumers info'!B358)</f>
        <v>3</v>
      </c>
      <c r="K358" s="1">
        <f t="shared" si="12"/>
        <v>0</v>
      </c>
      <c r="L358" s="1">
        <f t="shared" si="11"/>
        <v>1</v>
      </c>
      <c r="M358" s="1">
        <f>SUMIF('Orders info'!$B$4:$B$3681,'Consumers info'!B358,'Orders info'!$F$4:$F$3681)</f>
        <v>582</v>
      </c>
    </row>
    <row r="359" spans="2:13" x14ac:dyDescent="0.2">
      <c r="B359" s="4" t="s">
        <v>781</v>
      </c>
      <c r="C359" s="1" t="s">
        <v>3191</v>
      </c>
      <c r="D359" s="1" t="s">
        <v>3192</v>
      </c>
      <c r="E359" s="1" t="s">
        <v>3204</v>
      </c>
      <c r="F359" s="4">
        <v>12</v>
      </c>
      <c r="G359" s="4">
        <v>2019</v>
      </c>
      <c r="H359" s="4">
        <v>0</v>
      </c>
      <c r="I359" s="4" t="s">
        <v>6977</v>
      </c>
      <c r="J359" s="1">
        <f>COUNTIF('Orders info'!$B$4:$B$3681,'Consumers info'!B359)</f>
        <v>1</v>
      </c>
      <c r="K359" s="1">
        <f t="shared" si="12"/>
        <v>1</v>
      </c>
      <c r="L359" s="1">
        <f t="shared" si="11"/>
        <v>0</v>
      </c>
      <c r="M359" s="1">
        <f>SUMIF('Orders info'!$B$4:$B$3681,'Consumers info'!B359,'Orders info'!$F$4:$F$3681)</f>
        <v>488</v>
      </c>
    </row>
    <row r="360" spans="2:13" x14ac:dyDescent="0.2">
      <c r="B360" s="4" t="s">
        <v>782</v>
      </c>
      <c r="C360" s="1" t="s">
        <v>3191</v>
      </c>
      <c r="D360" s="1" t="s">
        <v>3192</v>
      </c>
      <c r="E360" s="1" t="s">
        <v>3205</v>
      </c>
      <c r="F360" s="4">
        <v>12</v>
      </c>
      <c r="G360" s="4">
        <v>2019</v>
      </c>
      <c r="H360" s="4">
        <v>0</v>
      </c>
      <c r="I360" s="4" t="s">
        <v>6977</v>
      </c>
      <c r="J360" s="1">
        <f>COUNTIF('Orders info'!$B$4:$B$3681,'Consumers info'!B360)</f>
        <v>3</v>
      </c>
      <c r="K360" s="1">
        <f t="shared" si="12"/>
        <v>0</v>
      </c>
      <c r="L360" s="1">
        <f t="shared" si="11"/>
        <v>1</v>
      </c>
      <c r="M360" s="1">
        <f>SUMIF('Orders info'!$B$4:$B$3681,'Consumers info'!B360,'Orders info'!$F$4:$F$3681)</f>
        <v>820</v>
      </c>
    </row>
    <row r="361" spans="2:13" x14ac:dyDescent="0.2">
      <c r="B361" s="4" t="s">
        <v>783</v>
      </c>
      <c r="C361" s="1" t="s">
        <v>3191</v>
      </c>
      <c r="D361" s="1" t="s">
        <v>3192</v>
      </c>
      <c r="E361" s="1" t="s">
        <v>3202</v>
      </c>
      <c r="F361" s="4">
        <v>12</v>
      </c>
      <c r="G361" s="4">
        <v>2019</v>
      </c>
      <c r="H361" s="4">
        <v>1</v>
      </c>
      <c r="I361" s="4" t="s">
        <v>6977</v>
      </c>
      <c r="J361" s="1">
        <f>COUNTIF('Orders info'!$B$4:$B$3681,'Consumers info'!B361)</f>
        <v>1</v>
      </c>
      <c r="K361" s="1">
        <f t="shared" si="12"/>
        <v>1</v>
      </c>
      <c r="L361" s="1">
        <f t="shared" si="11"/>
        <v>0</v>
      </c>
      <c r="M361" s="1">
        <f>SUMIF('Orders info'!$B$4:$B$3681,'Consumers info'!B361,'Orders info'!$F$4:$F$3681)</f>
        <v>283</v>
      </c>
    </row>
    <row r="362" spans="2:13" x14ac:dyDescent="0.2">
      <c r="B362" s="4" t="s">
        <v>784</v>
      </c>
      <c r="C362" s="1" t="s">
        <v>3191</v>
      </c>
      <c r="D362" s="1" t="s">
        <v>3192</v>
      </c>
      <c r="E362" s="1" t="s">
        <v>8</v>
      </c>
      <c r="F362" s="4">
        <v>12</v>
      </c>
      <c r="G362" s="4">
        <v>2019</v>
      </c>
      <c r="H362" s="4">
        <v>0</v>
      </c>
      <c r="I362" s="4" t="s">
        <v>6977</v>
      </c>
      <c r="J362" s="1">
        <f>COUNTIF('Orders info'!$B$4:$B$3681,'Consumers info'!B362)</f>
        <v>4</v>
      </c>
      <c r="K362" s="1">
        <f t="shared" si="12"/>
        <v>0</v>
      </c>
      <c r="L362" s="1">
        <f t="shared" si="11"/>
        <v>1</v>
      </c>
      <c r="M362" s="1">
        <f>SUMIF('Orders info'!$B$4:$B$3681,'Consumers info'!B362,'Orders info'!$F$4:$F$3681)</f>
        <v>861</v>
      </c>
    </row>
    <row r="363" spans="2:13" x14ac:dyDescent="0.2">
      <c r="B363" s="4" t="s">
        <v>785</v>
      </c>
      <c r="C363" s="1" t="s">
        <v>3191</v>
      </c>
      <c r="D363" s="1" t="s">
        <v>3192</v>
      </c>
      <c r="E363" s="1" t="s">
        <v>8</v>
      </c>
      <c r="F363" s="4">
        <v>12</v>
      </c>
      <c r="G363" s="4">
        <v>2019</v>
      </c>
      <c r="H363" s="4">
        <v>0</v>
      </c>
      <c r="I363" s="4" t="s">
        <v>6977</v>
      </c>
      <c r="J363" s="1">
        <f>COUNTIF('Orders info'!$B$4:$B$3681,'Consumers info'!B363)</f>
        <v>1</v>
      </c>
      <c r="K363" s="1">
        <f t="shared" si="12"/>
        <v>1</v>
      </c>
      <c r="L363" s="1">
        <f t="shared" si="11"/>
        <v>0</v>
      </c>
      <c r="M363" s="1">
        <f>SUMIF('Orders info'!$B$4:$B$3681,'Consumers info'!B363,'Orders info'!$F$4:$F$3681)</f>
        <v>168</v>
      </c>
    </row>
    <row r="364" spans="2:13" x14ac:dyDescent="0.2">
      <c r="B364" s="4" t="s">
        <v>786</v>
      </c>
      <c r="C364" s="1" t="s">
        <v>3191</v>
      </c>
      <c r="D364" s="1" t="s">
        <v>3192</v>
      </c>
      <c r="E364" s="1" t="s">
        <v>3205</v>
      </c>
      <c r="F364" s="4">
        <v>12</v>
      </c>
      <c r="G364" s="4">
        <v>2019</v>
      </c>
      <c r="H364" s="4">
        <v>0</v>
      </c>
      <c r="I364" s="4" t="s">
        <v>6977</v>
      </c>
      <c r="J364" s="1">
        <f>COUNTIF('Orders info'!$B$4:$B$3681,'Consumers info'!B364)</f>
        <v>1</v>
      </c>
      <c r="K364" s="1">
        <f t="shared" si="12"/>
        <v>1</v>
      </c>
      <c r="L364" s="1">
        <f t="shared" si="11"/>
        <v>0</v>
      </c>
      <c r="M364" s="1">
        <f>SUMIF('Orders info'!$B$4:$B$3681,'Consumers info'!B364,'Orders info'!$F$4:$F$3681)</f>
        <v>172</v>
      </c>
    </row>
    <row r="365" spans="2:13" x14ac:dyDescent="0.2">
      <c r="B365" s="4" t="s">
        <v>787</v>
      </c>
      <c r="C365" s="1" t="s">
        <v>3191</v>
      </c>
      <c r="D365" s="1" t="s">
        <v>3192</v>
      </c>
      <c r="E365" s="1" t="s">
        <v>3205</v>
      </c>
      <c r="F365" s="4">
        <v>12</v>
      </c>
      <c r="G365" s="4">
        <v>2019</v>
      </c>
      <c r="H365" s="4">
        <v>0</v>
      </c>
      <c r="I365" s="4" t="s">
        <v>6977</v>
      </c>
      <c r="J365" s="1">
        <f>COUNTIF('Orders info'!$B$4:$B$3681,'Consumers info'!B365)</f>
        <v>4</v>
      </c>
      <c r="K365" s="1">
        <f t="shared" si="12"/>
        <v>0</v>
      </c>
      <c r="L365" s="1">
        <f t="shared" si="11"/>
        <v>1</v>
      </c>
      <c r="M365" s="1">
        <f>SUMIF('Orders info'!$B$4:$B$3681,'Consumers info'!B365,'Orders info'!$F$4:$F$3681)</f>
        <v>925</v>
      </c>
    </row>
    <row r="366" spans="2:13" x14ac:dyDescent="0.2">
      <c r="B366" s="4" t="s">
        <v>788</v>
      </c>
      <c r="C366" s="1" t="s">
        <v>3191</v>
      </c>
      <c r="D366" s="1" t="s">
        <v>3192</v>
      </c>
      <c r="E366" s="1" t="s">
        <v>3203</v>
      </c>
      <c r="F366" s="4">
        <v>12</v>
      </c>
      <c r="G366" s="4">
        <v>2019</v>
      </c>
      <c r="H366" s="4">
        <v>1</v>
      </c>
      <c r="I366" s="4" t="s">
        <v>6977</v>
      </c>
      <c r="J366" s="1">
        <f>COUNTIF('Orders info'!$B$4:$B$3681,'Consumers info'!B366)</f>
        <v>1</v>
      </c>
      <c r="K366" s="1">
        <f t="shared" si="12"/>
        <v>1</v>
      </c>
      <c r="L366" s="1">
        <f t="shared" si="11"/>
        <v>0</v>
      </c>
      <c r="M366" s="1">
        <f>SUMIF('Orders info'!$B$4:$B$3681,'Consumers info'!B366,'Orders info'!$F$4:$F$3681)</f>
        <v>205</v>
      </c>
    </row>
    <row r="367" spans="2:13" x14ac:dyDescent="0.2">
      <c r="B367" s="4" t="s">
        <v>789</v>
      </c>
      <c r="C367" s="1" t="s">
        <v>3191</v>
      </c>
      <c r="D367" s="1" t="s">
        <v>3192</v>
      </c>
      <c r="E367" s="1" t="s">
        <v>3204</v>
      </c>
      <c r="F367" s="4">
        <v>12</v>
      </c>
      <c r="G367" s="4">
        <v>2019</v>
      </c>
      <c r="H367" s="4">
        <v>0</v>
      </c>
      <c r="I367" s="4" t="s">
        <v>6977</v>
      </c>
      <c r="J367" s="1">
        <f>COUNTIF('Orders info'!$B$4:$B$3681,'Consumers info'!B367)</f>
        <v>1</v>
      </c>
      <c r="K367" s="1">
        <f t="shared" si="12"/>
        <v>1</v>
      </c>
      <c r="L367" s="1">
        <f t="shared" si="11"/>
        <v>0</v>
      </c>
      <c r="M367" s="1">
        <f>SUMIF('Orders info'!$B$4:$B$3681,'Consumers info'!B367,'Orders info'!$F$4:$F$3681)</f>
        <v>192</v>
      </c>
    </row>
    <row r="368" spans="2:13" x14ac:dyDescent="0.2">
      <c r="B368" s="4" t="s">
        <v>790</v>
      </c>
      <c r="C368" s="1" t="s">
        <v>3191</v>
      </c>
      <c r="D368" s="1" t="s">
        <v>3192</v>
      </c>
      <c r="E368" s="1" t="s">
        <v>3205</v>
      </c>
      <c r="F368" s="4">
        <v>12</v>
      </c>
      <c r="G368" s="4">
        <v>2019</v>
      </c>
      <c r="H368" s="4">
        <v>1</v>
      </c>
      <c r="I368" s="4" t="s">
        <v>6977</v>
      </c>
      <c r="J368" s="1">
        <f>COUNTIF('Orders info'!$B$4:$B$3681,'Consumers info'!B368)</f>
        <v>1</v>
      </c>
      <c r="K368" s="1">
        <f t="shared" si="12"/>
        <v>1</v>
      </c>
      <c r="L368" s="1">
        <f t="shared" si="11"/>
        <v>0</v>
      </c>
      <c r="M368" s="1">
        <f>SUMIF('Orders info'!$B$4:$B$3681,'Consumers info'!B368,'Orders info'!$F$4:$F$3681)</f>
        <v>440</v>
      </c>
    </row>
    <row r="369" spans="2:13" x14ac:dyDescent="0.2">
      <c r="B369" s="4" t="s">
        <v>791</v>
      </c>
      <c r="C369" s="1" t="s">
        <v>3191</v>
      </c>
      <c r="D369" s="1" t="s">
        <v>3192</v>
      </c>
      <c r="E369" s="1" t="s">
        <v>3205</v>
      </c>
      <c r="F369" s="4">
        <v>12</v>
      </c>
      <c r="G369" s="4">
        <v>2019</v>
      </c>
      <c r="H369" s="4">
        <v>0</v>
      </c>
      <c r="I369" s="4" t="s">
        <v>6977</v>
      </c>
      <c r="J369" s="1">
        <f>COUNTIF('Orders info'!$B$4:$B$3681,'Consumers info'!B369)</f>
        <v>1</v>
      </c>
      <c r="K369" s="1">
        <f t="shared" si="12"/>
        <v>1</v>
      </c>
      <c r="L369" s="1">
        <f t="shared" si="11"/>
        <v>0</v>
      </c>
      <c r="M369" s="1">
        <f>SUMIF('Orders info'!$B$4:$B$3681,'Consumers info'!B369,'Orders info'!$F$4:$F$3681)</f>
        <v>345</v>
      </c>
    </row>
    <row r="370" spans="2:13" x14ac:dyDescent="0.2">
      <c r="B370" s="4" t="s">
        <v>792</v>
      </c>
      <c r="C370" s="1" t="s">
        <v>3191</v>
      </c>
      <c r="D370" s="1" t="s">
        <v>3192</v>
      </c>
      <c r="E370" s="1" t="s">
        <v>3202</v>
      </c>
      <c r="F370" s="4">
        <v>12</v>
      </c>
      <c r="G370" s="4">
        <v>2019</v>
      </c>
      <c r="H370" s="4">
        <v>1</v>
      </c>
      <c r="I370" s="4" t="s">
        <v>6977</v>
      </c>
      <c r="J370" s="1">
        <f>COUNTIF('Orders info'!$B$4:$B$3681,'Consumers info'!B370)</f>
        <v>1</v>
      </c>
      <c r="K370" s="1">
        <f t="shared" si="12"/>
        <v>1</v>
      </c>
      <c r="L370" s="1">
        <f t="shared" si="11"/>
        <v>0</v>
      </c>
      <c r="M370" s="1">
        <f>SUMIF('Orders info'!$B$4:$B$3681,'Consumers info'!B370,'Orders info'!$F$4:$F$3681)</f>
        <v>383</v>
      </c>
    </row>
    <row r="371" spans="2:13" x14ac:dyDescent="0.2">
      <c r="B371" s="4" t="s">
        <v>793</v>
      </c>
      <c r="C371" s="1" t="s">
        <v>3191</v>
      </c>
      <c r="D371" s="1" t="s">
        <v>3192</v>
      </c>
      <c r="E371" s="1" t="s">
        <v>8</v>
      </c>
      <c r="F371" s="4">
        <v>12</v>
      </c>
      <c r="G371" s="4">
        <v>2019</v>
      </c>
      <c r="H371" s="4">
        <v>0</v>
      </c>
      <c r="I371" s="4" t="s">
        <v>6977</v>
      </c>
      <c r="J371" s="1">
        <f>COUNTIF('Orders info'!$B$4:$B$3681,'Consumers info'!B371)</f>
        <v>2</v>
      </c>
      <c r="K371" s="1">
        <f t="shared" si="12"/>
        <v>0</v>
      </c>
      <c r="L371" s="1">
        <f t="shared" si="11"/>
        <v>1</v>
      </c>
      <c r="M371" s="1">
        <f>SUMIF('Orders info'!$B$4:$B$3681,'Consumers info'!B371,'Orders info'!$F$4:$F$3681)</f>
        <v>336</v>
      </c>
    </row>
    <row r="372" spans="2:13" x14ac:dyDescent="0.2">
      <c r="B372" s="4" t="s">
        <v>794</v>
      </c>
      <c r="C372" s="1" t="s">
        <v>3191</v>
      </c>
      <c r="D372" s="1" t="s">
        <v>3192</v>
      </c>
      <c r="E372" s="1" t="s">
        <v>8</v>
      </c>
      <c r="F372" s="4">
        <v>12</v>
      </c>
      <c r="G372" s="4">
        <v>2019</v>
      </c>
      <c r="H372" s="4">
        <v>1</v>
      </c>
      <c r="I372" s="4" t="s">
        <v>6977</v>
      </c>
      <c r="J372" s="1">
        <f>COUNTIF('Orders info'!$B$4:$B$3681,'Consumers info'!B372)</f>
        <v>2</v>
      </c>
      <c r="K372" s="1">
        <f t="shared" si="12"/>
        <v>0</v>
      </c>
      <c r="L372" s="1">
        <f t="shared" si="11"/>
        <v>1</v>
      </c>
      <c r="M372" s="1">
        <f>SUMIF('Orders info'!$B$4:$B$3681,'Consumers info'!B372,'Orders info'!$F$4:$F$3681)</f>
        <v>402</v>
      </c>
    </row>
    <row r="373" spans="2:13" x14ac:dyDescent="0.2">
      <c r="B373" s="4" t="s">
        <v>795</v>
      </c>
      <c r="C373" s="1" t="s">
        <v>3191</v>
      </c>
      <c r="D373" s="1" t="s">
        <v>3192</v>
      </c>
      <c r="E373" s="1" t="s">
        <v>8</v>
      </c>
      <c r="F373" s="4">
        <v>12</v>
      </c>
      <c r="G373" s="4">
        <v>2019</v>
      </c>
      <c r="H373" s="4">
        <v>0</v>
      </c>
      <c r="I373" s="4" t="s">
        <v>6977</v>
      </c>
      <c r="J373" s="1">
        <f>COUNTIF('Orders info'!$B$4:$B$3681,'Consumers info'!B373)</f>
        <v>2</v>
      </c>
      <c r="K373" s="1">
        <f t="shared" si="12"/>
        <v>0</v>
      </c>
      <c r="L373" s="1">
        <f t="shared" si="11"/>
        <v>1</v>
      </c>
      <c r="M373" s="1">
        <f>SUMIF('Orders info'!$B$4:$B$3681,'Consumers info'!B373,'Orders info'!$F$4:$F$3681)</f>
        <v>513</v>
      </c>
    </row>
    <row r="374" spans="2:13" x14ac:dyDescent="0.2">
      <c r="B374" s="4" t="s">
        <v>796</v>
      </c>
      <c r="C374" s="1" t="s">
        <v>3191</v>
      </c>
      <c r="D374" s="1" t="s">
        <v>3192</v>
      </c>
      <c r="E374" s="1" t="s">
        <v>3204</v>
      </c>
      <c r="F374" s="4">
        <v>12</v>
      </c>
      <c r="G374" s="4">
        <v>2019</v>
      </c>
      <c r="H374" s="4">
        <v>0</v>
      </c>
      <c r="I374" s="4" t="s">
        <v>6977</v>
      </c>
      <c r="J374" s="1">
        <f>COUNTIF('Orders info'!$B$4:$B$3681,'Consumers info'!B374)</f>
        <v>1</v>
      </c>
      <c r="K374" s="1">
        <f t="shared" si="12"/>
        <v>1</v>
      </c>
      <c r="L374" s="1">
        <f t="shared" si="11"/>
        <v>0</v>
      </c>
      <c r="M374" s="1">
        <f>SUMIF('Orders info'!$B$4:$B$3681,'Consumers info'!B374,'Orders info'!$F$4:$F$3681)</f>
        <v>258</v>
      </c>
    </row>
    <row r="375" spans="2:13" x14ac:dyDescent="0.2">
      <c r="B375" s="4" t="s">
        <v>797</v>
      </c>
      <c r="C375" s="1" t="s">
        <v>3191</v>
      </c>
      <c r="D375" s="1" t="s">
        <v>3192</v>
      </c>
      <c r="E375" s="1" t="s">
        <v>8</v>
      </c>
      <c r="F375" s="4">
        <v>12</v>
      </c>
      <c r="G375" s="4">
        <v>2019</v>
      </c>
      <c r="H375" s="4">
        <v>1</v>
      </c>
      <c r="I375" s="4" t="s">
        <v>6977</v>
      </c>
      <c r="J375" s="1">
        <f>COUNTIF('Orders info'!$B$4:$B$3681,'Consumers info'!B375)</f>
        <v>3</v>
      </c>
      <c r="K375" s="1">
        <f t="shared" si="12"/>
        <v>0</v>
      </c>
      <c r="L375" s="1">
        <f t="shared" si="11"/>
        <v>1</v>
      </c>
      <c r="M375" s="1">
        <f>SUMIF('Orders info'!$B$4:$B$3681,'Consumers info'!B375,'Orders info'!$F$4:$F$3681)</f>
        <v>1061</v>
      </c>
    </row>
    <row r="376" spans="2:13" x14ac:dyDescent="0.2">
      <c r="B376" s="4" t="s">
        <v>798</v>
      </c>
      <c r="C376" s="1" t="s">
        <v>3191</v>
      </c>
      <c r="D376" s="1" t="s">
        <v>3192</v>
      </c>
      <c r="E376" s="1" t="s">
        <v>3204</v>
      </c>
      <c r="F376" s="4">
        <v>12</v>
      </c>
      <c r="G376" s="4">
        <v>2019</v>
      </c>
      <c r="H376" s="4">
        <v>1</v>
      </c>
      <c r="I376" s="4" t="s">
        <v>6977</v>
      </c>
      <c r="J376" s="1">
        <f>COUNTIF('Orders info'!$B$4:$B$3681,'Consumers info'!B376)</f>
        <v>1</v>
      </c>
      <c r="K376" s="1">
        <f t="shared" si="12"/>
        <v>1</v>
      </c>
      <c r="L376" s="1">
        <f t="shared" si="11"/>
        <v>0</v>
      </c>
      <c r="M376" s="1">
        <f>SUMIF('Orders info'!$B$4:$B$3681,'Consumers info'!B376,'Orders info'!$F$4:$F$3681)</f>
        <v>447</v>
      </c>
    </row>
    <row r="377" spans="2:13" x14ac:dyDescent="0.2">
      <c r="B377" s="4" t="s">
        <v>799</v>
      </c>
      <c r="C377" s="1" t="s">
        <v>3191</v>
      </c>
      <c r="D377" s="1" t="s">
        <v>3192</v>
      </c>
      <c r="E377" s="1" t="s">
        <v>8</v>
      </c>
      <c r="F377" s="4">
        <v>12</v>
      </c>
      <c r="G377" s="4">
        <v>2019</v>
      </c>
      <c r="H377" s="4">
        <v>0</v>
      </c>
      <c r="I377" s="4" t="s">
        <v>6977</v>
      </c>
      <c r="J377" s="1">
        <f>COUNTIF('Orders info'!$B$4:$B$3681,'Consumers info'!B377)</f>
        <v>1</v>
      </c>
      <c r="K377" s="1">
        <f t="shared" si="12"/>
        <v>1</v>
      </c>
      <c r="L377" s="1">
        <f t="shared" si="11"/>
        <v>0</v>
      </c>
      <c r="M377" s="1">
        <f>SUMIF('Orders info'!$B$4:$B$3681,'Consumers info'!B377,'Orders info'!$F$4:$F$3681)</f>
        <v>447</v>
      </c>
    </row>
    <row r="378" spans="2:13" x14ac:dyDescent="0.2">
      <c r="B378" s="4" t="s">
        <v>800</v>
      </c>
      <c r="C378" s="1" t="s">
        <v>3191</v>
      </c>
      <c r="D378" s="1" t="s">
        <v>3192</v>
      </c>
      <c r="E378" s="1" t="s">
        <v>3205</v>
      </c>
      <c r="F378" s="4">
        <v>12</v>
      </c>
      <c r="G378" s="4">
        <v>2019</v>
      </c>
      <c r="H378" s="4">
        <v>0</v>
      </c>
      <c r="I378" s="4" t="s">
        <v>6977</v>
      </c>
      <c r="J378" s="1">
        <f>COUNTIF('Orders info'!$B$4:$B$3681,'Consumers info'!B378)</f>
        <v>1</v>
      </c>
      <c r="K378" s="1">
        <f t="shared" si="12"/>
        <v>1</v>
      </c>
      <c r="L378" s="1">
        <f t="shared" si="11"/>
        <v>0</v>
      </c>
      <c r="M378" s="1">
        <f>SUMIF('Orders info'!$B$4:$B$3681,'Consumers info'!B378,'Orders info'!$F$4:$F$3681)</f>
        <v>172</v>
      </c>
    </row>
    <row r="379" spans="2:13" x14ac:dyDescent="0.2">
      <c r="B379" s="4" t="s">
        <v>801</v>
      </c>
      <c r="C379" s="1" t="s">
        <v>3191</v>
      </c>
      <c r="D379" s="1" t="s">
        <v>3192</v>
      </c>
      <c r="E379" s="1" t="s">
        <v>3204</v>
      </c>
      <c r="F379" s="4">
        <v>12</v>
      </c>
      <c r="G379" s="4">
        <v>2019</v>
      </c>
      <c r="H379" s="4">
        <v>1</v>
      </c>
      <c r="I379" s="4" t="s">
        <v>6977</v>
      </c>
      <c r="J379" s="1">
        <f>COUNTIF('Orders info'!$B$4:$B$3681,'Consumers info'!B379)</f>
        <v>1</v>
      </c>
      <c r="K379" s="1">
        <f t="shared" si="12"/>
        <v>1</v>
      </c>
      <c r="L379" s="1">
        <f t="shared" si="11"/>
        <v>0</v>
      </c>
      <c r="M379" s="1">
        <f>SUMIF('Orders info'!$B$4:$B$3681,'Consumers info'!B379,'Orders info'!$F$4:$F$3681)</f>
        <v>168</v>
      </c>
    </row>
    <row r="380" spans="2:13" x14ac:dyDescent="0.2">
      <c r="B380" s="4" t="s">
        <v>802</v>
      </c>
      <c r="C380" s="1" t="s">
        <v>3191</v>
      </c>
      <c r="D380" s="1" t="s">
        <v>3192</v>
      </c>
      <c r="E380" s="1" t="s">
        <v>3205</v>
      </c>
      <c r="F380" s="4">
        <v>12</v>
      </c>
      <c r="G380" s="4">
        <v>2019</v>
      </c>
      <c r="H380" s="4">
        <v>0</v>
      </c>
      <c r="I380" s="4" t="s">
        <v>6977</v>
      </c>
      <c r="J380" s="1">
        <f>COUNTIF('Orders info'!$B$4:$B$3681,'Consumers info'!B380)</f>
        <v>1</v>
      </c>
      <c r="K380" s="1">
        <f t="shared" si="12"/>
        <v>1</v>
      </c>
      <c r="L380" s="1">
        <f t="shared" si="11"/>
        <v>0</v>
      </c>
      <c r="M380" s="1">
        <f>SUMIF('Orders info'!$B$4:$B$3681,'Consumers info'!B380,'Orders info'!$F$4:$F$3681)</f>
        <v>192</v>
      </c>
    </row>
    <row r="381" spans="2:13" x14ac:dyDescent="0.2">
      <c r="B381" s="4" t="s">
        <v>803</v>
      </c>
      <c r="C381" s="1" t="s">
        <v>3191</v>
      </c>
      <c r="D381" s="1" t="s">
        <v>3192</v>
      </c>
      <c r="E381" s="1" t="s">
        <v>8</v>
      </c>
      <c r="F381" s="4">
        <v>12</v>
      </c>
      <c r="G381" s="4">
        <v>2019</v>
      </c>
      <c r="H381" s="4">
        <v>1</v>
      </c>
      <c r="I381" s="4" t="s">
        <v>6977</v>
      </c>
      <c r="J381" s="1">
        <f>COUNTIF('Orders info'!$B$4:$B$3681,'Consumers info'!B381)</f>
        <v>1</v>
      </c>
      <c r="K381" s="1">
        <f t="shared" si="12"/>
        <v>1</v>
      </c>
      <c r="L381" s="1">
        <f t="shared" si="11"/>
        <v>0</v>
      </c>
      <c r="M381" s="1">
        <f>SUMIF('Orders info'!$B$4:$B$3681,'Consumers info'!B381,'Orders info'!$F$4:$F$3681)</f>
        <v>192</v>
      </c>
    </row>
    <row r="382" spans="2:13" x14ac:dyDescent="0.2">
      <c r="B382" s="4" t="s">
        <v>804</v>
      </c>
      <c r="C382" s="1" t="s">
        <v>3191</v>
      </c>
      <c r="D382" s="1" t="s">
        <v>3192</v>
      </c>
      <c r="E382" s="1" t="s">
        <v>3204</v>
      </c>
      <c r="F382" s="4">
        <v>12</v>
      </c>
      <c r="G382" s="4">
        <v>2019</v>
      </c>
      <c r="H382" s="4">
        <v>0</v>
      </c>
      <c r="I382" s="4" t="s">
        <v>6977</v>
      </c>
      <c r="J382" s="1">
        <f>COUNTIF('Orders info'!$B$4:$B$3681,'Consumers info'!B382)</f>
        <v>1</v>
      </c>
      <c r="K382" s="1">
        <f t="shared" si="12"/>
        <v>1</v>
      </c>
      <c r="L382" s="1">
        <f t="shared" si="11"/>
        <v>0</v>
      </c>
      <c r="M382" s="1">
        <f>SUMIF('Orders info'!$B$4:$B$3681,'Consumers info'!B382,'Orders info'!$F$4:$F$3681)</f>
        <v>210</v>
      </c>
    </row>
    <row r="383" spans="2:13" x14ac:dyDescent="0.2">
      <c r="B383" s="4" t="s">
        <v>805</v>
      </c>
      <c r="C383" s="1" t="s">
        <v>3191</v>
      </c>
      <c r="D383" s="1" t="s">
        <v>3192</v>
      </c>
      <c r="E383" s="1" t="s">
        <v>3205</v>
      </c>
      <c r="F383" s="4">
        <v>12</v>
      </c>
      <c r="G383" s="4">
        <v>2019</v>
      </c>
      <c r="H383" s="4">
        <v>0</v>
      </c>
      <c r="I383" s="4" t="s">
        <v>6977</v>
      </c>
      <c r="J383" s="1">
        <f>COUNTIF('Orders info'!$B$4:$B$3681,'Consumers info'!B383)</f>
        <v>1</v>
      </c>
      <c r="K383" s="1">
        <f t="shared" si="12"/>
        <v>1</v>
      </c>
      <c r="L383" s="1">
        <f t="shared" si="11"/>
        <v>0</v>
      </c>
      <c r="M383" s="1">
        <f>SUMIF('Orders info'!$B$4:$B$3681,'Consumers info'!B383,'Orders info'!$F$4:$F$3681)</f>
        <v>255</v>
      </c>
    </row>
    <row r="384" spans="2:13" x14ac:dyDescent="0.2">
      <c r="B384" s="4" t="s">
        <v>806</v>
      </c>
      <c r="C384" s="1" t="s">
        <v>3191</v>
      </c>
      <c r="D384" s="1" t="s">
        <v>3192</v>
      </c>
      <c r="E384" s="1" t="s">
        <v>8</v>
      </c>
      <c r="F384" s="4">
        <v>12</v>
      </c>
      <c r="G384" s="4">
        <v>2019</v>
      </c>
      <c r="H384" s="4">
        <v>0</v>
      </c>
      <c r="I384" s="4" t="s">
        <v>6977</v>
      </c>
      <c r="J384" s="1">
        <f>COUNTIF('Orders info'!$B$4:$B$3681,'Consumers info'!B384)</f>
        <v>1</v>
      </c>
      <c r="K384" s="1">
        <f t="shared" si="12"/>
        <v>1</v>
      </c>
      <c r="L384" s="1">
        <f t="shared" si="11"/>
        <v>0</v>
      </c>
      <c r="M384" s="1">
        <f>SUMIF('Orders info'!$B$4:$B$3681,'Consumers info'!B384,'Orders info'!$F$4:$F$3681)</f>
        <v>313</v>
      </c>
    </row>
    <row r="385" spans="2:13" x14ac:dyDescent="0.2">
      <c r="B385" s="4" t="s">
        <v>807</v>
      </c>
      <c r="C385" s="1" t="s">
        <v>3191</v>
      </c>
      <c r="D385" s="1" t="s">
        <v>3192</v>
      </c>
      <c r="E385" s="1" t="s">
        <v>8</v>
      </c>
      <c r="F385" s="4">
        <v>12</v>
      </c>
      <c r="G385" s="4">
        <v>2019</v>
      </c>
      <c r="H385" s="4">
        <v>0</v>
      </c>
      <c r="I385" s="4" t="s">
        <v>6977</v>
      </c>
      <c r="J385" s="1">
        <f>COUNTIF('Orders info'!$B$4:$B$3681,'Consumers info'!B385)</f>
        <v>1</v>
      </c>
      <c r="K385" s="1">
        <f t="shared" si="12"/>
        <v>1</v>
      </c>
      <c r="L385" s="1">
        <f t="shared" si="11"/>
        <v>0</v>
      </c>
      <c r="M385" s="1">
        <f>SUMIF('Orders info'!$B$4:$B$3681,'Consumers info'!B385,'Orders info'!$F$4:$F$3681)</f>
        <v>312</v>
      </c>
    </row>
    <row r="386" spans="2:13" x14ac:dyDescent="0.2">
      <c r="B386" s="4" t="s">
        <v>808</v>
      </c>
      <c r="C386" s="1" t="s">
        <v>3191</v>
      </c>
      <c r="D386" s="1" t="s">
        <v>3192</v>
      </c>
      <c r="E386" s="1" t="s">
        <v>3203</v>
      </c>
      <c r="F386" s="4">
        <v>12</v>
      </c>
      <c r="G386" s="4">
        <v>2019</v>
      </c>
      <c r="H386" s="4">
        <v>1</v>
      </c>
      <c r="I386" s="4" t="s">
        <v>6977</v>
      </c>
      <c r="J386" s="1">
        <f>COUNTIF('Orders info'!$B$4:$B$3681,'Consumers info'!B386)</f>
        <v>1</v>
      </c>
      <c r="K386" s="1">
        <f t="shared" si="12"/>
        <v>1</v>
      </c>
      <c r="L386" s="1">
        <f t="shared" si="11"/>
        <v>0</v>
      </c>
      <c r="M386" s="1">
        <f>SUMIF('Orders info'!$B$4:$B$3681,'Consumers info'!B386,'Orders info'!$F$4:$F$3681)</f>
        <v>383</v>
      </c>
    </row>
    <row r="387" spans="2:13" x14ac:dyDescent="0.2">
      <c r="B387" s="4" t="s">
        <v>809</v>
      </c>
      <c r="C387" s="1" t="s">
        <v>3191</v>
      </c>
      <c r="D387" s="1" t="s">
        <v>3192</v>
      </c>
      <c r="E387" s="1" t="s">
        <v>3202</v>
      </c>
      <c r="F387" s="4">
        <v>12</v>
      </c>
      <c r="G387" s="4">
        <v>2019</v>
      </c>
      <c r="H387" s="4">
        <v>0</v>
      </c>
      <c r="I387" s="4" t="s">
        <v>6977</v>
      </c>
      <c r="J387" s="1">
        <f>COUNTIF('Orders info'!$B$4:$B$3681,'Consumers info'!B387)</f>
        <v>1</v>
      </c>
      <c r="K387" s="1">
        <f t="shared" si="12"/>
        <v>1</v>
      </c>
      <c r="L387" s="1">
        <f t="shared" si="11"/>
        <v>0</v>
      </c>
      <c r="M387" s="1">
        <f>SUMIF('Orders info'!$B$4:$B$3681,'Consumers info'!B387,'Orders info'!$F$4:$F$3681)</f>
        <v>168</v>
      </c>
    </row>
    <row r="388" spans="2:13" x14ac:dyDescent="0.2">
      <c r="B388" s="4" t="s">
        <v>810</v>
      </c>
      <c r="C388" s="1" t="s">
        <v>3191</v>
      </c>
      <c r="D388" s="1" t="s">
        <v>3192</v>
      </c>
      <c r="E388" s="1" t="s">
        <v>8</v>
      </c>
      <c r="F388" s="4">
        <v>12</v>
      </c>
      <c r="G388" s="4">
        <v>2019</v>
      </c>
      <c r="H388" s="4">
        <v>0</v>
      </c>
      <c r="I388" s="4" t="s">
        <v>6977</v>
      </c>
      <c r="J388" s="1">
        <f>COUNTIF('Orders info'!$B$4:$B$3681,'Consumers info'!B388)</f>
        <v>1</v>
      </c>
      <c r="K388" s="1">
        <f t="shared" si="12"/>
        <v>1</v>
      </c>
      <c r="L388" s="1">
        <f t="shared" si="11"/>
        <v>0</v>
      </c>
      <c r="M388" s="1">
        <f>SUMIF('Orders info'!$B$4:$B$3681,'Consumers info'!B388,'Orders info'!$F$4:$F$3681)</f>
        <v>168</v>
      </c>
    </row>
    <row r="389" spans="2:13" x14ac:dyDescent="0.2">
      <c r="B389" s="4" t="s">
        <v>811</v>
      </c>
      <c r="C389" s="1" t="s">
        <v>3191</v>
      </c>
      <c r="D389" s="1" t="s">
        <v>3192</v>
      </c>
      <c r="E389" s="1" t="s">
        <v>3204</v>
      </c>
      <c r="F389" s="4">
        <v>12</v>
      </c>
      <c r="G389" s="4">
        <v>2019</v>
      </c>
      <c r="H389" s="4">
        <v>1</v>
      </c>
      <c r="I389" s="4" t="s">
        <v>6977</v>
      </c>
      <c r="J389" s="1">
        <f>COUNTIF('Orders info'!$B$4:$B$3681,'Consumers info'!B389)</f>
        <v>1</v>
      </c>
      <c r="K389" s="1">
        <f t="shared" si="12"/>
        <v>1</v>
      </c>
      <c r="L389" s="1">
        <f t="shared" ref="L389:L452" si="13">IF(J389&gt;1,IF(I389="Active",1,0),0)</f>
        <v>0</v>
      </c>
      <c r="M389" s="1">
        <f>SUMIF('Orders info'!$B$4:$B$3681,'Consumers info'!B389,'Orders info'!$F$4:$F$3681)</f>
        <v>210</v>
      </c>
    </row>
    <row r="390" spans="2:13" x14ac:dyDescent="0.2">
      <c r="B390" s="4" t="s">
        <v>812</v>
      </c>
      <c r="C390" s="1" t="s">
        <v>3191</v>
      </c>
      <c r="D390" s="1" t="s">
        <v>3192</v>
      </c>
      <c r="E390" s="1" t="s">
        <v>8</v>
      </c>
      <c r="F390" s="4">
        <v>12</v>
      </c>
      <c r="G390" s="4">
        <v>2019</v>
      </c>
      <c r="H390" s="4">
        <v>1</v>
      </c>
      <c r="I390" s="4" t="s">
        <v>6977</v>
      </c>
      <c r="J390" s="1">
        <f>COUNTIF('Orders info'!$B$4:$B$3681,'Consumers info'!B390)</f>
        <v>1</v>
      </c>
      <c r="K390" s="1">
        <f t="shared" si="12"/>
        <v>1</v>
      </c>
      <c r="L390" s="1">
        <f t="shared" si="13"/>
        <v>0</v>
      </c>
      <c r="M390" s="1">
        <f>SUMIF('Orders info'!$B$4:$B$3681,'Consumers info'!B390,'Orders info'!$F$4:$F$3681)</f>
        <v>210</v>
      </c>
    </row>
    <row r="391" spans="2:13" x14ac:dyDescent="0.2">
      <c r="B391" s="4" t="s">
        <v>813</v>
      </c>
      <c r="C391" s="1" t="s">
        <v>3191</v>
      </c>
      <c r="D391" s="1" t="s">
        <v>3192</v>
      </c>
      <c r="E391" s="1" t="s">
        <v>3202</v>
      </c>
      <c r="F391" s="4">
        <v>12</v>
      </c>
      <c r="G391" s="4">
        <v>2019</v>
      </c>
      <c r="H391" s="4">
        <v>0</v>
      </c>
      <c r="I391" s="4" t="s">
        <v>6977</v>
      </c>
      <c r="J391" s="1">
        <f>COUNTIF('Orders info'!$B$4:$B$3681,'Consumers info'!B391)</f>
        <v>1</v>
      </c>
      <c r="K391" s="1">
        <f t="shared" si="12"/>
        <v>1</v>
      </c>
      <c r="L391" s="1">
        <f t="shared" si="13"/>
        <v>0</v>
      </c>
      <c r="M391" s="1">
        <f>SUMIF('Orders info'!$B$4:$B$3681,'Consumers info'!B391,'Orders info'!$F$4:$F$3681)</f>
        <v>240</v>
      </c>
    </row>
    <row r="392" spans="2:13" x14ac:dyDescent="0.2">
      <c r="B392" s="4" t="s">
        <v>814</v>
      </c>
      <c r="C392" s="1" t="s">
        <v>3191</v>
      </c>
      <c r="D392" s="1" t="s">
        <v>3192</v>
      </c>
      <c r="E392" s="1" t="s">
        <v>8</v>
      </c>
      <c r="F392" s="4">
        <v>12</v>
      </c>
      <c r="G392" s="4">
        <v>2019</v>
      </c>
      <c r="H392" s="4">
        <v>1</v>
      </c>
      <c r="I392" s="4" t="s">
        <v>6977</v>
      </c>
      <c r="J392" s="1">
        <f>COUNTIF('Orders info'!$B$4:$B$3681,'Consumers info'!B392)</f>
        <v>1</v>
      </c>
      <c r="K392" s="1">
        <f t="shared" si="12"/>
        <v>1</v>
      </c>
      <c r="L392" s="1">
        <f t="shared" si="13"/>
        <v>0</v>
      </c>
      <c r="M392" s="1">
        <f>SUMIF('Orders info'!$B$4:$B$3681,'Consumers info'!B392,'Orders info'!$F$4:$F$3681)</f>
        <v>255</v>
      </c>
    </row>
    <row r="393" spans="2:13" x14ac:dyDescent="0.2">
      <c r="B393" s="4" t="s">
        <v>815</v>
      </c>
      <c r="C393" s="1" t="s">
        <v>3191</v>
      </c>
      <c r="D393" s="1" t="s">
        <v>3192</v>
      </c>
      <c r="E393" s="1" t="s">
        <v>8</v>
      </c>
      <c r="F393" s="4">
        <v>12</v>
      </c>
      <c r="G393" s="4">
        <v>2019</v>
      </c>
      <c r="H393" s="4">
        <v>0</v>
      </c>
      <c r="I393" s="4" t="s">
        <v>6977</v>
      </c>
      <c r="J393" s="1">
        <f>COUNTIF('Orders info'!$B$4:$B$3681,'Consumers info'!B393)</f>
        <v>1</v>
      </c>
      <c r="K393" s="1">
        <f t="shared" si="12"/>
        <v>1</v>
      </c>
      <c r="L393" s="1">
        <f t="shared" si="13"/>
        <v>0</v>
      </c>
      <c r="M393" s="1">
        <f>SUMIF('Orders info'!$B$4:$B$3681,'Consumers info'!B393,'Orders info'!$F$4:$F$3681)</f>
        <v>255</v>
      </c>
    </row>
    <row r="394" spans="2:13" x14ac:dyDescent="0.2">
      <c r="B394" s="4" t="s">
        <v>816</v>
      </c>
      <c r="C394" s="1" t="s">
        <v>3191</v>
      </c>
      <c r="D394" s="1" t="s">
        <v>3192</v>
      </c>
      <c r="E394" s="1" t="s">
        <v>3203</v>
      </c>
      <c r="F394" s="4">
        <v>12</v>
      </c>
      <c r="G394" s="4">
        <v>2019</v>
      </c>
      <c r="H394" s="4">
        <v>1</v>
      </c>
      <c r="I394" s="4" t="s">
        <v>6977</v>
      </c>
      <c r="J394" s="1">
        <f>COUNTIF('Orders info'!$B$4:$B$3681,'Consumers info'!B394)</f>
        <v>1</v>
      </c>
      <c r="K394" s="1">
        <f t="shared" si="12"/>
        <v>1</v>
      </c>
      <c r="L394" s="1">
        <f t="shared" si="13"/>
        <v>0</v>
      </c>
      <c r="M394" s="1">
        <f>SUMIF('Orders info'!$B$4:$B$3681,'Consumers info'!B394,'Orders info'!$F$4:$F$3681)</f>
        <v>258</v>
      </c>
    </row>
    <row r="395" spans="2:13" x14ac:dyDescent="0.2">
      <c r="B395" s="4" t="s">
        <v>817</v>
      </c>
      <c r="C395" s="1" t="s">
        <v>3191</v>
      </c>
      <c r="D395" s="1" t="s">
        <v>3192</v>
      </c>
      <c r="E395" s="1" t="s">
        <v>3203</v>
      </c>
      <c r="F395" s="4">
        <v>12</v>
      </c>
      <c r="G395" s="4">
        <v>2019</v>
      </c>
      <c r="H395" s="4">
        <v>1</v>
      </c>
      <c r="I395" s="4" t="s">
        <v>6977</v>
      </c>
      <c r="J395" s="1">
        <f>COUNTIF('Orders info'!$B$4:$B$3681,'Consumers info'!B395)</f>
        <v>1</v>
      </c>
      <c r="K395" s="1">
        <f t="shared" si="12"/>
        <v>1</v>
      </c>
      <c r="L395" s="1">
        <f t="shared" si="13"/>
        <v>0</v>
      </c>
      <c r="M395" s="1">
        <f>SUMIF('Orders info'!$B$4:$B$3681,'Consumers info'!B395,'Orders info'!$F$4:$F$3681)</f>
        <v>367</v>
      </c>
    </row>
    <row r="396" spans="2:13" x14ac:dyDescent="0.2">
      <c r="B396" s="4" t="s">
        <v>818</v>
      </c>
      <c r="C396" s="1" t="s">
        <v>3191</v>
      </c>
      <c r="D396" s="1" t="s">
        <v>3192</v>
      </c>
      <c r="E396" s="1" t="s">
        <v>3204</v>
      </c>
      <c r="F396" s="4">
        <v>12</v>
      </c>
      <c r="G396" s="4">
        <v>2019</v>
      </c>
      <c r="H396" s="4">
        <v>1</v>
      </c>
      <c r="I396" s="4" t="s">
        <v>6977</v>
      </c>
      <c r="J396" s="1">
        <f>COUNTIF('Orders info'!$B$4:$B$3681,'Consumers info'!B396)</f>
        <v>1</v>
      </c>
      <c r="K396" s="1">
        <f t="shared" si="12"/>
        <v>1</v>
      </c>
      <c r="L396" s="1">
        <f t="shared" si="13"/>
        <v>0</v>
      </c>
      <c r="M396" s="1">
        <f>SUMIF('Orders info'!$B$4:$B$3681,'Consumers info'!B396,'Orders info'!$F$4:$F$3681)</f>
        <v>447</v>
      </c>
    </row>
    <row r="397" spans="2:13" x14ac:dyDescent="0.2">
      <c r="B397" s="4" t="s">
        <v>819</v>
      </c>
      <c r="C397" s="1" t="s">
        <v>3191</v>
      </c>
      <c r="D397" s="1" t="s">
        <v>3192</v>
      </c>
      <c r="E397" s="1" t="s">
        <v>3204</v>
      </c>
      <c r="F397" s="4">
        <v>12</v>
      </c>
      <c r="G397" s="4">
        <v>2019</v>
      </c>
      <c r="H397" s="4">
        <v>1</v>
      </c>
      <c r="I397" s="4" t="s">
        <v>6977</v>
      </c>
      <c r="J397" s="1">
        <f>COUNTIF('Orders info'!$B$4:$B$3681,'Consumers info'!B397)</f>
        <v>1</v>
      </c>
      <c r="K397" s="1">
        <f t="shared" si="12"/>
        <v>1</v>
      </c>
      <c r="L397" s="1">
        <f t="shared" si="13"/>
        <v>0</v>
      </c>
      <c r="M397" s="1">
        <f>SUMIF('Orders info'!$B$4:$B$3681,'Consumers info'!B397,'Orders info'!$F$4:$F$3681)</f>
        <v>144</v>
      </c>
    </row>
    <row r="398" spans="2:13" x14ac:dyDescent="0.2">
      <c r="B398" s="4" t="s">
        <v>820</v>
      </c>
      <c r="C398" s="1" t="s">
        <v>3191</v>
      </c>
      <c r="D398" s="1" t="s">
        <v>3192</v>
      </c>
      <c r="E398" s="1" t="s">
        <v>3205</v>
      </c>
      <c r="F398" s="4">
        <v>12</v>
      </c>
      <c r="G398" s="4">
        <v>2019</v>
      </c>
      <c r="H398" s="4">
        <v>0</v>
      </c>
      <c r="I398" s="4" t="s">
        <v>6977</v>
      </c>
      <c r="J398" s="1">
        <f>COUNTIF('Orders info'!$B$4:$B$3681,'Consumers info'!B398)</f>
        <v>1</v>
      </c>
      <c r="K398" s="1">
        <f t="shared" si="12"/>
        <v>1</v>
      </c>
      <c r="L398" s="1">
        <f t="shared" si="13"/>
        <v>0</v>
      </c>
      <c r="M398" s="1">
        <f>SUMIF('Orders info'!$B$4:$B$3681,'Consumers info'!B398,'Orders info'!$F$4:$F$3681)</f>
        <v>210</v>
      </c>
    </row>
    <row r="399" spans="2:13" x14ac:dyDescent="0.2">
      <c r="B399" s="4" t="s">
        <v>821</v>
      </c>
      <c r="C399" s="1" t="s">
        <v>3191</v>
      </c>
      <c r="D399" s="1" t="s">
        <v>3192</v>
      </c>
      <c r="E399" s="1" t="s">
        <v>3205</v>
      </c>
      <c r="F399" s="4">
        <v>12</v>
      </c>
      <c r="G399" s="4">
        <v>2019</v>
      </c>
      <c r="H399" s="4">
        <v>0</v>
      </c>
      <c r="I399" s="4" t="s">
        <v>6977</v>
      </c>
      <c r="J399" s="1">
        <f>COUNTIF('Orders info'!$B$4:$B$3681,'Consumers info'!B399)</f>
        <v>1</v>
      </c>
      <c r="K399" s="1">
        <f t="shared" si="12"/>
        <v>1</v>
      </c>
      <c r="L399" s="1">
        <f t="shared" si="13"/>
        <v>0</v>
      </c>
      <c r="M399" s="1">
        <f>SUMIF('Orders info'!$B$4:$B$3681,'Consumers info'!B399,'Orders info'!$F$4:$F$3681)</f>
        <v>192</v>
      </c>
    </row>
    <row r="400" spans="2:13" x14ac:dyDescent="0.2">
      <c r="B400" s="4" t="s">
        <v>822</v>
      </c>
      <c r="C400" s="1" t="s">
        <v>3191</v>
      </c>
      <c r="D400" s="1" t="s">
        <v>3192</v>
      </c>
      <c r="E400" s="1" t="s">
        <v>8</v>
      </c>
      <c r="F400" s="4">
        <v>12</v>
      </c>
      <c r="G400" s="4">
        <v>2019</v>
      </c>
      <c r="H400" s="4">
        <v>0</v>
      </c>
      <c r="I400" s="4" t="s">
        <v>6977</v>
      </c>
      <c r="J400" s="1">
        <f>COUNTIF('Orders info'!$B$4:$B$3681,'Consumers info'!B400)</f>
        <v>1</v>
      </c>
      <c r="K400" s="1">
        <f t="shared" si="12"/>
        <v>1</v>
      </c>
      <c r="L400" s="1">
        <f t="shared" si="13"/>
        <v>0</v>
      </c>
      <c r="M400" s="1">
        <f>SUMIF('Orders info'!$B$4:$B$3681,'Consumers info'!B400,'Orders info'!$F$4:$F$3681)</f>
        <v>220</v>
      </c>
    </row>
    <row r="401" spans="2:13" x14ac:dyDescent="0.2">
      <c r="B401" s="4" t="s">
        <v>823</v>
      </c>
      <c r="C401" s="1" t="s">
        <v>3191</v>
      </c>
      <c r="D401" s="1" t="s">
        <v>3192</v>
      </c>
      <c r="E401" s="1" t="s">
        <v>3205</v>
      </c>
      <c r="F401" s="4">
        <v>12</v>
      </c>
      <c r="G401" s="4">
        <v>2019</v>
      </c>
      <c r="H401" s="4">
        <v>1</v>
      </c>
      <c r="I401" s="4" t="s">
        <v>6977</v>
      </c>
      <c r="J401" s="1">
        <f>COUNTIF('Orders info'!$B$4:$B$3681,'Consumers info'!B401)</f>
        <v>1</v>
      </c>
      <c r="K401" s="1">
        <f t="shared" si="12"/>
        <v>1</v>
      </c>
      <c r="L401" s="1">
        <f t="shared" si="13"/>
        <v>0</v>
      </c>
      <c r="M401" s="1">
        <f>SUMIF('Orders info'!$B$4:$B$3681,'Consumers info'!B401,'Orders info'!$F$4:$F$3681)</f>
        <v>258</v>
      </c>
    </row>
    <row r="402" spans="2:13" x14ac:dyDescent="0.2">
      <c r="B402" s="4" t="s">
        <v>824</v>
      </c>
      <c r="C402" s="1" t="s">
        <v>3191</v>
      </c>
      <c r="D402" s="1" t="s">
        <v>3192</v>
      </c>
      <c r="E402" s="1" t="s">
        <v>3205</v>
      </c>
      <c r="F402" s="4">
        <v>12</v>
      </c>
      <c r="G402" s="4">
        <v>2019</v>
      </c>
      <c r="H402" s="4">
        <v>0</v>
      </c>
      <c r="I402" s="4" t="s">
        <v>6977</v>
      </c>
      <c r="J402" s="1">
        <f>COUNTIF('Orders info'!$B$4:$B$3681,'Consumers info'!B402)</f>
        <v>1</v>
      </c>
      <c r="K402" s="1">
        <f t="shared" si="12"/>
        <v>1</v>
      </c>
      <c r="L402" s="1">
        <f t="shared" si="13"/>
        <v>0</v>
      </c>
      <c r="M402" s="1">
        <f>SUMIF('Orders info'!$B$4:$B$3681,'Consumers info'!B402,'Orders info'!$F$4:$F$3681)</f>
        <v>313</v>
      </c>
    </row>
    <row r="403" spans="2:13" x14ac:dyDescent="0.2">
      <c r="B403" s="4" t="s">
        <v>825</v>
      </c>
      <c r="C403" s="1" t="s">
        <v>3191</v>
      </c>
      <c r="D403" s="1" t="s">
        <v>3192</v>
      </c>
      <c r="E403" s="1" t="s">
        <v>3202</v>
      </c>
      <c r="F403" s="4">
        <v>12</v>
      </c>
      <c r="G403" s="4">
        <v>2019</v>
      </c>
      <c r="H403" s="4">
        <v>0</v>
      </c>
      <c r="I403" s="4" t="s">
        <v>6977</v>
      </c>
      <c r="J403" s="1">
        <f>COUNTIF('Orders info'!$B$4:$B$3681,'Consumers info'!B403)</f>
        <v>1</v>
      </c>
      <c r="K403" s="1">
        <f t="shared" si="12"/>
        <v>1</v>
      </c>
      <c r="L403" s="1">
        <f t="shared" si="13"/>
        <v>0</v>
      </c>
      <c r="M403" s="1">
        <f>SUMIF('Orders info'!$B$4:$B$3681,'Consumers info'!B403,'Orders info'!$F$4:$F$3681)</f>
        <v>255</v>
      </c>
    </row>
    <row r="404" spans="2:13" x14ac:dyDescent="0.2">
      <c r="B404" s="4" t="s">
        <v>826</v>
      </c>
      <c r="C404" s="1" t="s">
        <v>3191</v>
      </c>
      <c r="D404" s="1" t="s">
        <v>3192</v>
      </c>
      <c r="E404" s="1" t="s">
        <v>8</v>
      </c>
      <c r="F404" s="4">
        <v>12</v>
      </c>
      <c r="G404" s="4">
        <v>2019</v>
      </c>
      <c r="H404" s="4">
        <v>1</v>
      </c>
      <c r="I404" s="4" t="s">
        <v>6977</v>
      </c>
      <c r="J404" s="1">
        <f>COUNTIF('Orders info'!$B$4:$B$3681,'Consumers info'!B404)</f>
        <v>1</v>
      </c>
      <c r="K404" s="1">
        <f t="shared" si="12"/>
        <v>1</v>
      </c>
      <c r="L404" s="1">
        <f t="shared" si="13"/>
        <v>0</v>
      </c>
      <c r="M404" s="1">
        <f>SUMIF('Orders info'!$B$4:$B$3681,'Consumers info'!B404,'Orders info'!$F$4:$F$3681)</f>
        <v>474</v>
      </c>
    </row>
    <row r="405" spans="2:13" x14ac:dyDescent="0.2">
      <c r="B405" s="4" t="s">
        <v>827</v>
      </c>
      <c r="C405" s="1" t="s">
        <v>3191</v>
      </c>
      <c r="D405" s="1" t="s">
        <v>3192</v>
      </c>
      <c r="E405" s="1" t="s">
        <v>8</v>
      </c>
      <c r="F405" s="4">
        <v>12</v>
      </c>
      <c r="G405" s="4">
        <v>2019</v>
      </c>
      <c r="H405" s="4">
        <v>1</v>
      </c>
      <c r="I405" s="4" t="s">
        <v>6977</v>
      </c>
      <c r="J405" s="1">
        <f>COUNTIF('Orders info'!$B$4:$B$3681,'Consumers info'!B405)</f>
        <v>1</v>
      </c>
      <c r="K405" s="1">
        <f t="shared" si="12"/>
        <v>1</v>
      </c>
      <c r="L405" s="1">
        <f t="shared" si="13"/>
        <v>0</v>
      </c>
      <c r="M405" s="1">
        <f>SUMIF('Orders info'!$B$4:$B$3681,'Consumers info'!B405,'Orders info'!$F$4:$F$3681)</f>
        <v>345</v>
      </c>
    </row>
    <row r="406" spans="2:13" x14ac:dyDescent="0.2">
      <c r="B406" s="4" t="s">
        <v>828</v>
      </c>
      <c r="C406" s="1" t="s">
        <v>3191</v>
      </c>
      <c r="D406" s="1" t="s">
        <v>3192</v>
      </c>
      <c r="E406" s="1" t="s">
        <v>3203</v>
      </c>
      <c r="F406" s="4">
        <v>12</v>
      </c>
      <c r="G406" s="4">
        <v>2019</v>
      </c>
      <c r="H406" s="4">
        <v>1</v>
      </c>
      <c r="I406" s="4" t="s">
        <v>6977</v>
      </c>
      <c r="J406" s="1">
        <f>COUNTIF('Orders info'!$B$4:$B$3681,'Consumers info'!B406)</f>
        <v>1</v>
      </c>
      <c r="K406" s="1">
        <f t="shared" si="12"/>
        <v>1</v>
      </c>
      <c r="L406" s="1">
        <f t="shared" si="13"/>
        <v>0</v>
      </c>
      <c r="M406" s="1">
        <f>SUMIF('Orders info'!$B$4:$B$3681,'Consumers info'!B406,'Orders info'!$F$4:$F$3681)</f>
        <v>168</v>
      </c>
    </row>
    <row r="407" spans="2:13" x14ac:dyDescent="0.2">
      <c r="B407" s="4" t="s">
        <v>829</v>
      </c>
      <c r="C407" s="1" t="s">
        <v>3191</v>
      </c>
      <c r="D407" s="1" t="s">
        <v>3192</v>
      </c>
      <c r="E407" s="1" t="s">
        <v>3205</v>
      </c>
      <c r="F407" s="4">
        <v>12</v>
      </c>
      <c r="G407" s="4">
        <v>2019</v>
      </c>
      <c r="H407" s="4">
        <v>0</v>
      </c>
      <c r="I407" s="4" t="s">
        <v>6977</v>
      </c>
      <c r="J407" s="1">
        <f>COUNTIF('Orders info'!$B$4:$B$3681,'Consumers info'!B407)</f>
        <v>1</v>
      </c>
      <c r="K407" s="1">
        <f t="shared" si="12"/>
        <v>1</v>
      </c>
      <c r="L407" s="1">
        <f t="shared" si="13"/>
        <v>0</v>
      </c>
      <c r="M407" s="1">
        <f>SUMIF('Orders info'!$B$4:$B$3681,'Consumers info'!B407,'Orders info'!$F$4:$F$3681)</f>
        <v>192</v>
      </c>
    </row>
    <row r="408" spans="2:13" x14ac:dyDescent="0.2">
      <c r="B408" s="4" t="s">
        <v>830</v>
      </c>
      <c r="C408" s="1" t="s">
        <v>3191</v>
      </c>
      <c r="D408" s="1" t="s">
        <v>3192</v>
      </c>
      <c r="E408" s="1" t="s">
        <v>8</v>
      </c>
      <c r="F408" s="4">
        <v>12</v>
      </c>
      <c r="G408" s="4">
        <v>2019</v>
      </c>
      <c r="H408" s="4">
        <v>0</v>
      </c>
      <c r="I408" s="4" t="s">
        <v>6977</v>
      </c>
      <c r="J408" s="1">
        <f>COUNTIF('Orders info'!$B$4:$B$3681,'Consumers info'!B408)</f>
        <v>1</v>
      </c>
      <c r="K408" s="1">
        <f t="shared" ref="K408:K471" si="14">IF(J408=1,IF(I408="Active",1,0),0)</f>
        <v>1</v>
      </c>
      <c r="L408" s="1">
        <f t="shared" si="13"/>
        <v>0</v>
      </c>
      <c r="M408" s="1">
        <f>SUMIF('Orders info'!$B$4:$B$3681,'Consumers info'!B408,'Orders info'!$F$4:$F$3681)</f>
        <v>205</v>
      </c>
    </row>
    <row r="409" spans="2:13" x14ac:dyDescent="0.2">
      <c r="B409" s="4" t="s">
        <v>831</v>
      </c>
      <c r="C409" s="1" t="s">
        <v>3191</v>
      </c>
      <c r="D409" s="1" t="s">
        <v>3192</v>
      </c>
      <c r="E409" s="1" t="s">
        <v>3205</v>
      </c>
      <c r="F409" s="4">
        <v>12</v>
      </c>
      <c r="G409" s="4">
        <v>2019</v>
      </c>
      <c r="H409" s="4">
        <v>1</v>
      </c>
      <c r="I409" s="4" t="s">
        <v>6977</v>
      </c>
      <c r="J409" s="1">
        <f>COUNTIF('Orders info'!$B$4:$B$3681,'Consumers info'!B409)</f>
        <v>1</v>
      </c>
      <c r="K409" s="1">
        <f t="shared" si="14"/>
        <v>1</v>
      </c>
      <c r="L409" s="1">
        <f t="shared" si="13"/>
        <v>0</v>
      </c>
      <c r="M409" s="1">
        <f>SUMIF('Orders info'!$B$4:$B$3681,'Consumers info'!B409,'Orders info'!$F$4:$F$3681)</f>
        <v>210</v>
      </c>
    </row>
    <row r="410" spans="2:13" x14ac:dyDescent="0.2">
      <c r="B410" s="4" t="s">
        <v>832</v>
      </c>
      <c r="C410" s="1" t="s">
        <v>3191</v>
      </c>
      <c r="D410" s="1" t="s">
        <v>3192</v>
      </c>
      <c r="E410" s="1" t="s">
        <v>8</v>
      </c>
      <c r="F410" s="4">
        <v>12</v>
      </c>
      <c r="G410" s="4">
        <v>2019</v>
      </c>
      <c r="H410" s="4">
        <v>1</v>
      </c>
      <c r="I410" s="4" t="s">
        <v>6977</v>
      </c>
      <c r="J410" s="1">
        <f>COUNTIF('Orders info'!$B$4:$B$3681,'Consumers info'!B410)</f>
        <v>1</v>
      </c>
      <c r="K410" s="1">
        <f t="shared" si="14"/>
        <v>1</v>
      </c>
      <c r="L410" s="1">
        <f t="shared" si="13"/>
        <v>0</v>
      </c>
      <c r="M410" s="1">
        <f>SUMIF('Orders info'!$B$4:$B$3681,'Consumers info'!B410,'Orders info'!$F$4:$F$3681)</f>
        <v>327</v>
      </c>
    </row>
    <row r="411" spans="2:13" x14ac:dyDescent="0.2">
      <c r="B411" s="4" t="s">
        <v>833</v>
      </c>
      <c r="C411" s="1" t="s">
        <v>3191</v>
      </c>
      <c r="D411" s="1" t="s">
        <v>3192</v>
      </c>
      <c r="E411" s="1" t="s">
        <v>8</v>
      </c>
      <c r="F411" s="4">
        <v>12</v>
      </c>
      <c r="G411" s="4">
        <v>2019</v>
      </c>
      <c r="H411" s="4">
        <v>0</v>
      </c>
      <c r="I411" s="4" t="s">
        <v>6977</v>
      </c>
      <c r="J411" s="1">
        <f>COUNTIF('Orders info'!$B$4:$B$3681,'Consumers info'!B411)</f>
        <v>1</v>
      </c>
      <c r="K411" s="1">
        <f t="shared" si="14"/>
        <v>1</v>
      </c>
      <c r="L411" s="1">
        <f t="shared" si="13"/>
        <v>0</v>
      </c>
      <c r="M411" s="1">
        <f>SUMIF('Orders info'!$B$4:$B$3681,'Consumers info'!B411,'Orders info'!$F$4:$F$3681)</f>
        <v>258</v>
      </c>
    </row>
    <row r="412" spans="2:13" x14ac:dyDescent="0.2">
      <c r="B412" s="4" t="s">
        <v>834</v>
      </c>
      <c r="C412" s="1" t="s">
        <v>3191</v>
      </c>
      <c r="D412" s="1" t="s">
        <v>3192</v>
      </c>
      <c r="E412" s="1" t="s">
        <v>3203</v>
      </c>
      <c r="F412" s="4">
        <v>12</v>
      </c>
      <c r="G412" s="4">
        <v>2019</v>
      </c>
      <c r="H412" s="4">
        <v>1</v>
      </c>
      <c r="I412" s="4" t="s">
        <v>6977</v>
      </c>
      <c r="J412" s="1">
        <f>COUNTIF('Orders info'!$B$4:$B$3681,'Consumers info'!B412)</f>
        <v>1</v>
      </c>
      <c r="K412" s="1">
        <f t="shared" si="14"/>
        <v>1</v>
      </c>
      <c r="L412" s="1">
        <f t="shared" si="13"/>
        <v>0</v>
      </c>
      <c r="M412" s="1">
        <f>SUMIF('Orders info'!$B$4:$B$3681,'Consumers info'!B412,'Orders info'!$F$4:$F$3681)</f>
        <v>492</v>
      </c>
    </row>
    <row r="413" spans="2:13" x14ac:dyDescent="0.2">
      <c r="B413" s="4" t="s">
        <v>835</v>
      </c>
      <c r="C413" s="1" t="s">
        <v>3191</v>
      </c>
      <c r="D413" s="1" t="s">
        <v>3192</v>
      </c>
      <c r="E413" s="1" t="s">
        <v>8</v>
      </c>
      <c r="F413" s="4">
        <v>12</v>
      </c>
      <c r="G413" s="4">
        <v>2019</v>
      </c>
      <c r="H413" s="4">
        <v>1</v>
      </c>
      <c r="I413" s="4" t="s">
        <v>6977</v>
      </c>
      <c r="J413" s="1">
        <f>COUNTIF('Orders info'!$B$4:$B$3681,'Consumers info'!B413)</f>
        <v>1</v>
      </c>
      <c r="K413" s="1">
        <f t="shared" si="14"/>
        <v>1</v>
      </c>
      <c r="L413" s="1">
        <f t="shared" si="13"/>
        <v>0</v>
      </c>
      <c r="M413" s="1">
        <f>SUMIF('Orders info'!$B$4:$B$3681,'Consumers info'!B413,'Orders info'!$F$4:$F$3681)</f>
        <v>336</v>
      </c>
    </row>
    <row r="414" spans="2:13" x14ac:dyDescent="0.2">
      <c r="B414" s="4" t="s">
        <v>836</v>
      </c>
      <c r="C414" s="1" t="s">
        <v>3191</v>
      </c>
      <c r="D414" s="1" t="s">
        <v>3192</v>
      </c>
      <c r="E414" s="1" t="s">
        <v>8</v>
      </c>
      <c r="F414" s="4">
        <v>12</v>
      </c>
      <c r="G414" s="4">
        <v>2019</v>
      </c>
      <c r="H414" s="4">
        <v>1</v>
      </c>
      <c r="I414" s="4" t="s">
        <v>6977</v>
      </c>
      <c r="J414" s="1">
        <f>COUNTIF('Orders info'!$B$4:$B$3681,'Consumers info'!B414)</f>
        <v>1</v>
      </c>
      <c r="K414" s="1">
        <f t="shared" si="14"/>
        <v>1</v>
      </c>
      <c r="L414" s="1">
        <f t="shared" si="13"/>
        <v>0</v>
      </c>
      <c r="M414" s="1">
        <f>SUMIF('Orders info'!$B$4:$B$3681,'Consumers info'!B414,'Orders info'!$F$4:$F$3681)</f>
        <v>383</v>
      </c>
    </row>
    <row r="415" spans="2:13" x14ac:dyDescent="0.2">
      <c r="B415" s="4" t="s">
        <v>837</v>
      </c>
      <c r="C415" s="1" t="s">
        <v>3191</v>
      </c>
      <c r="D415" s="1" t="s">
        <v>3192</v>
      </c>
      <c r="E415" s="1" t="s">
        <v>3203</v>
      </c>
      <c r="F415" s="4">
        <v>12</v>
      </c>
      <c r="G415" s="4">
        <v>2019</v>
      </c>
      <c r="H415" s="4">
        <v>0</v>
      </c>
      <c r="I415" s="4" t="s">
        <v>6977</v>
      </c>
      <c r="J415" s="1">
        <f>COUNTIF('Orders info'!$B$4:$B$3681,'Consumers info'!B415)</f>
        <v>1</v>
      </c>
      <c r="K415" s="1">
        <f t="shared" si="14"/>
        <v>1</v>
      </c>
      <c r="L415" s="1">
        <f t="shared" si="13"/>
        <v>0</v>
      </c>
      <c r="M415" s="1">
        <f>SUMIF('Orders info'!$B$4:$B$3681,'Consumers info'!B415,'Orders info'!$F$4:$F$3681)</f>
        <v>168</v>
      </c>
    </row>
    <row r="416" spans="2:13" x14ac:dyDescent="0.2">
      <c r="B416" s="4" t="s">
        <v>838</v>
      </c>
      <c r="C416" s="1" t="s">
        <v>3191</v>
      </c>
      <c r="D416" s="1" t="s">
        <v>3192</v>
      </c>
      <c r="E416" s="1" t="s">
        <v>3204</v>
      </c>
      <c r="F416" s="4">
        <v>12</v>
      </c>
      <c r="G416" s="4">
        <v>2019</v>
      </c>
      <c r="H416" s="4">
        <v>1</v>
      </c>
      <c r="I416" s="4" t="s">
        <v>6977</v>
      </c>
      <c r="J416" s="1">
        <f>COUNTIF('Orders info'!$B$4:$B$3681,'Consumers info'!B416)</f>
        <v>1</v>
      </c>
      <c r="K416" s="1">
        <f t="shared" si="14"/>
        <v>1</v>
      </c>
      <c r="L416" s="1">
        <f t="shared" si="13"/>
        <v>0</v>
      </c>
      <c r="M416" s="1">
        <f>SUMIF('Orders info'!$B$4:$B$3681,'Consumers info'!B416,'Orders info'!$F$4:$F$3681)</f>
        <v>172</v>
      </c>
    </row>
    <row r="417" spans="2:13" x14ac:dyDescent="0.2">
      <c r="B417" s="4" t="s">
        <v>839</v>
      </c>
      <c r="C417" s="1" t="s">
        <v>3191</v>
      </c>
      <c r="D417" s="1" t="s">
        <v>3192</v>
      </c>
      <c r="E417" s="1" t="s">
        <v>8</v>
      </c>
      <c r="F417" s="4">
        <v>12</v>
      </c>
      <c r="G417" s="4">
        <v>2019</v>
      </c>
      <c r="H417" s="4">
        <v>1</v>
      </c>
      <c r="I417" s="4" t="s">
        <v>6977</v>
      </c>
      <c r="J417" s="1">
        <f>COUNTIF('Orders info'!$B$4:$B$3681,'Consumers info'!B417)</f>
        <v>1</v>
      </c>
      <c r="K417" s="1">
        <f t="shared" si="14"/>
        <v>1</v>
      </c>
      <c r="L417" s="1">
        <f t="shared" si="13"/>
        <v>0</v>
      </c>
      <c r="M417" s="1">
        <f>SUMIF('Orders info'!$B$4:$B$3681,'Consumers info'!B417,'Orders info'!$F$4:$F$3681)</f>
        <v>228</v>
      </c>
    </row>
    <row r="418" spans="2:13" x14ac:dyDescent="0.2">
      <c r="B418" s="4" t="s">
        <v>840</v>
      </c>
      <c r="C418" s="1" t="s">
        <v>3191</v>
      </c>
      <c r="D418" s="1" t="s">
        <v>3192</v>
      </c>
      <c r="E418" s="1" t="s">
        <v>8</v>
      </c>
      <c r="F418" s="4">
        <v>12</v>
      </c>
      <c r="G418" s="4">
        <v>2019</v>
      </c>
      <c r="H418" s="4">
        <v>1</v>
      </c>
      <c r="I418" s="4" t="s">
        <v>6977</v>
      </c>
      <c r="J418" s="1">
        <f>COUNTIF('Orders info'!$B$4:$B$3681,'Consumers info'!B418)</f>
        <v>1</v>
      </c>
      <c r="K418" s="1">
        <f t="shared" si="14"/>
        <v>1</v>
      </c>
      <c r="L418" s="1">
        <f t="shared" si="13"/>
        <v>0</v>
      </c>
      <c r="M418" s="1">
        <f>SUMIF('Orders info'!$B$4:$B$3681,'Consumers info'!B418,'Orders info'!$F$4:$F$3681)</f>
        <v>1576</v>
      </c>
    </row>
    <row r="419" spans="2:13" x14ac:dyDescent="0.2">
      <c r="B419" s="4" t="s">
        <v>841</v>
      </c>
      <c r="C419" s="1" t="s">
        <v>3191</v>
      </c>
      <c r="D419" s="1" t="s">
        <v>3192</v>
      </c>
      <c r="E419" s="1" t="s">
        <v>3203</v>
      </c>
      <c r="F419" s="4">
        <v>12</v>
      </c>
      <c r="G419" s="4">
        <v>2019</v>
      </c>
      <c r="H419" s="4">
        <v>0</v>
      </c>
      <c r="I419" s="4" t="s">
        <v>6977</v>
      </c>
      <c r="J419" s="1">
        <f>COUNTIF('Orders info'!$B$4:$B$3681,'Consumers info'!B419)</f>
        <v>1</v>
      </c>
      <c r="K419" s="1">
        <f t="shared" si="14"/>
        <v>1</v>
      </c>
      <c r="L419" s="1">
        <f t="shared" si="13"/>
        <v>0</v>
      </c>
      <c r="M419" s="1">
        <f>SUMIF('Orders info'!$B$4:$B$3681,'Consumers info'!B419,'Orders info'!$F$4:$F$3681)</f>
        <v>507</v>
      </c>
    </row>
    <row r="420" spans="2:13" x14ac:dyDescent="0.2">
      <c r="B420" s="4" t="s">
        <v>842</v>
      </c>
      <c r="C420" s="1" t="s">
        <v>3191</v>
      </c>
      <c r="D420" s="1" t="s">
        <v>3192</v>
      </c>
      <c r="E420" s="1" t="s">
        <v>3203</v>
      </c>
      <c r="F420" s="4">
        <v>12</v>
      </c>
      <c r="G420" s="4">
        <v>2019</v>
      </c>
      <c r="H420" s="4">
        <v>0</v>
      </c>
      <c r="I420" s="4" t="s">
        <v>6977</v>
      </c>
      <c r="J420" s="1">
        <f>COUNTIF('Orders info'!$B$4:$B$3681,'Consumers info'!B420)</f>
        <v>1</v>
      </c>
      <c r="K420" s="1">
        <f t="shared" si="14"/>
        <v>1</v>
      </c>
      <c r="L420" s="1">
        <f t="shared" si="13"/>
        <v>0</v>
      </c>
      <c r="M420" s="1">
        <f>SUMIF('Orders info'!$B$4:$B$3681,'Consumers info'!B420,'Orders info'!$F$4:$F$3681)</f>
        <v>332</v>
      </c>
    </row>
    <row r="421" spans="2:13" x14ac:dyDescent="0.2">
      <c r="B421" s="4" t="s">
        <v>843</v>
      </c>
      <c r="C421" s="1" t="s">
        <v>3191</v>
      </c>
      <c r="D421" s="1" t="s">
        <v>3192</v>
      </c>
      <c r="E421" s="1" t="s">
        <v>3204</v>
      </c>
      <c r="F421" s="4">
        <v>12</v>
      </c>
      <c r="G421" s="4">
        <v>2019</v>
      </c>
      <c r="H421" s="4">
        <v>1</v>
      </c>
      <c r="I421" s="4" t="s">
        <v>6977</v>
      </c>
      <c r="J421" s="1">
        <f>COUNTIF('Orders info'!$B$4:$B$3681,'Consumers info'!B421)</f>
        <v>1</v>
      </c>
      <c r="K421" s="1">
        <f t="shared" si="14"/>
        <v>1</v>
      </c>
      <c r="L421" s="1">
        <f t="shared" si="13"/>
        <v>0</v>
      </c>
      <c r="M421" s="1">
        <f>SUMIF('Orders info'!$B$4:$B$3681,'Consumers info'!B421,'Orders info'!$F$4:$F$3681)</f>
        <v>447</v>
      </c>
    </row>
    <row r="422" spans="2:13" x14ac:dyDescent="0.2">
      <c r="B422" s="4" t="s">
        <v>844</v>
      </c>
      <c r="C422" s="1" t="s">
        <v>3191</v>
      </c>
      <c r="D422" s="1" t="s">
        <v>3192</v>
      </c>
      <c r="E422" s="1" t="s">
        <v>3204</v>
      </c>
      <c r="F422" s="4">
        <v>12</v>
      </c>
      <c r="G422" s="4">
        <v>2019</v>
      </c>
      <c r="H422" s="4">
        <v>0</v>
      </c>
      <c r="I422" s="4" t="s">
        <v>6977</v>
      </c>
      <c r="J422" s="1">
        <f>COUNTIF('Orders info'!$B$4:$B$3681,'Consumers info'!B422)</f>
        <v>1</v>
      </c>
      <c r="K422" s="1">
        <f t="shared" si="14"/>
        <v>1</v>
      </c>
      <c r="L422" s="1">
        <f t="shared" si="13"/>
        <v>0</v>
      </c>
      <c r="M422" s="1">
        <f>SUMIF('Orders info'!$B$4:$B$3681,'Consumers info'!B422,'Orders info'!$F$4:$F$3681)</f>
        <v>345</v>
      </c>
    </row>
    <row r="423" spans="2:13" x14ac:dyDescent="0.2">
      <c r="B423" s="4" t="s">
        <v>845</v>
      </c>
      <c r="C423" s="1" t="s">
        <v>3191</v>
      </c>
      <c r="D423" s="1" t="s">
        <v>3192</v>
      </c>
      <c r="E423" s="1" t="s">
        <v>3205</v>
      </c>
      <c r="F423" s="4">
        <v>12</v>
      </c>
      <c r="G423" s="4">
        <v>2019</v>
      </c>
      <c r="H423" s="4">
        <v>1</v>
      </c>
      <c r="I423" s="4" t="s">
        <v>6977</v>
      </c>
      <c r="J423" s="1">
        <f>COUNTIF('Orders info'!$B$4:$B$3681,'Consumers info'!B423)</f>
        <v>1</v>
      </c>
      <c r="K423" s="1">
        <f t="shared" si="14"/>
        <v>1</v>
      </c>
      <c r="L423" s="1">
        <f t="shared" si="13"/>
        <v>0</v>
      </c>
      <c r="M423" s="1">
        <f>SUMIF('Orders info'!$B$4:$B$3681,'Consumers info'!B423,'Orders info'!$F$4:$F$3681)</f>
        <v>345</v>
      </c>
    </row>
    <row r="424" spans="2:13" x14ac:dyDescent="0.2">
      <c r="B424" s="4" t="s">
        <v>846</v>
      </c>
      <c r="C424" s="1" t="s">
        <v>3191</v>
      </c>
      <c r="D424" s="1" t="s">
        <v>3192</v>
      </c>
      <c r="E424" s="1" t="s">
        <v>3205</v>
      </c>
      <c r="F424" s="4">
        <v>12</v>
      </c>
      <c r="G424" s="4">
        <v>2019</v>
      </c>
      <c r="H424" s="4">
        <v>0</v>
      </c>
      <c r="I424" s="4" t="s">
        <v>6977</v>
      </c>
      <c r="J424" s="1">
        <f>COUNTIF('Orders info'!$B$4:$B$3681,'Consumers info'!B424)</f>
        <v>1</v>
      </c>
      <c r="K424" s="1">
        <f t="shared" si="14"/>
        <v>1</v>
      </c>
      <c r="L424" s="1">
        <f t="shared" si="13"/>
        <v>0</v>
      </c>
      <c r="M424" s="1">
        <f>SUMIF('Orders info'!$B$4:$B$3681,'Consumers info'!B424,'Orders info'!$F$4:$F$3681)</f>
        <v>383</v>
      </c>
    </row>
    <row r="425" spans="2:13" x14ac:dyDescent="0.2">
      <c r="B425" s="4" t="s">
        <v>847</v>
      </c>
      <c r="C425" s="1" t="s">
        <v>3191</v>
      </c>
      <c r="D425" s="1" t="s">
        <v>3192</v>
      </c>
      <c r="E425" s="1" t="s">
        <v>8</v>
      </c>
      <c r="F425" s="4">
        <v>12</v>
      </c>
      <c r="G425" s="4">
        <v>2019</v>
      </c>
      <c r="H425" s="4">
        <v>1</v>
      </c>
      <c r="I425" s="4" t="s">
        <v>6977</v>
      </c>
      <c r="J425" s="1">
        <f>COUNTIF('Orders info'!$B$4:$B$3681,'Consumers info'!B425)</f>
        <v>1</v>
      </c>
      <c r="K425" s="1">
        <f t="shared" si="14"/>
        <v>1</v>
      </c>
      <c r="L425" s="1">
        <f t="shared" si="13"/>
        <v>0</v>
      </c>
      <c r="M425" s="1">
        <f>SUMIF('Orders info'!$B$4:$B$3681,'Consumers info'!B425,'Orders info'!$F$4:$F$3681)</f>
        <v>168</v>
      </c>
    </row>
    <row r="426" spans="2:13" x14ac:dyDescent="0.2">
      <c r="B426" s="4" t="s">
        <v>848</v>
      </c>
      <c r="C426" s="1" t="s">
        <v>3191</v>
      </c>
      <c r="D426" s="1" t="s">
        <v>3192</v>
      </c>
      <c r="E426" s="1" t="s">
        <v>3203</v>
      </c>
      <c r="F426" s="4">
        <v>12</v>
      </c>
      <c r="G426" s="4">
        <v>2019</v>
      </c>
      <c r="H426" s="4">
        <v>0</v>
      </c>
      <c r="I426" s="4" t="s">
        <v>6977</v>
      </c>
      <c r="J426" s="1">
        <f>COUNTIF('Orders info'!$B$4:$B$3681,'Consumers info'!B426)</f>
        <v>1</v>
      </c>
      <c r="K426" s="1">
        <f t="shared" si="14"/>
        <v>1</v>
      </c>
      <c r="L426" s="1">
        <f t="shared" si="13"/>
        <v>0</v>
      </c>
      <c r="M426" s="1">
        <f>SUMIF('Orders info'!$B$4:$B$3681,'Consumers info'!B426,'Orders info'!$F$4:$F$3681)</f>
        <v>168</v>
      </c>
    </row>
    <row r="427" spans="2:13" x14ac:dyDescent="0.2">
      <c r="B427" s="4" t="s">
        <v>849</v>
      </c>
      <c r="C427" s="1" t="s">
        <v>3191</v>
      </c>
      <c r="D427" s="1" t="s">
        <v>3192</v>
      </c>
      <c r="E427" s="1" t="s">
        <v>3203</v>
      </c>
      <c r="F427" s="4">
        <v>12</v>
      </c>
      <c r="G427" s="4">
        <v>2019</v>
      </c>
      <c r="H427" s="4">
        <v>0</v>
      </c>
      <c r="I427" s="4" t="s">
        <v>6977</v>
      </c>
      <c r="J427" s="1">
        <f>COUNTIF('Orders info'!$B$4:$B$3681,'Consumers info'!B427)</f>
        <v>1</v>
      </c>
      <c r="K427" s="1">
        <f t="shared" si="14"/>
        <v>1</v>
      </c>
      <c r="L427" s="1">
        <f t="shared" si="13"/>
        <v>0</v>
      </c>
      <c r="M427" s="1">
        <f>SUMIF('Orders info'!$B$4:$B$3681,'Consumers info'!B427,'Orders info'!$F$4:$F$3681)</f>
        <v>210</v>
      </c>
    </row>
    <row r="428" spans="2:13" x14ac:dyDescent="0.2">
      <c r="B428" s="4" t="s">
        <v>850</v>
      </c>
      <c r="C428" s="1" t="s">
        <v>3191</v>
      </c>
      <c r="D428" s="1" t="s">
        <v>3192</v>
      </c>
      <c r="E428" s="1" t="s">
        <v>3204</v>
      </c>
      <c r="F428" s="4">
        <v>12</v>
      </c>
      <c r="G428" s="4">
        <v>2019</v>
      </c>
      <c r="H428" s="4">
        <v>0</v>
      </c>
      <c r="I428" s="4" t="s">
        <v>6977</v>
      </c>
      <c r="J428" s="1">
        <f>COUNTIF('Orders info'!$B$4:$B$3681,'Consumers info'!B428)</f>
        <v>1</v>
      </c>
      <c r="K428" s="1">
        <f t="shared" si="14"/>
        <v>1</v>
      </c>
      <c r="L428" s="1">
        <f t="shared" si="13"/>
        <v>0</v>
      </c>
      <c r="M428" s="1">
        <f>SUMIF('Orders info'!$B$4:$B$3681,'Consumers info'!B428,'Orders info'!$F$4:$F$3681)</f>
        <v>592</v>
      </c>
    </row>
    <row r="429" spans="2:13" x14ac:dyDescent="0.2">
      <c r="B429" s="4" t="s">
        <v>851</v>
      </c>
      <c r="C429" s="1" t="s">
        <v>3191</v>
      </c>
      <c r="D429" s="1" t="s">
        <v>3192</v>
      </c>
      <c r="E429" s="1" t="s">
        <v>8</v>
      </c>
      <c r="F429" s="4">
        <v>12</v>
      </c>
      <c r="G429" s="4">
        <v>2019</v>
      </c>
      <c r="H429" s="4">
        <v>0</v>
      </c>
      <c r="I429" s="4" t="s">
        <v>6977</v>
      </c>
      <c r="J429" s="1">
        <f>COUNTIF('Orders info'!$B$4:$B$3681,'Consumers info'!B429)</f>
        <v>1</v>
      </c>
      <c r="K429" s="1">
        <f t="shared" si="14"/>
        <v>1</v>
      </c>
      <c r="L429" s="1">
        <f t="shared" si="13"/>
        <v>0</v>
      </c>
      <c r="M429" s="1">
        <f>SUMIF('Orders info'!$B$4:$B$3681,'Consumers info'!B429,'Orders info'!$F$4:$F$3681)</f>
        <v>345</v>
      </c>
    </row>
    <row r="430" spans="2:13" x14ac:dyDescent="0.2">
      <c r="B430" s="4" t="s">
        <v>852</v>
      </c>
      <c r="C430" s="1" t="s">
        <v>3191</v>
      </c>
      <c r="D430" s="1" t="s">
        <v>3192</v>
      </c>
      <c r="E430" s="1" t="s">
        <v>3202</v>
      </c>
      <c r="F430" s="4">
        <v>12</v>
      </c>
      <c r="G430" s="4">
        <v>2019</v>
      </c>
      <c r="H430" s="4">
        <v>1</v>
      </c>
      <c r="I430" s="4" t="s">
        <v>6977</v>
      </c>
      <c r="J430" s="1">
        <f>COUNTIF('Orders info'!$B$4:$B$3681,'Consumers info'!B430)</f>
        <v>1</v>
      </c>
      <c r="K430" s="1">
        <f t="shared" si="14"/>
        <v>1</v>
      </c>
      <c r="L430" s="1">
        <f t="shared" si="13"/>
        <v>0</v>
      </c>
      <c r="M430" s="1">
        <f>SUMIF('Orders info'!$B$4:$B$3681,'Consumers info'!B430,'Orders info'!$F$4:$F$3681)</f>
        <v>447</v>
      </c>
    </row>
    <row r="431" spans="2:13" x14ac:dyDescent="0.2">
      <c r="B431" s="4" t="s">
        <v>853</v>
      </c>
      <c r="C431" s="1" t="s">
        <v>3191</v>
      </c>
      <c r="D431" s="1" t="s">
        <v>3192</v>
      </c>
      <c r="E431" s="1" t="s">
        <v>8</v>
      </c>
      <c r="F431" s="4">
        <v>11</v>
      </c>
      <c r="G431" s="4">
        <v>2019</v>
      </c>
      <c r="H431" s="4">
        <v>0</v>
      </c>
      <c r="I431" s="4" t="s">
        <v>6977</v>
      </c>
      <c r="J431" s="1">
        <f>COUNTIF('Orders info'!$B$4:$B$3681,'Consumers info'!B431)</f>
        <v>2</v>
      </c>
      <c r="K431" s="1">
        <f t="shared" si="14"/>
        <v>0</v>
      </c>
      <c r="L431" s="1">
        <f t="shared" si="13"/>
        <v>1</v>
      </c>
      <c r="M431" s="1">
        <f>SUMIF('Orders info'!$B$4:$B$3681,'Consumers info'!B431,'Orders info'!$F$4:$F$3681)</f>
        <v>555</v>
      </c>
    </row>
    <row r="432" spans="2:13" x14ac:dyDescent="0.2">
      <c r="B432" s="4" t="s">
        <v>854</v>
      </c>
      <c r="C432" s="1" t="s">
        <v>3191</v>
      </c>
      <c r="D432" s="1" t="s">
        <v>3192</v>
      </c>
      <c r="E432" s="1" t="s">
        <v>8</v>
      </c>
      <c r="F432" s="4">
        <v>11</v>
      </c>
      <c r="G432" s="4">
        <v>2019</v>
      </c>
      <c r="H432" s="4">
        <v>1</v>
      </c>
      <c r="I432" s="4" t="s">
        <v>6977</v>
      </c>
      <c r="J432" s="1">
        <f>COUNTIF('Orders info'!$B$4:$B$3681,'Consumers info'!B432)</f>
        <v>1</v>
      </c>
      <c r="K432" s="1">
        <f t="shared" si="14"/>
        <v>1</v>
      </c>
      <c r="L432" s="1">
        <f t="shared" si="13"/>
        <v>0</v>
      </c>
      <c r="M432" s="1">
        <f>SUMIF('Orders info'!$B$4:$B$3681,'Consumers info'!B432,'Orders info'!$F$4:$F$3681)</f>
        <v>205</v>
      </c>
    </row>
    <row r="433" spans="2:13" x14ac:dyDescent="0.2">
      <c r="B433" s="4" t="s">
        <v>855</v>
      </c>
      <c r="C433" s="1" t="s">
        <v>3191</v>
      </c>
      <c r="D433" s="1" t="s">
        <v>3192</v>
      </c>
      <c r="E433" s="1" t="s">
        <v>8</v>
      </c>
      <c r="F433" s="4">
        <v>11</v>
      </c>
      <c r="G433" s="4">
        <v>2019</v>
      </c>
      <c r="H433" s="4">
        <v>0</v>
      </c>
      <c r="I433" s="4" t="s">
        <v>6977</v>
      </c>
      <c r="J433" s="1">
        <f>COUNTIF('Orders info'!$B$4:$B$3681,'Consumers info'!B433)</f>
        <v>2</v>
      </c>
      <c r="K433" s="1">
        <f t="shared" si="14"/>
        <v>0</v>
      </c>
      <c r="L433" s="1">
        <f t="shared" si="13"/>
        <v>1</v>
      </c>
      <c r="M433" s="1">
        <f>SUMIF('Orders info'!$B$4:$B$3681,'Consumers info'!B433,'Orders info'!$F$4:$F$3681)</f>
        <v>654</v>
      </c>
    </row>
    <row r="434" spans="2:13" x14ac:dyDescent="0.2">
      <c r="B434" s="4" t="s">
        <v>856</v>
      </c>
      <c r="C434" s="1" t="s">
        <v>3191</v>
      </c>
      <c r="D434" s="1" t="s">
        <v>3192</v>
      </c>
      <c r="E434" s="1" t="s">
        <v>8</v>
      </c>
      <c r="F434" s="4">
        <v>11</v>
      </c>
      <c r="G434" s="4">
        <v>2019</v>
      </c>
      <c r="H434" s="4">
        <v>1</v>
      </c>
      <c r="I434" s="4" t="s">
        <v>6977</v>
      </c>
      <c r="J434" s="1">
        <f>COUNTIF('Orders info'!$B$4:$B$3681,'Consumers info'!B434)</f>
        <v>2</v>
      </c>
      <c r="K434" s="1">
        <f t="shared" si="14"/>
        <v>0</v>
      </c>
      <c r="L434" s="1">
        <f t="shared" si="13"/>
        <v>1</v>
      </c>
      <c r="M434" s="1">
        <f>SUMIF('Orders info'!$B$4:$B$3681,'Consumers info'!B434,'Orders info'!$F$4:$F$3681)</f>
        <v>840</v>
      </c>
    </row>
    <row r="435" spans="2:13" x14ac:dyDescent="0.2">
      <c r="B435" s="4" t="s">
        <v>857</v>
      </c>
      <c r="C435" s="1" t="s">
        <v>3191</v>
      </c>
      <c r="D435" s="1" t="s">
        <v>3192</v>
      </c>
      <c r="E435" s="1" t="s">
        <v>8</v>
      </c>
      <c r="F435" s="4">
        <v>11</v>
      </c>
      <c r="G435" s="4">
        <v>2019</v>
      </c>
      <c r="H435" s="4">
        <v>1</v>
      </c>
      <c r="I435" s="4" t="s">
        <v>6977</v>
      </c>
      <c r="J435" s="1">
        <f>COUNTIF('Orders info'!$B$4:$B$3681,'Consumers info'!B435)</f>
        <v>2</v>
      </c>
      <c r="K435" s="1">
        <f t="shared" si="14"/>
        <v>0</v>
      </c>
      <c r="L435" s="1">
        <f t="shared" si="13"/>
        <v>1</v>
      </c>
      <c r="M435" s="1">
        <f>SUMIF('Orders info'!$B$4:$B$3681,'Consumers info'!B435,'Orders info'!$F$4:$F$3681)</f>
        <v>728</v>
      </c>
    </row>
    <row r="436" spans="2:13" x14ac:dyDescent="0.2">
      <c r="B436" s="4" t="s">
        <v>858</v>
      </c>
      <c r="C436" s="1" t="s">
        <v>3191</v>
      </c>
      <c r="D436" s="1" t="s">
        <v>3192</v>
      </c>
      <c r="E436" s="1" t="s">
        <v>8</v>
      </c>
      <c r="F436" s="4">
        <v>11</v>
      </c>
      <c r="G436" s="4">
        <v>2019</v>
      </c>
      <c r="H436" s="4">
        <v>0</v>
      </c>
      <c r="I436" s="4" t="s">
        <v>6977</v>
      </c>
      <c r="J436" s="1">
        <f>COUNTIF('Orders info'!$B$4:$B$3681,'Consumers info'!B436)</f>
        <v>2</v>
      </c>
      <c r="K436" s="1">
        <f t="shared" si="14"/>
        <v>0</v>
      </c>
      <c r="L436" s="1">
        <f t="shared" si="13"/>
        <v>1</v>
      </c>
      <c r="M436" s="1">
        <f>SUMIF('Orders info'!$B$4:$B$3681,'Consumers info'!B436,'Orders info'!$F$4:$F$3681)</f>
        <v>830</v>
      </c>
    </row>
    <row r="437" spans="2:13" x14ac:dyDescent="0.2">
      <c r="B437" s="4" t="s">
        <v>859</v>
      </c>
      <c r="C437" s="1" t="s">
        <v>3191</v>
      </c>
      <c r="D437" s="1" t="s">
        <v>3192</v>
      </c>
      <c r="E437" s="1" t="s">
        <v>8</v>
      </c>
      <c r="F437" s="4">
        <v>11</v>
      </c>
      <c r="G437" s="4">
        <v>2019</v>
      </c>
      <c r="H437" s="4">
        <v>0</v>
      </c>
      <c r="I437" s="4" t="s">
        <v>6977</v>
      </c>
      <c r="J437" s="1">
        <f>COUNTIF('Orders info'!$B$4:$B$3681,'Consumers info'!B437)</f>
        <v>2</v>
      </c>
      <c r="K437" s="1">
        <f t="shared" si="14"/>
        <v>0</v>
      </c>
      <c r="L437" s="1">
        <f t="shared" si="13"/>
        <v>1</v>
      </c>
      <c r="M437" s="1">
        <f>SUMIF('Orders info'!$B$4:$B$3681,'Consumers info'!B437,'Orders info'!$F$4:$F$3681)</f>
        <v>312</v>
      </c>
    </row>
    <row r="438" spans="2:13" x14ac:dyDescent="0.2">
      <c r="B438" s="4" t="s">
        <v>860</v>
      </c>
      <c r="C438" s="1" t="s">
        <v>3191</v>
      </c>
      <c r="D438" s="1" t="s">
        <v>3192</v>
      </c>
      <c r="E438" s="1" t="s">
        <v>8</v>
      </c>
      <c r="F438" s="4">
        <v>11</v>
      </c>
      <c r="G438" s="4">
        <v>2019</v>
      </c>
      <c r="H438" s="4">
        <v>1</v>
      </c>
      <c r="I438" s="4" t="s">
        <v>6977</v>
      </c>
      <c r="J438" s="1">
        <f>COUNTIF('Orders info'!$B$4:$B$3681,'Consumers info'!B438)</f>
        <v>2</v>
      </c>
      <c r="K438" s="1">
        <f t="shared" si="14"/>
        <v>0</v>
      </c>
      <c r="L438" s="1">
        <f t="shared" si="13"/>
        <v>1</v>
      </c>
      <c r="M438" s="1">
        <f>SUMIF('Orders info'!$B$4:$B$3681,'Consumers info'!B438,'Orders info'!$F$4:$F$3681)</f>
        <v>340</v>
      </c>
    </row>
    <row r="439" spans="2:13" x14ac:dyDescent="0.2">
      <c r="B439" s="4" t="s">
        <v>861</v>
      </c>
      <c r="C439" s="1" t="s">
        <v>3191</v>
      </c>
      <c r="D439" s="1" t="s">
        <v>3192</v>
      </c>
      <c r="E439" s="1" t="s">
        <v>8</v>
      </c>
      <c r="F439" s="4">
        <v>11</v>
      </c>
      <c r="G439" s="4">
        <v>2019</v>
      </c>
      <c r="H439" s="4">
        <v>0</v>
      </c>
      <c r="I439" s="4" t="s">
        <v>6977</v>
      </c>
      <c r="J439" s="1">
        <f>COUNTIF('Orders info'!$B$4:$B$3681,'Consumers info'!B439)</f>
        <v>2</v>
      </c>
      <c r="K439" s="1">
        <f t="shared" si="14"/>
        <v>0</v>
      </c>
      <c r="L439" s="1">
        <f t="shared" si="13"/>
        <v>1</v>
      </c>
      <c r="M439" s="1">
        <f>SUMIF('Orders info'!$B$4:$B$3681,'Consumers info'!B439,'Orders info'!$F$4:$F$3681)</f>
        <v>450</v>
      </c>
    </row>
    <row r="440" spans="2:13" x14ac:dyDescent="0.2">
      <c r="B440" s="4" t="s">
        <v>862</v>
      </c>
      <c r="C440" s="1" t="s">
        <v>3191</v>
      </c>
      <c r="D440" s="1" t="s">
        <v>3192</v>
      </c>
      <c r="E440" s="1" t="s">
        <v>8</v>
      </c>
      <c r="F440" s="4">
        <v>11</v>
      </c>
      <c r="G440" s="4">
        <v>2019</v>
      </c>
      <c r="H440" s="4">
        <v>0</v>
      </c>
      <c r="I440" s="4" t="s">
        <v>6977</v>
      </c>
      <c r="J440" s="1">
        <f>COUNTIF('Orders info'!$B$4:$B$3681,'Consumers info'!B440)</f>
        <v>2</v>
      </c>
      <c r="K440" s="1">
        <f t="shared" si="14"/>
        <v>0</v>
      </c>
      <c r="L440" s="1">
        <f t="shared" si="13"/>
        <v>1</v>
      </c>
      <c r="M440" s="1">
        <f>SUMIF('Orders info'!$B$4:$B$3681,'Consumers info'!B440,'Orders info'!$F$4:$F$3681)</f>
        <v>445</v>
      </c>
    </row>
    <row r="441" spans="2:13" x14ac:dyDescent="0.2">
      <c r="B441" s="4" t="s">
        <v>863</v>
      </c>
      <c r="C441" s="1" t="s">
        <v>3191</v>
      </c>
      <c r="D441" s="1" t="s">
        <v>3192</v>
      </c>
      <c r="E441" s="1" t="s">
        <v>8</v>
      </c>
      <c r="F441" s="4">
        <v>11</v>
      </c>
      <c r="G441" s="4">
        <v>2019</v>
      </c>
      <c r="H441" s="4">
        <v>1</v>
      </c>
      <c r="I441" s="4" t="s">
        <v>6977</v>
      </c>
      <c r="J441" s="1">
        <f>COUNTIF('Orders info'!$B$4:$B$3681,'Consumers info'!B441)</f>
        <v>2</v>
      </c>
      <c r="K441" s="1">
        <f t="shared" si="14"/>
        <v>0</v>
      </c>
      <c r="L441" s="1">
        <f t="shared" si="13"/>
        <v>1</v>
      </c>
      <c r="M441" s="1">
        <f>SUMIF('Orders info'!$B$4:$B$3681,'Consumers info'!B441,'Orders info'!$F$4:$F$3681)</f>
        <v>425</v>
      </c>
    </row>
    <row r="442" spans="2:13" x14ac:dyDescent="0.2">
      <c r="B442" s="4" t="s">
        <v>864</v>
      </c>
      <c r="C442" s="1" t="s">
        <v>3191</v>
      </c>
      <c r="D442" s="1" t="s">
        <v>3192</v>
      </c>
      <c r="E442" s="1" t="s">
        <v>8</v>
      </c>
      <c r="F442" s="4">
        <v>11</v>
      </c>
      <c r="G442" s="4">
        <v>2019</v>
      </c>
      <c r="H442" s="4">
        <v>0</v>
      </c>
      <c r="I442" s="4" t="s">
        <v>6977</v>
      </c>
      <c r="J442" s="1">
        <f>COUNTIF('Orders info'!$B$4:$B$3681,'Consumers info'!B442)</f>
        <v>2</v>
      </c>
      <c r="K442" s="1">
        <f t="shared" si="14"/>
        <v>0</v>
      </c>
      <c r="L442" s="1">
        <f t="shared" si="13"/>
        <v>1</v>
      </c>
      <c r="M442" s="1">
        <f>SUMIF('Orders info'!$B$4:$B$3681,'Consumers info'!B442,'Orders info'!$F$4:$F$3681)</f>
        <v>510</v>
      </c>
    </row>
    <row r="443" spans="2:13" x14ac:dyDescent="0.2">
      <c r="B443" s="4" t="s">
        <v>865</v>
      </c>
      <c r="C443" s="1" t="s">
        <v>3191</v>
      </c>
      <c r="D443" s="1" t="s">
        <v>3192</v>
      </c>
      <c r="E443" s="1" t="s">
        <v>8</v>
      </c>
      <c r="F443" s="4">
        <v>11</v>
      </c>
      <c r="G443" s="4">
        <v>2019</v>
      </c>
      <c r="H443" s="4">
        <v>1</v>
      </c>
      <c r="I443" s="4" t="s">
        <v>6977</v>
      </c>
      <c r="J443" s="1">
        <f>COUNTIF('Orders info'!$B$4:$B$3681,'Consumers info'!B443)</f>
        <v>2</v>
      </c>
      <c r="K443" s="1">
        <f t="shared" si="14"/>
        <v>0</v>
      </c>
      <c r="L443" s="1">
        <f t="shared" si="13"/>
        <v>1</v>
      </c>
      <c r="M443" s="1">
        <f>SUMIF('Orders info'!$B$4:$B$3681,'Consumers info'!B443,'Orders info'!$F$4:$F$3681)</f>
        <v>585</v>
      </c>
    </row>
    <row r="444" spans="2:13" x14ac:dyDescent="0.2">
      <c r="B444" s="4" t="s">
        <v>866</v>
      </c>
      <c r="C444" s="1" t="s">
        <v>3191</v>
      </c>
      <c r="D444" s="1" t="s">
        <v>3192</v>
      </c>
      <c r="E444" s="1" t="s">
        <v>8</v>
      </c>
      <c r="F444" s="4">
        <v>11</v>
      </c>
      <c r="G444" s="4">
        <v>2019</v>
      </c>
      <c r="H444" s="4">
        <v>0</v>
      </c>
      <c r="I444" s="4" t="s">
        <v>6977</v>
      </c>
      <c r="J444" s="1">
        <f>COUNTIF('Orders info'!$B$4:$B$3681,'Consumers info'!B444)</f>
        <v>1</v>
      </c>
      <c r="K444" s="1">
        <f t="shared" si="14"/>
        <v>1</v>
      </c>
      <c r="L444" s="1">
        <f t="shared" si="13"/>
        <v>0</v>
      </c>
      <c r="M444" s="1">
        <f>SUMIF('Orders info'!$B$4:$B$3681,'Consumers info'!B444,'Orders info'!$F$4:$F$3681)</f>
        <v>538</v>
      </c>
    </row>
    <row r="445" spans="2:13" x14ac:dyDescent="0.2">
      <c r="B445" s="4" t="s">
        <v>867</v>
      </c>
      <c r="C445" s="1" t="s">
        <v>3191</v>
      </c>
      <c r="D445" s="1" t="s">
        <v>3192</v>
      </c>
      <c r="E445" s="1" t="s">
        <v>8</v>
      </c>
      <c r="F445" s="4">
        <v>11</v>
      </c>
      <c r="G445" s="4">
        <v>2019</v>
      </c>
      <c r="H445" s="4">
        <v>1</v>
      </c>
      <c r="I445" s="4" t="s">
        <v>6977</v>
      </c>
      <c r="J445" s="1">
        <f>COUNTIF('Orders info'!$B$4:$B$3681,'Consumers info'!B445)</f>
        <v>5</v>
      </c>
      <c r="K445" s="1">
        <f t="shared" si="14"/>
        <v>0</v>
      </c>
      <c r="L445" s="1">
        <f t="shared" si="13"/>
        <v>1</v>
      </c>
      <c r="M445" s="1">
        <f>SUMIF('Orders info'!$B$4:$B$3681,'Consumers info'!B445,'Orders info'!$F$4:$F$3681)</f>
        <v>1203</v>
      </c>
    </row>
    <row r="446" spans="2:13" x14ac:dyDescent="0.2">
      <c r="B446" s="4" t="s">
        <v>868</v>
      </c>
      <c r="C446" s="1" t="s">
        <v>3191</v>
      </c>
      <c r="D446" s="1" t="s">
        <v>3192</v>
      </c>
      <c r="E446" s="1" t="s">
        <v>8</v>
      </c>
      <c r="F446" s="4">
        <v>11</v>
      </c>
      <c r="G446" s="4">
        <v>2019</v>
      </c>
      <c r="H446" s="4">
        <v>0</v>
      </c>
      <c r="I446" s="4" t="s">
        <v>6977</v>
      </c>
      <c r="J446" s="1">
        <f>COUNTIF('Orders info'!$B$4:$B$3681,'Consumers info'!B446)</f>
        <v>1</v>
      </c>
      <c r="K446" s="1">
        <f t="shared" si="14"/>
        <v>1</v>
      </c>
      <c r="L446" s="1">
        <f t="shared" si="13"/>
        <v>0</v>
      </c>
      <c r="M446" s="1">
        <f>SUMIF('Orders info'!$B$4:$B$3681,'Consumers info'!B446,'Orders info'!$F$4:$F$3681)</f>
        <v>144</v>
      </c>
    </row>
    <row r="447" spans="2:13" x14ac:dyDescent="0.2">
      <c r="B447" s="4" t="s">
        <v>869</v>
      </c>
      <c r="C447" s="1" t="s">
        <v>3191</v>
      </c>
      <c r="D447" s="1" t="s">
        <v>3192</v>
      </c>
      <c r="E447" s="1" t="s">
        <v>8</v>
      </c>
      <c r="F447" s="4">
        <v>11</v>
      </c>
      <c r="G447" s="4">
        <v>2019</v>
      </c>
      <c r="H447" s="4">
        <v>1</v>
      </c>
      <c r="I447" s="4" t="s">
        <v>6977</v>
      </c>
      <c r="J447" s="1">
        <f>COUNTIF('Orders info'!$B$4:$B$3681,'Consumers info'!B447)</f>
        <v>3</v>
      </c>
      <c r="K447" s="1">
        <f t="shared" si="14"/>
        <v>0</v>
      </c>
      <c r="L447" s="1">
        <f t="shared" si="13"/>
        <v>1</v>
      </c>
      <c r="M447" s="1">
        <f>SUMIF('Orders info'!$B$4:$B$3681,'Consumers info'!B447,'Orders info'!$F$4:$F$3681)</f>
        <v>546</v>
      </c>
    </row>
    <row r="448" spans="2:13" x14ac:dyDescent="0.2">
      <c r="B448" s="4" t="s">
        <v>870</v>
      </c>
      <c r="C448" s="1" t="s">
        <v>3191</v>
      </c>
      <c r="D448" s="1" t="s">
        <v>3192</v>
      </c>
      <c r="E448" s="1" t="s">
        <v>8</v>
      </c>
      <c r="F448" s="4">
        <v>11</v>
      </c>
      <c r="G448" s="4">
        <v>2019</v>
      </c>
      <c r="H448" s="4">
        <v>0</v>
      </c>
      <c r="I448" s="4" t="s">
        <v>6977</v>
      </c>
      <c r="J448" s="1">
        <f>COUNTIF('Orders info'!$B$4:$B$3681,'Consumers info'!B448)</f>
        <v>4</v>
      </c>
      <c r="K448" s="1">
        <f t="shared" si="14"/>
        <v>0</v>
      </c>
      <c r="L448" s="1">
        <f t="shared" si="13"/>
        <v>1</v>
      </c>
      <c r="M448" s="1">
        <f>SUMIF('Orders info'!$B$4:$B$3681,'Consumers info'!B448,'Orders info'!$F$4:$F$3681)</f>
        <v>845</v>
      </c>
    </row>
    <row r="449" spans="2:13" x14ac:dyDescent="0.2">
      <c r="B449" s="4" t="s">
        <v>871</v>
      </c>
      <c r="C449" s="1" t="s">
        <v>3191</v>
      </c>
      <c r="D449" s="1" t="s">
        <v>3192</v>
      </c>
      <c r="E449" s="1" t="s">
        <v>8</v>
      </c>
      <c r="F449" s="4">
        <v>11</v>
      </c>
      <c r="G449" s="4">
        <v>2019</v>
      </c>
      <c r="H449" s="4">
        <v>0</v>
      </c>
      <c r="I449" s="4" t="s">
        <v>6977</v>
      </c>
      <c r="J449" s="1">
        <f>COUNTIF('Orders info'!$B$4:$B$3681,'Consumers info'!B449)</f>
        <v>2</v>
      </c>
      <c r="K449" s="1">
        <f t="shared" si="14"/>
        <v>0</v>
      </c>
      <c r="L449" s="1">
        <f t="shared" si="13"/>
        <v>1</v>
      </c>
      <c r="M449" s="1">
        <f>SUMIF('Orders info'!$B$4:$B$3681,'Consumers info'!B449,'Orders info'!$F$4:$F$3681)</f>
        <v>450</v>
      </c>
    </row>
    <row r="450" spans="2:13" x14ac:dyDescent="0.2">
      <c r="B450" s="4" t="s">
        <v>872</v>
      </c>
      <c r="C450" s="1" t="s">
        <v>3191</v>
      </c>
      <c r="D450" s="1" t="s">
        <v>3192</v>
      </c>
      <c r="E450" s="1" t="s">
        <v>8</v>
      </c>
      <c r="F450" s="4">
        <v>11</v>
      </c>
      <c r="G450" s="4">
        <v>2019</v>
      </c>
      <c r="H450" s="4">
        <v>0</v>
      </c>
      <c r="I450" s="4" t="s">
        <v>6977</v>
      </c>
      <c r="J450" s="1">
        <f>COUNTIF('Orders info'!$B$4:$B$3681,'Consumers info'!B450)</f>
        <v>4</v>
      </c>
      <c r="K450" s="1">
        <f t="shared" si="14"/>
        <v>0</v>
      </c>
      <c r="L450" s="1">
        <f t="shared" si="13"/>
        <v>1</v>
      </c>
      <c r="M450" s="1">
        <f>SUMIF('Orders info'!$B$4:$B$3681,'Consumers info'!B450,'Orders info'!$F$4:$F$3681)</f>
        <v>994</v>
      </c>
    </row>
    <row r="451" spans="2:13" x14ac:dyDescent="0.2">
      <c r="B451" s="4" t="s">
        <v>873</v>
      </c>
      <c r="C451" s="1" t="s">
        <v>3191</v>
      </c>
      <c r="D451" s="1" t="s">
        <v>3192</v>
      </c>
      <c r="E451" s="1" t="s">
        <v>8</v>
      </c>
      <c r="F451" s="4">
        <v>11</v>
      </c>
      <c r="G451" s="4">
        <v>2019</v>
      </c>
      <c r="H451" s="4">
        <v>1</v>
      </c>
      <c r="I451" s="4" t="s">
        <v>6977</v>
      </c>
      <c r="J451" s="1">
        <f>COUNTIF('Orders info'!$B$4:$B$3681,'Consumers info'!B451)</f>
        <v>1</v>
      </c>
      <c r="K451" s="1">
        <f t="shared" si="14"/>
        <v>1</v>
      </c>
      <c r="L451" s="1">
        <f t="shared" si="13"/>
        <v>0</v>
      </c>
      <c r="M451" s="1">
        <f>SUMIF('Orders info'!$B$4:$B$3681,'Consumers info'!B451,'Orders info'!$F$4:$F$3681)</f>
        <v>255</v>
      </c>
    </row>
    <row r="452" spans="2:13" x14ac:dyDescent="0.2">
      <c r="B452" s="4" t="s">
        <v>874</v>
      </c>
      <c r="C452" s="1" t="s">
        <v>3191</v>
      </c>
      <c r="D452" s="1" t="s">
        <v>3192</v>
      </c>
      <c r="E452" s="1" t="s">
        <v>8</v>
      </c>
      <c r="F452" s="4">
        <v>11</v>
      </c>
      <c r="G452" s="4">
        <v>2019</v>
      </c>
      <c r="H452" s="4">
        <v>0</v>
      </c>
      <c r="I452" s="4" t="s">
        <v>6977</v>
      </c>
      <c r="J452" s="1">
        <f>COUNTIF('Orders info'!$B$4:$B$3681,'Consumers info'!B452)</f>
        <v>6</v>
      </c>
      <c r="K452" s="1">
        <f t="shared" si="14"/>
        <v>0</v>
      </c>
      <c r="L452" s="1">
        <f t="shared" si="13"/>
        <v>1</v>
      </c>
      <c r="M452" s="1">
        <f>SUMIF('Orders info'!$B$4:$B$3681,'Consumers info'!B452,'Orders info'!$F$4:$F$3681)</f>
        <v>1724</v>
      </c>
    </row>
    <row r="453" spans="2:13" x14ac:dyDescent="0.2">
      <c r="B453" s="4" t="s">
        <v>875</v>
      </c>
      <c r="C453" s="1" t="s">
        <v>3191</v>
      </c>
      <c r="D453" s="1" t="s">
        <v>3192</v>
      </c>
      <c r="E453" s="1" t="s">
        <v>8</v>
      </c>
      <c r="F453" s="4">
        <v>11</v>
      </c>
      <c r="G453" s="4">
        <v>2019</v>
      </c>
      <c r="H453" s="4">
        <v>0</v>
      </c>
      <c r="I453" s="4" t="s">
        <v>6977</v>
      </c>
      <c r="J453" s="1">
        <f>COUNTIF('Orders info'!$B$4:$B$3681,'Consumers info'!B453)</f>
        <v>1</v>
      </c>
      <c r="K453" s="1">
        <f t="shared" si="14"/>
        <v>1</v>
      </c>
      <c r="L453" s="1">
        <f t="shared" ref="L453:L516" si="15">IF(J453&gt;1,IF(I453="Active",1,0),0)</f>
        <v>0</v>
      </c>
      <c r="M453" s="1">
        <f>SUMIF('Orders info'!$B$4:$B$3681,'Consumers info'!B453,'Orders info'!$F$4:$F$3681)</f>
        <v>313</v>
      </c>
    </row>
    <row r="454" spans="2:13" x14ac:dyDescent="0.2">
      <c r="B454" s="4" t="s">
        <v>876</v>
      </c>
      <c r="C454" s="1" t="s">
        <v>3191</v>
      </c>
      <c r="D454" s="1" t="s">
        <v>3192</v>
      </c>
      <c r="E454" s="1" t="s">
        <v>8</v>
      </c>
      <c r="F454" s="4">
        <v>11</v>
      </c>
      <c r="G454" s="4">
        <v>2019</v>
      </c>
      <c r="H454" s="4">
        <v>0</v>
      </c>
      <c r="I454" s="4" t="s">
        <v>6977</v>
      </c>
      <c r="J454" s="1">
        <f>COUNTIF('Orders info'!$B$4:$B$3681,'Consumers info'!B454)</f>
        <v>1</v>
      </c>
      <c r="K454" s="1">
        <f t="shared" si="14"/>
        <v>1</v>
      </c>
      <c r="L454" s="1">
        <f t="shared" si="15"/>
        <v>0</v>
      </c>
      <c r="M454" s="1">
        <f>SUMIF('Orders info'!$B$4:$B$3681,'Consumers info'!B454,'Orders info'!$F$4:$F$3681)</f>
        <v>267</v>
      </c>
    </row>
    <row r="455" spans="2:13" x14ac:dyDescent="0.2">
      <c r="B455" s="4" t="s">
        <v>877</v>
      </c>
      <c r="C455" s="1" t="s">
        <v>3191</v>
      </c>
      <c r="D455" s="1" t="s">
        <v>3192</v>
      </c>
      <c r="E455" s="1" t="s">
        <v>8</v>
      </c>
      <c r="F455" s="4">
        <v>11</v>
      </c>
      <c r="G455" s="4">
        <v>2019</v>
      </c>
      <c r="H455" s="4">
        <v>0</v>
      </c>
      <c r="I455" s="4" t="s">
        <v>6977</v>
      </c>
      <c r="J455" s="1">
        <f>COUNTIF('Orders info'!$B$4:$B$3681,'Consumers info'!B455)</f>
        <v>2</v>
      </c>
      <c r="K455" s="1">
        <f t="shared" si="14"/>
        <v>0</v>
      </c>
      <c r="L455" s="1">
        <f t="shared" si="15"/>
        <v>1</v>
      </c>
      <c r="M455" s="1">
        <f>SUMIF('Orders info'!$B$4:$B$3681,'Consumers info'!B455,'Orders info'!$F$4:$F$3681)</f>
        <v>489</v>
      </c>
    </row>
    <row r="456" spans="2:13" x14ac:dyDescent="0.2">
      <c r="B456" s="4" t="s">
        <v>878</v>
      </c>
      <c r="C456" s="1" t="s">
        <v>3191</v>
      </c>
      <c r="D456" s="1" t="s">
        <v>3192</v>
      </c>
      <c r="E456" s="1" t="s">
        <v>8</v>
      </c>
      <c r="F456" s="4">
        <v>11</v>
      </c>
      <c r="G456" s="4">
        <v>2019</v>
      </c>
      <c r="H456" s="4">
        <v>0</v>
      </c>
      <c r="I456" s="4" t="s">
        <v>6977</v>
      </c>
      <c r="J456" s="1">
        <f>COUNTIF('Orders info'!$B$4:$B$3681,'Consumers info'!B456)</f>
        <v>1</v>
      </c>
      <c r="K456" s="1">
        <f t="shared" si="14"/>
        <v>1</v>
      </c>
      <c r="L456" s="1">
        <f t="shared" si="15"/>
        <v>0</v>
      </c>
      <c r="M456" s="1">
        <f>SUMIF('Orders info'!$B$4:$B$3681,'Consumers info'!B456,'Orders info'!$F$4:$F$3681)</f>
        <v>168</v>
      </c>
    </row>
    <row r="457" spans="2:13" x14ac:dyDescent="0.2">
      <c r="B457" s="4" t="s">
        <v>879</v>
      </c>
      <c r="C457" s="1" t="s">
        <v>3191</v>
      </c>
      <c r="D457" s="1" t="s">
        <v>3192</v>
      </c>
      <c r="E457" s="1" t="s">
        <v>8</v>
      </c>
      <c r="F457" s="4">
        <v>11</v>
      </c>
      <c r="G457" s="4">
        <v>2019</v>
      </c>
      <c r="H457" s="4">
        <v>1</v>
      </c>
      <c r="I457" s="4" t="s">
        <v>6977</v>
      </c>
      <c r="J457" s="1">
        <f>COUNTIF('Orders info'!$B$4:$B$3681,'Consumers info'!B457)</f>
        <v>1</v>
      </c>
      <c r="K457" s="1">
        <f t="shared" si="14"/>
        <v>1</v>
      </c>
      <c r="L457" s="1">
        <f t="shared" si="15"/>
        <v>0</v>
      </c>
      <c r="M457" s="1">
        <f>SUMIF('Orders info'!$B$4:$B$3681,'Consumers info'!B457,'Orders info'!$F$4:$F$3681)</f>
        <v>172</v>
      </c>
    </row>
    <row r="458" spans="2:13" x14ac:dyDescent="0.2">
      <c r="B458" s="4" t="s">
        <v>880</v>
      </c>
      <c r="C458" s="1" t="s">
        <v>3191</v>
      </c>
      <c r="D458" s="1" t="s">
        <v>3192</v>
      </c>
      <c r="E458" s="1" t="s">
        <v>8</v>
      </c>
      <c r="F458" s="4">
        <v>11</v>
      </c>
      <c r="G458" s="4">
        <v>2019</v>
      </c>
      <c r="H458" s="4">
        <v>0</v>
      </c>
      <c r="I458" s="4" t="s">
        <v>6977</v>
      </c>
      <c r="J458" s="1">
        <f>COUNTIF('Orders info'!$B$4:$B$3681,'Consumers info'!B458)</f>
        <v>1</v>
      </c>
      <c r="K458" s="1">
        <f t="shared" si="14"/>
        <v>1</v>
      </c>
      <c r="L458" s="1">
        <f t="shared" si="15"/>
        <v>0</v>
      </c>
      <c r="M458" s="1">
        <f>SUMIF('Orders info'!$B$4:$B$3681,'Consumers info'!B458,'Orders info'!$F$4:$F$3681)</f>
        <v>220</v>
      </c>
    </row>
    <row r="459" spans="2:13" x14ac:dyDescent="0.2">
      <c r="B459" s="4" t="s">
        <v>881</v>
      </c>
      <c r="C459" s="1" t="s">
        <v>3191</v>
      </c>
      <c r="D459" s="1" t="s">
        <v>3192</v>
      </c>
      <c r="E459" s="1" t="s">
        <v>8</v>
      </c>
      <c r="F459" s="4">
        <v>11</v>
      </c>
      <c r="G459" s="4">
        <v>2019</v>
      </c>
      <c r="H459" s="4">
        <v>1</v>
      </c>
      <c r="I459" s="4" t="s">
        <v>6977</v>
      </c>
      <c r="J459" s="1">
        <f>COUNTIF('Orders info'!$B$4:$B$3681,'Consumers info'!B459)</f>
        <v>2</v>
      </c>
      <c r="K459" s="1">
        <f t="shared" si="14"/>
        <v>0</v>
      </c>
      <c r="L459" s="1">
        <f t="shared" si="15"/>
        <v>1</v>
      </c>
      <c r="M459" s="1">
        <f>SUMIF('Orders info'!$B$4:$B$3681,'Consumers info'!B459,'Orders info'!$F$4:$F$3681)</f>
        <v>460</v>
      </c>
    </row>
    <row r="460" spans="2:13" x14ac:dyDescent="0.2">
      <c r="B460" s="4" t="s">
        <v>882</v>
      </c>
      <c r="C460" s="1" t="s">
        <v>3191</v>
      </c>
      <c r="D460" s="1" t="s">
        <v>3192</v>
      </c>
      <c r="E460" s="1" t="s">
        <v>8</v>
      </c>
      <c r="F460" s="4">
        <v>11</v>
      </c>
      <c r="G460" s="4">
        <v>2019</v>
      </c>
      <c r="H460" s="4">
        <v>0</v>
      </c>
      <c r="I460" s="4" t="s">
        <v>6977</v>
      </c>
      <c r="J460" s="1">
        <f>COUNTIF('Orders info'!$B$4:$B$3681,'Consumers info'!B460)</f>
        <v>1</v>
      </c>
      <c r="K460" s="1">
        <f t="shared" si="14"/>
        <v>1</v>
      </c>
      <c r="L460" s="1">
        <f t="shared" si="15"/>
        <v>0</v>
      </c>
      <c r="M460" s="1">
        <f>SUMIF('Orders info'!$B$4:$B$3681,'Consumers info'!B460,'Orders info'!$F$4:$F$3681)</f>
        <v>258</v>
      </c>
    </row>
    <row r="461" spans="2:13" x14ac:dyDescent="0.2">
      <c r="B461" s="4" t="s">
        <v>883</v>
      </c>
      <c r="C461" s="1" t="s">
        <v>3191</v>
      </c>
      <c r="D461" s="1" t="s">
        <v>3192</v>
      </c>
      <c r="E461" s="1" t="s">
        <v>8</v>
      </c>
      <c r="F461" s="4">
        <v>11</v>
      </c>
      <c r="G461" s="4">
        <v>2019</v>
      </c>
      <c r="H461" s="4">
        <v>1</v>
      </c>
      <c r="I461" s="4" t="s">
        <v>6977</v>
      </c>
      <c r="J461" s="1">
        <f>COUNTIF('Orders info'!$B$4:$B$3681,'Consumers info'!B461)</f>
        <v>1</v>
      </c>
      <c r="K461" s="1">
        <f t="shared" si="14"/>
        <v>1</v>
      </c>
      <c r="L461" s="1">
        <f t="shared" si="15"/>
        <v>0</v>
      </c>
      <c r="M461" s="1">
        <f>SUMIF('Orders info'!$B$4:$B$3681,'Consumers info'!B461,'Orders info'!$F$4:$F$3681)</f>
        <v>313</v>
      </c>
    </row>
    <row r="462" spans="2:13" x14ac:dyDescent="0.2">
      <c r="B462" s="4" t="s">
        <v>884</v>
      </c>
      <c r="C462" s="1" t="s">
        <v>3191</v>
      </c>
      <c r="D462" s="1" t="s">
        <v>3192</v>
      </c>
      <c r="E462" s="1" t="s">
        <v>8</v>
      </c>
      <c r="F462" s="4">
        <v>11</v>
      </c>
      <c r="G462" s="4">
        <v>2019</v>
      </c>
      <c r="H462" s="4">
        <v>1</v>
      </c>
      <c r="I462" s="4" t="s">
        <v>6977</v>
      </c>
      <c r="J462" s="1">
        <f>COUNTIF('Orders info'!$B$4:$B$3681,'Consumers info'!B462)</f>
        <v>1</v>
      </c>
      <c r="K462" s="1">
        <f t="shared" si="14"/>
        <v>1</v>
      </c>
      <c r="L462" s="1">
        <f t="shared" si="15"/>
        <v>0</v>
      </c>
      <c r="M462" s="1">
        <f>SUMIF('Orders info'!$B$4:$B$3681,'Consumers info'!B462,'Orders info'!$F$4:$F$3681)</f>
        <v>258</v>
      </c>
    </row>
    <row r="463" spans="2:13" x14ac:dyDescent="0.2">
      <c r="B463" s="4" t="s">
        <v>885</v>
      </c>
      <c r="C463" s="1" t="s">
        <v>3191</v>
      </c>
      <c r="D463" s="1" t="s">
        <v>3192</v>
      </c>
      <c r="E463" s="1" t="s">
        <v>8</v>
      </c>
      <c r="F463" s="4">
        <v>11</v>
      </c>
      <c r="G463" s="4">
        <v>2019</v>
      </c>
      <c r="H463" s="4">
        <v>0</v>
      </c>
      <c r="I463" s="4" t="s">
        <v>6977</v>
      </c>
      <c r="J463" s="1">
        <f>COUNTIF('Orders info'!$B$4:$B$3681,'Consumers info'!B463)</f>
        <v>1</v>
      </c>
      <c r="K463" s="1">
        <f t="shared" si="14"/>
        <v>1</v>
      </c>
      <c r="L463" s="1">
        <f t="shared" si="15"/>
        <v>0</v>
      </c>
      <c r="M463" s="1">
        <f>SUMIF('Orders info'!$B$4:$B$3681,'Consumers info'!B463,'Orders info'!$F$4:$F$3681)</f>
        <v>255</v>
      </c>
    </row>
    <row r="464" spans="2:13" x14ac:dyDescent="0.2">
      <c r="B464" s="4" t="s">
        <v>886</v>
      </c>
      <c r="C464" s="1" t="s">
        <v>3191</v>
      </c>
      <c r="D464" s="1" t="s">
        <v>3192</v>
      </c>
      <c r="E464" s="1" t="s">
        <v>3205</v>
      </c>
      <c r="F464" s="4">
        <v>11</v>
      </c>
      <c r="G464" s="4">
        <v>2019</v>
      </c>
      <c r="H464" s="4">
        <v>1</v>
      </c>
      <c r="I464" s="4" t="s">
        <v>6977</v>
      </c>
      <c r="J464" s="1">
        <f>COUNTIF('Orders info'!$B$4:$B$3681,'Consumers info'!B464)</f>
        <v>2</v>
      </c>
      <c r="K464" s="1">
        <f t="shared" si="14"/>
        <v>0</v>
      </c>
      <c r="L464" s="1">
        <f t="shared" si="15"/>
        <v>1</v>
      </c>
      <c r="M464" s="1">
        <f>SUMIF('Orders info'!$B$4:$B$3681,'Consumers info'!B464,'Orders info'!$F$4:$F$3681)</f>
        <v>573</v>
      </c>
    </row>
    <row r="465" spans="2:13" x14ac:dyDescent="0.2">
      <c r="B465" s="4" t="s">
        <v>887</v>
      </c>
      <c r="C465" s="1" t="s">
        <v>3191</v>
      </c>
      <c r="D465" s="1" t="s">
        <v>3192</v>
      </c>
      <c r="E465" s="1" t="s">
        <v>3204</v>
      </c>
      <c r="F465" s="4">
        <v>11</v>
      </c>
      <c r="G465" s="4">
        <v>2019</v>
      </c>
      <c r="H465" s="4">
        <v>0</v>
      </c>
      <c r="I465" s="4" t="s">
        <v>6977</v>
      </c>
      <c r="J465" s="1">
        <f>COUNTIF('Orders info'!$B$4:$B$3681,'Consumers info'!B465)</f>
        <v>1</v>
      </c>
      <c r="K465" s="1">
        <f t="shared" si="14"/>
        <v>1</v>
      </c>
      <c r="L465" s="1">
        <f t="shared" si="15"/>
        <v>0</v>
      </c>
      <c r="M465" s="1">
        <f>SUMIF('Orders info'!$B$4:$B$3681,'Consumers info'!B465,'Orders info'!$F$4:$F$3681)</f>
        <v>168</v>
      </c>
    </row>
    <row r="466" spans="2:13" x14ac:dyDescent="0.2">
      <c r="B466" s="4" t="s">
        <v>888</v>
      </c>
      <c r="C466" s="1" t="s">
        <v>3191</v>
      </c>
      <c r="D466" s="1" t="s">
        <v>3192</v>
      </c>
      <c r="E466" s="1" t="s">
        <v>3203</v>
      </c>
      <c r="F466" s="4">
        <v>11</v>
      </c>
      <c r="G466" s="4">
        <v>2019</v>
      </c>
      <c r="H466" s="4">
        <v>0</v>
      </c>
      <c r="I466" s="4" t="s">
        <v>6977</v>
      </c>
      <c r="J466" s="1">
        <f>COUNTIF('Orders info'!$B$4:$B$3681,'Consumers info'!B466)</f>
        <v>3</v>
      </c>
      <c r="K466" s="1">
        <f t="shared" si="14"/>
        <v>0</v>
      </c>
      <c r="L466" s="1">
        <f t="shared" si="15"/>
        <v>1</v>
      </c>
      <c r="M466" s="1">
        <f>SUMIF('Orders info'!$B$4:$B$3681,'Consumers info'!B466,'Orders info'!$F$4:$F$3681)</f>
        <v>594</v>
      </c>
    </row>
    <row r="467" spans="2:13" x14ac:dyDescent="0.2">
      <c r="B467" s="4" t="s">
        <v>889</v>
      </c>
      <c r="C467" s="1" t="s">
        <v>3191</v>
      </c>
      <c r="D467" s="1" t="s">
        <v>3192</v>
      </c>
      <c r="E467" s="1" t="s">
        <v>3203</v>
      </c>
      <c r="F467" s="4">
        <v>11</v>
      </c>
      <c r="G467" s="4">
        <v>2019</v>
      </c>
      <c r="H467" s="4">
        <v>0</v>
      </c>
      <c r="I467" s="4" t="s">
        <v>6977</v>
      </c>
      <c r="J467" s="1">
        <f>COUNTIF('Orders info'!$B$4:$B$3681,'Consumers info'!B467)</f>
        <v>1</v>
      </c>
      <c r="K467" s="1">
        <f t="shared" si="14"/>
        <v>1</v>
      </c>
      <c r="L467" s="1">
        <f t="shared" si="15"/>
        <v>0</v>
      </c>
      <c r="M467" s="1">
        <f>SUMIF('Orders info'!$B$4:$B$3681,'Consumers info'!B467,'Orders info'!$F$4:$F$3681)</f>
        <v>220</v>
      </c>
    </row>
    <row r="468" spans="2:13" x14ac:dyDescent="0.2">
      <c r="B468" s="4" t="s">
        <v>890</v>
      </c>
      <c r="C468" s="1" t="s">
        <v>3191</v>
      </c>
      <c r="D468" s="1" t="s">
        <v>3192</v>
      </c>
      <c r="E468" s="1" t="s">
        <v>3204</v>
      </c>
      <c r="F468" s="4">
        <v>11</v>
      </c>
      <c r="G468" s="4">
        <v>2019</v>
      </c>
      <c r="H468" s="4">
        <v>0</v>
      </c>
      <c r="I468" s="4" t="s">
        <v>6977</v>
      </c>
      <c r="J468" s="1">
        <f>COUNTIF('Orders info'!$B$4:$B$3681,'Consumers info'!B468)</f>
        <v>3</v>
      </c>
      <c r="K468" s="1">
        <f t="shared" si="14"/>
        <v>0</v>
      </c>
      <c r="L468" s="1">
        <f t="shared" si="15"/>
        <v>1</v>
      </c>
      <c r="M468" s="1">
        <f>SUMIF('Orders info'!$B$4:$B$3681,'Consumers info'!B468,'Orders info'!$F$4:$F$3681)</f>
        <v>705</v>
      </c>
    </row>
    <row r="469" spans="2:13" x14ac:dyDescent="0.2">
      <c r="B469" s="4" t="s">
        <v>891</v>
      </c>
      <c r="C469" s="1" t="s">
        <v>3191</v>
      </c>
      <c r="D469" s="1" t="s">
        <v>3192</v>
      </c>
      <c r="E469" s="1" t="s">
        <v>8</v>
      </c>
      <c r="F469" s="4">
        <v>11</v>
      </c>
      <c r="G469" s="4">
        <v>2019</v>
      </c>
      <c r="H469" s="4">
        <v>1</v>
      </c>
      <c r="I469" s="4" t="s">
        <v>6977</v>
      </c>
      <c r="J469" s="1">
        <f>COUNTIF('Orders info'!$B$4:$B$3681,'Consumers info'!B469)</f>
        <v>1</v>
      </c>
      <c r="K469" s="1">
        <f t="shared" si="14"/>
        <v>1</v>
      </c>
      <c r="L469" s="1">
        <f t="shared" si="15"/>
        <v>0</v>
      </c>
      <c r="M469" s="1">
        <f>SUMIF('Orders info'!$B$4:$B$3681,'Consumers info'!B469,'Orders info'!$F$4:$F$3681)</f>
        <v>255</v>
      </c>
    </row>
    <row r="470" spans="2:13" x14ac:dyDescent="0.2">
      <c r="B470" s="4" t="s">
        <v>892</v>
      </c>
      <c r="C470" s="1" t="s">
        <v>3191</v>
      </c>
      <c r="D470" s="1" t="s">
        <v>3192</v>
      </c>
      <c r="E470" s="1" t="s">
        <v>3203</v>
      </c>
      <c r="F470" s="4">
        <v>11</v>
      </c>
      <c r="G470" s="4">
        <v>2019</v>
      </c>
      <c r="H470" s="4">
        <v>0</v>
      </c>
      <c r="I470" s="4" t="s">
        <v>6977</v>
      </c>
      <c r="J470" s="1">
        <f>COUNTIF('Orders info'!$B$4:$B$3681,'Consumers info'!B470)</f>
        <v>3</v>
      </c>
      <c r="K470" s="1">
        <f t="shared" si="14"/>
        <v>0</v>
      </c>
      <c r="L470" s="1">
        <f t="shared" si="15"/>
        <v>1</v>
      </c>
      <c r="M470" s="1">
        <f>SUMIF('Orders info'!$B$4:$B$3681,'Consumers info'!B470,'Orders info'!$F$4:$F$3681)</f>
        <v>843</v>
      </c>
    </row>
    <row r="471" spans="2:13" x14ac:dyDescent="0.2">
      <c r="B471" s="4" t="s">
        <v>893</v>
      </c>
      <c r="C471" s="1" t="s">
        <v>3191</v>
      </c>
      <c r="D471" s="1" t="s">
        <v>3192</v>
      </c>
      <c r="E471" s="1" t="s">
        <v>3204</v>
      </c>
      <c r="F471" s="4">
        <v>11</v>
      </c>
      <c r="G471" s="4">
        <v>2019</v>
      </c>
      <c r="H471" s="4">
        <v>1</v>
      </c>
      <c r="I471" s="4" t="s">
        <v>6977</v>
      </c>
      <c r="J471" s="1">
        <f>COUNTIF('Orders info'!$B$4:$B$3681,'Consumers info'!B471)</f>
        <v>1</v>
      </c>
      <c r="K471" s="1">
        <f t="shared" si="14"/>
        <v>1</v>
      </c>
      <c r="L471" s="1">
        <f t="shared" si="15"/>
        <v>0</v>
      </c>
      <c r="M471" s="1">
        <f>SUMIF('Orders info'!$B$4:$B$3681,'Consumers info'!B471,'Orders info'!$F$4:$F$3681)</f>
        <v>313</v>
      </c>
    </row>
    <row r="472" spans="2:13" x14ac:dyDescent="0.2">
      <c r="B472" s="4" t="s">
        <v>894</v>
      </c>
      <c r="C472" s="1" t="s">
        <v>3191</v>
      </c>
      <c r="D472" s="1" t="s">
        <v>3192</v>
      </c>
      <c r="E472" s="1" t="s">
        <v>3204</v>
      </c>
      <c r="F472" s="4">
        <v>11</v>
      </c>
      <c r="G472" s="4">
        <v>2019</v>
      </c>
      <c r="H472" s="4">
        <v>0</v>
      </c>
      <c r="I472" s="4" t="s">
        <v>6977</v>
      </c>
      <c r="J472" s="1">
        <f>COUNTIF('Orders info'!$B$4:$B$3681,'Consumers info'!B472)</f>
        <v>5</v>
      </c>
      <c r="K472" s="1">
        <f t="shared" ref="K472:K535" si="16">IF(J472=1,IF(I472="Active",1,0),0)</f>
        <v>0</v>
      </c>
      <c r="L472" s="1">
        <f t="shared" si="15"/>
        <v>1</v>
      </c>
      <c r="M472" s="1">
        <f>SUMIF('Orders info'!$B$4:$B$3681,'Consumers info'!B472,'Orders info'!$F$4:$F$3681)</f>
        <v>3587</v>
      </c>
    </row>
    <row r="473" spans="2:13" x14ac:dyDescent="0.2">
      <c r="B473" s="4" t="s">
        <v>895</v>
      </c>
      <c r="C473" s="1" t="s">
        <v>3191</v>
      </c>
      <c r="D473" s="1" t="s">
        <v>3192</v>
      </c>
      <c r="E473" s="1" t="s">
        <v>3204</v>
      </c>
      <c r="F473" s="4">
        <v>11</v>
      </c>
      <c r="G473" s="4">
        <v>2019</v>
      </c>
      <c r="H473" s="4">
        <v>1</v>
      </c>
      <c r="I473" s="4" t="s">
        <v>6977</v>
      </c>
      <c r="J473" s="1">
        <f>COUNTIF('Orders info'!$B$4:$B$3681,'Consumers info'!B473)</f>
        <v>1</v>
      </c>
      <c r="K473" s="1">
        <f t="shared" si="16"/>
        <v>1</v>
      </c>
      <c r="L473" s="1">
        <f t="shared" si="15"/>
        <v>0</v>
      </c>
      <c r="M473" s="1">
        <f>SUMIF('Orders info'!$B$4:$B$3681,'Consumers info'!B473,'Orders info'!$F$4:$F$3681)</f>
        <v>992</v>
      </c>
    </row>
    <row r="474" spans="2:13" x14ac:dyDescent="0.2">
      <c r="B474" s="4" t="s">
        <v>896</v>
      </c>
      <c r="C474" s="1" t="s">
        <v>3191</v>
      </c>
      <c r="D474" s="1" t="s">
        <v>3192</v>
      </c>
      <c r="E474" s="1" t="s">
        <v>3205</v>
      </c>
      <c r="F474" s="4">
        <v>11</v>
      </c>
      <c r="G474" s="4">
        <v>2019</v>
      </c>
      <c r="H474" s="4">
        <v>1</v>
      </c>
      <c r="I474" s="4" t="s">
        <v>6977</v>
      </c>
      <c r="J474" s="1">
        <f>COUNTIF('Orders info'!$B$4:$B$3681,'Consumers info'!B474)</f>
        <v>1</v>
      </c>
      <c r="K474" s="1">
        <f t="shared" si="16"/>
        <v>1</v>
      </c>
      <c r="L474" s="1">
        <f t="shared" si="15"/>
        <v>0</v>
      </c>
      <c r="M474" s="1">
        <f>SUMIF('Orders info'!$B$4:$B$3681,'Consumers info'!B474,'Orders info'!$F$4:$F$3681)</f>
        <v>447</v>
      </c>
    </row>
    <row r="475" spans="2:13" x14ac:dyDescent="0.2">
      <c r="B475" s="4" t="s">
        <v>897</v>
      </c>
      <c r="C475" s="1" t="s">
        <v>3191</v>
      </c>
      <c r="D475" s="1" t="s">
        <v>3192</v>
      </c>
      <c r="E475" s="1" t="s">
        <v>8</v>
      </c>
      <c r="F475" s="4">
        <v>11</v>
      </c>
      <c r="G475" s="4">
        <v>2019</v>
      </c>
      <c r="H475" s="4">
        <v>0</v>
      </c>
      <c r="I475" s="4" t="s">
        <v>6977</v>
      </c>
      <c r="J475" s="1">
        <f>COUNTIF('Orders info'!$B$4:$B$3681,'Consumers info'!B475)</f>
        <v>4</v>
      </c>
      <c r="K475" s="1">
        <f t="shared" si="16"/>
        <v>0</v>
      </c>
      <c r="L475" s="1">
        <f t="shared" si="15"/>
        <v>1</v>
      </c>
      <c r="M475" s="1">
        <f>SUMIF('Orders info'!$B$4:$B$3681,'Consumers info'!B475,'Orders info'!$F$4:$F$3681)</f>
        <v>809</v>
      </c>
    </row>
    <row r="476" spans="2:13" x14ac:dyDescent="0.2">
      <c r="B476" s="4" t="s">
        <v>898</v>
      </c>
      <c r="C476" s="1" t="s">
        <v>3191</v>
      </c>
      <c r="D476" s="1" t="s">
        <v>3192</v>
      </c>
      <c r="E476" s="1" t="s">
        <v>3204</v>
      </c>
      <c r="F476" s="4">
        <v>11</v>
      </c>
      <c r="G476" s="4">
        <v>2019</v>
      </c>
      <c r="H476" s="4">
        <v>0</v>
      </c>
      <c r="I476" s="4" t="s">
        <v>6977</v>
      </c>
      <c r="J476" s="1">
        <f>COUNTIF('Orders info'!$B$4:$B$3681,'Consumers info'!B476)</f>
        <v>1</v>
      </c>
      <c r="K476" s="1">
        <f t="shared" si="16"/>
        <v>1</v>
      </c>
      <c r="L476" s="1">
        <f t="shared" si="15"/>
        <v>0</v>
      </c>
      <c r="M476" s="1">
        <f>SUMIF('Orders info'!$B$4:$B$3681,'Consumers info'!B476,'Orders info'!$F$4:$F$3681)</f>
        <v>210</v>
      </c>
    </row>
    <row r="477" spans="2:13" x14ac:dyDescent="0.2">
      <c r="B477" s="4" t="s">
        <v>899</v>
      </c>
      <c r="C477" s="1" t="s">
        <v>3191</v>
      </c>
      <c r="D477" s="1" t="s">
        <v>3192</v>
      </c>
      <c r="E477" s="1" t="s">
        <v>3205</v>
      </c>
      <c r="F477" s="4">
        <v>11</v>
      </c>
      <c r="G477" s="4">
        <v>2019</v>
      </c>
      <c r="H477" s="4">
        <v>1</v>
      </c>
      <c r="I477" s="4" t="s">
        <v>6977</v>
      </c>
      <c r="J477" s="1">
        <f>COUNTIF('Orders info'!$B$4:$B$3681,'Consumers info'!B477)</f>
        <v>1</v>
      </c>
      <c r="K477" s="1">
        <f t="shared" si="16"/>
        <v>1</v>
      </c>
      <c r="L477" s="1">
        <f t="shared" si="15"/>
        <v>0</v>
      </c>
      <c r="M477" s="1">
        <f>SUMIF('Orders info'!$B$4:$B$3681,'Consumers info'!B477,'Orders info'!$F$4:$F$3681)</f>
        <v>205</v>
      </c>
    </row>
    <row r="478" spans="2:13" x14ac:dyDescent="0.2">
      <c r="B478" s="4" t="s">
        <v>900</v>
      </c>
      <c r="C478" s="1" t="s">
        <v>3191</v>
      </c>
      <c r="D478" s="1" t="s">
        <v>3192</v>
      </c>
      <c r="E478" s="1" t="s">
        <v>8</v>
      </c>
      <c r="F478" s="4">
        <v>11</v>
      </c>
      <c r="G478" s="4">
        <v>2019</v>
      </c>
      <c r="H478" s="4">
        <v>0</v>
      </c>
      <c r="I478" s="4" t="s">
        <v>6977</v>
      </c>
      <c r="J478" s="1">
        <f>COUNTIF('Orders info'!$B$4:$B$3681,'Consumers info'!B478)</f>
        <v>2</v>
      </c>
      <c r="K478" s="1">
        <f t="shared" si="16"/>
        <v>0</v>
      </c>
      <c r="L478" s="1">
        <f t="shared" si="15"/>
        <v>1</v>
      </c>
      <c r="M478" s="1">
        <f>SUMIF('Orders info'!$B$4:$B$3681,'Consumers info'!B478,'Orders info'!$F$4:$F$3681)</f>
        <v>518</v>
      </c>
    </row>
    <row r="479" spans="2:13" x14ac:dyDescent="0.2">
      <c r="B479" s="4" t="s">
        <v>901</v>
      </c>
      <c r="C479" s="1" t="s">
        <v>3191</v>
      </c>
      <c r="D479" s="1" t="s">
        <v>3192</v>
      </c>
      <c r="E479" s="1" t="s">
        <v>8</v>
      </c>
      <c r="F479" s="4">
        <v>11</v>
      </c>
      <c r="G479" s="4">
        <v>2019</v>
      </c>
      <c r="H479" s="4">
        <v>1</v>
      </c>
      <c r="I479" s="4" t="s">
        <v>6977</v>
      </c>
      <c r="J479" s="1">
        <f>COUNTIF('Orders info'!$B$4:$B$3681,'Consumers info'!B479)</f>
        <v>1</v>
      </c>
      <c r="K479" s="1">
        <f t="shared" si="16"/>
        <v>1</v>
      </c>
      <c r="L479" s="1">
        <f t="shared" si="15"/>
        <v>0</v>
      </c>
      <c r="M479" s="1">
        <f>SUMIF('Orders info'!$B$4:$B$3681,'Consumers info'!B479,'Orders info'!$F$4:$F$3681)</f>
        <v>327</v>
      </c>
    </row>
    <row r="480" spans="2:13" x14ac:dyDescent="0.2">
      <c r="B480" s="4" t="s">
        <v>902</v>
      </c>
      <c r="C480" s="1" t="s">
        <v>3191</v>
      </c>
      <c r="D480" s="1" t="s">
        <v>3192</v>
      </c>
      <c r="E480" s="1" t="s">
        <v>8</v>
      </c>
      <c r="F480" s="4">
        <v>11</v>
      </c>
      <c r="G480" s="4">
        <v>2019</v>
      </c>
      <c r="H480" s="4">
        <v>1</v>
      </c>
      <c r="I480" s="4" t="s">
        <v>6977</v>
      </c>
      <c r="J480" s="1">
        <f>COUNTIF('Orders info'!$B$4:$B$3681,'Consumers info'!B480)</f>
        <v>1</v>
      </c>
      <c r="K480" s="1">
        <f t="shared" si="16"/>
        <v>1</v>
      </c>
      <c r="L480" s="1">
        <f t="shared" si="15"/>
        <v>0</v>
      </c>
      <c r="M480" s="1">
        <f>SUMIF('Orders info'!$B$4:$B$3681,'Consumers info'!B480,'Orders info'!$F$4:$F$3681)</f>
        <v>255</v>
      </c>
    </row>
    <row r="481" spans="2:13" x14ac:dyDescent="0.2">
      <c r="B481" s="4" t="s">
        <v>903</v>
      </c>
      <c r="C481" s="1" t="s">
        <v>3191</v>
      </c>
      <c r="D481" s="1" t="s">
        <v>3192</v>
      </c>
      <c r="E481" s="1" t="s">
        <v>3205</v>
      </c>
      <c r="F481" s="4">
        <v>11</v>
      </c>
      <c r="G481" s="4">
        <v>2019</v>
      </c>
      <c r="H481" s="4">
        <v>1</v>
      </c>
      <c r="I481" s="4" t="s">
        <v>6977</v>
      </c>
      <c r="J481" s="1">
        <f>COUNTIF('Orders info'!$B$4:$B$3681,'Consumers info'!B481)</f>
        <v>2</v>
      </c>
      <c r="K481" s="1">
        <f t="shared" si="16"/>
        <v>0</v>
      </c>
      <c r="L481" s="1">
        <f t="shared" si="15"/>
        <v>1</v>
      </c>
      <c r="M481" s="1">
        <f>SUMIF('Orders info'!$B$4:$B$3681,'Consumers info'!B481,'Orders info'!$F$4:$F$3681)</f>
        <v>1118</v>
      </c>
    </row>
    <row r="482" spans="2:13" x14ac:dyDescent="0.2">
      <c r="B482" s="4" t="s">
        <v>904</v>
      </c>
      <c r="C482" s="1" t="s">
        <v>3191</v>
      </c>
      <c r="D482" s="1" t="s">
        <v>3192</v>
      </c>
      <c r="E482" s="1" t="s">
        <v>3205</v>
      </c>
      <c r="F482" s="4">
        <v>11</v>
      </c>
      <c r="G482" s="4">
        <v>2019</v>
      </c>
      <c r="H482" s="4">
        <v>0</v>
      </c>
      <c r="I482" s="4" t="s">
        <v>6977</v>
      </c>
      <c r="J482" s="1">
        <f>COUNTIF('Orders info'!$B$4:$B$3681,'Consumers info'!B482)</f>
        <v>2</v>
      </c>
      <c r="K482" s="1">
        <f t="shared" si="16"/>
        <v>0</v>
      </c>
      <c r="L482" s="1">
        <f t="shared" si="15"/>
        <v>1</v>
      </c>
      <c r="M482" s="1">
        <f>SUMIF('Orders info'!$B$4:$B$3681,'Consumers info'!B482,'Orders info'!$F$4:$F$3681)</f>
        <v>1694</v>
      </c>
    </row>
    <row r="483" spans="2:13" x14ac:dyDescent="0.2">
      <c r="B483" s="4" t="s">
        <v>905</v>
      </c>
      <c r="C483" s="1" t="s">
        <v>3191</v>
      </c>
      <c r="D483" s="1" t="s">
        <v>3192</v>
      </c>
      <c r="E483" s="1" t="s">
        <v>8</v>
      </c>
      <c r="F483" s="4">
        <v>11</v>
      </c>
      <c r="G483" s="4">
        <v>2019</v>
      </c>
      <c r="H483" s="4">
        <v>1</v>
      </c>
      <c r="I483" s="4" t="s">
        <v>6977</v>
      </c>
      <c r="J483" s="1">
        <f>COUNTIF('Orders info'!$B$4:$B$3681,'Consumers info'!B483)</f>
        <v>2</v>
      </c>
      <c r="K483" s="1">
        <f t="shared" si="16"/>
        <v>0</v>
      </c>
      <c r="L483" s="1">
        <f t="shared" si="15"/>
        <v>1</v>
      </c>
      <c r="M483" s="1">
        <f>SUMIF('Orders info'!$B$4:$B$3681,'Consumers info'!B483,'Orders info'!$F$4:$F$3681)</f>
        <v>2439</v>
      </c>
    </row>
    <row r="484" spans="2:13" x14ac:dyDescent="0.2">
      <c r="B484" s="4" t="s">
        <v>906</v>
      </c>
      <c r="C484" s="1" t="s">
        <v>3191</v>
      </c>
      <c r="D484" s="1" t="s">
        <v>3192</v>
      </c>
      <c r="E484" s="1" t="s">
        <v>3204</v>
      </c>
      <c r="F484" s="4">
        <v>11</v>
      </c>
      <c r="G484" s="4">
        <v>2019</v>
      </c>
      <c r="H484" s="4">
        <v>0</v>
      </c>
      <c r="I484" s="4" t="s">
        <v>6977</v>
      </c>
      <c r="J484" s="1">
        <f>COUNTIF('Orders info'!$B$4:$B$3681,'Consumers info'!B484)</f>
        <v>1</v>
      </c>
      <c r="K484" s="1">
        <f t="shared" si="16"/>
        <v>1</v>
      </c>
      <c r="L484" s="1">
        <f t="shared" si="15"/>
        <v>0</v>
      </c>
      <c r="M484" s="1">
        <f>SUMIF('Orders info'!$B$4:$B$3681,'Consumers info'!B484,'Orders info'!$F$4:$F$3681)</f>
        <v>447</v>
      </c>
    </row>
    <row r="485" spans="2:13" x14ac:dyDescent="0.2">
      <c r="B485" s="4" t="s">
        <v>907</v>
      </c>
      <c r="C485" s="1" t="s">
        <v>3191</v>
      </c>
      <c r="D485" s="1" t="s">
        <v>3192</v>
      </c>
      <c r="E485" s="1" t="s">
        <v>8</v>
      </c>
      <c r="F485" s="4">
        <v>11</v>
      </c>
      <c r="G485" s="4">
        <v>2019</v>
      </c>
      <c r="H485" s="4">
        <v>1</v>
      </c>
      <c r="I485" s="4" t="s">
        <v>6977</v>
      </c>
      <c r="J485" s="1">
        <f>COUNTIF('Orders info'!$B$4:$B$3681,'Consumers info'!B485)</f>
        <v>3</v>
      </c>
      <c r="K485" s="1">
        <f t="shared" si="16"/>
        <v>0</v>
      </c>
      <c r="L485" s="1">
        <f t="shared" si="15"/>
        <v>1</v>
      </c>
      <c r="M485" s="1">
        <f>SUMIF('Orders info'!$B$4:$B$3681,'Consumers info'!B485,'Orders info'!$F$4:$F$3681)</f>
        <v>541</v>
      </c>
    </row>
    <row r="486" spans="2:13" x14ac:dyDescent="0.2">
      <c r="B486" s="4" t="s">
        <v>908</v>
      </c>
      <c r="C486" s="1" t="s">
        <v>3191</v>
      </c>
      <c r="D486" s="1" t="s">
        <v>3192</v>
      </c>
      <c r="E486" s="1" t="s">
        <v>8</v>
      </c>
      <c r="F486" s="4">
        <v>11</v>
      </c>
      <c r="G486" s="4">
        <v>2019</v>
      </c>
      <c r="H486" s="4">
        <v>1</v>
      </c>
      <c r="I486" s="4" t="s">
        <v>6977</v>
      </c>
      <c r="J486" s="1">
        <f>COUNTIF('Orders info'!$B$4:$B$3681,'Consumers info'!B486)</f>
        <v>1</v>
      </c>
      <c r="K486" s="1">
        <f t="shared" si="16"/>
        <v>1</v>
      </c>
      <c r="L486" s="1">
        <f t="shared" si="15"/>
        <v>0</v>
      </c>
      <c r="M486" s="1">
        <f>SUMIF('Orders info'!$B$4:$B$3681,'Consumers info'!B486,'Orders info'!$F$4:$F$3681)</f>
        <v>220</v>
      </c>
    </row>
    <row r="487" spans="2:13" x14ac:dyDescent="0.2">
      <c r="B487" s="4" t="s">
        <v>909</v>
      </c>
      <c r="C487" s="1" t="s">
        <v>3191</v>
      </c>
      <c r="D487" s="1" t="s">
        <v>3192</v>
      </c>
      <c r="E487" s="1" t="s">
        <v>3205</v>
      </c>
      <c r="F487" s="4">
        <v>11</v>
      </c>
      <c r="G487" s="4">
        <v>2019</v>
      </c>
      <c r="H487" s="4">
        <v>0</v>
      </c>
      <c r="I487" s="4" t="s">
        <v>6977</v>
      </c>
      <c r="J487" s="1">
        <f>COUNTIF('Orders info'!$B$4:$B$3681,'Consumers info'!B487)</f>
        <v>1</v>
      </c>
      <c r="K487" s="1">
        <f t="shared" si="16"/>
        <v>1</v>
      </c>
      <c r="L487" s="1">
        <f t="shared" si="15"/>
        <v>0</v>
      </c>
      <c r="M487" s="1">
        <f>SUMIF('Orders info'!$B$4:$B$3681,'Consumers info'!B487,'Orders info'!$F$4:$F$3681)</f>
        <v>240</v>
      </c>
    </row>
    <row r="488" spans="2:13" x14ac:dyDescent="0.2">
      <c r="B488" s="4" t="s">
        <v>910</v>
      </c>
      <c r="C488" s="1" t="s">
        <v>3191</v>
      </c>
      <c r="D488" s="1" t="s">
        <v>3192</v>
      </c>
      <c r="E488" s="1" t="s">
        <v>3204</v>
      </c>
      <c r="F488" s="4">
        <v>11</v>
      </c>
      <c r="G488" s="4">
        <v>2019</v>
      </c>
      <c r="H488" s="4">
        <v>0</v>
      </c>
      <c r="I488" s="4" t="s">
        <v>6977</v>
      </c>
      <c r="J488" s="1">
        <f>COUNTIF('Orders info'!$B$4:$B$3681,'Consumers info'!B488)</f>
        <v>1</v>
      </c>
      <c r="K488" s="1">
        <f t="shared" si="16"/>
        <v>1</v>
      </c>
      <c r="L488" s="1">
        <f t="shared" si="15"/>
        <v>0</v>
      </c>
      <c r="M488" s="1">
        <f>SUMIF('Orders info'!$B$4:$B$3681,'Consumers info'!B488,'Orders info'!$F$4:$F$3681)</f>
        <v>258</v>
      </c>
    </row>
    <row r="489" spans="2:13" x14ac:dyDescent="0.2">
      <c r="B489" s="4" t="s">
        <v>911</v>
      </c>
      <c r="C489" s="1" t="s">
        <v>3191</v>
      </c>
      <c r="D489" s="1" t="s">
        <v>3192</v>
      </c>
      <c r="E489" s="1" t="s">
        <v>8</v>
      </c>
      <c r="F489" s="4">
        <v>11</v>
      </c>
      <c r="G489" s="4">
        <v>2019</v>
      </c>
      <c r="H489" s="4">
        <v>0</v>
      </c>
      <c r="I489" s="4" t="s">
        <v>6977</v>
      </c>
      <c r="J489" s="1">
        <f>COUNTIF('Orders info'!$B$4:$B$3681,'Consumers info'!B489)</f>
        <v>1</v>
      </c>
      <c r="K489" s="1">
        <f t="shared" si="16"/>
        <v>1</v>
      </c>
      <c r="L489" s="1">
        <f t="shared" si="15"/>
        <v>0</v>
      </c>
      <c r="M489" s="1">
        <f>SUMIF('Orders info'!$B$4:$B$3681,'Consumers info'!B489,'Orders info'!$F$4:$F$3681)</f>
        <v>327</v>
      </c>
    </row>
    <row r="490" spans="2:13" x14ac:dyDescent="0.2">
      <c r="B490" s="4" t="s">
        <v>912</v>
      </c>
      <c r="C490" s="1" t="s">
        <v>3191</v>
      </c>
      <c r="D490" s="1" t="s">
        <v>3192</v>
      </c>
      <c r="E490" s="1" t="s">
        <v>3203</v>
      </c>
      <c r="F490" s="4">
        <v>11</v>
      </c>
      <c r="G490" s="4">
        <v>2019</v>
      </c>
      <c r="H490" s="4">
        <v>1</v>
      </c>
      <c r="I490" s="4" t="s">
        <v>6977</v>
      </c>
      <c r="J490" s="1">
        <f>COUNTIF('Orders info'!$B$4:$B$3681,'Consumers info'!B490)</f>
        <v>1</v>
      </c>
      <c r="K490" s="1">
        <f t="shared" si="16"/>
        <v>1</v>
      </c>
      <c r="L490" s="1">
        <f t="shared" si="15"/>
        <v>0</v>
      </c>
      <c r="M490" s="1">
        <f>SUMIF('Orders info'!$B$4:$B$3681,'Consumers info'!B490,'Orders info'!$F$4:$F$3681)</f>
        <v>327</v>
      </c>
    </row>
    <row r="491" spans="2:13" x14ac:dyDescent="0.2">
      <c r="B491" s="4" t="s">
        <v>913</v>
      </c>
      <c r="C491" s="1" t="s">
        <v>3191</v>
      </c>
      <c r="D491" s="1" t="s">
        <v>3192</v>
      </c>
      <c r="E491" s="1" t="s">
        <v>3204</v>
      </c>
      <c r="F491" s="4">
        <v>11</v>
      </c>
      <c r="G491" s="4">
        <v>2019</v>
      </c>
      <c r="H491" s="4">
        <v>0</v>
      </c>
      <c r="I491" s="4" t="s">
        <v>6977</v>
      </c>
      <c r="J491" s="1">
        <f>COUNTIF('Orders info'!$B$4:$B$3681,'Consumers info'!B491)</f>
        <v>1</v>
      </c>
      <c r="K491" s="1">
        <f t="shared" si="16"/>
        <v>1</v>
      </c>
      <c r="L491" s="1">
        <f t="shared" si="15"/>
        <v>0</v>
      </c>
      <c r="M491" s="1">
        <f>SUMIF('Orders info'!$B$4:$B$3681,'Consumers info'!B491,'Orders info'!$F$4:$F$3681)</f>
        <v>990</v>
      </c>
    </row>
    <row r="492" spans="2:13" x14ac:dyDescent="0.2">
      <c r="B492" s="4" t="s">
        <v>914</v>
      </c>
      <c r="C492" s="1" t="s">
        <v>3191</v>
      </c>
      <c r="D492" s="1" t="s">
        <v>3192</v>
      </c>
      <c r="E492" s="1" t="s">
        <v>3204</v>
      </c>
      <c r="F492" s="4">
        <v>11</v>
      </c>
      <c r="G492" s="4">
        <v>2019</v>
      </c>
      <c r="H492" s="4">
        <v>0</v>
      </c>
      <c r="I492" s="4" t="s">
        <v>6977</v>
      </c>
      <c r="J492" s="1">
        <f>COUNTIF('Orders info'!$B$4:$B$3681,'Consumers info'!B492)</f>
        <v>1</v>
      </c>
      <c r="K492" s="1">
        <f t="shared" si="16"/>
        <v>1</v>
      </c>
      <c r="L492" s="1">
        <f t="shared" si="15"/>
        <v>0</v>
      </c>
      <c r="M492" s="1">
        <f>SUMIF('Orders info'!$B$4:$B$3681,'Consumers info'!B492,'Orders info'!$F$4:$F$3681)</f>
        <v>144</v>
      </c>
    </row>
    <row r="493" spans="2:13" x14ac:dyDescent="0.2">
      <c r="B493" s="4" t="s">
        <v>915</v>
      </c>
      <c r="C493" s="1" t="s">
        <v>3191</v>
      </c>
      <c r="D493" s="1" t="s">
        <v>3192</v>
      </c>
      <c r="E493" s="1" t="s">
        <v>8</v>
      </c>
      <c r="F493" s="4">
        <v>11</v>
      </c>
      <c r="G493" s="4">
        <v>2019</v>
      </c>
      <c r="H493" s="4">
        <v>1</v>
      </c>
      <c r="I493" s="4" t="s">
        <v>6977</v>
      </c>
      <c r="J493" s="1">
        <f>COUNTIF('Orders info'!$B$4:$B$3681,'Consumers info'!B493)</f>
        <v>1</v>
      </c>
      <c r="K493" s="1">
        <f t="shared" si="16"/>
        <v>1</v>
      </c>
      <c r="L493" s="1">
        <f t="shared" si="15"/>
        <v>0</v>
      </c>
      <c r="M493" s="1">
        <f>SUMIF('Orders info'!$B$4:$B$3681,'Consumers info'!B493,'Orders info'!$F$4:$F$3681)</f>
        <v>205</v>
      </c>
    </row>
    <row r="494" spans="2:13" x14ac:dyDescent="0.2">
      <c r="B494" s="4" t="s">
        <v>916</v>
      </c>
      <c r="C494" s="1" t="s">
        <v>3191</v>
      </c>
      <c r="D494" s="1" t="s">
        <v>3192</v>
      </c>
      <c r="E494" s="1" t="s">
        <v>3204</v>
      </c>
      <c r="F494" s="4">
        <v>11</v>
      </c>
      <c r="G494" s="4">
        <v>2019</v>
      </c>
      <c r="H494" s="4">
        <v>1</v>
      </c>
      <c r="I494" s="4" t="s">
        <v>6977</v>
      </c>
      <c r="J494" s="1">
        <f>COUNTIF('Orders info'!$B$4:$B$3681,'Consumers info'!B494)</f>
        <v>1</v>
      </c>
      <c r="K494" s="1">
        <f t="shared" si="16"/>
        <v>1</v>
      </c>
      <c r="L494" s="1">
        <f t="shared" si="15"/>
        <v>0</v>
      </c>
      <c r="M494" s="1">
        <f>SUMIF('Orders info'!$B$4:$B$3681,'Consumers info'!B494,'Orders info'!$F$4:$F$3681)</f>
        <v>255</v>
      </c>
    </row>
    <row r="495" spans="2:13" x14ac:dyDescent="0.2">
      <c r="B495" s="4" t="s">
        <v>917</v>
      </c>
      <c r="C495" s="1" t="s">
        <v>3191</v>
      </c>
      <c r="D495" s="1" t="s">
        <v>3192</v>
      </c>
      <c r="E495" s="1" t="s">
        <v>3204</v>
      </c>
      <c r="F495" s="4">
        <v>11</v>
      </c>
      <c r="G495" s="4">
        <v>2019</v>
      </c>
      <c r="H495" s="4">
        <v>0</v>
      </c>
      <c r="I495" s="4" t="s">
        <v>6977</v>
      </c>
      <c r="J495" s="1">
        <f>COUNTIF('Orders info'!$B$4:$B$3681,'Consumers info'!B495)</f>
        <v>1</v>
      </c>
      <c r="K495" s="1">
        <f t="shared" si="16"/>
        <v>1</v>
      </c>
      <c r="L495" s="1">
        <f t="shared" si="15"/>
        <v>0</v>
      </c>
      <c r="M495" s="1">
        <f>SUMIF('Orders info'!$B$4:$B$3681,'Consumers info'!B495,'Orders info'!$F$4:$F$3681)</f>
        <v>327</v>
      </c>
    </row>
    <row r="496" spans="2:13" x14ac:dyDescent="0.2">
      <c r="B496" s="4" t="s">
        <v>918</v>
      </c>
      <c r="C496" s="1" t="s">
        <v>3191</v>
      </c>
      <c r="D496" s="1" t="s">
        <v>3192</v>
      </c>
      <c r="E496" s="1" t="s">
        <v>8</v>
      </c>
      <c r="F496" s="4">
        <v>11</v>
      </c>
      <c r="G496" s="4">
        <v>2019</v>
      </c>
      <c r="H496" s="4">
        <v>0</v>
      </c>
      <c r="I496" s="4" t="s">
        <v>6977</v>
      </c>
      <c r="J496" s="1">
        <f>COUNTIF('Orders info'!$B$4:$B$3681,'Consumers info'!B496)</f>
        <v>1</v>
      </c>
      <c r="K496" s="1">
        <f t="shared" si="16"/>
        <v>1</v>
      </c>
      <c r="L496" s="1">
        <f t="shared" si="15"/>
        <v>0</v>
      </c>
      <c r="M496" s="1">
        <f>SUMIF('Orders info'!$B$4:$B$3681,'Consumers info'!B496,'Orders info'!$F$4:$F$3681)</f>
        <v>1086</v>
      </c>
    </row>
    <row r="497" spans="2:13" x14ac:dyDescent="0.2">
      <c r="B497" s="4" t="s">
        <v>919</v>
      </c>
      <c r="C497" s="1" t="s">
        <v>3191</v>
      </c>
      <c r="D497" s="1" t="s">
        <v>3192</v>
      </c>
      <c r="E497" s="1" t="s">
        <v>3203</v>
      </c>
      <c r="F497" s="4">
        <v>11</v>
      </c>
      <c r="G497" s="4">
        <v>2019</v>
      </c>
      <c r="H497" s="4">
        <v>0</v>
      </c>
      <c r="I497" s="4" t="s">
        <v>6977</v>
      </c>
      <c r="J497" s="1">
        <f>COUNTIF('Orders info'!$B$4:$B$3681,'Consumers info'!B497)</f>
        <v>1</v>
      </c>
      <c r="K497" s="1">
        <f t="shared" si="16"/>
        <v>1</v>
      </c>
      <c r="L497" s="1">
        <f t="shared" si="15"/>
        <v>0</v>
      </c>
      <c r="M497" s="1">
        <f>SUMIF('Orders info'!$B$4:$B$3681,'Consumers info'!B497,'Orders info'!$F$4:$F$3681)</f>
        <v>474</v>
      </c>
    </row>
    <row r="498" spans="2:13" x14ac:dyDescent="0.2">
      <c r="B498" s="4" t="s">
        <v>920</v>
      </c>
      <c r="C498" s="1" t="s">
        <v>3191</v>
      </c>
      <c r="D498" s="1" t="s">
        <v>3192</v>
      </c>
      <c r="E498" s="1" t="s">
        <v>3202</v>
      </c>
      <c r="F498" s="4">
        <v>11</v>
      </c>
      <c r="G498" s="4">
        <v>2019</v>
      </c>
      <c r="H498" s="4">
        <v>0</v>
      </c>
      <c r="I498" s="4" t="s">
        <v>6977</v>
      </c>
      <c r="J498" s="1">
        <f>COUNTIF('Orders info'!$B$4:$B$3681,'Consumers info'!B498)</f>
        <v>1</v>
      </c>
      <c r="K498" s="1">
        <f t="shared" si="16"/>
        <v>1</v>
      </c>
      <c r="L498" s="1">
        <f t="shared" si="15"/>
        <v>0</v>
      </c>
      <c r="M498" s="1">
        <f>SUMIF('Orders info'!$B$4:$B$3681,'Consumers info'!B498,'Orders info'!$F$4:$F$3681)</f>
        <v>1491</v>
      </c>
    </row>
    <row r="499" spans="2:13" x14ac:dyDescent="0.2">
      <c r="B499" s="4" t="s">
        <v>921</v>
      </c>
      <c r="C499" s="1" t="s">
        <v>3191</v>
      </c>
      <c r="D499" s="1" t="s">
        <v>3192</v>
      </c>
      <c r="E499" s="1" t="s">
        <v>8</v>
      </c>
      <c r="F499" s="4">
        <v>11</v>
      </c>
      <c r="G499" s="4">
        <v>2019</v>
      </c>
      <c r="H499" s="4">
        <v>1</v>
      </c>
      <c r="I499" s="4" t="s">
        <v>6977</v>
      </c>
      <c r="J499" s="1">
        <f>COUNTIF('Orders info'!$B$4:$B$3681,'Consumers info'!B499)</f>
        <v>1</v>
      </c>
      <c r="K499" s="1">
        <f t="shared" si="16"/>
        <v>1</v>
      </c>
      <c r="L499" s="1">
        <f t="shared" si="15"/>
        <v>0</v>
      </c>
      <c r="M499" s="1">
        <f>SUMIF('Orders info'!$B$4:$B$3681,'Consumers info'!B499,'Orders info'!$F$4:$F$3681)</f>
        <v>1101</v>
      </c>
    </row>
    <row r="500" spans="2:13" x14ac:dyDescent="0.2">
      <c r="B500" s="4" t="s">
        <v>922</v>
      </c>
      <c r="C500" s="1" t="s">
        <v>3191</v>
      </c>
      <c r="D500" s="1" t="s">
        <v>3192</v>
      </c>
      <c r="E500" s="1" t="s">
        <v>3205</v>
      </c>
      <c r="F500" s="4">
        <v>11</v>
      </c>
      <c r="G500" s="4">
        <v>2019</v>
      </c>
      <c r="H500" s="4">
        <v>0</v>
      </c>
      <c r="I500" s="4" t="s">
        <v>6977</v>
      </c>
      <c r="J500" s="1">
        <f>COUNTIF('Orders info'!$B$4:$B$3681,'Consumers info'!B500)</f>
        <v>1</v>
      </c>
      <c r="K500" s="1">
        <f t="shared" si="16"/>
        <v>1</v>
      </c>
      <c r="L500" s="1">
        <f t="shared" si="15"/>
        <v>0</v>
      </c>
      <c r="M500" s="1">
        <f>SUMIF('Orders info'!$B$4:$B$3681,'Consumers info'!B500,'Orders info'!$F$4:$F$3681)</f>
        <v>168</v>
      </c>
    </row>
    <row r="501" spans="2:13" x14ac:dyDescent="0.2">
      <c r="B501" s="4" t="s">
        <v>923</v>
      </c>
      <c r="C501" s="1" t="s">
        <v>3191</v>
      </c>
      <c r="D501" s="1" t="s">
        <v>3192</v>
      </c>
      <c r="E501" s="1" t="s">
        <v>8</v>
      </c>
      <c r="F501" s="4">
        <v>11</v>
      </c>
      <c r="G501" s="4">
        <v>2019</v>
      </c>
      <c r="H501" s="4">
        <v>1</v>
      </c>
      <c r="I501" s="4" t="s">
        <v>6977</v>
      </c>
      <c r="J501" s="1">
        <f>COUNTIF('Orders info'!$B$4:$B$3681,'Consumers info'!B501)</f>
        <v>1</v>
      </c>
      <c r="K501" s="1">
        <f t="shared" si="16"/>
        <v>1</v>
      </c>
      <c r="L501" s="1">
        <f t="shared" si="15"/>
        <v>0</v>
      </c>
      <c r="M501" s="1">
        <f>SUMIF('Orders info'!$B$4:$B$3681,'Consumers info'!B501,'Orders info'!$F$4:$F$3681)</f>
        <v>478</v>
      </c>
    </row>
    <row r="502" spans="2:13" x14ac:dyDescent="0.2">
      <c r="B502" s="4" t="s">
        <v>924</v>
      </c>
      <c r="C502" s="1" t="s">
        <v>3191</v>
      </c>
      <c r="D502" s="1" t="s">
        <v>3192</v>
      </c>
      <c r="E502" s="1" t="s">
        <v>3203</v>
      </c>
      <c r="F502" s="4">
        <v>11</v>
      </c>
      <c r="G502" s="4">
        <v>2019</v>
      </c>
      <c r="H502" s="4">
        <v>0</v>
      </c>
      <c r="I502" s="4" t="s">
        <v>6977</v>
      </c>
      <c r="J502" s="1">
        <f>COUNTIF('Orders info'!$B$4:$B$3681,'Consumers info'!B502)</f>
        <v>1</v>
      </c>
      <c r="K502" s="1">
        <f t="shared" si="16"/>
        <v>1</v>
      </c>
      <c r="L502" s="1">
        <f t="shared" si="15"/>
        <v>0</v>
      </c>
      <c r="M502" s="1">
        <f>SUMIF('Orders info'!$B$4:$B$3681,'Consumers info'!B502,'Orders info'!$F$4:$F$3681)</f>
        <v>336</v>
      </c>
    </row>
    <row r="503" spans="2:13" x14ac:dyDescent="0.2">
      <c r="B503" s="4" t="s">
        <v>925</v>
      </c>
      <c r="C503" s="1" t="s">
        <v>3191</v>
      </c>
      <c r="D503" s="1" t="s">
        <v>3192</v>
      </c>
      <c r="E503" s="1" t="s">
        <v>3203</v>
      </c>
      <c r="F503" s="4">
        <v>11</v>
      </c>
      <c r="G503" s="4">
        <v>2019</v>
      </c>
      <c r="H503" s="4">
        <v>0</v>
      </c>
      <c r="I503" s="4" t="s">
        <v>6977</v>
      </c>
      <c r="J503" s="1">
        <f>COUNTIF('Orders info'!$B$4:$B$3681,'Consumers info'!B503)</f>
        <v>1</v>
      </c>
      <c r="K503" s="1">
        <f t="shared" si="16"/>
        <v>1</v>
      </c>
      <c r="L503" s="1">
        <f t="shared" si="15"/>
        <v>0</v>
      </c>
      <c r="M503" s="1">
        <f>SUMIF('Orders info'!$B$4:$B$3681,'Consumers info'!B503,'Orders info'!$F$4:$F$3681)</f>
        <v>383</v>
      </c>
    </row>
    <row r="504" spans="2:13" x14ac:dyDescent="0.2">
      <c r="B504" s="4" t="s">
        <v>926</v>
      </c>
      <c r="C504" s="1" t="s">
        <v>3191</v>
      </c>
      <c r="D504" s="1" t="s">
        <v>3192</v>
      </c>
      <c r="E504" s="1" t="s">
        <v>3202</v>
      </c>
      <c r="F504" s="4">
        <v>10</v>
      </c>
      <c r="G504" s="4">
        <v>2019</v>
      </c>
      <c r="H504" s="4">
        <v>0</v>
      </c>
      <c r="I504" s="4" t="s">
        <v>6977</v>
      </c>
      <c r="J504" s="1">
        <f>COUNTIF('Orders info'!$B$4:$B$3681,'Consumers info'!B504)</f>
        <v>1</v>
      </c>
      <c r="K504" s="1">
        <f t="shared" si="16"/>
        <v>1</v>
      </c>
      <c r="L504" s="1">
        <f t="shared" si="15"/>
        <v>0</v>
      </c>
      <c r="M504" s="1">
        <f>SUMIF('Orders info'!$B$4:$B$3681,'Consumers info'!B504,'Orders info'!$F$4:$F$3681)</f>
        <v>172</v>
      </c>
    </row>
    <row r="505" spans="2:13" x14ac:dyDescent="0.2">
      <c r="B505" s="4" t="s">
        <v>927</v>
      </c>
      <c r="C505" s="1" t="s">
        <v>3191</v>
      </c>
      <c r="D505" s="1" t="s">
        <v>3192</v>
      </c>
      <c r="E505" s="1" t="s">
        <v>8</v>
      </c>
      <c r="F505" s="4">
        <v>10</v>
      </c>
      <c r="G505" s="4">
        <v>2019</v>
      </c>
      <c r="H505" s="4">
        <v>0</v>
      </c>
      <c r="I505" s="4" t="s">
        <v>6977</v>
      </c>
      <c r="J505" s="1">
        <f>COUNTIF('Orders info'!$B$4:$B$3681,'Consumers info'!B505)</f>
        <v>1</v>
      </c>
      <c r="K505" s="1">
        <f t="shared" si="16"/>
        <v>1</v>
      </c>
      <c r="L505" s="1">
        <f t="shared" si="15"/>
        <v>0</v>
      </c>
      <c r="M505" s="1">
        <f>SUMIF('Orders info'!$B$4:$B$3681,'Consumers info'!B505,'Orders info'!$F$4:$F$3681)</f>
        <v>168</v>
      </c>
    </row>
    <row r="506" spans="2:13" x14ac:dyDescent="0.2">
      <c r="B506" s="4" t="s">
        <v>928</v>
      </c>
      <c r="C506" s="1" t="s">
        <v>3191</v>
      </c>
      <c r="D506" s="1" t="s">
        <v>3192</v>
      </c>
      <c r="E506" s="1" t="s">
        <v>8</v>
      </c>
      <c r="F506" s="4">
        <v>10</v>
      </c>
      <c r="G506" s="4">
        <v>2019</v>
      </c>
      <c r="H506" s="4">
        <v>0</v>
      </c>
      <c r="I506" s="4" t="s">
        <v>6977</v>
      </c>
      <c r="J506" s="1">
        <f>COUNTIF('Orders info'!$B$4:$B$3681,'Consumers info'!B506)</f>
        <v>1</v>
      </c>
      <c r="K506" s="1">
        <f t="shared" si="16"/>
        <v>1</v>
      </c>
      <c r="L506" s="1">
        <f t="shared" si="15"/>
        <v>0</v>
      </c>
      <c r="M506" s="1">
        <f>SUMIF('Orders info'!$B$4:$B$3681,'Consumers info'!B506,'Orders info'!$F$4:$F$3681)</f>
        <v>220</v>
      </c>
    </row>
    <row r="507" spans="2:13" x14ac:dyDescent="0.2">
      <c r="B507" s="4" t="s">
        <v>929</v>
      </c>
      <c r="C507" s="1" t="s">
        <v>3191</v>
      </c>
      <c r="D507" s="1" t="s">
        <v>3192</v>
      </c>
      <c r="E507" s="1" t="s">
        <v>3203</v>
      </c>
      <c r="F507" s="4">
        <v>10</v>
      </c>
      <c r="G507" s="4">
        <v>2019</v>
      </c>
      <c r="H507" s="4">
        <v>1</v>
      </c>
      <c r="I507" s="4" t="s">
        <v>6977</v>
      </c>
      <c r="J507" s="1">
        <f>COUNTIF('Orders info'!$B$4:$B$3681,'Consumers info'!B507)</f>
        <v>1</v>
      </c>
      <c r="K507" s="1">
        <f t="shared" si="16"/>
        <v>1</v>
      </c>
      <c r="L507" s="1">
        <f t="shared" si="15"/>
        <v>0</v>
      </c>
      <c r="M507" s="1">
        <f>SUMIF('Orders info'!$B$4:$B$3681,'Consumers info'!B507,'Orders info'!$F$4:$F$3681)</f>
        <v>220</v>
      </c>
    </row>
    <row r="508" spans="2:13" x14ac:dyDescent="0.2">
      <c r="B508" s="4" t="s">
        <v>930</v>
      </c>
      <c r="C508" s="1" t="s">
        <v>3191</v>
      </c>
      <c r="D508" s="1" t="s">
        <v>3192</v>
      </c>
      <c r="E508" s="1" t="s">
        <v>3204</v>
      </c>
      <c r="F508" s="4">
        <v>10</v>
      </c>
      <c r="G508" s="4">
        <v>2019</v>
      </c>
      <c r="H508" s="4">
        <v>1</v>
      </c>
      <c r="I508" s="4" t="s">
        <v>6977</v>
      </c>
      <c r="J508" s="1">
        <f>COUNTIF('Orders info'!$B$4:$B$3681,'Consumers info'!B508)</f>
        <v>1</v>
      </c>
      <c r="K508" s="1">
        <f t="shared" si="16"/>
        <v>1</v>
      </c>
      <c r="L508" s="1">
        <f t="shared" si="15"/>
        <v>0</v>
      </c>
      <c r="M508" s="1">
        <f>SUMIF('Orders info'!$B$4:$B$3681,'Consumers info'!B508,'Orders info'!$F$4:$F$3681)</f>
        <v>220</v>
      </c>
    </row>
    <row r="509" spans="2:13" x14ac:dyDescent="0.2">
      <c r="B509" s="4" t="s">
        <v>931</v>
      </c>
      <c r="C509" s="1" t="s">
        <v>3191</v>
      </c>
      <c r="D509" s="1" t="s">
        <v>3192</v>
      </c>
      <c r="E509" s="1" t="s">
        <v>3204</v>
      </c>
      <c r="F509" s="4">
        <v>10</v>
      </c>
      <c r="G509" s="4">
        <v>2019</v>
      </c>
      <c r="H509" s="4">
        <v>0</v>
      </c>
      <c r="I509" s="4" t="s">
        <v>6977</v>
      </c>
      <c r="J509" s="1">
        <f>COUNTIF('Orders info'!$B$4:$B$3681,'Consumers info'!B509)</f>
        <v>1</v>
      </c>
      <c r="K509" s="1">
        <f t="shared" si="16"/>
        <v>1</v>
      </c>
      <c r="L509" s="1">
        <f t="shared" si="15"/>
        <v>0</v>
      </c>
      <c r="M509" s="1">
        <f>SUMIF('Orders info'!$B$4:$B$3681,'Consumers info'!B509,'Orders info'!$F$4:$F$3681)</f>
        <v>313</v>
      </c>
    </row>
    <row r="510" spans="2:13" x14ac:dyDescent="0.2">
      <c r="B510" s="4" t="s">
        <v>932</v>
      </c>
      <c r="C510" s="1" t="s">
        <v>3191</v>
      </c>
      <c r="D510" s="1" t="s">
        <v>3192</v>
      </c>
      <c r="E510" s="1" t="s">
        <v>3203</v>
      </c>
      <c r="F510" s="4">
        <v>10</v>
      </c>
      <c r="G510" s="4">
        <v>2019</v>
      </c>
      <c r="H510" s="4">
        <v>0</v>
      </c>
      <c r="I510" s="4" t="s">
        <v>6977</v>
      </c>
      <c r="J510" s="1">
        <f>COUNTIF('Orders info'!$B$4:$B$3681,'Consumers info'!B510)</f>
        <v>1</v>
      </c>
      <c r="K510" s="1">
        <f t="shared" si="16"/>
        <v>1</v>
      </c>
      <c r="L510" s="1">
        <f t="shared" si="15"/>
        <v>0</v>
      </c>
      <c r="M510" s="1">
        <f>SUMIF('Orders info'!$B$4:$B$3681,'Consumers info'!B510,'Orders info'!$F$4:$F$3681)</f>
        <v>592</v>
      </c>
    </row>
    <row r="511" spans="2:13" x14ac:dyDescent="0.2">
      <c r="B511" s="4" t="s">
        <v>933</v>
      </c>
      <c r="C511" s="1" t="s">
        <v>3191</v>
      </c>
      <c r="D511" s="1" t="s">
        <v>3192</v>
      </c>
      <c r="E511" s="1" t="s">
        <v>3205</v>
      </c>
      <c r="F511" s="4">
        <v>10</v>
      </c>
      <c r="G511" s="4">
        <v>2019</v>
      </c>
      <c r="H511" s="4">
        <v>0</v>
      </c>
      <c r="I511" s="4" t="s">
        <v>6977</v>
      </c>
      <c r="J511" s="1">
        <f>COUNTIF('Orders info'!$B$4:$B$3681,'Consumers info'!B511)</f>
        <v>1</v>
      </c>
      <c r="K511" s="1">
        <f t="shared" si="16"/>
        <v>1</v>
      </c>
      <c r="L511" s="1">
        <f t="shared" si="15"/>
        <v>0</v>
      </c>
      <c r="M511" s="1">
        <f>SUMIF('Orders info'!$B$4:$B$3681,'Consumers info'!B511,'Orders info'!$F$4:$F$3681)</f>
        <v>283</v>
      </c>
    </row>
    <row r="512" spans="2:13" x14ac:dyDescent="0.2">
      <c r="B512" s="4" t="s">
        <v>934</v>
      </c>
      <c r="C512" s="1" t="s">
        <v>3191</v>
      </c>
      <c r="D512" s="1" t="s">
        <v>3192</v>
      </c>
      <c r="E512" s="1" t="s">
        <v>3203</v>
      </c>
      <c r="F512" s="4">
        <v>10</v>
      </c>
      <c r="G512" s="4">
        <v>2019</v>
      </c>
      <c r="H512" s="4">
        <v>0</v>
      </c>
      <c r="I512" s="4" t="s">
        <v>6977</v>
      </c>
      <c r="J512" s="1">
        <f>COUNTIF('Orders info'!$B$4:$B$3681,'Consumers info'!B512)</f>
        <v>1</v>
      </c>
      <c r="K512" s="1">
        <f t="shared" si="16"/>
        <v>1</v>
      </c>
      <c r="L512" s="1">
        <f t="shared" si="15"/>
        <v>0</v>
      </c>
      <c r="M512" s="1">
        <f>SUMIF('Orders info'!$B$4:$B$3681,'Consumers info'!B512,'Orders info'!$F$4:$F$3681)</f>
        <v>383</v>
      </c>
    </row>
    <row r="513" spans="2:13" x14ac:dyDescent="0.2">
      <c r="B513" s="4" t="s">
        <v>935</v>
      </c>
      <c r="C513" s="1" t="s">
        <v>3191</v>
      </c>
      <c r="D513" s="1" t="s">
        <v>3192</v>
      </c>
      <c r="E513" s="1" t="s">
        <v>3204</v>
      </c>
      <c r="F513" s="4">
        <v>10</v>
      </c>
      <c r="G513" s="4">
        <v>2019</v>
      </c>
      <c r="H513" s="4">
        <v>0</v>
      </c>
      <c r="I513" s="4" t="s">
        <v>6977</v>
      </c>
      <c r="J513" s="1">
        <f>COUNTIF('Orders info'!$B$4:$B$3681,'Consumers info'!B513)</f>
        <v>1</v>
      </c>
      <c r="K513" s="1">
        <f t="shared" si="16"/>
        <v>1</v>
      </c>
      <c r="L513" s="1">
        <f t="shared" si="15"/>
        <v>0</v>
      </c>
      <c r="M513" s="1">
        <f>SUMIF('Orders info'!$B$4:$B$3681,'Consumers info'!B513,'Orders info'!$F$4:$F$3681)</f>
        <v>168</v>
      </c>
    </row>
    <row r="514" spans="2:13" x14ac:dyDescent="0.2">
      <c r="B514" s="4" t="s">
        <v>936</v>
      </c>
      <c r="C514" s="1" t="s">
        <v>3191</v>
      </c>
      <c r="D514" s="1" t="s">
        <v>3192</v>
      </c>
      <c r="E514" s="1" t="s">
        <v>3205</v>
      </c>
      <c r="F514" s="4">
        <v>10</v>
      </c>
      <c r="G514" s="4">
        <v>2019</v>
      </c>
      <c r="H514" s="4">
        <v>0</v>
      </c>
      <c r="I514" s="4" t="s">
        <v>6977</v>
      </c>
      <c r="J514" s="1">
        <f>COUNTIF('Orders info'!$B$4:$B$3681,'Consumers info'!B514)</f>
        <v>1</v>
      </c>
      <c r="K514" s="1">
        <f t="shared" si="16"/>
        <v>1</v>
      </c>
      <c r="L514" s="1">
        <f t="shared" si="15"/>
        <v>0</v>
      </c>
      <c r="M514" s="1">
        <f>SUMIF('Orders info'!$B$4:$B$3681,'Consumers info'!B514,'Orders info'!$F$4:$F$3681)</f>
        <v>192</v>
      </c>
    </row>
    <row r="515" spans="2:13" x14ac:dyDescent="0.2">
      <c r="B515" s="4" t="s">
        <v>937</v>
      </c>
      <c r="C515" s="1" t="s">
        <v>3191</v>
      </c>
      <c r="D515" s="1" t="s">
        <v>3192</v>
      </c>
      <c r="E515" s="1" t="s">
        <v>3205</v>
      </c>
      <c r="F515" s="4">
        <v>10</v>
      </c>
      <c r="G515" s="4">
        <v>2019</v>
      </c>
      <c r="H515" s="4">
        <v>0</v>
      </c>
      <c r="I515" s="4" t="s">
        <v>6977</v>
      </c>
      <c r="J515" s="1">
        <f>COUNTIF('Orders info'!$B$4:$B$3681,'Consumers info'!B515)</f>
        <v>1</v>
      </c>
      <c r="K515" s="1">
        <f t="shared" si="16"/>
        <v>1</v>
      </c>
      <c r="L515" s="1">
        <f t="shared" si="15"/>
        <v>0</v>
      </c>
      <c r="M515" s="1">
        <f>SUMIF('Orders info'!$B$4:$B$3681,'Consumers info'!B515,'Orders info'!$F$4:$F$3681)</f>
        <v>192</v>
      </c>
    </row>
    <row r="516" spans="2:13" x14ac:dyDescent="0.2">
      <c r="B516" s="4" t="s">
        <v>938</v>
      </c>
      <c r="C516" s="1" t="s">
        <v>3191</v>
      </c>
      <c r="D516" s="1" t="s">
        <v>3192</v>
      </c>
      <c r="E516" s="1" t="s">
        <v>3203</v>
      </c>
      <c r="F516" s="4">
        <v>10</v>
      </c>
      <c r="G516" s="4">
        <v>2019</v>
      </c>
      <c r="H516" s="4">
        <v>1</v>
      </c>
      <c r="I516" s="4" t="s">
        <v>6977</v>
      </c>
      <c r="J516" s="1">
        <f>COUNTIF('Orders info'!$B$4:$B$3681,'Consumers info'!B516)</f>
        <v>1</v>
      </c>
      <c r="K516" s="1">
        <f t="shared" si="16"/>
        <v>1</v>
      </c>
      <c r="L516" s="1">
        <f t="shared" si="15"/>
        <v>0</v>
      </c>
      <c r="M516" s="1">
        <f>SUMIF('Orders info'!$B$4:$B$3681,'Consumers info'!B516,'Orders info'!$F$4:$F$3681)</f>
        <v>210</v>
      </c>
    </row>
    <row r="517" spans="2:13" x14ac:dyDescent="0.2">
      <c r="B517" s="4" t="s">
        <v>939</v>
      </c>
      <c r="C517" s="1" t="s">
        <v>3191</v>
      </c>
      <c r="D517" s="1" t="s">
        <v>3192</v>
      </c>
      <c r="E517" s="1" t="s">
        <v>8</v>
      </c>
      <c r="F517" s="4">
        <v>10</v>
      </c>
      <c r="G517" s="4">
        <v>2019</v>
      </c>
      <c r="H517" s="4">
        <v>0</v>
      </c>
      <c r="I517" s="4" t="s">
        <v>6977</v>
      </c>
      <c r="J517" s="1">
        <f>COUNTIF('Orders info'!$B$4:$B$3681,'Consumers info'!B517)</f>
        <v>1</v>
      </c>
      <c r="K517" s="1">
        <f t="shared" si="16"/>
        <v>1</v>
      </c>
      <c r="L517" s="1">
        <f t="shared" ref="L517:L580" si="17">IF(J517&gt;1,IF(I517="Active",1,0),0)</f>
        <v>0</v>
      </c>
      <c r="M517" s="1">
        <f>SUMIF('Orders info'!$B$4:$B$3681,'Consumers info'!B517,'Orders info'!$F$4:$F$3681)</f>
        <v>255</v>
      </c>
    </row>
    <row r="518" spans="2:13" x14ac:dyDescent="0.2">
      <c r="B518" s="4" t="s">
        <v>940</v>
      </c>
      <c r="C518" s="1" t="s">
        <v>3191</v>
      </c>
      <c r="D518" s="1" t="s">
        <v>3192</v>
      </c>
      <c r="E518" s="1" t="s">
        <v>3205</v>
      </c>
      <c r="F518" s="4">
        <v>10</v>
      </c>
      <c r="G518" s="4">
        <v>2019</v>
      </c>
      <c r="H518" s="4">
        <v>1</v>
      </c>
      <c r="I518" s="4" t="s">
        <v>6977</v>
      </c>
      <c r="J518" s="1">
        <f>COUNTIF('Orders info'!$B$4:$B$3681,'Consumers info'!B518)</f>
        <v>1</v>
      </c>
      <c r="K518" s="1">
        <f t="shared" si="16"/>
        <v>1</v>
      </c>
      <c r="L518" s="1">
        <f t="shared" si="17"/>
        <v>0</v>
      </c>
      <c r="M518" s="1">
        <f>SUMIF('Orders info'!$B$4:$B$3681,'Consumers info'!B518,'Orders info'!$F$4:$F$3681)</f>
        <v>313</v>
      </c>
    </row>
    <row r="519" spans="2:13" x14ac:dyDescent="0.2">
      <c r="B519" s="4" t="s">
        <v>941</v>
      </c>
      <c r="C519" s="1" t="s">
        <v>3191</v>
      </c>
      <c r="D519" s="1" t="s">
        <v>3192</v>
      </c>
      <c r="E519" s="1" t="s">
        <v>3205</v>
      </c>
      <c r="F519" s="4">
        <v>10</v>
      </c>
      <c r="G519" s="4">
        <v>2019</v>
      </c>
      <c r="H519" s="4">
        <v>1</v>
      </c>
      <c r="I519" s="4" t="s">
        <v>6977</v>
      </c>
      <c r="J519" s="1">
        <f>COUNTIF('Orders info'!$B$4:$B$3681,'Consumers info'!B519)</f>
        <v>1</v>
      </c>
      <c r="K519" s="1">
        <f t="shared" si="16"/>
        <v>1</v>
      </c>
      <c r="L519" s="1">
        <f t="shared" si="17"/>
        <v>0</v>
      </c>
      <c r="M519" s="1">
        <f>SUMIF('Orders info'!$B$4:$B$3681,'Consumers info'!B519,'Orders info'!$F$4:$F$3681)</f>
        <v>317</v>
      </c>
    </row>
    <row r="520" spans="2:13" x14ac:dyDescent="0.2">
      <c r="B520" s="4" t="s">
        <v>942</v>
      </c>
      <c r="C520" s="1" t="s">
        <v>3191</v>
      </c>
      <c r="D520" s="1" t="s">
        <v>3192</v>
      </c>
      <c r="E520" s="1" t="s">
        <v>3205</v>
      </c>
      <c r="F520" s="4">
        <v>10</v>
      </c>
      <c r="G520" s="4">
        <v>2019</v>
      </c>
      <c r="H520" s="4">
        <v>0</v>
      </c>
      <c r="I520" s="4" t="s">
        <v>6977</v>
      </c>
      <c r="J520" s="1">
        <f>COUNTIF('Orders info'!$B$4:$B$3681,'Consumers info'!B520)</f>
        <v>1</v>
      </c>
      <c r="K520" s="1">
        <f t="shared" si="16"/>
        <v>1</v>
      </c>
      <c r="L520" s="1">
        <f t="shared" si="17"/>
        <v>0</v>
      </c>
      <c r="M520" s="1">
        <f>SUMIF('Orders info'!$B$4:$B$3681,'Consumers info'!B520,'Orders info'!$F$4:$F$3681)</f>
        <v>383</v>
      </c>
    </row>
    <row r="521" spans="2:13" x14ac:dyDescent="0.2">
      <c r="B521" s="4" t="s">
        <v>943</v>
      </c>
      <c r="C521" s="1" t="s">
        <v>3191</v>
      </c>
      <c r="D521" s="1" t="s">
        <v>3192</v>
      </c>
      <c r="E521" s="1" t="s">
        <v>3205</v>
      </c>
      <c r="F521" s="4">
        <v>10</v>
      </c>
      <c r="G521" s="4">
        <v>2019</v>
      </c>
      <c r="H521" s="4">
        <v>1</v>
      </c>
      <c r="I521" s="4" t="s">
        <v>6977</v>
      </c>
      <c r="J521" s="1">
        <f>COUNTIF('Orders info'!$B$4:$B$3681,'Consumers info'!B521)</f>
        <v>1</v>
      </c>
      <c r="K521" s="1">
        <f t="shared" si="16"/>
        <v>1</v>
      </c>
      <c r="L521" s="1">
        <f t="shared" si="17"/>
        <v>0</v>
      </c>
      <c r="M521" s="1">
        <f>SUMIF('Orders info'!$B$4:$B$3681,'Consumers info'!B521,'Orders info'!$F$4:$F$3681)</f>
        <v>172</v>
      </c>
    </row>
    <row r="522" spans="2:13" x14ac:dyDescent="0.2">
      <c r="B522" s="4" t="s">
        <v>944</v>
      </c>
      <c r="C522" s="1" t="s">
        <v>3191</v>
      </c>
      <c r="D522" s="1" t="s">
        <v>3192</v>
      </c>
      <c r="E522" s="1" t="s">
        <v>3205</v>
      </c>
      <c r="F522" s="4">
        <v>10</v>
      </c>
      <c r="G522" s="4">
        <v>2019</v>
      </c>
      <c r="H522" s="4">
        <v>0</v>
      </c>
      <c r="I522" s="4" t="s">
        <v>6977</v>
      </c>
      <c r="J522" s="1">
        <f>COUNTIF('Orders info'!$B$4:$B$3681,'Consumers info'!B522)</f>
        <v>1</v>
      </c>
      <c r="K522" s="1">
        <f t="shared" si="16"/>
        <v>1</v>
      </c>
      <c r="L522" s="1">
        <f t="shared" si="17"/>
        <v>0</v>
      </c>
      <c r="M522" s="1">
        <f>SUMIF('Orders info'!$B$4:$B$3681,'Consumers info'!B522,'Orders info'!$F$4:$F$3681)</f>
        <v>168</v>
      </c>
    </row>
    <row r="523" spans="2:13" x14ac:dyDescent="0.2">
      <c r="B523" s="4" t="s">
        <v>945</v>
      </c>
      <c r="C523" s="1" t="s">
        <v>3191</v>
      </c>
      <c r="D523" s="1" t="s">
        <v>3192</v>
      </c>
      <c r="E523" s="1" t="s">
        <v>8</v>
      </c>
      <c r="F523" s="4">
        <v>10</v>
      </c>
      <c r="G523" s="4">
        <v>2019</v>
      </c>
      <c r="H523" s="4">
        <v>1</v>
      </c>
      <c r="I523" s="4" t="s">
        <v>6977</v>
      </c>
      <c r="J523" s="1">
        <f>COUNTIF('Orders info'!$B$4:$B$3681,'Consumers info'!B523)</f>
        <v>1</v>
      </c>
      <c r="K523" s="1">
        <f t="shared" si="16"/>
        <v>1</v>
      </c>
      <c r="L523" s="1">
        <f t="shared" si="17"/>
        <v>0</v>
      </c>
      <c r="M523" s="1">
        <f>SUMIF('Orders info'!$B$4:$B$3681,'Consumers info'!B523,'Orders info'!$F$4:$F$3681)</f>
        <v>220</v>
      </c>
    </row>
    <row r="524" spans="2:13" x14ac:dyDescent="0.2">
      <c r="B524" s="4" t="s">
        <v>946</v>
      </c>
      <c r="C524" s="1" t="s">
        <v>3191</v>
      </c>
      <c r="D524" s="1" t="s">
        <v>3192</v>
      </c>
      <c r="E524" s="1" t="s">
        <v>8</v>
      </c>
      <c r="F524" s="4">
        <v>10</v>
      </c>
      <c r="G524" s="4">
        <v>2019</v>
      </c>
      <c r="H524" s="4">
        <v>1</v>
      </c>
      <c r="I524" s="4" t="s">
        <v>6977</v>
      </c>
      <c r="J524" s="1">
        <f>COUNTIF('Orders info'!$B$4:$B$3681,'Consumers info'!B524)</f>
        <v>1</v>
      </c>
      <c r="K524" s="1">
        <f t="shared" si="16"/>
        <v>1</v>
      </c>
      <c r="L524" s="1">
        <f t="shared" si="17"/>
        <v>0</v>
      </c>
      <c r="M524" s="1">
        <f>SUMIF('Orders info'!$B$4:$B$3681,'Consumers info'!B524,'Orders info'!$F$4:$F$3681)</f>
        <v>313</v>
      </c>
    </row>
    <row r="525" spans="2:13" x14ac:dyDescent="0.2">
      <c r="B525" s="4" t="s">
        <v>947</v>
      </c>
      <c r="C525" s="1" t="s">
        <v>3191</v>
      </c>
      <c r="D525" s="1" t="s">
        <v>3192</v>
      </c>
      <c r="E525" s="1" t="s">
        <v>3203</v>
      </c>
      <c r="F525" s="4">
        <v>10</v>
      </c>
      <c r="G525" s="4">
        <v>2019</v>
      </c>
      <c r="H525" s="4">
        <v>0</v>
      </c>
      <c r="I525" s="4" t="s">
        <v>6977</v>
      </c>
      <c r="J525" s="1">
        <f>COUNTIF('Orders info'!$B$4:$B$3681,'Consumers info'!B525)</f>
        <v>1</v>
      </c>
      <c r="K525" s="1">
        <f t="shared" si="16"/>
        <v>1</v>
      </c>
      <c r="L525" s="1">
        <f t="shared" si="17"/>
        <v>0</v>
      </c>
      <c r="M525" s="1">
        <f>SUMIF('Orders info'!$B$4:$B$3681,'Consumers info'!B525,'Orders info'!$F$4:$F$3681)</f>
        <v>228</v>
      </c>
    </row>
    <row r="526" spans="2:13" x14ac:dyDescent="0.2">
      <c r="B526" s="4" t="s">
        <v>948</v>
      </c>
      <c r="C526" s="1" t="s">
        <v>3191</v>
      </c>
      <c r="D526" s="1" t="s">
        <v>3192</v>
      </c>
      <c r="E526" s="1" t="s">
        <v>3205</v>
      </c>
      <c r="F526" s="4">
        <v>10</v>
      </c>
      <c r="G526" s="4">
        <v>2019</v>
      </c>
      <c r="H526" s="4">
        <v>0</v>
      </c>
      <c r="I526" s="4" t="s">
        <v>6977</v>
      </c>
      <c r="J526" s="1">
        <f>COUNTIF('Orders info'!$B$4:$B$3681,'Consumers info'!B526)</f>
        <v>1</v>
      </c>
      <c r="K526" s="1">
        <f t="shared" si="16"/>
        <v>1</v>
      </c>
      <c r="L526" s="1">
        <f t="shared" si="17"/>
        <v>0</v>
      </c>
      <c r="M526" s="1">
        <f>SUMIF('Orders info'!$B$4:$B$3681,'Consumers info'!B526,'Orders info'!$F$4:$F$3681)</f>
        <v>383</v>
      </c>
    </row>
    <row r="527" spans="2:13" x14ac:dyDescent="0.2">
      <c r="B527" s="4" t="s">
        <v>949</v>
      </c>
      <c r="C527" s="1" t="s">
        <v>3191</v>
      </c>
      <c r="D527" s="1" t="s">
        <v>3192</v>
      </c>
      <c r="E527" s="1" t="s">
        <v>8</v>
      </c>
      <c r="F527" s="4">
        <v>10</v>
      </c>
      <c r="G527" s="4">
        <v>2019</v>
      </c>
      <c r="H527" s="4">
        <v>1</v>
      </c>
      <c r="I527" s="4" t="s">
        <v>6977</v>
      </c>
      <c r="J527" s="1">
        <f>COUNTIF('Orders info'!$B$4:$B$3681,'Consumers info'!B527)</f>
        <v>1</v>
      </c>
      <c r="K527" s="1">
        <f t="shared" si="16"/>
        <v>1</v>
      </c>
      <c r="L527" s="1">
        <f t="shared" si="17"/>
        <v>0</v>
      </c>
      <c r="M527" s="1">
        <f>SUMIF('Orders info'!$B$4:$B$3681,'Consumers info'!B527,'Orders info'!$F$4:$F$3681)</f>
        <v>144</v>
      </c>
    </row>
    <row r="528" spans="2:13" x14ac:dyDescent="0.2">
      <c r="B528" s="4" t="s">
        <v>950</v>
      </c>
      <c r="C528" s="1" t="s">
        <v>3191</v>
      </c>
      <c r="D528" s="1" t="s">
        <v>3192</v>
      </c>
      <c r="E528" s="1" t="s">
        <v>8</v>
      </c>
      <c r="F528" s="4">
        <v>10</v>
      </c>
      <c r="G528" s="4">
        <v>2019</v>
      </c>
      <c r="H528" s="4">
        <v>0</v>
      </c>
      <c r="I528" s="4" t="s">
        <v>6977</v>
      </c>
      <c r="J528" s="1">
        <f>COUNTIF('Orders info'!$B$4:$B$3681,'Consumers info'!B528)</f>
        <v>1</v>
      </c>
      <c r="K528" s="1">
        <f t="shared" si="16"/>
        <v>1</v>
      </c>
      <c r="L528" s="1">
        <f t="shared" si="17"/>
        <v>0</v>
      </c>
      <c r="M528" s="1">
        <f>SUMIF('Orders info'!$B$4:$B$3681,'Consumers info'!B528,'Orders info'!$F$4:$F$3681)</f>
        <v>168</v>
      </c>
    </row>
    <row r="529" spans="2:13" x14ac:dyDescent="0.2">
      <c r="B529" s="4" t="s">
        <v>951</v>
      </c>
      <c r="C529" s="1" t="s">
        <v>3191</v>
      </c>
      <c r="D529" s="1" t="s">
        <v>3192</v>
      </c>
      <c r="E529" s="1" t="s">
        <v>3203</v>
      </c>
      <c r="F529" s="4">
        <v>10</v>
      </c>
      <c r="G529" s="4">
        <v>2019</v>
      </c>
      <c r="H529" s="4">
        <v>1</v>
      </c>
      <c r="I529" s="4" t="s">
        <v>6977</v>
      </c>
      <c r="J529" s="1">
        <f>COUNTIF('Orders info'!$B$4:$B$3681,'Consumers info'!B529)</f>
        <v>1</v>
      </c>
      <c r="K529" s="1">
        <f t="shared" si="16"/>
        <v>1</v>
      </c>
      <c r="L529" s="1">
        <f t="shared" si="17"/>
        <v>0</v>
      </c>
      <c r="M529" s="1">
        <f>SUMIF('Orders info'!$B$4:$B$3681,'Consumers info'!B529,'Orders info'!$F$4:$F$3681)</f>
        <v>220</v>
      </c>
    </row>
    <row r="530" spans="2:13" x14ac:dyDescent="0.2">
      <c r="B530" s="4" t="s">
        <v>952</v>
      </c>
      <c r="C530" s="1" t="s">
        <v>3191</v>
      </c>
      <c r="D530" s="1" t="s">
        <v>3192</v>
      </c>
      <c r="E530" s="1" t="s">
        <v>3204</v>
      </c>
      <c r="F530" s="4">
        <v>10</v>
      </c>
      <c r="G530" s="4">
        <v>2019</v>
      </c>
      <c r="H530" s="4">
        <v>0</v>
      </c>
      <c r="I530" s="4" t="s">
        <v>6977</v>
      </c>
      <c r="J530" s="1">
        <f>COUNTIF('Orders info'!$B$4:$B$3681,'Consumers info'!B530)</f>
        <v>1</v>
      </c>
      <c r="K530" s="1">
        <f t="shared" si="16"/>
        <v>1</v>
      </c>
      <c r="L530" s="1">
        <f t="shared" si="17"/>
        <v>0</v>
      </c>
      <c r="M530" s="1">
        <f>SUMIF('Orders info'!$B$4:$B$3681,'Consumers info'!B530,'Orders info'!$F$4:$F$3681)</f>
        <v>220</v>
      </c>
    </row>
    <row r="531" spans="2:13" x14ac:dyDescent="0.2">
      <c r="B531" s="4" t="s">
        <v>953</v>
      </c>
      <c r="C531" s="1" t="s">
        <v>3191</v>
      </c>
      <c r="D531" s="1" t="s">
        <v>3192</v>
      </c>
      <c r="E531" s="1" t="s">
        <v>3203</v>
      </c>
      <c r="F531" s="4">
        <v>10</v>
      </c>
      <c r="G531" s="4">
        <v>2019</v>
      </c>
      <c r="H531" s="4">
        <v>0</v>
      </c>
      <c r="I531" s="4" t="s">
        <v>6977</v>
      </c>
      <c r="J531" s="1">
        <f>COUNTIF('Orders info'!$B$4:$B$3681,'Consumers info'!B531)</f>
        <v>1</v>
      </c>
      <c r="K531" s="1">
        <f t="shared" si="16"/>
        <v>1</v>
      </c>
      <c r="L531" s="1">
        <f t="shared" si="17"/>
        <v>0</v>
      </c>
      <c r="M531" s="1">
        <f>SUMIF('Orders info'!$B$4:$B$3681,'Consumers info'!B531,'Orders info'!$F$4:$F$3681)</f>
        <v>210</v>
      </c>
    </row>
    <row r="532" spans="2:13" x14ac:dyDescent="0.2">
      <c r="B532" s="4" t="s">
        <v>954</v>
      </c>
      <c r="C532" s="1" t="s">
        <v>3191</v>
      </c>
      <c r="D532" s="1" t="s">
        <v>3192</v>
      </c>
      <c r="E532" s="1" t="s">
        <v>3203</v>
      </c>
      <c r="F532" s="4">
        <v>10</v>
      </c>
      <c r="G532" s="4">
        <v>2019</v>
      </c>
      <c r="H532" s="4">
        <v>0</v>
      </c>
      <c r="I532" s="4" t="s">
        <v>6977</v>
      </c>
      <c r="J532" s="1">
        <f>COUNTIF('Orders info'!$B$4:$B$3681,'Consumers info'!B532)</f>
        <v>1</v>
      </c>
      <c r="K532" s="1">
        <f t="shared" si="16"/>
        <v>1</v>
      </c>
      <c r="L532" s="1">
        <f t="shared" si="17"/>
        <v>0</v>
      </c>
      <c r="M532" s="1">
        <f>SUMIF('Orders info'!$B$4:$B$3681,'Consumers info'!B532,'Orders info'!$F$4:$F$3681)</f>
        <v>447</v>
      </c>
    </row>
    <row r="533" spans="2:13" x14ac:dyDescent="0.2">
      <c r="B533" s="4" t="s">
        <v>955</v>
      </c>
      <c r="C533" s="1" t="s">
        <v>3191</v>
      </c>
      <c r="D533" s="1" t="s">
        <v>3192</v>
      </c>
      <c r="E533" s="1" t="s">
        <v>3203</v>
      </c>
      <c r="F533" s="4">
        <v>10</v>
      </c>
      <c r="G533" s="4">
        <v>2019</v>
      </c>
      <c r="H533" s="4">
        <v>0</v>
      </c>
      <c r="I533" s="4" t="s">
        <v>6977</v>
      </c>
      <c r="J533" s="1">
        <f>COUNTIF('Orders info'!$B$4:$B$3681,'Consumers info'!B533)</f>
        <v>1</v>
      </c>
      <c r="K533" s="1">
        <f t="shared" si="16"/>
        <v>1</v>
      </c>
      <c r="L533" s="1">
        <f t="shared" si="17"/>
        <v>0</v>
      </c>
      <c r="M533" s="1">
        <f>SUMIF('Orders info'!$B$4:$B$3681,'Consumers info'!B533,'Orders info'!$F$4:$F$3681)</f>
        <v>538</v>
      </c>
    </row>
    <row r="534" spans="2:13" x14ac:dyDescent="0.2">
      <c r="B534" s="4" t="s">
        <v>956</v>
      </c>
      <c r="C534" s="1" t="s">
        <v>3191</v>
      </c>
      <c r="D534" s="1" t="s">
        <v>3192</v>
      </c>
      <c r="E534" s="1" t="s">
        <v>3204</v>
      </c>
      <c r="F534" s="4">
        <v>10</v>
      </c>
      <c r="G534" s="4">
        <v>2019</v>
      </c>
      <c r="H534" s="4">
        <v>0</v>
      </c>
      <c r="I534" s="4" t="s">
        <v>6977</v>
      </c>
      <c r="J534" s="1">
        <f>COUNTIF('Orders info'!$B$4:$B$3681,'Consumers info'!B534)</f>
        <v>1</v>
      </c>
      <c r="K534" s="1">
        <f t="shared" si="16"/>
        <v>1</v>
      </c>
      <c r="L534" s="1">
        <f t="shared" si="17"/>
        <v>0</v>
      </c>
      <c r="M534" s="1">
        <f>SUMIF('Orders info'!$B$4:$B$3681,'Consumers info'!B534,'Orders info'!$F$4:$F$3681)</f>
        <v>261</v>
      </c>
    </row>
    <row r="535" spans="2:13" x14ac:dyDescent="0.2">
      <c r="B535" s="4" t="s">
        <v>957</v>
      </c>
      <c r="C535" s="1" t="s">
        <v>3191</v>
      </c>
      <c r="D535" s="1" t="s">
        <v>3192</v>
      </c>
      <c r="E535" s="1" t="s">
        <v>8</v>
      </c>
      <c r="F535" s="4">
        <v>10</v>
      </c>
      <c r="G535" s="4">
        <v>2019</v>
      </c>
      <c r="H535" s="4">
        <v>0</v>
      </c>
      <c r="I535" s="4" t="s">
        <v>6977</v>
      </c>
      <c r="J535" s="1">
        <f>COUNTIF('Orders info'!$B$4:$B$3681,'Consumers info'!B535)</f>
        <v>1</v>
      </c>
      <c r="K535" s="1">
        <f t="shared" si="16"/>
        <v>1</v>
      </c>
      <c r="L535" s="1">
        <f t="shared" si="17"/>
        <v>0</v>
      </c>
      <c r="M535" s="1">
        <f>SUMIF('Orders info'!$B$4:$B$3681,'Consumers info'!B535,'Orders info'!$F$4:$F$3681)</f>
        <v>383</v>
      </c>
    </row>
    <row r="536" spans="2:13" x14ac:dyDescent="0.2">
      <c r="B536" s="4" t="s">
        <v>958</v>
      </c>
      <c r="C536" s="1" t="s">
        <v>3191</v>
      </c>
      <c r="D536" s="1" t="s">
        <v>3192</v>
      </c>
      <c r="E536" s="1" t="s">
        <v>8</v>
      </c>
      <c r="F536" s="4">
        <v>10</v>
      </c>
      <c r="G536" s="4">
        <v>2019</v>
      </c>
      <c r="H536" s="4">
        <v>0</v>
      </c>
      <c r="I536" s="4" t="s">
        <v>6977</v>
      </c>
      <c r="J536" s="1">
        <f>COUNTIF('Orders info'!$B$4:$B$3681,'Consumers info'!B536)</f>
        <v>1</v>
      </c>
      <c r="K536" s="1">
        <f t="shared" ref="K536:K599" si="18">IF(J536=1,IF(I536="Active",1,0),0)</f>
        <v>1</v>
      </c>
      <c r="L536" s="1">
        <f t="shared" si="17"/>
        <v>0</v>
      </c>
      <c r="M536" s="1">
        <f>SUMIF('Orders info'!$B$4:$B$3681,'Consumers info'!B536,'Orders info'!$F$4:$F$3681)</f>
        <v>447</v>
      </c>
    </row>
    <row r="537" spans="2:13" x14ac:dyDescent="0.2">
      <c r="B537" s="4" t="s">
        <v>959</v>
      </c>
      <c r="C537" s="1" t="s">
        <v>3191</v>
      </c>
      <c r="D537" s="1" t="s">
        <v>3192</v>
      </c>
      <c r="E537" s="1" t="s">
        <v>3204</v>
      </c>
      <c r="F537" s="4">
        <v>10</v>
      </c>
      <c r="G537" s="4">
        <v>2019</v>
      </c>
      <c r="H537" s="4">
        <v>1</v>
      </c>
      <c r="I537" s="4" t="s">
        <v>6977</v>
      </c>
      <c r="J537" s="1">
        <f>COUNTIF('Orders info'!$B$4:$B$3681,'Consumers info'!B537)</f>
        <v>1</v>
      </c>
      <c r="K537" s="1">
        <f t="shared" si="18"/>
        <v>1</v>
      </c>
      <c r="L537" s="1">
        <f t="shared" si="17"/>
        <v>0</v>
      </c>
      <c r="M537" s="1">
        <f>SUMIF('Orders info'!$B$4:$B$3681,'Consumers info'!B537,'Orders info'!$F$4:$F$3681)</f>
        <v>168</v>
      </c>
    </row>
    <row r="538" spans="2:13" x14ac:dyDescent="0.2">
      <c r="B538" s="4" t="s">
        <v>960</v>
      </c>
      <c r="C538" s="1" t="s">
        <v>3191</v>
      </c>
      <c r="D538" s="1" t="s">
        <v>3192</v>
      </c>
      <c r="E538" s="1" t="s">
        <v>3204</v>
      </c>
      <c r="F538" s="4">
        <v>10</v>
      </c>
      <c r="G538" s="4">
        <v>2019</v>
      </c>
      <c r="H538" s="4">
        <v>0</v>
      </c>
      <c r="I538" s="4" t="s">
        <v>6977</v>
      </c>
      <c r="J538" s="1">
        <f>COUNTIF('Orders info'!$B$4:$B$3681,'Consumers info'!B538)</f>
        <v>1</v>
      </c>
      <c r="K538" s="1">
        <f t="shared" si="18"/>
        <v>1</v>
      </c>
      <c r="L538" s="1">
        <f t="shared" si="17"/>
        <v>0</v>
      </c>
      <c r="M538" s="1">
        <f>SUMIF('Orders info'!$B$4:$B$3681,'Consumers info'!B538,'Orders info'!$F$4:$F$3681)</f>
        <v>168</v>
      </c>
    </row>
    <row r="539" spans="2:13" x14ac:dyDescent="0.2">
      <c r="B539" s="4" t="s">
        <v>961</v>
      </c>
      <c r="C539" s="1" t="s">
        <v>3191</v>
      </c>
      <c r="D539" s="1" t="s">
        <v>3192</v>
      </c>
      <c r="E539" s="1" t="s">
        <v>3205</v>
      </c>
      <c r="F539" s="4">
        <v>10</v>
      </c>
      <c r="G539" s="4">
        <v>2019</v>
      </c>
      <c r="H539" s="4">
        <v>0</v>
      </c>
      <c r="I539" s="4" t="s">
        <v>6977</v>
      </c>
      <c r="J539" s="1">
        <f>COUNTIF('Orders info'!$B$4:$B$3681,'Consumers info'!B539)</f>
        <v>1</v>
      </c>
      <c r="K539" s="1">
        <f t="shared" si="18"/>
        <v>1</v>
      </c>
      <c r="L539" s="1">
        <f t="shared" si="17"/>
        <v>0</v>
      </c>
      <c r="M539" s="1">
        <f>SUMIF('Orders info'!$B$4:$B$3681,'Consumers info'!B539,'Orders info'!$F$4:$F$3681)</f>
        <v>240</v>
      </c>
    </row>
    <row r="540" spans="2:13" x14ac:dyDescent="0.2">
      <c r="B540" s="4" t="s">
        <v>962</v>
      </c>
      <c r="C540" s="1" t="s">
        <v>3191</v>
      </c>
      <c r="D540" s="1" t="s">
        <v>3192</v>
      </c>
      <c r="E540" s="1" t="s">
        <v>8</v>
      </c>
      <c r="F540" s="4">
        <v>10</v>
      </c>
      <c r="G540" s="4">
        <v>2019</v>
      </c>
      <c r="H540" s="4">
        <v>1</v>
      </c>
      <c r="I540" s="4" t="s">
        <v>6977</v>
      </c>
      <c r="J540" s="1">
        <f>COUNTIF('Orders info'!$B$4:$B$3681,'Consumers info'!B540)</f>
        <v>1</v>
      </c>
      <c r="K540" s="1">
        <f t="shared" si="18"/>
        <v>1</v>
      </c>
      <c r="L540" s="1">
        <f t="shared" si="17"/>
        <v>0</v>
      </c>
      <c r="M540" s="1">
        <f>SUMIF('Orders info'!$B$4:$B$3681,'Consumers info'!B540,'Orders info'!$F$4:$F$3681)</f>
        <v>205</v>
      </c>
    </row>
    <row r="541" spans="2:13" x14ac:dyDescent="0.2">
      <c r="B541" s="4" t="s">
        <v>963</v>
      </c>
      <c r="C541" s="1" t="s">
        <v>3191</v>
      </c>
      <c r="D541" s="1" t="s">
        <v>3192</v>
      </c>
      <c r="E541" s="1" t="s">
        <v>3203</v>
      </c>
      <c r="F541" s="4">
        <v>10</v>
      </c>
      <c r="G541" s="4">
        <v>2019</v>
      </c>
      <c r="H541" s="4">
        <v>1</v>
      </c>
      <c r="I541" s="4" t="s">
        <v>6977</v>
      </c>
      <c r="J541" s="1">
        <f>COUNTIF('Orders info'!$B$4:$B$3681,'Consumers info'!B541)</f>
        <v>1</v>
      </c>
      <c r="K541" s="1">
        <f t="shared" si="18"/>
        <v>1</v>
      </c>
      <c r="L541" s="1">
        <f t="shared" si="17"/>
        <v>0</v>
      </c>
      <c r="M541" s="1">
        <f>SUMIF('Orders info'!$B$4:$B$3681,'Consumers info'!B541,'Orders info'!$F$4:$F$3681)</f>
        <v>192</v>
      </c>
    </row>
    <row r="542" spans="2:13" x14ac:dyDescent="0.2">
      <c r="B542" s="4" t="s">
        <v>964</v>
      </c>
      <c r="C542" s="1" t="s">
        <v>3191</v>
      </c>
      <c r="D542" s="1" t="s">
        <v>3192</v>
      </c>
      <c r="E542" s="1" t="s">
        <v>3204</v>
      </c>
      <c r="F542" s="4">
        <v>10</v>
      </c>
      <c r="G542" s="4">
        <v>2019</v>
      </c>
      <c r="H542" s="4">
        <v>0</v>
      </c>
      <c r="I542" s="4" t="s">
        <v>6977</v>
      </c>
      <c r="J542" s="1">
        <f>COUNTIF('Orders info'!$B$4:$B$3681,'Consumers info'!B542)</f>
        <v>1</v>
      </c>
      <c r="K542" s="1">
        <f t="shared" si="18"/>
        <v>1</v>
      </c>
      <c r="L542" s="1">
        <f t="shared" si="17"/>
        <v>0</v>
      </c>
      <c r="M542" s="1">
        <f>SUMIF('Orders info'!$B$4:$B$3681,'Consumers info'!B542,'Orders info'!$F$4:$F$3681)</f>
        <v>488</v>
      </c>
    </row>
    <row r="543" spans="2:13" x14ac:dyDescent="0.2">
      <c r="B543" s="4" t="s">
        <v>965</v>
      </c>
      <c r="C543" s="1" t="s">
        <v>3191</v>
      </c>
      <c r="D543" s="1" t="s">
        <v>3192</v>
      </c>
      <c r="E543" s="1" t="s">
        <v>3205</v>
      </c>
      <c r="F543" s="4">
        <v>10</v>
      </c>
      <c r="G543" s="4">
        <v>2019</v>
      </c>
      <c r="H543" s="4">
        <v>0</v>
      </c>
      <c r="I543" s="4" t="s">
        <v>6977</v>
      </c>
      <c r="J543" s="1">
        <f>COUNTIF('Orders info'!$B$4:$B$3681,'Consumers info'!B543)</f>
        <v>1</v>
      </c>
      <c r="K543" s="1">
        <f t="shared" si="18"/>
        <v>1</v>
      </c>
      <c r="L543" s="1">
        <f t="shared" si="17"/>
        <v>0</v>
      </c>
      <c r="M543" s="1">
        <f>SUMIF('Orders info'!$B$4:$B$3681,'Consumers info'!B543,'Orders info'!$F$4:$F$3681)</f>
        <v>180</v>
      </c>
    </row>
    <row r="544" spans="2:13" x14ac:dyDescent="0.2">
      <c r="B544" s="4" t="s">
        <v>966</v>
      </c>
      <c r="C544" s="1" t="s">
        <v>3191</v>
      </c>
      <c r="D544" s="1" t="s">
        <v>3192</v>
      </c>
      <c r="E544" s="1" t="s">
        <v>3205</v>
      </c>
      <c r="F544" s="4">
        <v>10</v>
      </c>
      <c r="G544" s="4">
        <v>2019</v>
      </c>
      <c r="H544" s="4">
        <v>0</v>
      </c>
      <c r="I544" s="4" t="s">
        <v>6977</v>
      </c>
      <c r="J544" s="1">
        <f>COUNTIF('Orders info'!$B$4:$B$3681,'Consumers info'!B544)</f>
        <v>1</v>
      </c>
      <c r="K544" s="1">
        <f t="shared" si="18"/>
        <v>1</v>
      </c>
      <c r="L544" s="1">
        <f t="shared" si="17"/>
        <v>0</v>
      </c>
      <c r="M544" s="1">
        <f>SUMIF('Orders info'!$B$4:$B$3681,'Consumers info'!B544,'Orders info'!$F$4:$F$3681)</f>
        <v>283</v>
      </c>
    </row>
    <row r="545" spans="2:13" x14ac:dyDescent="0.2">
      <c r="B545" s="4" t="s">
        <v>967</v>
      </c>
      <c r="C545" s="1" t="s">
        <v>3191</v>
      </c>
      <c r="D545" s="1" t="s">
        <v>3192</v>
      </c>
      <c r="E545" s="1" t="s">
        <v>8</v>
      </c>
      <c r="F545" s="4">
        <v>10</v>
      </c>
      <c r="G545" s="4">
        <v>2019</v>
      </c>
      <c r="H545" s="4">
        <v>0</v>
      </c>
      <c r="I545" s="4" t="s">
        <v>6977</v>
      </c>
      <c r="J545" s="1">
        <f>COUNTIF('Orders info'!$B$4:$B$3681,'Consumers info'!B545)</f>
        <v>1</v>
      </c>
      <c r="K545" s="1">
        <f t="shared" si="18"/>
        <v>1</v>
      </c>
      <c r="L545" s="1">
        <f t="shared" si="17"/>
        <v>0</v>
      </c>
      <c r="M545" s="1">
        <f>SUMIF('Orders info'!$B$4:$B$3681,'Consumers info'!B545,'Orders info'!$F$4:$F$3681)</f>
        <v>447</v>
      </c>
    </row>
    <row r="546" spans="2:13" x14ac:dyDescent="0.2">
      <c r="B546" s="4" t="s">
        <v>968</v>
      </c>
      <c r="C546" s="1" t="s">
        <v>3191</v>
      </c>
      <c r="D546" s="1" t="s">
        <v>3192</v>
      </c>
      <c r="E546" s="1" t="s">
        <v>8</v>
      </c>
      <c r="F546" s="4">
        <v>10</v>
      </c>
      <c r="G546" s="4">
        <v>2019</v>
      </c>
      <c r="H546" s="4">
        <v>1</v>
      </c>
      <c r="I546" s="4" t="s">
        <v>6977</v>
      </c>
      <c r="J546" s="1">
        <f>COUNTIF('Orders info'!$B$4:$B$3681,'Consumers info'!B546)</f>
        <v>1</v>
      </c>
      <c r="K546" s="1">
        <f t="shared" si="18"/>
        <v>1</v>
      </c>
      <c r="L546" s="1">
        <f t="shared" si="17"/>
        <v>0</v>
      </c>
      <c r="M546" s="1">
        <f>SUMIF('Orders info'!$B$4:$B$3681,'Consumers info'!B546,'Orders info'!$F$4:$F$3681)</f>
        <v>168</v>
      </c>
    </row>
    <row r="547" spans="2:13" x14ac:dyDescent="0.2">
      <c r="B547" s="4" t="s">
        <v>969</v>
      </c>
      <c r="C547" s="1" t="s">
        <v>3191</v>
      </c>
      <c r="D547" s="1" t="s">
        <v>3192</v>
      </c>
      <c r="E547" s="1" t="s">
        <v>3204</v>
      </c>
      <c r="F547" s="4">
        <v>10</v>
      </c>
      <c r="G547" s="4">
        <v>2019</v>
      </c>
      <c r="H547" s="4">
        <v>1</v>
      </c>
      <c r="I547" s="4" t="s">
        <v>6977</v>
      </c>
      <c r="J547" s="1">
        <f>COUNTIF('Orders info'!$B$4:$B$3681,'Consumers info'!B547)</f>
        <v>1</v>
      </c>
      <c r="K547" s="1">
        <f t="shared" si="18"/>
        <v>1</v>
      </c>
      <c r="L547" s="1">
        <f t="shared" si="17"/>
        <v>0</v>
      </c>
      <c r="M547" s="1">
        <f>SUMIF('Orders info'!$B$4:$B$3681,'Consumers info'!B547,'Orders info'!$F$4:$F$3681)</f>
        <v>172</v>
      </c>
    </row>
    <row r="548" spans="2:13" x14ac:dyDescent="0.2">
      <c r="B548" s="4" t="s">
        <v>970</v>
      </c>
      <c r="C548" s="1" t="s">
        <v>3191</v>
      </c>
      <c r="D548" s="1" t="s">
        <v>3192</v>
      </c>
      <c r="E548" s="1" t="s">
        <v>3205</v>
      </c>
      <c r="F548" s="4">
        <v>10</v>
      </c>
      <c r="G548" s="4">
        <v>2019</v>
      </c>
      <c r="H548" s="4">
        <v>1</v>
      </c>
      <c r="I548" s="4" t="s">
        <v>6977</v>
      </c>
      <c r="J548" s="1">
        <f>COUNTIF('Orders info'!$B$4:$B$3681,'Consumers info'!B548)</f>
        <v>1</v>
      </c>
      <c r="K548" s="1">
        <f t="shared" si="18"/>
        <v>1</v>
      </c>
      <c r="L548" s="1">
        <f t="shared" si="17"/>
        <v>0</v>
      </c>
      <c r="M548" s="1">
        <f>SUMIF('Orders info'!$B$4:$B$3681,'Consumers info'!B548,'Orders info'!$F$4:$F$3681)</f>
        <v>240</v>
      </c>
    </row>
    <row r="549" spans="2:13" x14ac:dyDescent="0.2">
      <c r="B549" s="4" t="s">
        <v>971</v>
      </c>
      <c r="C549" s="1" t="s">
        <v>3191</v>
      </c>
      <c r="D549" s="1" t="s">
        <v>3192</v>
      </c>
      <c r="E549" s="1" t="s">
        <v>3205</v>
      </c>
      <c r="F549" s="4">
        <v>10</v>
      </c>
      <c r="G549" s="4">
        <v>2019</v>
      </c>
      <c r="H549" s="4">
        <v>1</v>
      </c>
      <c r="I549" s="4" t="s">
        <v>6977</v>
      </c>
      <c r="J549" s="1">
        <f>COUNTIF('Orders info'!$B$4:$B$3681,'Consumers info'!B549)</f>
        <v>1</v>
      </c>
      <c r="K549" s="1">
        <f t="shared" si="18"/>
        <v>1</v>
      </c>
      <c r="L549" s="1">
        <f t="shared" si="17"/>
        <v>0</v>
      </c>
      <c r="M549" s="1">
        <f>SUMIF('Orders info'!$B$4:$B$3681,'Consumers info'!B549,'Orders info'!$F$4:$F$3681)</f>
        <v>220</v>
      </c>
    </row>
    <row r="550" spans="2:13" x14ac:dyDescent="0.2">
      <c r="B550" s="4" t="s">
        <v>972</v>
      </c>
      <c r="C550" s="1" t="s">
        <v>3191</v>
      </c>
      <c r="D550" s="1" t="s">
        <v>3192</v>
      </c>
      <c r="E550" s="1" t="s">
        <v>8</v>
      </c>
      <c r="F550" s="4">
        <v>10</v>
      </c>
      <c r="G550" s="4">
        <v>2019</v>
      </c>
      <c r="H550" s="4">
        <v>1</v>
      </c>
      <c r="I550" s="4" t="s">
        <v>6977</v>
      </c>
      <c r="J550" s="1">
        <f>COUNTIF('Orders info'!$B$4:$B$3681,'Consumers info'!B550)</f>
        <v>1</v>
      </c>
      <c r="K550" s="1">
        <f t="shared" si="18"/>
        <v>1</v>
      </c>
      <c r="L550" s="1">
        <f t="shared" si="17"/>
        <v>0</v>
      </c>
      <c r="M550" s="1">
        <f>SUMIF('Orders info'!$B$4:$B$3681,'Consumers info'!B550,'Orders info'!$F$4:$F$3681)</f>
        <v>192</v>
      </c>
    </row>
    <row r="551" spans="2:13" x14ac:dyDescent="0.2">
      <c r="B551" s="4" t="s">
        <v>973</v>
      </c>
      <c r="C551" s="1" t="s">
        <v>3191</v>
      </c>
      <c r="D551" s="1" t="s">
        <v>3192</v>
      </c>
      <c r="E551" s="1" t="s">
        <v>3204</v>
      </c>
      <c r="F551" s="4">
        <v>10</v>
      </c>
      <c r="G551" s="4">
        <v>2019</v>
      </c>
      <c r="H551" s="4">
        <v>0</v>
      </c>
      <c r="I551" s="4" t="s">
        <v>6977</v>
      </c>
      <c r="J551" s="1">
        <f>COUNTIF('Orders info'!$B$4:$B$3681,'Consumers info'!B551)</f>
        <v>1</v>
      </c>
      <c r="K551" s="1">
        <f t="shared" si="18"/>
        <v>1</v>
      </c>
      <c r="L551" s="1">
        <f t="shared" si="17"/>
        <v>0</v>
      </c>
      <c r="M551" s="1">
        <f>SUMIF('Orders info'!$B$4:$B$3681,'Consumers info'!B551,'Orders info'!$F$4:$F$3681)</f>
        <v>258</v>
      </c>
    </row>
    <row r="552" spans="2:13" x14ac:dyDescent="0.2">
      <c r="B552" s="4" t="s">
        <v>974</v>
      </c>
      <c r="C552" s="1" t="s">
        <v>3191</v>
      </c>
      <c r="D552" s="1" t="s">
        <v>3192</v>
      </c>
      <c r="E552" s="1" t="s">
        <v>3204</v>
      </c>
      <c r="F552" s="4">
        <v>10</v>
      </c>
      <c r="G552" s="4">
        <v>2019</v>
      </c>
      <c r="H552" s="4">
        <v>1</v>
      </c>
      <c r="I552" s="4" t="s">
        <v>6977</v>
      </c>
      <c r="J552" s="1">
        <f>COUNTIF('Orders info'!$B$4:$B$3681,'Consumers info'!B552)</f>
        <v>1</v>
      </c>
      <c r="K552" s="1">
        <f t="shared" si="18"/>
        <v>1</v>
      </c>
      <c r="L552" s="1">
        <f t="shared" si="17"/>
        <v>0</v>
      </c>
      <c r="M552" s="1">
        <f>SUMIF('Orders info'!$B$4:$B$3681,'Consumers info'!B552,'Orders info'!$F$4:$F$3681)</f>
        <v>540</v>
      </c>
    </row>
    <row r="553" spans="2:13" x14ac:dyDescent="0.2">
      <c r="B553" s="4" t="s">
        <v>975</v>
      </c>
      <c r="C553" s="1" t="s">
        <v>3191</v>
      </c>
      <c r="D553" s="1" t="s">
        <v>3192</v>
      </c>
      <c r="E553" s="1" t="s">
        <v>8</v>
      </c>
      <c r="F553" s="4">
        <v>10</v>
      </c>
      <c r="G553" s="4">
        <v>2019</v>
      </c>
      <c r="H553" s="4">
        <v>0</v>
      </c>
      <c r="I553" s="4" t="s">
        <v>6977</v>
      </c>
      <c r="J553" s="1">
        <f>COUNTIF('Orders info'!$B$4:$B$3681,'Consumers info'!B553)</f>
        <v>1</v>
      </c>
      <c r="K553" s="1">
        <f t="shared" si="18"/>
        <v>1</v>
      </c>
      <c r="L553" s="1">
        <f t="shared" si="17"/>
        <v>0</v>
      </c>
      <c r="M553" s="1">
        <f>SUMIF('Orders info'!$B$4:$B$3681,'Consumers info'!B553,'Orders info'!$F$4:$F$3681)</f>
        <v>228</v>
      </c>
    </row>
    <row r="554" spans="2:13" x14ac:dyDescent="0.2">
      <c r="B554" s="4" t="s">
        <v>976</v>
      </c>
      <c r="C554" s="1" t="s">
        <v>3191</v>
      </c>
      <c r="D554" s="1" t="s">
        <v>3192</v>
      </c>
      <c r="E554" s="1" t="s">
        <v>3205</v>
      </c>
      <c r="F554" s="4">
        <v>10</v>
      </c>
      <c r="G554" s="4">
        <v>2019</v>
      </c>
      <c r="H554" s="4">
        <v>0</v>
      </c>
      <c r="I554" s="4" t="s">
        <v>6977</v>
      </c>
      <c r="J554" s="1">
        <f>COUNTIF('Orders info'!$B$4:$B$3681,'Consumers info'!B554)</f>
        <v>1</v>
      </c>
      <c r="K554" s="1">
        <f t="shared" si="18"/>
        <v>1</v>
      </c>
      <c r="L554" s="1">
        <f t="shared" si="17"/>
        <v>0</v>
      </c>
      <c r="M554" s="1">
        <f>SUMIF('Orders info'!$B$4:$B$3681,'Consumers info'!B554,'Orders info'!$F$4:$F$3681)</f>
        <v>345</v>
      </c>
    </row>
    <row r="555" spans="2:13" x14ac:dyDescent="0.2">
      <c r="B555" s="4" t="s">
        <v>977</v>
      </c>
      <c r="C555" s="1" t="s">
        <v>3191</v>
      </c>
      <c r="D555" s="1" t="s">
        <v>3192</v>
      </c>
      <c r="E555" s="1" t="s">
        <v>3202</v>
      </c>
      <c r="F555" s="4">
        <v>10</v>
      </c>
      <c r="G555" s="4">
        <v>2019</v>
      </c>
      <c r="H555" s="4">
        <v>0</v>
      </c>
      <c r="I555" s="4" t="s">
        <v>6977</v>
      </c>
      <c r="J555" s="1">
        <f>COUNTIF('Orders info'!$B$4:$B$3681,'Consumers info'!B555)</f>
        <v>1</v>
      </c>
      <c r="K555" s="1">
        <f t="shared" si="18"/>
        <v>1</v>
      </c>
      <c r="L555" s="1">
        <f t="shared" si="17"/>
        <v>0</v>
      </c>
      <c r="M555" s="1">
        <f>SUMIF('Orders info'!$B$4:$B$3681,'Consumers info'!B555,'Orders info'!$F$4:$F$3681)</f>
        <v>172</v>
      </c>
    </row>
    <row r="556" spans="2:13" x14ac:dyDescent="0.2">
      <c r="B556" s="4" t="s">
        <v>978</v>
      </c>
      <c r="C556" s="1" t="s">
        <v>3191</v>
      </c>
      <c r="D556" s="1" t="s">
        <v>3192</v>
      </c>
      <c r="E556" s="1" t="s">
        <v>8</v>
      </c>
      <c r="F556" s="4">
        <v>10</v>
      </c>
      <c r="G556" s="4">
        <v>2019</v>
      </c>
      <c r="H556" s="4">
        <v>1</v>
      </c>
      <c r="I556" s="4" t="s">
        <v>6977</v>
      </c>
      <c r="J556" s="1">
        <f>COUNTIF('Orders info'!$B$4:$B$3681,'Consumers info'!B556)</f>
        <v>1</v>
      </c>
      <c r="K556" s="1">
        <f t="shared" si="18"/>
        <v>1</v>
      </c>
      <c r="L556" s="1">
        <f t="shared" si="17"/>
        <v>0</v>
      </c>
      <c r="M556" s="1">
        <f>SUMIF('Orders info'!$B$4:$B$3681,'Consumers info'!B556,'Orders info'!$F$4:$F$3681)</f>
        <v>172</v>
      </c>
    </row>
    <row r="557" spans="2:13" x14ac:dyDescent="0.2">
      <c r="B557" s="4" t="s">
        <v>979</v>
      </c>
      <c r="C557" s="1" t="s">
        <v>3191</v>
      </c>
      <c r="D557" s="1" t="s">
        <v>3192</v>
      </c>
      <c r="E557" s="1" t="s">
        <v>3204</v>
      </c>
      <c r="F557" s="4">
        <v>10</v>
      </c>
      <c r="G557" s="4">
        <v>2019</v>
      </c>
      <c r="H557" s="4">
        <v>0</v>
      </c>
      <c r="I557" s="4" t="s">
        <v>6977</v>
      </c>
      <c r="J557" s="1">
        <f>COUNTIF('Orders info'!$B$4:$B$3681,'Consumers info'!B557)</f>
        <v>1</v>
      </c>
      <c r="K557" s="1">
        <f t="shared" si="18"/>
        <v>1</v>
      </c>
      <c r="L557" s="1">
        <f t="shared" si="17"/>
        <v>0</v>
      </c>
      <c r="M557" s="1">
        <f>SUMIF('Orders info'!$B$4:$B$3681,'Consumers info'!B557,'Orders info'!$F$4:$F$3681)</f>
        <v>192</v>
      </c>
    </row>
    <row r="558" spans="2:13" x14ac:dyDescent="0.2">
      <c r="B558" s="4" t="s">
        <v>980</v>
      </c>
      <c r="C558" s="1" t="s">
        <v>3191</v>
      </c>
      <c r="D558" s="1" t="s">
        <v>3192</v>
      </c>
      <c r="E558" s="1" t="s">
        <v>8</v>
      </c>
      <c r="F558" s="4">
        <v>10</v>
      </c>
      <c r="G558" s="4">
        <v>2019</v>
      </c>
      <c r="H558" s="4">
        <v>1</v>
      </c>
      <c r="I558" s="4" t="s">
        <v>6977</v>
      </c>
      <c r="J558" s="1">
        <f>COUNTIF('Orders info'!$B$4:$B$3681,'Consumers info'!B558)</f>
        <v>1</v>
      </c>
      <c r="K558" s="1">
        <f t="shared" si="18"/>
        <v>1</v>
      </c>
      <c r="L558" s="1">
        <f t="shared" si="17"/>
        <v>0</v>
      </c>
      <c r="M558" s="1">
        <f>SUMIF('Orders info'!$B$4:$B$3681,'Consumers info'!B558,'Orders info'!$F$4:$F$3681)</f>
        <v>205</v>
      </c>
    </row>
    <row r="559" spans="2:13" x14ac:dyDescent="0.2">
      <c r="B559" s="4" t="s">
        <v>981</v>
      </c>
      <c r="C559" s="1" t="s">
        <v>3191</v>
      </c>
      <c r="D559" s="1" t="s">
        <v>3192</v>
      </c>
      <c r="E559" s="1" t="s">
        <v>3203</v>
      </c>
      <c r="F559" s="4">
        <v>10</v>
      </c>
      <c r="G559" s="4">
        <v>2019</v>
      </c>
      <c r="H559" s="4">
        <v>1</v>
      </c>
      <c r="I559" s="4" t="s">
        <v>6977</v>
      </c>
      <c r="J559" s="1">
        <f>COUNTIF('Orders info'!$B$4:$B$3681,'Consumers info'!B559)</f>
        <v>1</v>
      </c>
      <c r="K559" s="1">
        <f t="shared" si="18"/>
        <v>1</v>
      </c>
      <c r="L559" s="1">
        <f t="shared" si="17"/>
        <v>0</v>
      </c>
      <c r="M559" s="1">
        <f>SUMIF('Orders info'!$B$4:$B$3681,'Consumers info'!B559,'Orders info'!$F$4:$F$3681)</f>
        <v>205</v>
      </c>
    </row>
    <row r="560" spans="2:13" x14ac:dyDescent="0.2">
      <c r="B560" s="4" t="s">
        <v>982</v>
      </c>
      <c r="C560" s="1" t="s">
        <v>3191</v>
      </c>
      <c r="D560" s="1" t="s">
        <v>3192</v>
      </c>
      <c r="E560" s="1" t="s">
        <v>3203</v>
      </c>
      <c r="F560" s="4">
        <v>10</v>
      </c>
      <c r="G560" s="4">
        <v>2019</v>
      </c>
      <c r="H560" s="4">
        <v>0</v>
      </c>
      <c r="I560" s="4" t="s">
        <v>6977</v>
      </c>
      <c r="J560" s="1">
        <f>COUNTIF('Orders info'!$B$4:$B$3681,'Consumers info'!B560)</f>
        <v>1</v>
      </c>
      <c r="K560" s="1">
        <f t="shared" si="18"/>
        <v>1</v>
      </c>
      <c r="L560" s="1">
        <f t="shared" si="17"/>
        <v>0</v>
      </c>
      <c r="M560" s="1">
        <f>SUMIF('Orders info'!$B$4:$B$3681,'Consumers info'!B560,'Orders info'!$F$4:$F$3681)</f>
        <v>327</v>
      </c>
    </row>
    <row r="561" spans="2:13" x14ac:dyDescent="0.2">
      <c r="B561" s="4" t="s">
        <v>983</v>
      </c>
      <c r="C561" s="1" t="s">
        <v>3191</v>
      </c>
      <c r="D561" s="1" t="s">
        <v>3192</v>
      </c>
      <c r="E561" s="1" t="s">
        <v>3205</v>
      </c>
      <c r="F561" s="4">
        <v>10</v>
      </c>
      <c r="G561" s="4">
        <v>2019</v>
      </c>
      <c r="H561" s="4">
        <v>1</v>
      </c>
      <c r="I561" s="4" t="s">
        <v>6977</v>
      </c>
      <c r="J561" s="1">
        <f>COUNTIF('Orders info'!$B$4:$B$3681,'Consumers info'!B561)</f>
        <v>1</v>
      </c>
      <c r="K561" s="1">
        <f t="shared" si="18"/>
        <v>1</v>
      </c>
      <c r="L561" s="1">
        <f t="shared" si="17"/>
        <v>0</v>
      </c>
      <c r="M561" s="1">
        <f>SUMIF('Orders info'!$B$4:$B$3681,'Consumers info'!B561,'Orders info'!$F$4:$F$3681)</f>
        <v>313</v>
      </c>
    </row>
    <row r="562" spans="2:13" x14ac:dyDescent="0.2">
      <c r="B562" s="4" t="s">
        <v>984</v>
      </c>
      <c r="C562" s="1" t="s">
        <v>3191</v>
      </c>
      <c r="D562" s="1" t="s">
        <v>3192</v>
      </c>
      <c r="E562" s="1" t="s">
        <v>3202</v>
      </c>
      <c r="F562" s="4">
        <v>10</v>
      </c>
      <c r="G562" s="4">
        <v>2019</v>
      </c>
      <c r="H562" s="4">
        <v>0</v>
      </c>
      <c r="I562" s="4" t="s">
        <v>6977</v>
      </c>
      <c r="J562" s="1">
        <f>COUNTIF('Orders info'!$B$4:$B$3681,'Consumers info'!B562)</f>
        <v>1</v>
      </c>
      <c r="K562" s="1">
        <f t="shared" si="18"/>
        <v>1</v>
      </c>
      <c r="L562" s="1">
        <f t="shared" si="17"/>
        <v>0</v>
      </c>
      <c r="M562" s="1">
        <f>SUMIF('Orders info'!$B$4:$B$3681,'Consumers info'!B562,'Orders info'!$F$4:$F$3681)</f>
        <v>261</v>
      </c>
    </row>
    <row r="563" spans="2:13" x14ac:dyDescent="0.2">
      <c r="B563" s="4" t="s">
        <v>985</v>
      </c>
      <c r="C563" s="1" t="s">
        <v>3191</v>
      </c>
      <c r="D563" s="1" t="s">
        <v>3192</v>
      </c>
      <c r="E563" s="1" t="s">
        <v>3205</v>
      </c>
      <c r="F563" s="4">
        <v>10</v>
      </c>
      <c r="G563" s="4">
        <v>2019</v>
      </c>
      <c r="H563" s="4">
        <v>1</v>
      </c>
      <c r="I563" s="4" t="s">
        <v>6977</v>
      </c>
      <c r="J563" s="1">
        <f>COUNTIF('Orders info'!$B$4:$B$3681,'Consumers info'!B563)</f>
        <v>1</v>
      </c>
      <c r="K563" s="1">
        <f t="shared" si="18"/>
        <v>1</v>
      </c>
      <c r="L563" s="1">
        <f t="shared" si="17"/>
        <v>0</v>
      </c>
      <c r="M563" s="1">
        <f>SUMIF('Orders info'!$B$4:$B$3681,'Consumers info'!B563,'Orders info'!$F$4:$F$3681)</f>
        <v>383</v>
      </c>
    </row>
    <row r="564" spans="2:13" x14ac:dyDescent="0.2">
      <c r="B564" s="4" t="s">
        <v>986</v>
      </c>
      <c r="C564" s="1" t="s">
        <v>3191</v>
      </c>
      <c r="D564" s="1" t="s">
        <v>3192</v>
      </c>
      <c r="E564" s="1" t="s">
        <v>8</v>
      </c>
      <c r="F564" s="4">
        <v>10</v>
      </c>
      <c r="G564" s="4">
        <v>2019</v>
      </c>
      <c r="H564" s="4">
        <v>1</v>
      </c>
      <c r="I564" s="4" t="s">
        <v>6977</v>
      </c>
      <c r="J564" s="1">
        <f>COUNTIF('Orders info'!$B$4:$B$3681,'Consumers info'!B564)</f>
        <v>1</v>
      </c>
      <c r="K564" s="1">
        <f t="shared" si="18"/>
        <v>1</v>
      </c>
      <c r="L564" s="1">
        <f t="shared" si="17"/>
        <v>0</v>
      </c>
      <c r="M564" s="1">
        <f>SUMIF('Orders info'!$B$4:$B$3681,'Consumers info'!B564,'Orders info'!$F$4:$F$3681)</f>
        <v>168</v>
      </c>
    </row>
    <row r="565" spans="2:13" x14ac:dyDescent="0.2">
      <c r="B565" s="4" t="s">
        <v>987</v>
      </c>
      <c r="C565" s="1" t="s">
        <v>3191</v>
      </c>
      <c r="D565" s="1" t="s">
        <v>3192</v>
      </c>
      <c r="E565" s="1" t="s">
        <v>3205</v>
      </c>
      <c r="F565" s="4">
        <v>10</v>
      </c>
      <c r="G565" s="4">
        <v>2019</v>
      </c>
      <c r="H565" s="4">
        <v>0</v>
      </c>
      <c r="I565" s="4" t="s">
        <v>6977</v>
      </c>
      <c r="J565" s="1">
        <f>COUNTIF('Orders info'!$B$4:$B$3681,'Consumers info'!B565)</f>
        <v>1</v>
      </c>
      <c r="K565" s="1">
        <f t="shared" si="18"/>
        <v>1</v>
      </c>
      <c r="L565" s="1">
        <f t="shared" si="17"/>
        <v>0</v>
      </c>
      <c r="M565" s="1">
        <f>SUMIF('Orders info'!$B$4:$B$3681,'Consumers info'!B565,'Orders info'!$F$4:$F$3681)</f>
        <v>144</v>
      </c>
    </row>
    <row r="566" spans="2:13" x14ac:dyDescent="0.2">
      <c r="B566" s="4" t="s">
        <v>988</v>
      </c>
      <c r="C566" s="1" t="s">
        <v>3191</v>
      </c>
      <c r="D566" s="1" t="s">
        <v>3192</v>
      </c>
      <c r="E566" s="1" t="s">
        <v>3205</v>
      </c>
      <c r="F566" s="4">
        <v>10</v>
      </c>
      <c r="G566" s="4">
        <v>2019</v>
      </c>
      <c r="H566" s="4">
        <v>1</v>
      </c>
      <c r="I566" s="4" t="s">
        <v>6977</v>
      </c>
      <c r="J566" s="1">
        <f>COUNTIF('Orders info'!$B$4:$B$3681,'Consumers info'!B566)</f>
        <v>1</v>
      </c>
      <c r="K566" s="1">
        <f t="shared" si="18"/>
        <v>1</v>
      </c>
      <c r="L566" s="1">
        <f t="shared" si="17"/>
        <v>0</v>
      </c>
      <c r="M566" s="1">
        <f>SUMIF('Orders info'!$B$4:$B$3681,'Consumers info'!B566,'Orders info'!$F$4:$F$3681)</f>
        <v>220</v>
      </c>
    </row>
    <row r="567" spans="2:13" x14ac:dyDescent="0.2">
      <c r="B567" s="4" t="s">
        <v>989</v>
      </c>
      <c r="C567" s="1" t="s">
        <v>3191</v>
      </c>
      <c r="D567" s="1" t="s">
        <v>3192</v>
      </c>
      <c r="E567" s="1" t="s">
        <v>8</v>
      </c>
      <c r="F567" s="4">
        <v>10</v>
      </c>
      <c r="G567" s="4">
        <v>2019</v>
      </c>
      <c r="H567" s="4">
        <v>1</v>
      </c>
      <c r="I567" s="4" t="s">
        <v>6977</v>
      </c>
      <c r="J567" s="1">
        <f>COUNTIF('Orders info'!$B$4:$B$3681,'Consumers info'!B567)</f>
        <v>1</v>
      </c>
      <c r="K567" s="1">
        <f t="shared" si="18"/>
        <v>1</v>
      </c>
      <c r="L567" s="1">
        <f t="shared" si="17"/>
        <v>0</v>
      </c>
      <c r="M567" s="1">
        <f>SUMIF('Orders info'!$B$4:$B$3681,'Consumers info'!B567,'Orders info'!$F$4:$F$3681)</f>
        <v>210</v>
      </c>
    </row>
    <row r="568" spans="2:13" x14ac:dyDescent="0.2">
      <c r="B568" s="4" t="s">
        <v>990</v>
      </c>
      <c r="C568" s="1" t="s">
        <v>3191</v>
      </c>
      <c r="D568" s="1" t="s">
        <v>3192</v>
      </c>
      <c r="E568" s="1" t="s">
        <v>3203</v>
      </c>
      <c r="F568" s="4">
        <v>10</v>
      </c>
      <c r="G568" s="4">
        <v>2019</v>
      </c>
      <c r="H568" s="4">
        <v>0</v>
      </c>
      <c r="I568" s="4" t="s">
        <v>6977</v>
      </c>
      <c r="J568" s="1">
        <f>COUNTIF('Orders info'!$B$4:$B$3681,'Consumers info'!B568)</f>
        <v>1</v>
      </c>
      <c r="K568" s="1">
        <f t="shared" si="18"/>
        <v>1</v>
      </c>
      <c r="L568" s="1">
        <f t="shared" si="17"/>
        <v>0</v>
      </c>
      <c r="M568" s="1">
        <f>SUMIF('Orders info'!$B$4:$B$3681,'Consumers info'!B568,'Orders info'!$F$4:$F$3681)</f>
        <v>192</v>
      </c>
    </row>
    <row r="569" spans="2:13" x14ac:dyDescent="0.2">
      <c r="B569" s="4" t="s">
        <v>991</v>
      </c>
      <c r="C569" s="1" t="s">
        <v>3191</v>
      </c>
      <c r="D569" s="1" t="s">
        <v>3192</v>
      </c>
      <c r="E569" s="1" t="s">
        <v>3203</v>
      </c>
      <c r="F569" s="4">
        <v>10</v>
      </c>
      <c r="G569" s="4">
        <v>2019</v>
      </c>
      <c r="H569" s="4">
        <v>1</v>
      </c>
      <c r="I569" s="4" t="s">
        <v>6977</v>
      </c>
      <c r="J569" s="1">
        <f>COUNTIF('Orders info'!$B$4:$B$3681,'Consumers info'!B569)</f>
        <v>1</v>
      </c>
      <c r="K569" s="1">
        <f t="shared" si="18"/>
        <v>1</v>
      </c>
      <c r="L569" s="1">
        <f t="shared" si="17"/>
        <v>0</v>
      </c>
      <c r="M569" s="1">
        <f>SUMIF('Orders info'!$B$4:$B$3681,'Consumers info'!B569,'Orders info'!$F$4:$F$3681)</f>
        <v>327</v>
      </c>
    </row>
    <row r="570" spans="2:13" x14ac:dyDescent="0.2">
      <c r="B570" s="4" t="s">
        <v>992</v>
      </c>
      <c r="C570" s="1" t="s">
        <v>3191</v>
      </c>
      <c r="D570" s="1" t="s">
        <v>3192</v>
      </c>
      <c r="E570" s="1" t="s">
        <v>3204</v>
      </c>
      <c r="F570" s="4">
        <v>10</v>
      </c>
      <c r="G570" s="4">
        <v>2019</v>
      </c>
      <c r="H570" s="4">
        <v>0</v>
      </c>
      <c r="I570" s="4" t="s">
        <v>6977</v>
      </c>
      <c r="J570" s="1">
        <f>COUNTIF('Orders info'!$B$4:$B$3681,'Consumers info'!B570)</f>
        <v>1</v>
      </c>
      <c r="K570" s="1">
        <f t="shared" si="18"/>
        <v>1</v>
      </c>
      <c r="L570" s="1">
        <f t="shared" si="17"/>
        <v>0</v>
      </c>
      <c r="M570" s="1">
        <f>SUMIF('Orders info'!$B$4:$B$3681,'Consumers info'!B570,'Orders info'!$F$4:$F$3681)</f>
        <v>313</v>
      </c>
    </row>
    <row r="571" spans="2:13" x14ac:dyDescent="0.2">
      <c r="B571" s="4" t="s">
        <v>993</v>
      </c>
      <c r="C571" s="1" t="s">
        <v>3191</v>
      </c>
      <c r="D571" s="1" t="s">
        <v>3192</v>
      </c>
      <c r="E571" s="1" t="s">
        <v>3204</v>
      </c>
      <c r="F571" s="4">
        <v>10</v>
      </c>
      <c r="G571" s="4">
        <v>2019</v>
      </c>
      <c r="H571" s="4">
        <v>0</v>
      </c>
      <c r="I571" s="4" t="s">
        <v>6977</v>
      </c>
      <c r="J571" s="1">
        <f>COUNTIF('Orders info'!$B$4:$B$3681,'Consumers info'!B571)</f>
        <v>1</v>
      </c>
      <c r="K571" s="1">
        <f t="shared" si="18"/>
        <v>1</v>
      </c>
      <c r="L571" s="1">
        <f t="shared" si="17"/>
        <v>0</v>
      </c>
      <c r="M571" s="1">
        <f>SUMIF('Orders info'!$B$4:$B$3681,'Consumers info'!B571,'Orders info'!$F$4:$F$3681)</f>
        <v>313</v>
      </c>
    </row>
    <row r="572" spans="2:13" x14ac:dyDescent="0.2">
      <c r="B572" s="4" t="s">
        <v>994</v>
      </c>
      <c r="C572" s="1" t="s">
        <v>3191</v>
      </c>
      <c r="D572" s="1" t="s">
        <v>3192</v>
      </c>
      <c r="E572" s="1" t="s">
        <v>8</v>
      </c>
      <c r="F572" s="4">
        <v>10</v>
      </c>
      <c r="G572" s="4">
        <v>2019</v>
      </c>
      <c r="H572" s="4">
        <v>1</v>
      </c>
      <c r="I572" s="4" t="s">
        <v>6977</v>
      </c>
      <c r="J572" s="1">
        <f>COUNTIF('Orders info'!$B$4:$B$3681,'Consumers info'!B572)</f>
        <v>1</v>
      </c>
      <c r="K572" s="1">
        <f t="shared" si="18"/>
        <v>1</v>
      </c>
      <c r="L572" s="1">
        <f t="shared" si="17"/>
        <v>0</v>
      </c>
      <c r="M572" s="1">
        <f>SUMIF('Orders info'!$B$4:$B$3681,'Consumers info'!B572,'Orders info'!$F$4:$F$3681)</f>
        <v>336</v>
      </c>
    </row>
    <row r="573" spans="2:13" x14ac:dyDescent="0.2">
      <c r="B573" s="4" t="s">
        <v>995</v>
      </c>
      <c r="C573" s="1" t="s">
        <v>3191</v>
      </c>
      <c r="D573" s="1" t="s">
        <v>3192</v>
      </c>
      <c r="E573" s="1" t="s">
        <v>3204</v>
      </c>
      <c r="F573" s="4">
        <v>10</v>
      </c>
      <c r="G573" s="4">
        <v>2019</v>
      </c>
      <c r="H573" s="4">
        <v>1</v>
      </c>
      <c r="I573" s="4" t="s">
        <v>6977</v>
      </c>
      <c r="J573" s="1">
        <f>COUNTIF('Orders info'!$B$4:$B$3681,'Consumers info'!B573)</f>
        <v>1</v>
      </c>
      <c r="K573" s="1">
        <f t="shared" si="18"/>
        <v>1</v>
      </c>
      <c r="L573" s="1">
        <f t="shared" si="17"/>
        <v>0</v>
      </c>
      <c r="M573" s="1">
        <f>SUMIF('Orders info'!$B$4:$B$3681,'Consumers info'!B573,'Orders info'!$F$4:$F$3681)</f>
        <v>383</v>
      </c>
    </row>
    <row r="574" spans="2:13" x14ac:dyDescent="0.2">
      <c r="B574" s="4" t="s">
        <v>996</v>
      </c>
      <c r="C574" s="1" t="s">
        <v>3191</v>
      </c>
      <c r="D574" s="1" t="s">
        <v>3192</v>
      </c>
      <c r="E574" s="1" t="s">
        <v>3203</v>
      </c>
      <c r="F574" s="4">
        <v>10</v>
      </c>
      <c r="G574" s="4">
        <v>2019</v>
      </c>
      <c r="H574" s="4">
        <v>0</v>
      </c>
      <c r="I574" s="4" t="s">
        <v>6977</v>
      </c>
      <c r="J574" s="1">
        <f>COUNTIF('Orders info'!$B$4:$B$3681,'Consumers info'!B574)</f>
        <v>1</v>
      </c>
      <c r="K574" s="1">
        <f t="shared" si="18"/>
        <v>1</v>
      </c>
      <c r="L574" s="1">
        <f t="shared" si="17"/>
        <v>0</v>
      </c>
      <c r="M574" s="1">
        <f>SUMIF('Orders info'!$B$4:$B$3681,'Consumers info'!B574,'Orders info'!$F$4:$F$3681)</f>
        <v>168</v>
      </c>
    </row>
    <row r="575" spans="2:13" x14ac:dyDescent="0.2">
      <c r="B575" s="4" t="s">
        <v>997</v>
      </c>
      <c r="C575" s="1" t="s">
        <v>3191</v>
      </c>
      <c r="D575" s="1" t="s">
        <v>3192</v>
      </c>
      <c r="E575" s="1" t="s">
        <v>3204</v>
      </c>
      <c r="F575" s="4">
        <v>10</v>
      </c>
      <c r="G575" s="4">
        <v>2019</v>
      </c>
      <c r="H575" s="4">
        <v>1</v>
      </c>
      <c r="I575" s="4" t="s">
        <v>6977</v>
      </c>
      <c r="J575" s="1">
        <f>COUNTIF('Orders info'!$B$4:$B$3681,'Consumers info'!B575)</f>
        <v>1</v>
      </c>
      <c r="K575" s="1">
        <f t="shared" si="18"/>
        <v>1</v>
      </c>
      <c r="L575" s="1">
        <f t="shared" si="17"/>
        <v>0</v>
      </c>
      <c r="M575" s="1">
        <f>SUMIF('Orders info'!$B$4:$B$3681,'Consumers info'!B575,'Orders info'!$F$4:$F$3681)</f>
        <v>210</v>
      </c>
    </row>
    <row r="576" spans="2:13" x14ac:dyDescent="0.2">
      <c r="B576" s="4" t="s">
        <v>998</v>
      </c>
      <c r="C576" s="1" t="s">
        <v>3191</v>
      </c>
      <c r="D576" s="1" t="s">
        <v>3192</v>
      </c>
      <c r="E576" s="1" t="s">
        <v>3205</v>
      </c>
      <c r="F576" s="4">
        <v>10</v>
      </c>
      <c r="G576" s="4">
        <v>2019</v>
      </c>
      <c r="H576" s="4">
        <v>0</v>
      </c>
      <c r="I576" s="4" t="s">
        <v>6977</v>
      </c>
      <c r="J576" s="1">
        <f>COUNTIF('Orders info'!$B$4:$B$3681,'Consumers info'!B576)</f>
        <v>1</v>
      </c>
      <c r="K576" s="1">
        <f t="shared" si="18"/>
        <v>1</v>
      </c>
      <c r="L576" s="1">
        <f t="shared" si="17"/>
        <v>0</v>
      </c>
      <c r="M576" s="1">
        <f>SUMIF('Orders info'!$B$4:$B$3681,'Consumers info'!B576,'Orders info'!$F$4:$F$3681)</f>
        <v>220</v>
      </c>
    </row>
    <row r="577" spans="2:13" x14ac:dyDescent="0.2">
      <c r="B577" s="4" t="s">
        <v>999</v>
      </c>
      <c r="C577" s="1" t="s">
        <v>3191</v>
      </c>
      <c r="D577" s="1" t="s">
        <v>3192</v>
      </c>
      <c r="E577" s="1" t="s">
        <v>3203</v>
      </c>
      <c r="F577" s="4">
        <v>10</v>
      </c>
      <c r="G577" s="4">
        <v>2019</v>
      </c>
      <c r="H577" s="4">
        <v>0</v>
      </c>
      <c r="I577" s="4" t="s">
        <v>6977</v>
      </c>
      <c r="J577" s="1">
        <f>COUNTIF('Orders info'!$B$4:$B$3681,'Consumers info'!B577)</f>
        <v>1</v>
      </c>
      <c r="K577" s="1">
        <f t="shared" si="18"/>
        <v>1</v>
      </c>
      <c r="L577" s="1">
        <f t="shared" si="17"/>
        <v>0</v>
      </c>
      <c r="M577" s="1">
        <f>SUMIF('Orders info'!$B$4:$B$3681,'Consumers info'!B577,'Orders info'!$F$4:$F$3681)</f>
        <v>192</v>
      </c>
    </row>
    <row r="578" spans="2:13" x14ac:dyDescent="0.2">
      <c r="B578" s="4" t="s">
        <v>1000</v>
      </c>
      <c r="C578" s="1" t="s">
        <v>3191</v>
      </c>
      <c r="D578" s="1" t="s">
        <v>3192</v>
      </c>
      <c r="E578" s="1" t="s">
        <v>3203</v>
      </c>
      <c r="F578" s="4">
        <v>10</v>
      </c>
      <c r="G578" s="4">
        <v>2019</v>
      </c>
      <c r="H578" s="4">
        <v>1</v>
      </c>
      <c r="I578" s="4" t="s">
        <v>6977</v>
      </c>
      <c r="J578" s="1">
        <f>COUNTIF('Orders info'!$B$4:$B$3681,'Consumers info'!B578)</f>
        <v>1</v>
      </c>
      <c r="K578" s="1">
        <f t="shared" si="18"/>
        <v>1</v>
      </c>
      <c r="L578" s="1">
        <f t="shared" si="17"/>
        <v>0</v>
      </c>
      <c r="M578" s="1">
        <f>SUMIF('Orders info'!$B$4:$B$3681,'Consumers info'!B578,'Orders info'!$F$4:$F$3681)</f>
        <v>327</v>
      </c>
    </row>
    <row r="579" spans="2:13" x14ac:dyDescent="0.2">
      <c r="B579" s="4" t="s">
        <v>1001</v>
      </c>
      <c r="C579" s="1" t="s">
        <v>3191</v>
      </c>
      <c r="D579" s="1" t="s">
        <v>3192</v>
      </c>
      <c r="E579" s="1" t="s">
        <v>3204</v>
      </c>
      <c r="F579" s="4">
        <v>10</v>
      </c>
      <c r="G579" s="4">
        <v>2019</v>
      </c>
      <c r="H579" s="4">
        <v>1</v>
      </c>
      <c r="I579" s="4" t="s">
        <v>6977</v>
      </c>
      <c r="J579" s="1">
        <f>COUNTIF('Orders info'!$B$4:$B$3681,'Consumers info'!B579)</f>
        <v>1</v>
      </c>
      <c r="K579" s="1">
        <f t="shared" si="18"/>
        <v>1</v>
      </c>
      <c r="L579" s="1">
        <f t="shared" si="17"/>
        <v>0</v>
      </c>
      <c r="M579" s="1">
        <f>SUMIF('Orders info'!$B$4:$B$3681,'Consumers info'!B579,'Orders info'!$F$4:$F$3681)</f>
        <v>255</v>
      </c>
    </row>
    <row r="580" spans="2:13" x14ac:dyDescent="0.2">
      <c r="B580" s="4" t="s">
        <v>1002</v>
      </c>
      <c r="C580" s="1" t="s">
        <v>3191</v>
      </c>
      <c r="D580" s="1" t="s">
        <v>3192</v>
      </c>
      <c r="E580" s="1" t="s">
        <v>3203</v>
      </c>
      <c r="F580" s="4">
        <v>10</v>
      </c>
      <c r="G580" s="4">
        <v>2019</v>
      </c>
      <c r="H580" s="4">
        <v>0</v>
      </c>
      <c r="I580" s="4" t="s">
        <v>6977</v>
      </c>
      <c r="J580" s="1">
        <f>COUNTIF('Orders info'!$B$4:$B$3681,'Consumers info'!B580)</f>
        <v>1</v>
      </c>
      <c r="K580" s="1">
        <f t="shared" si="18"/>
        <v>1</v>
      </c>
      <c r="L580" s="1">
        <f t="shared" si="17"/>
        <v>0</v>
      </c>
      <c r="M580" s="1">
        <f>SUMIF('Orders info'!$B$4:$B$3681,'Consumers info'!B580,'Orders info'!$F$4:$F$3681)</f>
        <v>327</v>
      </c>
    </row>
    <row r="581" spans="2:13" x14ac:dyDescent="0.2">
      <c r="B581" s="4" t="s">
        <v>1003</v>
      </c>
      <c r="C581" s="1" t="s">
        <v>3191</v>
      </c>
      <c r="D581" s="1" t="s">
        <v>3192</v>
      </c>
      <c r="E581" s="1" t="s">
        <v>3203</v>
      </c>
      <c r="F581" s="4">
        <v>10</v>
      </c>
      <c r="G581" s="4">
        <v>2019</v>
      </c>
      <c r="H581" s="4">
        <v>1</v>
      </c>
      <c r="I581" s="4" t="s">
        <v>6977</v>
      </c>
      <c r="J581" s="1">
        <f>COUNTIF('Orders info'!$B$4:$B$3681,'Consumers info'!B581)</f>
        <v>1</v>
      </c>
      <c r="K581" s="1">
        <f t="shared" si="18"/>
        <v>1</v>
      </c>
      <c r="L581" s="1">
        <f t="shared" ref="L581:L644" si="19">IF(J581&gt;1,IF(I581="Active",1,0),0)</f>
        <v>0</v>
      </c>
      <c r="M581" s="1">
        <f>SUMIF('Orders info'!$B$4:$B$3681,'Consumers info'!B581,'Orders info'!$F$4:$F$3681)</f>
        <v>447</v>
      </c>
    </row>
    <row r="582" spans="2:13" x14ac:dyDescent="0.2">
      <c r="B582" s="4" t="s">
        <v>1004</v>
      </c>
      <c r="C582" s="1" t="s">
        <v>3191</v>
      </c>
      <c r="D582" s="1" t="s">
        <v>3192</v>
      </c>
      <c r="E582" s="1" t="s">
        <v>3204</v>
      </c>
      <c r="F582" s="4">
        <v>10</v>
      </c>
      <c r="G582" s="4">
        <v>2019</v>
      </c>
      <c r="H582" s="4">
        <v>0</v>
      </c>
      <c r="I582" s="4" t="s">
        <v>6977</v>
      </c>
      <c r="J582" s="1">
        <f>COUNTIF('Orders info'!$B$4:$B$3681,'Consumers info'!B582)</f>
        <v>1</v>
      </c>
      <c r="K582" s="1">
        <f t="shared" si="18"/>
        <v>1</v>
      </c>
      <c r="L582" s="1">
        <f t="shared" si="19"/>
        <v>0</v>
      </c>
      <c r="M582" s="1">
        <f>SUMIF('Orders info'!$B$4:$B$3681,'Consumers info'!B582,'Orders info'!$F$4:$F$3681)</f>
        <v>172</v>
      </c>
    </row>
    <row r="583" spans="2:13" x14ac:dyDescent="0.2">
      <c r="B583" s="4" t="s">
        <v>1005</v>
      </c>
      <c r="C583" s="1" t="s">
        <v>3191</v>
      </c>
      <c r="D583" s="1" t="s">
        <v>3192</v>
      </c>
      <c r="E583" s="1" t="s">
        <v>8</v>
      </c>
      <c r="F583" s="4">
        <v>10</v>
      </c>
      <c r="G583" s="4">
        <v>2019</v>
      </c>
      <c r="H583" s="4">
        <v>1</v>
      </c>
      <c r="I583" s="4" t="s">
        <v>6977</v>
      </c>
      <c r="J583" s="1">
        <f>COUNTIF('Orders info'!$B$4:$B$3681,'Consumers info'!B583)</f>
        <v>1</v>
      </c>
      <c r="K583" s="1">
        <f t="shared" si="18"/>
        <v>1</v>
      </c>
      <c r="L583" s="1">
        <f t="shared" si="19"/>
        <v>0</v>
      </c>
      <c r="M583" s="1">
        <f>SUMIF('Orders info'!$B$4:$B$3681,'Consumers info'!B583,'Orders info'!$F$4:$F$3681)</f>
        <v>205</v>
      </c>
    </row>
    <row r="584" spans="2:13" x14ac:dyDescent="0.2">
      <c r="B584" s="4" t="s">
        <v>1006</v>
      </c>
      <c r="C584" s="1" t="s">
        <v>3191</v>
      </c>
      <c r="D584" s="1" t="s">
        <v>3192</v>
      </c>
      <c r="E584" s="1" t="s">
        <v>3204</v>
      </c>
      <c r="F584" s="4">
        <v>10</v>
      </c>
      <c r="G584" s="4">
        <v>2019</v>
      </c>
      <c r="H584" s="4">
        <v>1</v>
      </c>
      <c r="I584" s="4" t="s">
        <v>6977</v>
      </c>
      <c r="J584" s="1">
        <f>COUNTIF('Orders info'!$B$4:$B$3681,'Consumers info'!B584)</f>
        <v>1</v>
      </c>
      <c r="K584" s="1">
        <f t="shared" si="18"/>
        <v>1</v>
      </c>
      <c r="L584" s="1">
        <f t="shared" si="19"/>
        <v>0</v>
      </c>
      <c r="M584" s="1">
        <f>SUMIF('Orders info'!$B$4:$B$3681,'Consumers info'!B584,'Orders info'!$F$4:$F$3681)</f>
        <v>205</v>
      </c>
    </row>
    <row r="585" spans="2:13" x14ac:dyDescent="0.2">
      <c r="B585" s="4" t="s">
        <v>1007</v>
      </c>
      <c r="C585" s="1" t="s">
        <v>3191</v>
      </c>
      <c r="D585" s="1" t="s">
        <v>3192</v>
      </c>
      <c r="E585" s="1" t="s">
        <v>3204</v>
      </c>
      <c r="F585" s="4">
        <v>10</v>
      </c>
      <c r="G585" s="4">
        <v>2019</v>
      </c>
      <c r="H585" s="4">
        <v>0</v>
      </c>
      <c r="I585" s="4" t="s">
        <v>6977</v>
      </c>
      <c r="J585" s="1">
        <f>COUNTIF('Orders info'!$B$4:$B$3681,'Consumers info'!B585)</f>
        <v>1</v>
      </c>
      <c r="K585" s="1">
        <f t="shared" si="18"/>
        <v>1</v>
      </c>
      <c r="L585" s="1">
        <f t="shared" si="19"/>
        <v>0</v>
      </c>
      <c r="M585" s="1">
        <f>SUMIF('Orders info'!$B$4:$B$3681,'Consumers info'!B585,'Orders info'!$F$4:$F$3681)</f>
        <v>255</v>
      </c>
    </row>
    <row r="586" spans="2:13" x14ac:dyDescent="0.2">
      <c r="B586" s="4" t="s">
        <v>1008</v>
      </c>
      <c r="C586" s="1" t="s">
        <v>3191</v>
      </c>
      <c r="D586" s="1" t="s">
        <v>3192</v>
      </c>
      <c r="E586" s="1" t="s">
        <v>3205</v>
      </c>
      <c r="F586" s="4">
        <v>10</v>
      </c>
      <c r="G586" s="4">
        <v>2019</v>
      </c>
      <c r="H586" s="4">
        <v>0</v>
      </c>
      <c r="I586" s="4" t="s">
        <v>6977</v>
      </c>
      <c r="J586" s="1">
        <f>COUNTIF('Orders info'!$B$4:$B$3681,'Consumers info'!B586)</f>
        <v>1</v>
      </c>
      <c r="K586" s="1">
        <f t="shared" si="18"/>
        <v>1</v>
      </c>
      <c r="L586" s="1">
        <f t="shared" si="19"/>
        <v>0</v>
      </c>
      <c r="M586" s="1">
        <f>SUMIF('Orders info'!$B$4:$B$3681,'Consumers info'!B586,'Orders info'!$F$4:$F$3681)</f>
        <v>447</v>
      </c>
    </row>
    <row r="587" spans="2:13" x14ac:dyDescent="0.2">
      <c r="B587" s="4" t="s">
        <v>1009</v>
      </c>
      <c r="C587" s="1" t="s">
        <v>3191</v>
      </c>
      <c r="D587" s="1" t="s">
        <v>3192</v>
      </c>
      <c r="E587" s="1" t="s">
        <v>3205</v>
      </c>
      <c r="F587" s="4">
        <v>10</v>
      </c>
      <c r="G587" s="4">
        <v>2019</v>
      </c>
      <c r="H587" s="4">
        <v>1</v>
      </c>
      <c r="I587" s="4" t="s">
        <v>6977</v>
      </c>
      <c r="J587" s="1">
        <f>COUNTIF('Orders info'!$B$4:$B$3681,'Consumers info'!B587)</f>
        <v>1</v>
      </c>
      <c r="K587" s="1">
        <f t="shared" si="18"/>
        <v>1</v>
      </c>
      <c r="L587" s="1">
        <f t="shared" si="19"/>
        <v>0</v>
      </c>
      <c r="M587" s="1">
        <f>SUMIF('Orders info'!$B$4:$B$3681,'Consumers info'!B587,'Orders info'!$F$4:$F$3681)</f>
        <v>488</v>
      </c>
    </row>
    <row r="588" spans="2:13" x14ac:dyDescent="0.2">
      <c r="B588" s="4" t="s">
        <v>1010</v>
      </c>
      <c r="C588" s="1" t="s">
        <v>3191</v>
      </c>
      <c r="D588" s="1" t="s">
        <v>3192</v>
      </c>
      <c r="E588" s="1" t="s">
        <v>3202</v>
      </c>
      <c r="F588" s="4">
        <v>10</v>
      </c>
      <c r="G588" s="4">
        <v>2019</v>
      </c>
      <c r="H588" s="4">
        <v>0</v>
      </c>
      <c r="I588" s="4" t="s">
        <v>6977</v>
      </c>
      <c r="J588" s="1">
        <f>COUNTIF('Orders info'!$B$4:$B$3681,'Consumers info'!B588)</f>
        <v>1</v>
      </c>
      <c r="K588" s="1">
        <f t="shared" si="18"/>
        <v>1</v>
      </c>
      <c r="L588" s="1">
        <f t="shared" si="19"/>
        <v>0</v>
      </c>
      <c r="M588" s="1">
        <f>SUMIF('Orders info'!$B$4:$B$3681,'Consumers info'!B588,'Orders info'!$F$4:$F$3681)</f>
        <v>336</v>
      </c>
    </row>
    <row r="589" spans="2:13" x14ac:dyDescent="0.2">
      <c r="B589" s="4" t="s">
        <v>1011</v>
      </c>
      <c r="C589" s="1" t="s">
        <v>3191</v>
      </c>
      <c r="D589" s="1" t="s">
        <v>3192</v>
      </c>
      <c r="E589" s="1" t="s">
        <v>3202</v>
      </c>
      <c r="F589" s="4">
        <v>10</v>
      </c>
      <c r="G589" s="4">
        <v>2019</v>
      </c>
      <c r="H589" s="4">
        <v>1</v>
      </c>
      <c r="I589" s="4" t="s">
        <v>6977</v>
      </c>
      <c r="J589" s="1">
        <f>COUNTIF('Orders info'!$B$4:$B$3681,'Consumers info'!B589)</f>
        <v>1</v>
      </c>
      <c r="K589" s="1">
        <f t="shared" si="18"/>
        <v>1</v>
      </c>
      <c r="L589" s="1">
        <f t="shared" si="19"/>
        <v>0</v>
      </c>
      <c r="M589" s="1">
        <f>SUMIF('Orders info'!$B$4:$B$3681,'Consumers info'!B589,'Orders info'!$F$4:$F$3681)</f>
        <v>447</v>
      </c>
    </row>
    <row r="590" spans="2:13" x14ac:dyDescent="0.2">
      <c r="B590" s="4" t="s">
        <v>1012</v>
      </c>
      <c r="C590" s="1" t="s">
        <v>3191</v>
      </c>
      <c r="D590" s="1" t="s">
        <v>3192</v>
      </c>
      <c r="E590" s="1" t="s">
        <v>3205</v>
      </c>
      <c r="F590" s="4">
        <v>10</v>
      </c>
      <c r="G590" s="4">
        <v>2019</v>
      </c>
      <c r="H590" s="4">
        <v>0</v>
      </c>
      <c r="I590" s="4" t="s">
        <v>6977</v>
      </c>
      <c r="J590" s="1">
        <f>COUNTIF('Orders info'!$B$4:$B$3681,'Consumers info'!B590)</f>
        <v>1</v>
      </c>
      <c r="K590" s="1">
        <f t="shared" si="18"/>
        <v>1</v>
      </c>
      <c r="L590" s="1">
        <f t="shared" si="19"/>
        <v>0</v>
      </c>
      <c r="M590" s="1">
        <f>SUMIF('Orders info'!$B$4:$B$3681,'Consumers info'!B590,'Orders info'!$F$4:$F$3681)</f>
        <v>144</v>
      </c>
    </row>
    <row r="591" spans="2:13" x14ac:dyDescent="0.2">
      <c r="B591" s="4" t="s">
        <v>1013</v>
      </c>
      <c r="C591" s="1" t="s">
        <v>3191</v>
      </c>
      <c r="D591" s="1" t="s">
        <v>3192</v>
      </c>
      <c r="E591" s="1" t="s">
        <v>3205</v>
      </c>
      <c r="F591" s="4">
        <v>10</v>
      </c>
      <c r="G591" s="4">
        <v>2019</v>
      </c>
      <c r="H591" s="4">
        <v>1</v>
      </c>
      <c r="I591" s="4" t="s">
        <v>6977</v>
      </c>
      <c r="J591" s="1">
        <f>COUNTIF('Orders info'!$B$4:$B$3681,'Consumers info'!B591)</f>
        <v>1</v>
      </c>
      <c r="K591" s="1">
        <f t="shared" si="18"/>
        <v>1</v>
      </c>
      <c r="L591" s="1">
        <f t="shared" si="19"/>
        <v>0</v>
      </c>
      <c r="M591" s="1">
        <f>SUMIF('Orders info'!$B$4:$B$3681,'Consumers info'!B591,'Orders info'!$F$4:$F$3681)</f>
        <v>220</v>
      </c>
    </row>
    <row r="592" spans="2:13" x14ac:dyDescent="0.2">
      <c r="B592" s="4" t="s">
        <v>1014</v>
      </c>
      <c r="C592" s="1" t="s">
        <v>3191</v>
      </c>
      <c r="D592" s="1" t="s">
        <v>3192</v>
      </c>
      <c r="E592" s="1" t="s">
        <v>8</v>
      </c>
      <c r="F592" s="4">
        <v>10</v>
      </c>
      <c r="G592" s="4">
        <v>2019</v>
      </c>
      <c r="H592" s="4">
        <v>1</v>
      </c>
      <c r="I592" s="4" t="s">
        <v>6977</v>
      </c>
      <c r="J592" s="1">
        <f>COUNTIF('Orders info'!$B$4:$B$3681,'Consumers info'!B592)</f>
        <v>1</v>
      </c>
      <c r="K592" s="1">
        <f t="shared" si="18"/>
        <v>1</v>
      </c>
      <c r="L592" s="1">
        <f t="shared" si="19"/>
        <v>0</v>
      </c>
      <c r="M592" s="1">
        <f>SUMIF('Orders info'!$B$4:$B$3681,'Consumers info'!B592,'Orders info'!$F$4:$F$3681)</f>
        <v>192</v>
      </c>
    </row>
    <row r="593" spans="2:13" x14ac:dyDescent="0.2">
      <c r="B593" s="4" t="s">
        <v>1015</v>
      </c>
      <c r="C593" s="1" t="s">
        <v>3191</v>
      </c>
      <c r="D593" s="1" t="s">
        <v>3192</v>
      </c>
      <c r="E593" s="1" t="s">
        <v>8</v>
      </c>
      <c r="F593" s="4">
        <v>10</v>
      </c>
      <c r="G593" s="4">
        <v>2019</v>
      </c>
      <c r="H593" s="4">
        <v>1</v>
      </c>
      <c r="I593" s="4" t="s">
        <v>6977</v>
      </c>
      <c r="J593" s="1">
        <f>COUNTIF('Orders info'!$B$4:$B$3681,'Consumers info'!B593)</f>
        <v>1</v>
      </c>
      <c r="K593" s="1">
        <f t="shared" si="18"/>
        <v>1</v>
      </c>
      <c r="L593" s="1">
        <f t="shared" si="19"/>
        <v>0</v>
      </c>
      <c r="M593" s="1">
        <f>SUMIF('Orders info'!$B$4:$B$3681,'Consumers info'!B593,'Orders info'!$F$4:$F$3681)</f>
        <v>240</v>
      </c>
    </row>
    <row r="594" spans="2:13" x14ac:dyDescent="0.2">
      <c r="B594" s="4" t="s">
        <v>1016</v>
      </c>
      <c r="C594" s="1" t="s">
        <v>3191</v>
      </c>
      <c r="D594" s="1" t="s">
        <v>3192</v>
      </c>
      <c r="E594" s="1" t="s">
        <v>3203</v>
      </c>
      <c r="F594" s="4">
        <v>10</v>
      </c>
      <c r="G594" s="4">
        <v>2019</v>
      </c>
      <c r="H594" s="4">
        <v>1</v>
      </c>
      <c r="I594" s="4" t="s">
        <v>6977</v>
      </c>
      <c r="J594" s="1">
        <f>COUNTIF('Orders info'!$B$4:$B$3681,'Consumers info'!B594)</f>
        <v>1</v>
      </c>
      <c r="K594" s="1">
        <f t="shared" si="18"/>
        <v>1</v>
      </c>
      <c r="L594" s="1">
        <f t="shared" si="19"/>
        <v>0</v>
      </c>
      <c r="M594" s="1">
        <f>SUMIF('Orders info'!$B$4:$B$3681,'Consumers info'!B594,'Orders info'!$F$4:$F$3681)</f>
        <v>313</v>
      </c>
    </row>
    <row r="595" spans="2:13" x14ac:dyDescent="0.2">
      <c r="B595" s="4" t="s">
        <v>1017</v>
      </c>
      <c r="C595" s="1" t="s">
        <v>3191</v>
      </c>
      <c r="D595" s="1" t="s">
        <v>3192</v>
      </c>
      <c r="E595" s="1" t="s">
        <v>3204</v>
      </c>
      <c r="F595" s="4">
        <v>10</v>
      </c>
      <c r="G595" s="4">
        <v>2019</v>
      </c>
      <c r="H595" s="4">
        <v>0</v>
      </c>
      <c r="I595" s="4" t="s">
        <v>6977</v>
      </c>
      <c r="J595" s="1">
        <f>COUNTIF('Orders info'!$B$4:$B$3681,'Consumers info'!B595)</f>
        <v>1</v>
      </c>
      <c r="K595" s="1">
        <f t="shared" si="18"/>
        <v>1</v>
      </c>
      <c r="L595" s="1">
        <f t="shared" si="19"/>
        <v>0</v>
      </c>
      <c r="M595" s="1">
        <f>SUMIF('Orders info'!$B$4:$B$3681,'Consumers info'!B595,'Orders info'!$F$4:$F$3681)</f>
        <v>327</v>
      </c>
    </row>
    <row r="596" spans="2:13" x14ac:dyDescent="0.2">
      <c r="B596" s="4" t="s">
        <v>1018</v>
      </c>
      <c r="C596" s="1" t="s">
        <v>3191</v>
      </c>
      <c r="D596" s="1" t="s">
        <v>3192</v>
      </c>
      <c r="E596" s="1" t="s">
        <v>3204</v>
      </c>
      <c r="F596" s="4">
        <v>10</v>
      </c>
      <c r="G596" s="4">
        <v>2019</v>
      </c>
      <c r="H596" s="4">
        <v>1</v>
      </c>
      <c r="I596" s="4" t="s">
        <v>6977</v>
      </c>
      <c r="J596" s="1">
        <f>COUNTIF('Orders info'!$B$4:$B$3681,'Consumers info'!B596)</f>
        <v>1</v>
      </c>
      <c r="K596" s="1">
        <f t="shared" si="18"/>
        <v>1</v>
      </c>
      <c r="L596" s="1">
        <f t="shared" si="19"/>
        <v>0</v>
      </c>
      <c r="M596" s="1">
        <f>SUMIF('Orders info'!$B$4:$B$3681,'Consumers info'!B596,'Orders info'!$F$4:$F$3681)</f>
        <v>327</v>
      </c>
    </row>
    <row r="597" spans="2:13" x14ac:dyDescent="0.2">
      <c r="B597" s="4" t="s">
        <v>1019</v>
      </c>
      <c r="C597" s="1" t="s">
        <v>3191</v>
      </c>
      <c r="D597" s="1" t="s">
        <v>3192</v>
      </c>
      <c r="E597" s="1" t="s">
        <v>3205</v>
      </c>
      <c r="F597" s="4">
        <v>10</v>
      </c>
      <c r="G597" s="4">
        <v>2019</v>
      </c>
      <c r="H597" s="4">
        <v>1</v>
      </c>
      <c r="I597" s="4" t="s">
        <v>6977</v>
      </c>
      <c r="J597" s="1">
        <f>COUNTIF('Orders info'!$B$4:$B$3681,'Consumers info'!B597)</f>
        <v>1</v>
      </c>
      <c r="K597" s="1">
        <f t="shared" si="18"/>
        <v>1</v>
      </c>
      <c r="L597" s="1">
        <f t="shared" si="19"/>
        <v>0</v>
      </c>
      <c r="M597" s="1">
        <f>SUMIF('Orders info'!$B$4:$B$3681,'Consumers info'!B597,'Orders info'!$F$4:$F$3681)</f>
        <v>336</v>
      </c>
    </row>
    <row r="598" spans="2:13" x14ac:dyDescent="0.2">
      <c r="B598" s="4" t="s">
        <v>1020</v>
      </c>
      <c r="C598" s="1" t="s">
        <v>3191</v>
      </c>
      <c r="D598" s="1" t="s">
        <v>3192</v>
      </c>
      <c r="E598" s="1" t="s">
        <v>8</v>
      </c>
      <c r="F598" s="4">
        <v>10</v>
      </c>
      <c r="G598" s="4">
        <v>2019</v>
      </c>
      <c r="H598" s="4">
        <v>1</v>
      </c>
      <c r="I598" s="4" t="s">
        <v>6977</v>
      </c>
      <c r="J598" s="1">
        <f>COUNTIF('Orders info'!$B$4:$B$3681,'Consumers info'!B598)</f>
        <v>1</v>
      </c>
      <c r="K598" s="1">
        <f t="shared" si="18"/>
        <v>1</v>
      </c>
      <c r="L598" s="1">
        <f t="shared" si="19"/>
        <v>0</v>
      </c>
      <c r="M598" s="1">
        <f>SUMIF('Orders info'!$B$4:$B$3681,'Consumers info'!B598,'Orders info'!$F$4:$F$3681)</f>
        <v>345</v>
      </c>
    </row>
    <row r="599" spans="2:13" x14ac:dyDescent="0.2">
      <c r="B599" s="4" t="s">
        <v>1021</v>
      </c>
      <c r="C599" s="1" t="s">
        <v>3191</v>
      </c>
      <c r="D599" s="1" t="s">
        <v>3192</v>
      </c>
      <c r="E599" s="1" t="s">
        <v>3203</v>
      </c>
      <c r="F599" s="4">
        <v>10</v>
      </c>
      <c r="G599" s="4">
        <v>2019</v>
      </c>
      <c r="H599" s="4">
        <v>0</v>
      </c>
      <c r="I599" s="4" t="s">
        <v>6977</v>
      </c>
      <c r="J599" s="1">
        <f>COUNTIF('Orders info'!$B$4:$B$3681,'Consumers info'!B599)</f>
        <v>1</v>
      </c>
      <c r="K599" s="1">
        <f t="shared" si="18"/>
        <v>1</v>
      </c>
      <c r="L599" s="1">
        <f t="shared" si="19"/>
        <v>0</v>
      </c>
      <c r="M599" s="1">
        <f>SUMIF('Orders info'!$B$4:$B$3681,'Consumers info'!B599,'Orders info'!$F$4:$F$3681)</f>
        <v>172</v>
      </c>
    </row>
    <row r="600" spans="2:13" x14ac:dyDescent="0.2">
      <c r="B600" s="4" t="s">
        <v>1022</v>
      </c>
      <c r="C600" s="1" t="s">
        <v>3191</v>
      </c>
      <c r="D600" s="1" t="s">
        <v>3192</v>
      </c>
      <c r="E600" s="1" t="s">
        <v>3204</v>
      </c>
      <c r="F600" s="4">
        <v>10</v>
      </c>
      <c r="G600" s="4">
        <v>2019</v>
      </c>
      <c r="H600" s="4">
        <v>1</v>
      </c>
      <c r="I600" s="4" t="s">
        <v>6977</v>
      </c>
      <c r="J600" s="1">
        <f>COUNTIF('Orders info'!$B$4:$B$3681,'Consumers info'!B600)</f>
        <v>1</v>
      </c>
      <c r="K600" s="1">
        <f t="shared" ref="K600:K663" si="20">IF(J600=1,IF(I600="Active",1,0),0)</f>
        <v>1</v>
      </c>
      <c r="L600" s="1">
        <f t="shared" si="19"/>
        <v>0</v>
      </c>
      <c r="M600" s="1">
        <f>SUMIF('Orders info'!$B$4:$B$3681,'Consumers info'!B600,'Orders info'!$F$4:$F$3681)</f>
        <v>240</v>
      </c>
    </row>
    <row r="601" spans="2:13" x14ac:dyDescent="0.2">
      <c r="B601" s="4" t="s">
        <v>1023</v>
      </c>
      <c r="C601" s="1" t="s">
        <v>3191</v>
      </c>
      <c r="D601" s="1" t="s">
        <v>3192</v>
      </c>
      <c r="E601" s="1" t="s">
        <v>3202</v>
      </c>
      <c r="F601" s="4">
        <v>10</v>
      </c>
      <c r="G601" s="4">
        <v>2019</v>
      </c>
      <c r="H601" s="4">
        <v>1</v>
      </c>
      <c r="I601" s="4" t="s">
        <v>6977</v>
      </c>
      <c r="J601" s="1">
        <f>COUNTIF('Orders info'!$B$4:$B$3681,'Consumers info'!B601)</f>
        <v>1</v>
      </c>
      <c r="K601" s="1">
        <f t="shared" si="20"/>
        <v>1</v>
      </c>
      <c r="L601" s="1">
        <f t="shared" si="19"/>
        <v>0</v>
      </c>
      <c r="M601" s="1">
        <f>SUMIF('Orders info'!$B$4:$B$3681,'Consumers info'!B601,'Orders info'!$F$4:$F$3681)</f>
        <v>240</v>
      </c>
    </row>
    <row r="602" spans="2:13" x14ac:dyDescent="0.2">
      <c r="B602" s="4" t="s">
        <v>1024</v>
      </c>
      <c r="C602" s="1" t="s">
        <v>3191</v>
      </c>
      <c r="D602" s="1" t="s">
        <v>3192</v>
      </c>
      <c r="E602" s="1" t="s">
        <v>3203</v>
      </c>
      <c r="F602" s="4">
        <v>10</v>
      </c>
      <c r="G602" s="4">
        <v>2019</v>
      </c>
      <c r="H602" s="4">
        <v>0</v>
      </c>
      <c r="I602" s="4" t="s">
        <v>6977</v>
      </c>
      <c r="J602" s="1">
        <f>COUNTIF('Orders info'!$B$4:$B$3681,'Consumers info'!B602)</f>
        <v>1</v>
      </c>
      <c r="K602" s="1">
        <f t="shared" si="20"/>
        <v>1</v>
      </c>
      <c r="L602" s="1">
        <f t="shared" si="19"/>
        <v>0</v>
      </c>
      <c r="M602" s="1">
        <f>SUMIF('Orders info'!$B$4:$B$3681,'Consumers info'!B602,'Orders info'!$F$4:$F$3681)</f>
        <v>220</v>
      </c>
    </row>
    <row r="603" spans="2:13" x14ac:dyDescent="0.2">
      <c r="B603" s="4" t="s">
        <v>1025</v>
      </c>
      <c r="C603" s="1" t="s">
        <v>3191</v>
      </c>
      <c r="D603" s="1" t="s">
        <v>3192</v>
      </c>
      <c r="E603" s="1" t="s">
        <v>3204</v>
      </c>
      <c r="F603" s="4">
        <v>10</v>
      </c>
      <c r="G603" s="4">
        <v>2019</v>
      </c>
      <c r="H603" s="4">
        <v>0</v>
      </c>
      <c r="I603" s="4" t="s">
        <v>6977</v>
      </c>
      <c r="J603" s="1">
        <f>COUNTIF('Orders info'!$B$4:$B$3681,'Consumers info'!B603)</f>
        <v>1</v>
      </c>
      <c r="K603" s="1">
        <f t="shared" si="20"/>
        <v>1</v>
      </c>
      <c r="L603" s="1">
        <f t="shared" si="19"/>
        <v>0</v>
      </c>
      <c r="M603" s="1">
        <f>SUMIF('Orders info'!$B$4:$B$3681,'Consumers info'!B603,'Orders info'!$F$4:$F$3681)</f>
        <v>255</v>
      </c>
    </row>
    <row r="604" spans="2:13" x14ac:dyDescent="0.2">
      <c r="B604" s="4" t="s">
        <v>1026</v>
      </c>
      <c r="C604" s="1" t="s">
        <v>3191</v>
      </c>
      <c r="D604" s="1" t="s">
        <v>3192</v>
      </c>
      <c r="E604" s="1" t="s">
        <v>8</v>
      </c>
      <c r="F604" s="4">
        <v>10</v>
      </c>
      <c r="G604" s="4">
        <v>2019</v>
      </c>
      <c r="H604" s="4">
        <v>1</v>
      </c>
      <c r="I604" s="4" t="s">
        <v>6977</v>
      </c>
      <c r="J604" s="1">
        <f>COUNTIF('Orders info'!$B$4:$B$3681,'Consumers info'!B604)</f>
        <v>1</v>
      </c>
      <c r="K604" s="1">
        <f t="shared" si="20"/>
        <v>1</v>
      </c>
      <c r="L604" s="1">
        <f t="shared" si="19"/>
        <v>0</v>
      </c>
      <c r="M604" s="1">
        <f>SUMIF('Orders info'!$B$4:$B$3681,'Consumers info'!B604,'Orders info'!$F$4:$F$3681)</f>
        <v>258</v>
      </c>
    </row>
    <row r="605" spans="2:13" x14ac:dyDescent="0.2">
      <c r="B605" s="4" t="s">
        <v>1027</v>
      </c>
      <c r="C605" s="1" t="s">
        <v>3191</v>
      </c>
      <c r="D605" s="1" t="s">
        <v>3192</v>
      </c>
      <c r="E605" s="1" t="s">
        <v>3204</v>
      </c>
      <c r="F605" s="4">
        <v>10</v>
      </c>
      <c r="G605" s="4">
        <v>2019</v>
      </c>
      <c r="H605" s="4">
        <v>1</v>
      </c>
      <c r="I605" s="4" t="s">
        <v>6977</v>
      </c>
      <c r="J605" s="1">
        <f>COUNTIF('Orders info'!$B$4:$B$3681,'Consumers info'!B605)</f>
        <v>1</v>
      </c>
      <c r="K605" s="1">
        <f t="shared" si="20"/>
        <v>1</v>
      </c>
      <c r="L605" s="1">
        <f t="shared" si="19"/>
        <v>0</v>
      </c>
      <c r="M605" s="1">
        <f>SUMIF('Orders info'!$B$4:$B$3681,'Consumers info'!B605,'Orders info'!$F$4:$F$3681)</f>
        <v>313</v>
      </c>
    </row>
    <row r="606" spans="2:13" x14ac:dyDescent="0.2">
      <c r="B606" s="4" t="s">
        <v>1028</v>
      </c>
      <c r="C606" s="1" t="s">
        <v>3191</v>
      </c>
      <c r="D606" s="1" t="s">
        <v>3192</v>
      </c>
      <c r="E606" s="1" t="s">
        <v>8</v>
      </c>
      <c r="F606" s="4">
        <v>10</v>
      </c>
      <c r="G606" s="4">
        <v>2019</v>
      </c>
      <c r="H606" s="4">
        <v>1</v>
      </c>
      <c r="I606" s="4" t="s">
        <v>6977</v>
      </c>
      <c r="J606" s="1">
        <f>COUNTIF('Orders info'!$B$4:$B$3681,'Consumers info'!B606)</f>
        <v>1</v>
      </c>
      <c r="K606" s="1">
        <f t="shared" si="20"/>
        <v>1</v>
      </c>
      <c r="L606" s="1">
        <f t="shared" si="19"/>
        <v>0</v>
      </c>
      <c r="M606" s="1">
        <f>SUMIF('Orders info'!$B$4:$B$3681,'Consumers info'!B606,'Orders info'!$F$4:$F$3681)</f>
        <v>383</v>
      </c>
    </row>
    <row r="607" spans="2:13" x14ac:dyDescent="0.2">
      <c r="B607" s="4" t="s">
        <v>1029</v>
      </c>
      <c r="C607" s="1" t="s">
        <v>3191</v>
      </c>
      <c r="D607" s="1" t="s">
        <v>3192</v>
      </c>
      <c r="E607" s="1" t="s">
        <v>3203</v>
      </c>
      <c r="F607" s="4">
        <v>10</v>
      </c>
      <c r="G607" s="4">
        <v>2019</v>
      </c>
      <c r="H607" s="4">
        <v>0</v>
      </c>
      <c r="I607" s="4" t="s">
        <v>6977</v>
      </c>
      <c r="J607" s="1">
        <f>COUNTIF('Orders info'!$B$4:$B$3681,'Consumers info'!B607)</f>
        <v>1</v>
      </c>
      <c r="K607" s="1">
        <f t="shared" si="20"/>
        <v>1</v>
      </c>
      <c r="L607" s="1">
        <f t="shared" si="19"/>
        <v>0</v>
      </c>
      <c r="M607" s="1">
        <f>SUMIF('Orders info'!$B$4:$B$3681,'Consumers info'!B607,'Orders info'!$F$4:$F$3681)</f>
        <v>168</v>
      </c>
    </row>
    <row r="608" spans="2:13" x14ac:dyDescent="0.2">
      <c r="B608" s="4" t="s">
        <v>1030</v>
      </c>
      <c r="C608" s="1" t="s">
        <v>3191</v>
      </c>
      <c r="D608" s="1" t="s">
        <v>3192</v>
      </c>
      <c r="E608" s="1" t="s">
        <v>3202</v>
      </c>
      <c r="F608" s="4">
        <v>10</v>
      </c>
      <c r="G608" s="4">
        <v>2019</v>
      </c>
      <c r="H608" s="4">
        <v>1</v>
      </c>
      <c r="I608" s="4" t="s">
        <v>6977</v>
      </c>
      <c r="J608" s="1">
        <f>COUNTIF('Orders info'!$B$4:$B$3681,'Consumers info'!B608)</f>
        <v>1</v>
      </c>
      <c r="K608" s="1">
        <f t="shared" si="20"/>
        <v>1</v>
      </c>
      <c r="L608" s="1">
        <f t="shared" si="19"/>
        <v>0</v>
      </c>
      <c r="M608" s="1">
        <f>SUMIF('Orders info'!$B$4:$B$3681,'Consumers info'!B608,'Orders info'!$F$4:$F$3681)</f>
        <v>210</v>
      </c>
    </row>
    <row r="609" spans="2:13" x14ac:dyDescent="0.2">
      <c r="B609" s="4" t="s">
        <v>1031</v>
      </c>
      <c r="C609" s="1" t="s">
        <v>3191</v>
      </c>
      <c r="D609" s="1" t="s">
        <v>3192</v>
      </c>
      <c r="E609" s="1" t="s">
        <v>8</v>
      </c>
      <c r="F609" s="4">
        <v>10</v>
      </c>
      <c r="G609" s="4">
        <v>2019</v>
      </c>
      <c r="H609" s="4">
        <v>1</v>
      </c>
      <c r="I609" s="4" t="s">
        <v>6977</v>
      </c>
      <c r="J609" s="1">
        <f>COUNTIF('Orders info'!$B$4:$B$3681,'Consumers info'!B609)</f>
        <v>1</v>
      </c>
      <c r="K609" s="1">
        <f t="shared" si="20"/>
        <v>1</v>
      </c>
      <c r="L609" s="1">
        <f t="shared" si="19"/>
        <v>0</v>
      </c>
      <c r="M609" s="1">
        <f>SUMIF('Orders info'!$B$4:$B$3681,'Consumers info'!B609,'Orders info'!$F$4:$F$3681)</f>
        <v>205</v>
      </c>
    </row>
    <row r="610" spans="2:13" x14ac:dyDescent="0.2">
      <c r="B610" s="4" t="s">
        <v>1032</v>
      </c>
      <c r="C610" s="1" t="s">
        <v>3191</v>
      </c>
      <c r="D610" s="1" t="s">
        <v>3192</v>
      </c>
      <c r="E610" s="1" t="s">
        <v>3204</v>
      </c>
      <c r="F610" s="4">
        <v>10</v>
      </c>
      <c r="G610" s="4">
        <v>2019</v>
      </c>
      <c r="H610" s="4">
        <v>0</v>
      </c>
      <c r="I610" s="4" t="s">
        <v>6977</v>
      </c>
      <c r="J610" s="1">
        <f>COUNTIF('Orders info'!$B$4:$B$3681,'Consumers info'!B610)</f>
        <v>1</v>
      </c>
      <c r="K610" s="1">
        <f t="shared" si="20"/>
        <v>1</v>
      </c>
      <c r="L610" s="1">
        <f t="shared" si="19"/>
        <v>0</v>
      </c>
      <c r="M610" s="1">
        <f>SUMIF('Orders info'!$B$4:$B$3681,'Consumers info'!B610,'Orders info'!$F$4:$F$3681)</f>
        <v>210</v>
      </c>
    </row>
    <row r="611" spans="2:13" x14ac:dyDescent="0.2">
      <c r="B611" s="4" t="s">
        <v>1033</v>
      </c>
      <c r="C611" s="1" t="s">
        <v>3191</v>
      </c>
      <c r="D611" s="1" t="s">
        <v>3192</v>
      </c>
      <c r="E611" s="1" t="s">
        <v>3205</v>
      </c>
      <c r="F611" s="4">
        <v>10</v>
      </c>
      <c r="G611" s="4">
        <v>2019</v>
      </c>
      <c r="H611" s="4">
        <v>0</v>
      </c>
      <c r="I611" s="4" t="s">
        <v>6977</v>
      </c>
      <c r="J611" s="1">
        <f>COUNTIF('Orders info'!$B$4:$B$3681,'Consumers info'!B611)</f>
        <v>1</v>
      </c>
      <c r="K611" s="1">
        <f t="shared" si="20"/>
        <v>1</v>
      </c>
      <c r="L611" s="1">
        <f t="shared" si="19"/>
        <v>0</v>
      </c>
      <c r="M611" s="1">
        <f>SUMIF('Orders info'!$B$4:$B$3681,'Consumers info'!B611,'Orders info'!$F$4:$F$3681)</f>
        <v>313</v>
      </c>
    </row>
    <row r="612" spans="2:13" x14ac:dyDescent="0.2">
      <c r="B612" s="4" t="s">
        <v>1034</v>
      </c>
      <c r="C612" s="1" t="s">
        <v>3191</v>
      </c>
      <c r="D612" s="1" t="s">
        <v>3192</v>
      </c>
      <c r="E612" s="1" t="s">
        <v>3202</v>
      </c>
      <c r="F612" s="4">
        <v>10</v>
      </c>
      <c r="G612" s="4">
        <v>2019</v>
      </c>
      <c r="H612" s="4">
        <v>1</v>
      </c>
      <c r="I612" s="4" t="s">
        <v>6977</v>
      </c>
      <c r="J612" s="1">
        <f>COUNTIF('Orders info'!$B$4:$B$3681,'Consumers info'!B612)</f>
        <v>1</v>
      </c>
      <c r="K612" s="1">
        <f t="shared" si="20"/>
        <v>1</v>
      </c>
      <c r="L612" s="1">
        <f t="shared" si="19"/>
        <v>0</v>
      </c>
      <c r="M612" s="1">
        <f>SUMIF('Orders info'!$B$4:$B$3681,'Consumers info'!B612,'Orders info'!$F$4:$F$3681)</f>
        <v>258</v>
      </c>
    </row>
    <row r="613" spans="2:13" x14ac:dyDescent="0.2">
      <c r="B613" s="4" t="s">
        <v>1035</v>
      </c>
      <c r="C613" s="1" t="s">
        <v>3191</v>
      </c>
      <c r="D613" s="1" t="s">
        <v>3192</v>
      </c>
      <c r="E613" s="1" t="s">
        <v>8</v>
      </c>
      <c r="F613" s="4">
        <v>10</v>
      </c>
      <c r="G613" s="4">
        <v>2019</v>
      </c>
      <c r="H613" s="4">
        <v>1</v>
      </c>
      <c r="I613" s="4" t="s">
        <v>6977</v>
      </c>
      <c r="J613" s="1">
        <f>COUNTIF('Orders info'!$B$4:$B$3681,'Consumers info'!B613)</f>
        <v>1</v>
      </c>
      <c r="K613" s="1">
        <f t="shared" si="20"/>
        <v>1</v>
      </c>
      <c r="L613" s="1">
        <f t="shared" si="19"/>
        <v>0</v>
      </c>
      <c r="M613" s="1">
        <f>SUMIF('Orders info'!$B$4:$B$3681,'Consumers info'!B613,'Orders info'!$F$4:$F$3681)</f>
        <v>313</v>
      </c>
    </row>
    <row r="614" spans="2:13" x14ac:dyDescent="0.2">
      <c r="B614" s="4" t="s">
        <v>1036</v>
      </c>
      <c r="C614" s="1" t="s">
        <v>3191</v>
      </c>
      <c r="D614" s="1" t="s">
        <v>3192</v>
      </c>
      <c r="E614" s="1" t="s">
        <v>8</v>
      </c>
      <c r="F614" s="4">
        <v>10</v>
      </c>
      <c r="G614" s="4">
        <v>2019</v>
      </c>
      <c r="H614" s="4">
        <v>0</v>
      </c>
      <c r="I614" s="4" t="s">
        <v>6977</v>
      </c>
      <c r="J614" s="1">
        <f>COUNTIF('Orders info'!$B$4:$B$3681,'Consumers info'!B614)</f>
        <v>1</v>
      </c>
      <c r="K614" s="1">
        <f t="shared" si="20"/>
        <v>1</v>
      </c>
      <c r="L614" s="1">
        <f t="shared" si="19"/>
        <v>0</v>
      </c>
      <c r="M614" s="1">
        <f>SUMIF('Orders info'!$B$4:$B$3681,'Consumers info'!B614,'Orders info'!$F$4:$F$3681)</f>
        <v>526</v>
      </c>
    </row>
    <row r="615" spans="2:13" x14ac:dyDescent="0.2">
      <c r="B615" s="4" t="s">
        <v>1037</v>
      </c>
      <c r="C615" s="1" t="s">
        <v>3191</v>
      </c>
      <c r="D615" s="1" t="s">
        <v>3192</v>
      </c>
      <c r="E615" s="1" t="s">
        <v>8</v>
      </c>
      <c r="F615" s="4">
        <v>10</v>
      </c>
      <c r="G615" s="4">
        <v>2019</v>
      </c>
      <c r="H615" s="4">
        <v>0</v>
      </c>
      <c r="I615" s="4" t="s">
        <v>6977</v>
      </c>
      <c r="J615" s="1">
        <f>COUNTIF('Orders info'!$B$4:$B$3681,'Consumers info'!B615)</f>
        <v>1</v>
      </c>
      <c r="K615" s="1">
        <f t="shared" si="20"/>
        <v>1</v>
      </c>
      <c r="L615" s="1">
        <f t="shared" si="19"/>
        <v>0</v>
      </c>
      <c r="M615" s="1">
        <f>SUMIF('Orders info'!$B$4:$B$3681,'Consumers info'!B615,'Orders info'!$F$4:$F$3681)</f>
        <v>951</v>
      </c>
    </row>
    <row r="616" spans="2:13" x14ac:dyDescent="0.2">
      <c r="B616" s="4" t="s">
        <v>1038</v>
      </c>
      <c r="C616" s="1" t="s">
        <v>3191</v>
      </c>
      <c r="D616" s="1" t="s">
        <v>3192</v>
      </c>
      <c r="E616" s="1" t="s">
        <v>3202</v>
      </c>
      <c r="F616" s="4">
        <v>10</v>
      </c>
      <c r="G616" s="4">
        <v>2019</v>
      </c>
      <c r="H616" s="4">
        <v>1</v>
      </c>
      <c r="I616" s="4" t="s">
        <v>6977</v>
      </c>
      <c r="J616" s="1">
        <f>COUNTIF('Orders info'!$B$4:$B$3681,'Consumers info'!B616)</f>
        <v>1</v>
      </c>
      <c r="K616" s="1">
        <f t="shared" si="20"/>
        <v>1</v>
      </c>
      <c r="L616" s="1">
        <f t="shared" si="19"/>
        <v>0</v>
      </c>
      <c r="M616" s="1">
        <f>SUMIF('Orders info'!$B$4:$B$3681,'Consumers info'!B616,'Orders info'!$F$4:$F$3681)</f>
        <v>383</v>
      </c>
    </row>
    <row r="617" spans="2:13" x14ac:dyDescent="0.2">
      <c r="B617" s="4" t="s">
        <v>1039</v>
      </c>
      <c r="C617" s="1" t="s">
        <v>3191</v>
      </c>
      <c r="D617" s="1" t="s">
        <v>3192</v>
      </c>
      <c r="E617" s="1" t="s">
        <v>8</v>
      </c>
      <c r="F617" s="4">
        <v>10</v>
      </c>
      <c r="G617" s="4">
        <v>2019</v>
      </c>
      <c r="H617" s="4">
        <v>0</v>
      </c>
      <c r="I617" s="4" t="s">
        <v>6977</v>
      </c>
      <c r="J617" s="1">
        <f>COUNTIF('Orders info'!$B$4:$B$3681,'Consumers info'!B617)</f>
        <v>1</v>
      </c>
      <c r="K617" s="1">
        <f t="shared" si="20"/>
        <v>1</v>
      </c>
      <c r="L617" s="1">
        <f t="shared" si="19"/>
        <v>0</v>
      </c>
      <c r="M617" s="1">
        <f>SUMIF('Orders info'!$B$4:$B$3681,'Consumers info'!B617,'Orders info'!$F$4:$F$3681)</f>
        <v>172</v>
      </c>
    </row>
    <row r="618" spans="2:13" x14ac:dyDescent="0.2">
      <c r="B618" s="4" t="s">
        <v>1040</v>
      </c>
      <c r="C618" s="1" t="s">
        <v>3191</v>
      </c>
      <c r="D618" s="1" t="s">
        <v>3192</v>
      </c>
      <c r="E618" s="1" t="s">
        <v>3203</v>
      </c>
      <c r="F618" s="4">
        <v>10</v>
      </c>
      <c r="G618" s="4">
        <v>2019</v>
      </c>
      <c r="H618" s="4">
        <v>1</v>
      </c>
      <c r="I618" s="4" t="s">
        <v>6977</v>
      </c>
      <c r="J618" s="1">
        <f>COUNTIF('Orders info'!$B$4:$B$3681,'Consumers info'!B618)</f>
        <v>1</v>
      </c>
      <c r="K618" s="1">
        <f t="shared" si="20"/>
        <v>1</v>
      </c>
      <c r="L618" s="1">
        <f t="shared" si="19"/>
        <v>0</v>
      </c>
      <c r="M618" s="1">
        <f>SUMIF('Orders info'!$B$4:$B$3681,'Consumers info'!B618,'Orders info'!$F$4:$F$3681)</f>
        <v>210</v>
      </c>
    </row>
    <row r="619" spans="2:13" x14ac:dyDescent="0.2">
      <c r="B619" s="4" t="s">
        <v>1041</v>
      </c>
      <c r="C619" s="1" t="s">
        <v>3191</v>
      </c>
      <c r="D619" s="1" t="s">
        <v>3192</v>
      </c>
      <c r="E619" s="1" t="s">
        <v>8</v>
      </c>
      <c r="F619" s="4">
        <v>10</v>
      </c>
      <c r="G619" s="4">
        <v>2019</v>
      </c>
      <c r="H619" s="4">
        <v>0</v>
      </c>
      <c r="I619" s="4" t="s">
        <v>6977</v>
      </c>
      <c r="J619" s="1">
        <f>COUNTIF('Orders info'!$B$4:$B$3681,'Consumers info'!B619)</f>
        <v>1</v>
      </c>
      <c r="K619" s="1">
        <f t="shared" si="20"/>
        <v>1</v>
      </c>
      <c r="L619" s="1">
        <f t="shared" si="19"/>
        <v>0</v>
      </c>
      <c r="M619" s="1">
        <f>SUMIF('Orders info'!$B$4:$B$3681,'Consumers info'!B619,'Orders info'!$F$4:$F$3681)</f>
        <v>192</v>
      </c>
    </row>
    <row r="620" spans="2:13" x14ac:dyDescent="0.2">
      <c r="B620" s="4" t="s">
        <v>1042</v>
      </c>
      <c r="C620" s="1" t="s">
        <v>3191</v>
      </c>
      <c r="D620" s="1" t="s">
        <v>3192</v>
      </c>
      <c r="E620" s="1" t="s">
        <v>8</v>
      </c>
      <c r="F620" s="4">
        <v>10</v>
      </c>
      <c r="G620" s="4">
        <v>2019</v>
      </c>
      <c r="H620" s="4">
        <v>0</v>
      </c>
      <c r="I620" s="4" t="s">
        <v>6977</v>
      </c>
      <c r="J620" s="1">
        <f>COUNTIF('Orders info'!$B$4:$B$3681,'Consumers info'!B620)</f>
        <v>1</v>
      </c>
      <c r="K620" s="1">
        <f t="shared" si="20"/>
        <v>1</v>
      </c>
      <c r="L620" s="1">
        <f t="shared" si="19"/>
        <v>0</v>
      </c>
      <c r="M620" s="1">
        <f>SUMIF('Orders info'!$B$4:$B$3681,'Consumers info'!B620,'Orders info'!$F$4:$F$3681)</f>
        <v>313</v>
      </c>
    </row>
    <row r="621" spans="2:13" x14ac:dyDescent="0.2">
      <c r="B621" s="4" t="s">
        <v>1043</v>
      </c>
      <c r="C621" s="1" t="s">
        <v>3191</v>
      </c>
      <c r="D621" s="1" t="s">
        <v>3192</v>
      </c>
      <c r="E621" s="1" t="s">
        <v>3203</v>
      </c>
      <c r="F621" s="4">
        <v>10</v>
      </c>
      <c r="G621" s="4">
        <v>2019</v>
      </c>
      <c r="H621" s="4">
        <v>0</v>
      </c>
      <c r="I621" s="4" t="s">
        <v>6977</v>
      </c>
      <c r="J621" s="1">
        <f>COUNTIF('Orders info'!$B$4:$B$3681,'Consumers info'!B621)</f>
        <v>1</v>
      </c>
      <c r="K621" s="1">
        <f t="shared" si="20"/>
        <v>1</v>
      </c>
      <c r="L621" s="1">
        <f t="shared" si="19"/>
        <v>0</v>
      </c>
      <c r="M621" s="1">
        <f>SUMIF('Orders info'!$B$4:$B$3681,'Consumers info'!B621,'Orders info'!$F$4:$F$3681)</f>
        <v>313</v>
      </c>
    </row>
    <row r="622" spans="2:13" x14ac:dyDescent="0.2">
      <c r="B622" s="4" t="s">
        <v>1044</v>
      </c>
      <c r="C622" s="1" t="s">
        <v>3191</v>
      </c>
      <c r="D622" s="1" t="s">
        <v>3192</v>
      </c>
      <c r="E622" s="1" t="s">
        <v>3204</v>
      </c>
      <c r="F622" s="4">
        <v>10</v>
      </c>
      <c r="G622" s="4">
        <v>2019</v>
      </c>
      <c r="H622" s="4">
        <v>1</v>
      </c>
      <c r="I622" s="4" t="s">
        <v>6977</v>
      </c>
      <c r="J622" s="1">
        <f>COUNTIF('Orders info'!$B$4:$B$3681,'Consumers info'!B622)</f>
        <v>1</v>
      </c>
      <c r="K622" s="1">
        <f t="shared" si="20"/>
        <v>1</v>
      </c>
      <c r="L622" s="1">
        <f t="shared" si="19"/>
        <v>0</v>
      </c>
      <c r="M622" s="1">
        <f>SUMIF('Orders info'!$B$4:$B$3681,'Consumers info'!B622,'Orders info'!$F$4:$F$3681)</f>
        <v>258</v>
      </c>
    </row>
    <row r="623" spans="2:13" x14ac:dyDescent="0.2">
      <c r="B623" s="4" t="s">
        <v>1045</v>
      </c>
      <c r="C623" s="1" t="s">
        <v>3191</v>
      </c>
      <c r="D623" s="1" t="s">
        <v>3192</v>
      </c>
      <c r="E623" s="1" t="s">
        <v>3204</v>
      </c>
      <c r="F623" s="4">
        <v>10</v>
      </c>
      <c r="G623" s="4">
        <v>2019</v>
      </c>
      <c r="H623" s="4">
        <v>0</v>
      </c>
      <c r="I623" s="4" t="s">
        <v>6977</v>
      </c>
      <c r="J623" s="1">
        <f>COUNTIF('Orders info'!$B$4:$B$3681,'Consumers info'!B623)</f>
        <v>1</v>
      </c>
      <c r="K623" s="1">
        <f t="shared" si="20"/>
        <v>1</v>
      </c>
      <c r="L623" s="1">
        <f t="shared" si="19"/>
        <v>0</v>
      </c>
      <c r="M623" s="1">
        <f>SUMIF('Orders info'!$B$4:$B$3681,'Consumers info'!B623,'Orders info'!$F$4:$F$3681)</f>
        <v>474</v>
      </c>
    </row>
    <row r="624" spans="2:13" x14ac:dyDescent="0.2">
      <c r="B624" s="4" t="s">
        <v>1046</v>
      </c>
      <c r="C624" s="1" t="s">
        <v>3191</v>
      </c>
      <c r="D624" s="1" t="s">
        <v>3192</v>
      </c>
      <c r="E624" s="1" t="s">
        <v>3205</v>
      </c>
      <c r="F624" s="4">
        <v>10</v>
      </c>
      <c r="G624" s="4">
        <v>2019</v>
      </c>
      <c r="H624" s="4">
        <v>1</v>
      </c>
      <c r="I624" s="4" t="s">
        <v>6977</v>
      </c>
      <c r="J624" s="1">
        <f>COUNTIF('Orders info'!$B$4:$B$3681,'Consumers info'!B624)</f>
        <v>1</v>
      </c>
      <c r="K624" s="1">
        <f t="shared" si="20"/>
        <v>1</v>
      </c>
      <c r="L624" s="1">
        <f t="shared" si="19"/>
        <v>0</v>
      </c>
      <c r="M624" s="1">
        <f>SUMIF('Orders info'!$B$4:$B$3681,'Consumers info'!B624,'Orders info'!$F$4:$F$3681)</f>
        <v>1086</v>
      </c>
    </row>
    <row r="625" spans="2:13" x14ac:dyDescent="0.2">
      <c r="B625" s="4" t="s">
        <v>1047</v>
      </c>
      <c r="C625" s="1" t="s">
        <v>3191</v>
      </c>
      <c r="D625" s="1" t="s">
        <v>3192</v>
      </c>
      <c r="E625" s="1" t="s">
        <v>8</v>
      </c>
      <c r="F625" s="4">
        <v>10</v>
      </c>
      <c r="G625" s="4">
        <v>2019</v>
      </c>
      <c r="H625" s="4">
        <v>1</v>
      </c>
      <c r="I625" s="4" t="s">
        <v>6977</v>
      </c>
      <c r="J625" s="1">
        <f>COUNTIF('Orders info'!$B$4:$B$3681,'Consumers info'!B625)</f>
        <v>1</v>
      </c>
      <c r="K625" s="1">
        <f t="shared" si="20"/>
        <v>1</v>
      </c>
      <c r="L625" s="1">
        <f t="shared" si="19"/>
        <v>0</v>
      </c>
      <c r="M625" s="1">
        <f>SUMIF('Orders info'!$B$4:$B$3681,'Consumers info'!B625,'Orders info'!$F$4:$F$3681)</f>
        <v>1101</v>
      </c>
    </row>
    <row r="626" spans="2:13" x14ac:dyDescent="0.2">
      <c r="B626" s="4" t="s">
        <v>1048</v>
      </c>
      <c r="C626" s="1" t="s">
        <v>3191</v>
      </c>
      <c r="D626" s="1" t="s">
        <v>3192</v>
      </c>
      <c r="E626" s="1" t="s">
        <v>3205</v>
      </c>
      <c r="F626" s="4">
        <v>9</v>
      </c>
      <c r="G626" s="4">
        <v>2019</v>
      </c>
      <c r="H626" s="4">
        <v>1</v>
      </c>
      <c r="I626" s="4" t="s">
        <v>6978</v>
      </c>
      <c r="J626" s="1">
        <f>COUNTIF('Orders info'!$B$4:$B$3681,'Consumers info'!B626)</f>
        <v>1</v>
      </c>
      <c r="K626" s="1">
        <f t="shared" si="20"/>
        <v>0</v>
      </c>
      <c r="L626" s="1">
        <f t="shared" si="19"/>
        <v>0</v>
      </c>
      <c r="M626" s="1">
        <f>SUMIF('Orders info'!$B$4:$B$3681,'Consumers info'!B626,'Orders info'!$F$4:$F$3681)</f>
        <v>345</v>
      </c>
    </row>
    <row r="627" spans="2:13" x14ac:dyDescent="0.2">
      <c r="B627" s="4" t="s">
        <v>1049</v>
      </c>
      <c r="C627" s="1" t="s">
        <v>3191</v>
      </c>
      <c r="D627" s="1" t="s">
        <v>3192</v>
      </c>
      <c r="E627" s="1" t="s">
        <v>3204</v>
      </c>
      <c r="F627" s="4">
        <v>9</v>
      </c>
      <c r="G627" s="4">
        <v>2019</v>
      </c>
      <c r="H627" s="4">
        <v>0</v>
      </c>
      <c r="I627" s="4" t="s">
        <v>6978</v>
      </c>
      <c r="J627" s="1">
        <f>COUNTIF('Orders info'!$B$4:$B$3681,'Consumers info'!B627)</f>
        <v>1</v>
      </c>
      <c r="K627" s="1">
        <f t="shared" si="20"/>
        <v>0</v>
      </c>
      <c r="L627" s="1">
        <f t="shared" si="19"/>
        <v>0</v>
      </c>
      <c r="M627" s="1">
        <f>SUMIF('Orders info'!$B$4:$B$3681,'Consumers info'!B627,'Orders info'!$F$4:$F$3681)</f>
        <v>168</v>
      </c>
    </row>
    <row r="628" spans="2:13" x14ac:dyDescent="0.2">
      <c r="B628" s="4" t="s">
        <v>1050</v>
      </c>
      <c r="C628" s="1" t="s">
        <v>3191</v>
      </c>
      <c r="D628" s="1" t="s">
        <v>3192</v>
      </c>
      <c r="E628" s="1" t="s">
        <v>3202</v>
      </c>
      <c r="F628" s="4">
        <v>9</v>
      </c>
      <c r="G628" s="4">
        <v>2019</v>
      </c>
      <c r="H628" s="4">
        <v>1</v>
      </c>
      <c r="I628" s="4" t="s">
        <v>6978</v>
      </c>
      <c r="J628" s="1">
        <f>COUNTIF('Orders info'!$B$4:$B$3681,'Consumers info'!B628)</f>
        <v>1</v>
      </c>
      <c r="K628" s="1">
        <f t="shared" si="20"/>
        <v>0</v>
      </c>
      <c r="L628" s="1">
        <f t="shared" si="19"/>
        <v>0</v>
      </c>
      <c r="M628" s="1">
        <f>SUMIF('Orders info'!$B$4:$B$3681,'Consumers info'!B628,'Orders info'!$F$4:$F$3681)</f>
        <v>220</v>
      </c>
    </row>
    <row r="629" spans="2:13" x14ac:dyDescent="0.2">
      <c r="B629" s="4" t="s">
        <v>1051</v>
      </c>
      <c r="C629" s="1" t="s">
        <v>3191</v>
      </c>
      <c r="D629" s="1" t="s">
        <v>3192</v>
      </c>
      <c r="E629" s="1" t="s">
        <v>8</v>
      </c>
      <c r="F629" s="4">
        <v>9</v>
      </c>
      <c r="G629" s="4">
        <v>2019</v>
      </c>
      <c r="H629" s="4">
        <v>0</v>
      </c>
      <c r="I629" s="4" t="s">
        <v>6978</v>
      </c>
      <c r="J629" s="1">
        <f>COUNTIF('Orders info'!$B$4:$B$3681,'Consumers info'!B629)</f>
        <v>1</v>
      </c>
      <c r="K629" s="1">
        <f t="shared" si="20"/>
        <v>0</v>
      </c>
      <c r="L629" s="1">
        <f t="shared" si="19"/>
        <v>0</v>
      </c>
      <c r="M629" s="1">
        <f>SUMIF('Orders info'!$B$4:$B$3681,'Consumers info'!B629,'Orders info'!$F$4:$F$3681)</f>
        <v>1576</v>
      </c>
    </row>
    <row r="630" spans="2:13" x14ac:dyDescent="0.2">
      <c r="B630" s="4" t="s">
        <v>1052</v>
      </c>
      <c r="C630" s="1" t="s">
        <v>3191</v>
      </c>
      <c r="D630" s="1" t="s">
        <v>3192</v>
      </c>
      <c r="E630" s="1" t="s">
        <v>8</v>
      </c>
      <c r="F630" s="4">
        <v>9</v>
      </c>
      <c r="G630" s="4">
        <v>2019</v>
      </c>
      <c r="H630" s="4">
        <v>0</v>
      </c>
      <c r="I630" s="4" t="s">
        <v>6978</v>
      </c>
      <c r="J630" s="1">
        <f>COUNTIF('Orders info'!$B$4:$B$3681,'Consumers info'!B630)</f>
        <v>1</v>
      </c>
      <c r="K630" s="1">
        <f t="shared" si="20"/>
        <v>0</v>
      </c>
      <c r="L630" s="1">
        <f t="shared" si="19"/>
        <v>0</v>
      </c>
      <c r="M630" s="1">
        <f>SUMIF('Orders info'!$B$4:$B$3681,'Consumers info'!B630,'Orders info'!$F$4:$F$3681)</f>
        <v>636</v>
      </c>
    </row>
    <row r="631" spans="2:13" x14ac:dyDescent="0.2">
      <c r="B631" s="4" t="s">
        <v>1053</v>
      </c>
      <c r="C631" s="1" t="s">
        <v>3191</v>
      </c>
      <c r="D631" s="1" t="s">
        <v>3192</v>
      </c>
      <c r="E631" s="1" t="s">
        <v>3203</v>
      </c>
      <c r="F631" s="4">
        <v>9</v>
      </c>
      <c r="G631" s="4">
        <v>2019</v>
      </c>
      <c r="H631" s="4">
        <v>0</v>
      </c>
      <c r="I631" s="4" t="s">
        <v>6978</v>
      </c>
      <c r="J631" s="1">
        <f>COUNTIF('Orders info'!$B$4:$B$3681,'Consumers info'!B631)</f>
        <v>1</v>
      </c>
      <c r="K631" s="1">
        <f t="shared" si="20"/>
        <v>0</v>
      </c>
      <c r="L631" s="1">
        <f t="shared" si="19"/>
        <v>0</v>
      </c>
      <c r="M631" s="1">
        <f>SUMIF('Orders info'!$B$4:$B$3681,'Consumers info'!B631,'Orders info'!$F$4:$F$3681)</f>
        <v>488</v>
      </c>
    </row>
    <row r="632" spans="2:13" x14ac:dyDescent="0.2">
      <c r="B632" s="4" t="s">
        <v>1054</v>
      </c>
      <c r="C632" s="1" t="s">
        <v>3191</v>
      </c>
      <c r="D632" s="1" t="s">
        <v>3192</v>
      </c>
      <c r="E632" s="1" t="s">
        <v>3205</v>
      </c>
      <c r="F632" s="4">
        <v>9</v>
      </c>
      <c r="G632" s="4">
        <v>2019</v>
      </c>
      <c r="H632" s="4">
        <v>1</v>
      </c>
      <c r="I632" s="4" t="s">
        <v>6978</v>
      </c>
      <c r="J632" s="1">
        <f>COUNTIF('Orders info'!$B$4:$B$3681,'Consumers info'!B632)</f>
        <v>1</v>
      </c>
      <c r="K632" s="1">
        <f t="shared" si="20"/>
        <v>0</v>
      </c>
      <c r="L632" s="1">
        <f t="shared" si="19"/>
        <v>0</v>
      </c>
      <c r="M632" s="1">
        <f>SUMIF('Orders info'!$B$4:$B$3681,'Consumers info'!B632,'Orders info'!$F$4:$F$3681)</f>
        <v>228</v>
      </c>
    </row>
    <row r="633" spans="2:13" x14ac:dyDescent="0.2">
      <c r="B633" s="4" t="s">
        <v>1055</v>
      </c>
      <c r="C633" s="1" t="s">
        <v>3191</v>
      </c>
      <c r="D633" s="1" t="s">
        <v>3192</v>
      </c>
      <c r="E633" s="1" t="s">
        <v>8</v>
      </c>
      <c r="F633" s="4">
        <v>9</v>
      </c>
      <c r="G633" s="4">
        <v>2019</v>
      </c>
      <c r="H633" s="4">
        <v>1</v>
      </c>
      <c r="I633" s="4" t="s">
        <v>6978</v>
      </c>
      <c r="J633" s="1">
        <f>COUNTIF('Orders info'!$B$4:$B$3681,'Consumers info'!B633)</f>
        <v>1</v>
      </c>
      <c r="K633" s="1">
        <f t="shared" si="20"/>
        <v>0</v>
      </c>
      <c r="L633" s="1">
        <f t="shared" si="19"/>
        <v>0</v>
      </c>
      <c r="M633" s="1">
        <f>SUMIF('Orders info'!$B$4:$B$3681,'Consumers info'!B633,'Orders info'!$F$4:$F$3681)</f>
        <v>447</v>
      </c>
    </row>
    <row r="634" spans="2:13" x14ac:dyDescent="0.2">
      <c r="B634" s="4" t="s">
        <v>1056</v>
      </c>
      <c r="C634" s="1" t="s">
        <v>3191</v>
      </c>
      <c r="D634" s="1" t="s">
        <v>3192</v>
      </c>
      <c r="E634" s="1" t="s">
        <v>3202</v>
      </c>
      <c r="F634" s="4">
        <v>9</v>
      </c>
      <c r="G634" s="4">
        <v>2019</v>
      </c>
      <c r="H634" s="4">
        <v>0</v>
      </c>
      <c r="I634" s="4" t="s">
        <v>6978</v>
      </c>
      <c r="J634" s="1">
        <f>COUNTIF('Orders info'!$B$4:$B$3681,'Consumers info'!B634)</f>
        <v>1</v>
      </c>
      <c r="K634" s="1">
        <f t="shared" si="20"/>
        <v>0</v>
      </c>
      <c r="L634" s="1">
        <f t="shared" si="19"/>
        <v>0</v>
      </c>
      <c r="M634" s="1">
        <f>SUMIF('Orders info'!$B$4:$B$3681,'Consumers info'!B634,'Orders info'!$F$4:$F$3681)</f>
        <v>383</v>
      </c>
    </row>
    <row r="635" spans="2:13" x14ac:dyDescent="0.2">
      <c r="B635" s="4" t="s">
        <v>1057</v>
      </c>
      <c r="C635" s="1" t="s">
        <v>3191</v>
      </c>
      <c r="D635" s="1" t="s">
        <v>3192</v>
      </c>
      <c r="E635" s="1" t="s">
        <v>8</v>
      </c>
      <c r="F635" s="4">
        <v>9</v>
      </c>
      <c r="G635" s="4">
        <v>2019</v>
      </c>
      <c r="H635" s="4">
        <v>0</v>
      </c>
      <c r="I635" s="4" t="s">
        <v>6978</v>
      </c>
      <c r="J635" s="1">
        <f>COUNTIF('Orders info'!$B$4:$B$3681,'Consumers info'!B635)</f>
        <v>1</v>
      </c>
      <c r="K635" s="1">
        <f t="shared" si="20"/>
        <v>0</v>
      </c>
      <c r="L635" s="1">
        <f t="shared" si="19"/>
        <v>0</v>
      </c>
      <c r="M635" s="1">
        <f>SUMIF('Orders info'!$B$4:$B$3681,'Consumers info'!B635,'Orders info'!$F$4:$F$3681)</f>
        <v>447</v>
      </c>
    </row>
    <row r="636" spans="2:13" x14ac:dyDescent="0.2">
      <c r="B636" s="4" t="s">
        <v>1058</v>
      </c>
      <c r="C636" s="1" t="s">
        <v>3191</v>
      </c>
      <c r="D636" s="1" t="s">
        <v>3192</v>
      </c>
      <c r="E636" s="1" t="s">
        <v>3204</v>
      </c>
      <c r="F636" s="4">
        <v>9</v>
      </c>
      <c r="G636" s="4">
        <v>2019</v>
      </c>
      <c r="H636" s="4">
        <v>0</v>
      </c>
      <c r="I636" s="4" t="s">
        <v>6978</v>
      </c>
      <c r="J636" s="1">
        <f>COUNTIF('Orders info'!$B$4:$B$3681,'Consumers info'!B636)</f>
        <v>1</v>
      </c>
      <c r="K636" s="1">
        <f t="shared" si="20"/>
        <v>0</v>
      </c>
      <c r="L636" s="1">
        <f t="shared" si="19"/>
        <v>0</v>
      </c>
      <c r="M636" s="1">
        <f>SUMIF('Orders info'!$B$4:$B$3681,'Consumers info'!B636,'Orders info'!$F$4:$F$3681)</f>
        <v>506</v>
      </c>
    </row>
    <row r="637" spans="2:13" x14ac:dyDescent="0.2">
      <c r="B637" s="4" t="s">
        <v>1059</v>
      </c>
      <c r="C637" s="1" t="s">
        <v>3191</v>
      </c>
      <c r="D637" s="1" t="s">
        <v>3192</v>
      </c>
      <c r="E637" s="1" t="s">
        <v>3204</v>
      </c>
      <c r="F637" s="4">
        <v>9</v>
      </c>
      <c r="G637" s="4">
        <v>2019</v>
      </c>
      <c r="H637" s="4">
        <v>0</v>
      </c>
      <c r="I637" s="4" t="s">
        <v>6978</v>
      </c>
      <c r="J637" s="1">
        <f>COUNTIF('Orders info'!$B$4:$B$3681,'Consumers info'!B637)</f>
        <v>1</v>
      </c>
      <c r="K637" s="1">
        <f t="shared" si="20"/>
        <v>0</v>
      </c>
      <c r="L637" s="1">
        <f t="shared" si="19"/>
        <v>0</v>
      </c>
      <c r="M637" s="1">
        <f>SUMIF('Orders info'!$B$4:$B$3681,'Consumers info'!B637,'Orders info'!$F$4:$F$3681)</f>
        <v>284</v>
      </c>
    </row>
    <row r="638" spans="2:13" x14ac:dyDescent="0.2">
      <c r="B638" s="4" t="s">
        <v>1060</v>
      </c>
      <c r="C638" s="1" t="s">
        <v>3191</v>
      </c>
      <c r="D638" s="1" t="s">
        <v>3192</v>
      </c>
      <c r="E638" s="1" t="s">
        <v>3205</v>
      </c>
      <c r="F638" s="4">
        <v>9</v>
      </c>
      <c r="G638" s="4">
        <v>2019</v>
      </c>
      <c r="H638" s="4">
        <v>0</v>
      </c>
      <c r="I638" s="4" t="s">
        <v>6978</v>
      </c>
      <c r="J638" s="1">
        <f>COUNTIF('Orders info'!$B$4:$B$3681,'Consumers info'!B638)</f>
        <v>1</v>
      </c>
      <c r="K638" s="1">
        <f t="shared" si="20"/>
        <v>0</v>
      </c>
      <c r="L638" s="1">
        <f t="shared" si="19"/>
        <v>0</v>
      </c>
      <c r="M638" s="1">
        <f>SUMIF('Orders info'!$B$4:$B$3681,'Consumers info'!B638,'Orders info'!$F$4:$F$3681)</f>
        <v>345</v>
      </c>
    </row>
    <row r="639" spans="2:13" x14ac:dyDescent="0.2">
      <c r="B639" s="4" t="s">
        <v>1061</v>
      </c>
      <c r="C639" s="1" t="s">
        <v>3191</v>
      </c>
      <c r="D639" s="1" t="s">
        <v>3192</v>
      </c>
      <c r="E639" s="1" t="s">
        <v>8</v>
      </c>
      <c r="F639" s="4">
        <v>9</v>
      </c>
      <c r="G639" s="4">
        <v>2019</v>
      </c>
      <c r="H639" s="4">
        <v>0</v>
      </c>
      <c r="I639" s="4" t="s">
        <v>6978</v>
      </c>
      <c r="J639" s="1">
        <f>COUNTIF('Orders info'!$B$4:$B$3681,'Consumers info'!B639)</f>
        <v>1</v>
      </c>
      <c r="K639" s="1">
        <f t="shared" si="20"/>
        <v>0</v>
      </c>
      <c r="L639" s="1">
        <f t="shared" si="19"/>
        <v>0</v>
      </c>
      <c r="M639" s="1">
        <f>SUMIF('Orders info'!$B$4:$B$3681,'Consumers info'!B639,'Orders info'!$F$4:$F$3681)</f>
        <v>345</v>
      </c>
    </row>
    <row r="640" spans="2:13" x14ac:dyDescent="0.2">
      <c r="B640" s="4" t="s">
        <v>1062</v>
      </c>
      <c r="C640" s="1" t="s">
        <v>3191</v>
      </c>
      <c r="D640" s="1" t="s">
        <v>3192</v>
      </c>
      <c r="E640" s="1" t="s">
        <v>3203</v>
      </c>
      <c r="F640" s="4">
        <v>9</v>
      </c>
      <c r="G640" s="4">
        <v>2019</v>
      </c>
      <c r="H640" s="4">
        <v>1</v>
      </c>
      <c r="I640" s="4" t="s">
        <v>6978</v>
      </c>
      <c r="J640" s="1">
        <f>COUNTIF('Orders info'!$B$4:$B$3681,'Consumers info'!B640)</f>
        <v>1</v>
      </c>
      <c r="K640" s="1">
        <f t="shared" si="20"/>
        <v>0</v>
      </c>
      <c r="L640" s="1">
        <f t="shared" si="19"/>
        <v>0</v>
      </c>
      <c r="M640" s="1">
        <f>SUMIF('Orders info'!$B$4:$B$3681,'Consumers info'!B640,'Orders info'!$F$4:$F$3681)</f>
        <v>168</v>
      </c>
    </row>
    <row r="641" spans="2:13" x14ac:dyDescent="0.2">
      <c r="B641" s="4" t="s">
        <v>1063</v>
      </c>
      <c r="C641" s="1" t="s">
        <v>3191</v>
      </c>
      <c r="D641" s="1" t="s">
        <v>3192</v>
      </c>
      <c r="E641" s="1" t="s">
        <v>3204</v>
      </c>
      <c r="F641" s="4">
        <v>9</v>
      </c>
      <c r="G641" s="4">
        <v>2019</v>
      </c>
      <c r="H641" s="4">
        <v>1</v>
      </c>
      <c r="I641" s="4" t="s">
        <v>6978</v>
      </c>
      <c r="J641" s="1">
        <f>COUNTIF('Orders info'!$B$4:$B$3681,'Consumers info'!B641)</f>
        <v>1</v>
      </c>
      <c r="K641" s="1">
        <f t="shared" si="20"/>
        <v>0</v>
      </c>
      <c r="L641" s="1">
        <f t="shared" si="19"/>
        <v>0</v>
      </c>
      <c r="M641" s="1">
        <f>SUMIF('Orders info'!$B$4:$B$3681,'Consumers info'!B641,'Orders info'!$F$4:$F$3681)</f>
        <v>168</v>
      </c>
    </row>
    <row r="642" spans="2:13" x14ac:dyDescent="0.2">
      <c r="B642" s="4" t="s">
        <v>1064</v>
      </c>
      <c r="C642" s="1" t="s">
        <v>3191</v>
      </c>
      <c r="D642" s="1" t="s">
        <v>3192</v>
      </c>
      <c r="E642" s="1" t="s">
        <v>8</v>
      </c>
      <c r="F642" s="4">
        <v>9</v>
      </c>
      <c r="G642" s="4">
        <v>2019</v>
      </c>
      <c r="H642" s="4">
        <v>1</v>
      </c>
      <c r="I642" s="4" t="s">
        <v>6978</v>
      </c>
      <c r="J642" s="1">
        <f>COUNTIF('Orders info'!$B$4:$B$3681,'Consumers info'!B642)</f>
        <v>1</v>
      </c>
      <c r="K642" s="1">
        <f t="shared" si="20"/>
        <v>0</v>
      </c>
      <c r="L642" s="1">
        <f t="shared" si="19"/>
        <v>0</v>
      </c>
      <c r="M642" s="1">
        <f>SUMIF('Orders info'!$B$4:$B$3681,'Consumers info'!B642,'Orders info'!$F$4:$F$3681)</f>
        <v>539</v>
      </c>
    </row>
    <row r="643" spans="2:13" x14ac:dyDescent="0.2">
      <c r="B643" s="4" t="s">
        <v>1065</v>
      </c>
      <c r="C643" s="1" t="s">
        <v>3191</v>
      </c>
      <c r="D643" s="1" t="s">
        <v>3192</v>
      </c>
      <c r="E643" s="1" t="s">
        <v>3205</v>
      </c>
      <c r="F643" s="4">
        <v>9</v>
      </c>
      <c r="G643" s="4">
        <v>2019</v>
      </c>
      <c r="H643" s="4">
        <v>0</v>
      </c>
      <c r="I643" s="4" t="s">
        <v>6978</v>
      </c>
      <c r="J643" s="1">
        <f>COUNTIF('Orders info'!$B$4:$B$3681,'Consumers info'!B643)</f>
        <v>1</v>
      </c>
      <c r="K643" s="1">
        <f t="shared" si="20"/>
        <v>0</v>
      </c>
      <c r="L643" s="1">
        <f t="shared" si="19"/>
        <v>0</v>
      </c>
      <c r="M643" s="1">
        <f>SUMIF('Orders info'!$B$4:$B$3681,'Consumers info'!B643,'Orders info'!$F$4:$F$3681)</f>
        <v>278</v>
      </c>
    </row>
    <row r="644" spans="2:13" x14ac:dyDescent="0.2">
      <c r="B644" s="4" t="s">
        <v>1066</v>
      </c>
      <c r="C644" s="1" t="s">
        <v>3191</v>
      </c>
      <c r="D644" s="1" t="s">
        <v>3192</v>
      </c>
      <c r="E644" s="1" t="s">
        <v>3202</v>
      </c>
      <c r="F644" s="4">
        <v>9</v>
      </c>
      <c r="G644" s="4">
        <v>2019</v>
      </c>
      <c r="H644" s="4">
        <v>1</v>
      </c>
      <c r="I644" s="4" t="s">
        <v>6978</v>
      </c>
      <c r="J644" s="1">
        <f>COUNTIF('Orders info'!$B$4:$B$3681,'Consumers info'!B644)</f>
        <v>1</v>
      </c>
      <c r="K644" s="1">
        <f t="shared" si="20"/>
        <v>0</v>
      </c>
      <c r="L644" s="1">
        <f t="shared" si="19"/>
        <v>0</v>
      </c>
      <c r="M644" s="1">
        <f>SUMIF('Orders info'!$B$4:$B$3681,'Consumers info'!B644,'Orders info'!$F$4:$F$3681)</f>
        <v>447</v>
      </c>
    </row>
    <row r="645" spans="2:13" x14ac:dyDescent="0.2">
      <c r="B645" s="4" t="s">
        <v>1067</v>
      </c>
      <c r="C645" s="1" t="s">
        <v>3191</v>
      </c>
      <c r="D645" s="1" t="s">
        <v>3192</v>
      </c>
      <c r="E645" s="1" t="s">
        <v>8</v>
      </c>
      <c r="F645" s="4">
        <v>9</v>
      </c>
      <c r="G645" s="4">
        <v>2019</v>
      </c>
      <c r="H645" s="4">
        <v>1</v>
      </c>
      <c r="I645" s="4" t="s">
        <v>6978</v>
      </c>
      <c r="J645" s="1">
        <f>COUNTIF('Orders info'!$B$4:$B$3681,'Consumers info'!B645)</f>
        <v>1</v>
      </c>
      <c r="K645" s="1">
        <f t="shared" si="20"/>
        <v>0</v>
      </c>
      <c r="L645" s="1">
        <f t="shared" ref="L645:L708" si="21">IF(J645&gt;1,IF(I645="Active",1,0),0)</f>
        <v>0</v>
      </c>
      <c r="M645" s="1">
        <f>SUMIF('Orders info'!$B$4:$B$3681,'Consumers info'!B645,'Orders info'!$F$4:$F$3681)</f>
        <v>538</v>
      </c>
    </row>
    <row r="646" spans="2:13" x14ac:dyDescent="0.2">
      <c r="B646" s="4" t="s">
        <v>1068</v>
      </c>
      <c r="C646" s="1" t="s">
        <v>3191</v>
      </c>
      <c r="D646" s="1" t="s">
        <v>3192</v>
      </c>
      <c r="E646" s="1" t="s">
        <v>8</v>
      </c>
      <c r="F646" s="4">
        <v>9</v>
      </c>
      <c r="G646" s="4">
        <v>2019</v>
      </c>
      <c r="H646" s="4">
        <v>1</v>
      </c>
      <c r="I646" s="4" t="s">
        <v>6978</v>
      </c>
      <c r="J646" s="1">
        <f>COUNTIF('Orders info'!$B$4:$B$3681,'Consumers info'!B646)</f>
        <v>1</v>
      </c>
      <c r="K646" s="1">
        <f t="shared" si="20"/>
        <v>0</v>
      </c>
      <c r="L646" s="1">
        <f t="shared" si="21"/>
        <v>0</v>
      </c>
      <c r="M646" s="1">
        <f>SUMIF('Orders info'!$B$4:$B$3681,'Consumers info'!B646,'Orders info'!$F$4:$F$3681)</f>
        <v>267</v>
      </c>
    </row>
    <row r="647" spans="2:13" x14ac:dyDescent="0.2">
      <c r="B647" s="4" t="s">
        <v>1069</v>
      </c>
      <c r="C647" s="1" t="s">
        <v>3191</v>
      </c>
      <c r="D647" s="1" t="s">
        <v>3192</v>
      </c>
      <c r="E647" s="1" t="s">
        <v>3203</v>
      </c>
      <c r="F647" s="4">
        <v>9</v>
      </c>
      <c r="G647" s="4">
        <v>2019</v>
      </c>
      <c r="H647" s="4">
        <v>0</v>
      </c>
      <c r="I647" s="4" t="s">
        <v>6978</v>
      </c>
      <c r="J647" s="1">
        <f>COUNTIF('Orders info'!$B$4:$B$3681,'Consumers info'!B647)</f>
        <v>1</v>
      </c>
      <c r="K647" s="1">
        <f t="shared" si="20"/>
        <v>0</v>
      </c>
      <c r="L647" s="1">
        <f t="shared" si="21"/>
        <v>0</v>
      </c>
      <c r="M647" s="1">
        <f>SUMIF('Orders info'!$B$4:$B$3681,'Consumers info'!B647,'Orders info'!$F$4:$F$3681)</f>
        <v>345</v>
      </c>
    </row>
    <row r="648" spans="2:13" x14ac:dyDescent="0.2">
      <c r="B648" s="4" t="s">
        <v>1070</v>
      </c>
      <c r="C648" s="1" t="s">
        <v>3191</v>
      </c>
      <c r="D648" s="1" t="s">
        <v>3192</v>
      </c>
      <c r="E648" s="1" t="s">
        <v>3204</v>
      </c>
      <c r="F648" s="4">
        <v>9</v>
      </c>
      <c r="G648" s="4">
        <v>2019</v>
      </c>
      <c r="H648" s="4">
        <v>0</v>
      </c>
      <c r="I648" s="4" t="s">
        <v>6978</v>
      </c>
      <c r="J648" s="1">
        <f>COUNTIF('Orders info'!$B$4:$B$3681,'Consumers info'!B648)</f>
        <v>1</v>
      </c>
      <c r="K648" s="1">
        <f t="shared" si="20"/>
        <v>0</v>
      </c>
      <c r="L648" s="1">
        <f t="shared" si="21"/>
        <v>0</v>
      </c>
      <c r="M648" s="1">
        <f>SUMIF('Orders info'!$B$4:$B$3681,'Consumers info'!B648,'Orders info'!$F$4:$F$3681)</f>
        <v>383</v>
      </c>
    </row>
    <row r="649" spans="2:13" x14ac:dyDescent="0.2">
      <c r="B649" s="4" t="s">
        <v>1071</v>
      </c>
      <c r="C649" s="1" t="s">
        <v>3191</v>
      </c>
      <c r="D649" s="1" t="s">
        <v>3192</v>
      </c>
      <c r="E649" s="1" t="s">
        <v>3204</v>
      </c>
      <c r="F649" s="4">
        <v>9</v>
      </c>
      <c r="G649" s="4">
        <v>2019</v>
      </c>
      <c r="H649" s="4">
        <v>0</v>
      </c>
      <c r="I649" s="4" t="s">
        <v>6978</v>
      </c>
      <c r="J649" s="1">
        <f>COUNTIF('Orders info'!$B$4:$B$3681,'Consumers info'!B649)</f>
        <v>1</v>
      </c>
      <c r="K649" s="1">
        <f t="shared" si="20"/>
        <v>0</v>
      </c>
      <c r="L649" s="1">
        <f t="shared" si="21"/>
        <v>0</v>
      </c>
      <c r="M649" s="1">
        <f>SUMIF('Orders info'!$B$4:$B$3681,'Consumers info'!B649,'Orders info'!$F$4:$F$3681)</f>
        <v>168</v>
      </c>
    </row>
    <row r="650" spans="2:13" x14ac:dyDescent="0.2">
      <c r="B650" s="4" t="s">
        <v>1072</v>
      </c>
      <c r="C650" s="1" t="s">
        <v>3191</v>
      </c>
      <c r="D650" s="1" t="s">
        <v>3192</v>
      </c>
      <c r="E650" s="1" t="s">
        <v>3205</v>
      </c>
      <c r="F650" s="4">
        <v>9</v>
      </c>
      <c r="G650" s="4">
        <v>2019</v>
      </c>
      <c r="H650" s="4">
        <v>1</v>
      </c>
      <c r="I650" s="4" t="s">
        <v>6978</v>
      </c>
      <c r="J650" s="1">
        <f>COUNTIF('Orders info'!$B$4:$B$3681,'Consumers info'!B650)</f>
        <v>1</v>
      </c>
      <c r="K650" s="1">
        <f t="shared" si="20"/>
        <v>0</v>
      </c>
      <c r="L650" s="1">
        <f t="shared" si="21"/>
        <v>0</v>
      </c>
      <c r="M650" s="1">
        <f>SUMIF('Orders info'!$B$4:$B$3681,'Consumers info'!B650,'Orders info'!$F$4:$F$3681)</f>
        <v>478</v>
      </c>
    </row>
    <row r="651" spans="2:13" x14ac:dyDescent="0.2">
      <c r="B651" s="4" t="s">
        <v>1073</v>
      </c>
      <c r="C651" s="1" t="s">
        <v>3191</v>
      </c>
      <c r="D651" s="1" t="s">
        <v>3192</v>
      </c>
      <c r="E651" s="1" t="s">
        <v>3203</v>
      </c>
      <c r="F651" s="4">
        <v>9</v>
      </c>
      <c r="G651" s="4">
        <v>2019</v>
      </c>
      <c r="H651" s="4">
        <v>0</v>
      </c>
      <c r="I651" s="4" t="s">
        <v>6978</v>
      </c>
      <c r="J651" s="1">
        <f>COUNTIF('Orders info'!$B$4:$B$3681,'Consumers info'!B651)</f>
        <v>1</v>
      </c>
      <c r="K651" s="1">
        <f t="shared" si="20"/>
        <v>0</v>
      </c>
      <c r="L651" s="1">
        <f t="shared" si="21"/>
        <v>0</v>
      </c>
      <c r="M651" s="1">
        <f>SUMIF('Orders info'!$B$4:$B$3681,'Consumers info'!B651,'Orders info'!$F$4:$F$3681)</f>
        <v>278</v>
      </c>
    </row>
    <row r="652" spans="2:13" x14ac:dyDescent="0.2">
      <c r="B652" s="4" t="s">
        <v>1074</v>
      </c>
      <c r="C652" s="1" t="s">
        <v>3191</v>
      </c>
      <c r="D652" s="1" t="s">
        <v>3192</v>
      </c>
      <c r="E652" s="1" t="s">
        <v>3204</v>
      </c>
      <c r="F652" s="4">
        <v>9</v>
      </c>
      <c r="G652" s="4">
        <v>2019</v>
      </c>
      <c r="H652" s="4">
        <v>0</v>
      </c>
      <c r="I652" s="4" t="s">
        <v>6978</v>
      </c>
      <c r="J652" s="1">
        <f>COUNTIF('Orders info'!$B$4:$B$3681,'Consumers info'!B652)</f>
        <v>1</v>
      </c>
      <c r="K652" s="1">
        <f t="shared" si="20"/>
        <v>0</v>
      </c>
      <c r="L652" s="1">
        <f t="shared" si="21"/>
        <v>0</v>
      </c>
      <c r="M652" s="1">
        <f>SUMIF('Orders info'!$B$4:$B$3681,'Consumers info'!B652,'Orders info'!$F$4:$F$3681)</f>
        <v>383</v>
      </c>
    </row>
    <row r="653" spans="2:13" x14ac:dyDescent="0.2">
      <c r="B653" s="4" t="s">
        <v>1075</v>
      </c>
      <c r="C653" s="1" t="s">
        <v>3191</v>
      </c>
      <c r="D653" s="1" t="s">
        <v>3192</v>
      </c>
      <c r="E653" s="1" t="s">
        <v>3203</v>
      </c>
      <c r="F653" s="4">
        <v>9</v>
      </c>
      <c r="G653" s="4">
        <v>2019</v>
      </c>
      <c r="H653" s="4">
        <v>0</v>
      </c>
      <c r="I653" s="4" t="s">
        <v>6978</v>
      </c>
      <c r="J653" s="1">
        <f>COUNTIF('Orders info'!$B$4:$B$3681,'Consumers info'!B653)</f>
        <v>1</v>
      </c>
      <c r="K653" s="1">
        <f t="shared" si="20"/>
        <v>0</v>
      </c>
      <c r="L653" s="1">
        <f t="shared" si="21"/>
        <v>0</v>
      </c>
      <c r="M653" s="1">
        <f>SUMIF('Orders info'!$B$4:$B$3681,'Consumers info'!B653,'Orders info'!$F$4:$F$3681)</f>
        <v>172</v>
      </c>
    </row>
    <row r="654" spans="2:13" x14ac:dyDescent="0.2">
      <c r="B654" s="4" t="s">
        <v>1076</v>
      </c>
      <c r="C654" s="1" t="s">
        <v>3191</v>
      </c>
      <c r="D654" s="1" t="s">
        <v>3192</v>
      </c>
      <c r="E654" s="1" t="s">
        <v>3204</v>
      </c>
      <c r="F654" s="4">
        <v>9</v>
      </c>
      <c r="G654" s="4">
        <v>2019</v>
      </c>
      <c r="H654" s="4">
        <v>1</v>
      </c>
      <c r="I654" s="4" t="s">
        <v>6978</v>
      </c>
      <c r="J654" s="1">
        <f>COUNTIF('Orders info'!$B$4:$B$3681,'Consumers info'!B654)</f>
        <v>1</v>
      </c>
      <c r="K654" s="1">
        <f t="shared" si="20"/>
        <v>0</v>
      </c>
      <c r="L654" s="1">
        <f t="shared" si="21"/>
        <v>0</v>
      </c>
      <c r="M654" s="1">
        <f>SUMIF('Orders info'!$B$4:$B$3681,'Consumers info'!B654,'Orders info'!$F$4:$F$3681)</f>
        <v>144</v>
      </c>
    </row>
    <row r="655" spans="2:13" x14ac:dyDescent="0.2">
      <c r="B655" s="4" t="s">
        <v>1077</v>
      </c>
      <c r="C655" s="1" t="s">
        <v>3191</v>
      </c>
      <c r="D655" s="1" t="s">
        <v>3192</v>
      </c>
      <c r="E655" s="1" t="s">
        <v>3205</v>
      </c>
      <c r="F655" s="4">
        <v>9</v>
      </c>
      <c r="G655" s="4">
        <v>2019</v>
      </c>
      <c r="H655" s="4">
        <v>0</v>
      </c>
      <c r="I655" s="4" t="s">
        <v>6978</v>
      </c>
      <c r="J655" s="1">
        <f>COUNTIF('Orders info'!$B$4:$B$3681,'Consumers info'!B655)</f>
        <v>1</v>
      </c>
      <c r="K655" s="1">
        <f t="shared" si="20"/>
        <v>0</v>
      </c>
      <c r="L655" s="1">
        <f t="shared" si="21"/>
        <v>0</v>
      </c>
      <c r="M655" s="1">
        <f>SUMIF('Orders info'!$B$4:$B$3681,'Consumers info'!B655,'Orders info'!$F$4:$F$3681)</f>
        <v>172</v>
      </c>
    </row>
    <row r="656" spans="2:13" x14ac:dyDescent="0.2">
      <c r="B656" s="4" t="s">
        <v>1078</v>
      </c>
      <c r="C656" s="1" t="s">
        <v>3191</v>
      </c>
      <c r="D656" s="1" t="s">
        <v>3192</v>
      </c>
      <c r="E656" s="1" t="s">
        <v>3203</v>
      </c>
      <c r="F656" s="4">
        <v>9</v>
      </c>
      <c r="G656" s="4">
        <v>2019</v>
      </c>
      <c r="H656" s="4">
        <v>1</v>
      </c>
      <c r="I656" s="4" t="s">
        <v>6978</v>
      </c>
      <c r="J656" s="1">
        <f>COUNTIF('Orders info'!$B$4:$B$3681,'Consumers info'!B656)</f>
        <v>1</v>
      </c>
      <c r="K656" s="1">
        <f t="shared" si="20"/>
        <v>0</v>
      </c>
      <c r="L656" s="1">
        <f t="shared" si="21"/>
        <v>0</v>
      </c>
      <c r="M656" s="1">
        <f>SUMIF('Orders info'!$B$4:$B$3681,'Consumers info'!B656,'Orders info'!$F$4:$F$3681)</f>
        <v>284</v>
      </c>
    </row>
    <row r="657" spans="2:13" x14ac:dyDescent="0.2">
      <c r="B657" s="4" t="s">
        <v>1079</v>
      </c>
      <c r="C657" s="1" t="s">
        <v>3191</v>
      </c>
      <c r="D657" s="1" t="s">
        <v>3192</v>
      </c>
      <c r="E657" s="1" t="s">
        <v>3204</v>
      </c>
      <c r="F657" s="4">
        <v>9</v>
      </c>
      <c r="G657" s="4">
        <v>2019</v>
      </c>
      <c r="H657" s="4">
        <v>1</v>
      </c>
      <c r="I657" s="4" t="s">
        <v>6978</v>
      </c>
      <c r="J657" s="1">
        <f>COUNTIF('Orders info'!$B$4:$B$3681,'Consumers info'!B657)</f>
        <v>1</v>
      </c>
      <c r="K657" s="1">
        <f t="shared" si="20"/>
        <v>0</v>
      </c>
      <c r="L657" s="1">
        <f t="shared" si="21"/>
        <v>0</v>
      </c>
      <c r="M657" s="1">
        <f>SUMIF('Orders info'!$B$4:$B$3681,'Consumers info'!B657,'Orders info'!$F$4:$F$3681)</f>
        <v>488</v>
      </c>
    </row>
    <row r="658" spans="2:13" x14ac:dyDescent="0.2">
      <c r="B658" s="4" t="s">
        <v>1080</v>
      </c>
      <c r="C658" s="1" t="s">
        <v>3191</v>
      </c>
      <c r="D658" s="1" t="s">
        <v>3192</v>
      </c>
      <c r="E658" s="1" t="s">
        <v>8</v>
      </c>
      <c r="F658" s="4">
        <v>9</v>
      </c>
      <c r="G658" s="4">
        <v>2019</v>
      </c>
      <c r="H658" s="4">
        <v>0</v>
      </c>
      <c r="I658" s="4" t="s">
        <v>6978</v>
      </c>
      <c r="J658" s="1">
        <f>COUNTIF('Orders info'!$B$4:$B$3681,'Consumers info'!B658)</f>
        <v>1</v>
      </c>
      <c r="K658" s="1">
        <f t="shared" si="20"/>
        <v>0</v>
      </c>
      <c r="L658" s="1">
        <f t="shared" si="21"/>
        <v>0</v>
      </c>
      <c r="M658" s="1">
        <f>SUMIF('Orders info'!$B$4:$B$3681,'Consumers info'!B658,'Orders info'!$F$4:$F$3681)</f>
        <v>295</v>
      </c>
    </row>
    <row r="659" spans="2:13" x14ac:dyDescent="0.2">
      <c r="B659" s="4" t="s">
        <v>1081</v>
      </c>
      <c r="C659" s="1" t="s">
        <v>3191</v>
      </c>
      <c r="D659" s="1" t="s">
        <v>3192</v>
      </c>
      <c r="E659" s="1" t="s">
        <v>3204</v>
      </c>
      <c r="F659" s="4">
        <v>9</v>
      </c>
      <c r="G659" s="4">
        <v>2019</v>
      </c>
      <c r="H659" s="4">
        <v>0</v>
      </c>
      <c r="I659" s="4" t="s">
        <v>6978</v>
      </c>
      <c r="J659" s="1">
        <f>COUNTIF('Orders info'!$B$4:$B$3681,'Consumers info'!B659)</f>
        <v>1</v>
      </c>
      <c r="K659" s="1">
        <f t="shared" si="20"/>
        <v>0</v>
      </c>
      <c r="L659" s="1">
        <f t="shared" si="21"/>
        <v>0</v>
      </c>
      <c r="M659" s="1">
        <f>SUMIF('Orders info'!$B$4:$B$3681,'Consumers info'!B659,'Orders info'!$F$4:$F$3681)</f>
        <v>345</v>
      </c>
    </row>
    <row r="660" spans="2:13" x14ac:dyDescent="0.2">
      <c r="B660" s="4" t="s">
        <v>1082</v>
      </c>
      <c r="C660" s="1" t="s">
        <v>3191</v>
      </c>
      <c r="D660" s="1" t="s">
        <v>3192</v>
      </c>
      <c r="E660" s="1" t="s">
        <v>8</v>
      </c>
      <c r="F660" s="4">
        <v>9</v>
      </c>
      <c r="G660" s="4">
        <v>2019</v>
      </c>
      <c r="H660" s="4">
        <v>0</v>
      </c>
      <c r="I660" s="4" t="s">
        <v>6978</v>
      </c>
      <c r="J660" s="1">
        <f>COUNTIF('Orders info'!$B$4:$B$3681,'Consumers info'!B660)</f>
        <v>1</v>
      </c>
      <c r="K660" s="1">
        <f t="shared" si="20"/>
        <v>0</v>
      </c>
      <c r="L660" s="1">
        <f t="shared" si="21"/>
        <v>0</v>
      </c>
      <c r="M660" s="1">
        <f>SUMIF('Orders info'!$B$4:$B$3681,'Consumers info'!B660,'Orders info'!$F$4:$F$3681)</f>
        <v>172</v>
      </c>
    </row>
    <row r="661" spans="2:13" x14ac:dyDescent="0.2">
      <c r="B661" s="4" t="s">
        <v>1083</v>
      </c>
      <c r="C661" s="1" t="s">
        <v>3191</v>
      </c>
      <c r="D661" s="1" t="s">
        <v>3192</v>
      </c>
      <c r="E661" s="1" t="s">
        <v>3202</v>
      </c>
      <c r="F661" s="4">
        <v>9</v>
      </c>
      <c r="G661" s="4">
        <v>2019</v>
      </c>
      <c r="H661" s="4">
        <v>0</v>
      </c>
      <c r="I661" s="4" t="s">
        <v>6978</v>
      </c>
      <c r="J661" s="1">
        <f>COUNTIF('Orders info'!$B$4:$B$3681,'Consumers info'!B661)</f>
        <v>1</v>
      </c>
      <c r="K661" s="1">
        <f t="shared" si="20"/>
        <v>0</v>
      </c>
      <c r="L661" s="1">
        <f t="shared" si="21"/>
        <v>0</v>
      </c>
      <c r="M661" s="1">
        <f>SUMIF('Orders info'!$B$4:$B$3681,'Consumers info'!B661,'Orders info'!$F$4:$F$3681)</f>
        <v>283</v>
      </c>
    </row>
    <row r="662" spans="2:13" x14ac:dyDescent="0.2">
      <c r="B662" s="4" t="s">
        <v>1084</v>
      </c>
      <c r="C662" s="1" t="s">
        <v>3191</v>
      </c>
      <c r="D662" s="1" t="s">
        <v>3192</v>
      </c>
      <c r="E662" s="1" t="s">
        <v>8</v>
      </c>
      <c r="F662" s="4">
        <v>9</v>
      </c>
      <c r="G662" s="4">
        <v>2019</v>
      </c>
      <c r="H662" s="4">
        <v>1</v>
      </c>
      <c r="I662" s="4" t="s">
        <v>6978</v>
      </c>
      <c r="J662" s="1">
        <f>COUNTIF('Orders info'!$B$4:$B$3681,'Consumers info'!B662)</f>
        <v>1</v>
      </c>
      <c r="K662" s="1">
        <f t="shared" si="20"/>
        <v>0</v>
      </c>
      <c r="L662" s="1">
        <f t="shared" si="21"/>
        <v>0</v>
      </c>
      <c r="M662" s="1">
        <f>SUMIF('Orders info'!$B$4:$B$3681,'Consumers info'!B662,'Orders info'!$F$4:$F$3681)</f>
        <v>383</v>
      </c>
    </row>
    <row r="663" spans="2:13" x14ac:dyDescent="0.2">
      <c r="B663" s="4" t="s">
        <v>1085</v>
      </c>
      <c r="C663" s="1" t="s">
        <v>3191</v>
      </c>
      <c r="D663" s="1" t="s">
        <v>3192</v>
      </c>
      <c r="E663" s="1" t="s">
        <v>3203</v>
      </c>
      <c r="F663" s="4">
        <v>9</v>
      </c>
      <c r="G663" s="4">
        <v>2019</v>
      </c>
      <c r="H663" s="4">
        <v>0</v>
      </c>
      <c r="I663" s="4" t="s">
        <v>6978</v>
      </c>
      <c r="J663" s="1">
        <f>COUNTIF('Orders info'!$B$4:$B$3681,'Consumers info'!B663)</f>
        <v>1</v>
      </c>
      <c r="K663" s="1">
        <f t="shared" si="20"/>
        <v>0</v>
      </c>
      <c r="L663" s="1">
        <f t="shared" si="21"/>
        <v>0</v>
      </c>
      <c r="M663" s="1">
        <f>SUMIF('Orders info'!$B$4:$B$3681,'Consumers info'!B663,'Orders info'!$F$4:$F$3681)</f>
        <v>144</v>
      </c>
    </row>
    <row r="664" spans="2:13" x14ac:dyDescent="0.2">
      <c r="B664" s="4" t="s">
        <v>1086</v>
      </c>
      <c r="C664" s="1" t="s">
        <v>3191</v>
      </c>
      <c r="D664" s="1" t="s">
        <v>3192</v>
      </c>
      <c r="E664" s="1" t="s">
        <v>3202</v>
      </c>
      <c r="F664" s="4">
        <v>9</v>
      </c>
      <c r="G664" s="4">
        <v>2019</v>
      </c>
      <c r="H664" s="4">
        <v>0</v>
      </c>
      <c r="I664" s="4" t="s">
        <v>6978</v>
      </c>
      <c r="J664" s="1">
        <f>COUNTIF('Orders info'!$B$4:$B$3681,'Consumers info'!B664)</f>
        <v>1</v>
      </c>
      <c r="K664" s="1">
        <f t="shared" ref="K664:K727" si="22">IF(J664=1,IF(I664="Active",1,0),0)</f>
        <v>0</v>
      </c>
      <c r="L664" s="1">
        <f t="shared" si="21"/>
        <v>0</v>
      </c>
      <c r="M664" s="1">
        <f>SUMIF('Orders info'!$B$4:$B$3681,'Consumers info'!B664,'Orders info'!$F$4:$F$3681)</f>
        <v>168</v>
      </c>
    </row>
    <row r="665" spans="2:13" x14ac:dyDescent="0.2">
      <c r="B665" s="4" t="s">
        <v>1087</v>
      </c>
      <c r="C665" s="1" t="s">
        <v>3191</v>
      </c>
      <c r="D665" s="1" t="s">
        <v>3192</v>
      </c>
      <c r="E665" s="1" t="s">
        <v>8</v>
      </c>
      <c r="F665" s="4">
        <v>9</v>
      </c>
      <c r="G665" s="4">
        <v>2019</v>
      </c>
      <c r="H665" s="4">
        <v>0</v>
      </c>
      <c r="I665" s="4" t="s">
        <v>6978</v>
      </c>
      <c r="J665" s="1">
        <f>COUNTIF('Orders info'!$B$4:$B$3681,'Consumers info'!B665)</f>
        <v>1</v>
      </c>
      <c r="K665" s="1">
        <f t="shared" si="22"/>
        <v>0</v>
      </c>
      <c r="L665" s="1">
        <f t="shared" si="21"/>
        <v>0</v>
      </c>
      <c r="M665" s="1">
        <f>SUMIF('Orders info'!$B$4:$B$3681,'Consumers info'!B665,'Orders info'!$F$4:$F$3681)</f>
        <v>220</v>
      </c>
    </row>
    <row r="666" spans="2:13" x14ac:dyDescent="0.2">
      <c r="B666" s="4" t="s">
        <v>1088</v>
      </c>
      <c r="C666" s="1" t="s">
        <v>3191</v>
      </c>
      <c r="D666" s="1" t="s">
        <v>3192</v>
      </c>
      <c r="E666" s="1" t="s">
        <v>3203</v>
      </c>
      <c r="F666" s="4">
        <v>9</v>
      </c>
      <c r="G666" s="4">
        <v>2019</v>
      </c>
      <c r="H666" s="4">
        <v>0</v>
      </c>
      <c r="I666" s="4" t="s">
        <v>6978</v>
      </c>
      <c r="J666" s="1">
        <f>COUNTIF('Orders info'!$B$4:$B$3681,'Consumers info'!B666)</f>
        <v>1</v>
      </c>
      <c r="K666" s="1">
        <f t="shared" si="22"/>
        <v>0</v>
      </c>
      <c r="L666" s="1">
        <f t="shared" si="21"/>
        <v>0</v>
      </c>
      <c r="M666" s="1">
        <f>SUMIF('Orders info'!$B$4:$B$3681,'Consumers info'!B666,'Orders info'!$F$4:$F$3681)</f>
        <v>220</v>
      </c>
    </row>
    <row r="667" spans="2:13" x14ac:dyDescent="0.2">
      <c r="B667" s="4" t="s">
        <v>1089</v>
      </c>
      <c r="C667" s="1" t="s">
        <v>3191</v>
      </c>
      <c r="D667" s="1" t="s">
        <v>3192</v>
      </c>
      <c r="E667" s="1" t="s">
        <v>3204</v>
      </c>
      <c r="F667" s="4">
        <v>9</v>
      </c>
      <c r="G667" s="4">
        <v>2019</v>
      </c>
      <c r="H667" s="4">
        <v>1</v>
      </c>
      <c r="I667" s="4" t="s">
        <v>6978</v>
      </c>
      <c r="J667" s="1">
        <f>COUNTIF('Orders info'!$B$4:$B$3681,'Consumers info'!B667)</f>
        <v>1</v>
      </c>
      <c r="K667" s="1">
        <f t="shared" si="22"/>
        <v>0</v>
      </c>
      <c r="L667" s="1">
        <f t="shared" si="21"/>
        <v>0</v>
      </c>
      <c r="M667" s="1">
        <f>SUMIF('Orders info'!$B$4:$B$3681,'Consumers info'!B667,'Orders info'!$F$4:$F$3681)</f>
        <v>295</v>
      </c>
    </row>
    <row r="668" spans="2:13" x14ac:dyDescent="0.2">
      <c r="B668" s="4" t="s">
        <v>1090</v>
      </c>
      <c r="C668" s="1" t="s">
        <v>3191</v>
      </c>
      <c r="D668" s="1" t="s">
        <v>3192</v>
      </c>
      <c r="E668" s="1" t="s">
        <v>8</v>
      </c>
      <c r="F668" s="4">
        <v>9</v>
      </c>
      <c r="G668" s="4">
        <v>2019</v>
      </c>
      <c r="H668" s="4">
        <v>1</v>
      </c>
      <c r="I668" s="4" t="s">
        <v>6978</v>
      </c>
      <c r="J668" s="1">
        <f>COUNTIF('Orders info'!$B$4:$B$3681,'Consumers info'!B668)</f>
        <v>1</v>
      </c>
      <c r="K668" s="1">
        <f t="shared" si="22"/>
        <v>0</v>
      </c>
      <c r="L668" s="1">
        <f t="shared" si="21"/>
        <v>0</v>
      </c>
      <c r="M668" s="1">
        <f>SUMIF('Orders info'!$B$4:$B$3681,'Consumers info'!B668,'Orders info'!$F$4:$F$3681)</f>
        <v>383</v>
      </c>
    </row>
    <row r="669" spans="2:13" x14ac:dyDescent="0.2">
      <c r="B669" s="4" t="s">
        <v>1091</v>
      </c>
      <c r="C669" s="1" t="s">
        <v>3191</v>
      </c>
      <c r="D669" s="1" t="s">
        <v>3192</v>
      </c>
      <c r="E669" s="1" t="s">
        <v>8</v>
      </c>
      <c r="F669" s="4">
        <v>9</v>
      </c>
      <c r="G669" s="4">
        <v>2019</v>
      </c>
      <c r="H669" s="4">
        <v>1</v>
      </c>
      <c r="I669" s="4" t="s">
        <v>6978</v>
      </c>
      <c r="J669" s="1">
        <f>COUNTIF('Orders info'!$B$4:$B$3681,'Consumers info'!B669)</f>
        <v>1</v>
      </c>
      <c r="K669" s="1">
        <f t="shared" si="22"/>
        <v>0</v>
      </c>
      <c r="L669" s="1">
        <f t="shared" si="21"/>
        <v>0</v>
      </c>
      <c r="M669" s="1">
        <f>SUMIF('Orders info'!$B$4:$B$3681,'Consumers info'!B669,'Orders info'!$F$4:$F$3681)</f>
        <v>144</v>
      </c>
    </row>
    <row r="670" spans="2:13" x14ac:dyDescent="0.2">
      <c r="B670" s="4" t="s">
        <v>1092</v>
      </c>
      <c r="C670" s="1" t="s">
        <v>3191</v>
      </c>
      <c r="D670" s="1" t="s">
        <v>3192</v>
      </c>
      <c r="E670" s="1" t="s">
        <v>8</v>
      </c>
      <c r="F670" s="4">
        <v>9</v>
      </c>
      <c r="G670" s="4">
        <v>2019</v>
      </c>
      <c r="H670" s="4">
        <v>1</v>
      </c>
      <c r="I670" s="4" t="s">
        <v>6978</v>
      </c>
      <c r="J670" s="1">
        <f>COUNTIF('Orders info'!$B$4:$B$3681,'Consumers info'!B670)</f>
        <v>1</v>
      </c>
      <c r="K670" s="1">
        <f t="shared" si="22"/>
        <v>0</v>
      </c>
      <c r="L670" s="1">
        <f t="shared" si="21"/>
        <v>0</v>
      </c>
      <c r="M670" s="1">
        <f>SUMIF('Orders info'!$B$4:$B$3681,'Consumers info'!B670,'Orders info'!$F$4:$F$3681)</f>
        <v>172</v>
      </c>
    </row>
    <row r="671" spans="2:13" x14ac:dyDescent="0.2">
      <c r="B671" s="4" t="s">
        <v>1093</v>
      </c>
      <c r="C671" s="1" t="s">
        <v>3191</v>
      </c>
      <c r="D671" s="1" t="s">
        <v>3192</v>
      </c>
      <c r="E671" s="1" t="s">
        <v>3204</v>
      </c>
      <c r="F671" s="4">
        <v>9</v>
      </c>
      <c r="G671" s="4">
        <v>2019</v>
      </c>
      <c r="H671" s="4">
        <v>0</v>
      </c>
      <c r="I671" s="4" t="s">
        <v>6978</v>
      </c>
      <c r="J671" s="1">
        <f>COUNTIF('Orders info'!$B$4:$B$3681,'Consumers info'!B671)</f>
        <v>1</v>
      </c>
      <c r="K671" s="1">
        <f t="shared" si="22"/>
        <v>0</v>
      </c>
      <c r="L671" s="1">
        <f t="shared" si="21"/>
        <v>0</v>
      </c>
      <c r="M671" s="1">
        <f>SUMIF('Orders info'!$B$4:$B$3681,'Consumers info'!B671,'Orders info'!$F$4:$F$3681)</f>
        <v>240</v>
      </c>
    </row>
    <row r="672" spans="2:13" x14ac:dyDescent="0.2">
      <c r="B672" s="4" t="s">
        <v>1094</v>
      </c>
      <c r="C672" s="1" t="s">
        <v>3191</v>
      </c>
      <c r="D672" s="1" t="s">
        <v>3192</v>
      </c>
      <c r="E672" s="1" t="s">
        <v>3205</v>
      </c>
      <c r="F672" s="4">
        <v>9</v>
      </c>
      <c r="G672" s="4">
        <v>2019</v>
      </c>
      <c r="H672" s="4">
        <v>0</v>
      </c>
      <c r="I672" s="4" t="s">
        <v>6978</v>
      </c>
      <c r="J672" s="1">
        <f>COUNTIF('Orders info'!$B$4:$B$3681,'Consumers info'!B672)</f>
        <v>1</v>
      </c>
      <c r="K672" s="1">
        <f t="shared" si="22"/>
        <v>0</v>
      </c>
      <c r="L672" s="1">
        <f t="shared" si="21"/>
        <v>0</v>
      </c>
      <c r="M672" s="1">
        <f>SUMIF('Orders info'!$B$4:$B$3681,'Consumers info'!B672,'Orders info'!$F$4:$F$3681)</f>
        <v>240</v>
      </c>
    </row>
    <row r="673" spans="2:13" x14ac:dyDescent="0.2">
      <c r="B673" s="4" t="s">
        <v>1095</v>
      </c>
      <c r="C673" s="1" t="s">
        <v>3191</v>
      </c>
      <c r="D673" s="1" t="s">
        <v>3192</v>
      </c>
      <c r="E673" s="1" t="s">
        <v>3203</v>
      </c>
      <c r="F673" s="4">
        <v>9</v>
      </c>
      <c r="G673" s="4">
        <v>2019</v>
      </c>
      <c r="H673" s="4">
        <v>1</v>
      </c>
      <c r="I673" s="4" t="s">
        <v>6978</v>
      </c>
      <c r="J673" s="1">
        <f>COUNTIF('Orders info'!$B$4:$B$3681,'Consumers info'!B673)</f>
        <v>1</v>
      </c>
      <c r="K673" s="1">
        <f t="shared" si="22"/>
        <v>0</v>
      </c>
      <c r="L673" s="1">
        <f t="shared" si="21"/>
        <v>0</v>
      </c>
      <c r="M673" s="1">
        <f>SUMIF('Orders info'!$B$4:$B$3681,'Consumers info'!B673,'Orders info'!$F$4:$F$3681)</f>
        <v>220</v>
      </c>
    </row>
    <row r="674" spans="2:13" x14ac:dyDescent="0.2">
      <c r="B674" s="4" t="s">
        <v>1096</v>
      </c>
      <c r="C674" s="1" t="s">
        <v>3191</v>
      </c>
      <c r="D674" s="1" t="s">
        <v>3192</v>
      </c>
      <c r="E674" s="1" t="s">
        <v>3205</v>
      </c>
      <c r="F674" s="4">
        <v>9</v>
      </c>
      <c r="G674" s="4">
        <v>2019</v>
      </c>
      <c r="H674" s="4">
        <v>0</v>
      </c>
      <c r="I674" s="4" t="s">
        <v>6978</v>
      </c>
      <c r="J674" s="1">
        <f>COUNTIF('Orders info'!$B$4:$B$3681,'Consumers info'!B674)</f>
        <v>1</v>
      </c>
      <c r="K674" s="1">
        <f t="shared" si="22"/>
        <v>0</v>
      </c>
      <c r="L674" s="1">
        <f t="shared" si="21"/>
        <v>0</v>
      </c>
      <c r="M674" s="1">
        <f>SUMIF('Orders info'!$B$4:$B$3681,'Consumers info'!B674,'Orders info'!$F$4:$F$3681)</f>
        <v>220</v>
      </c>
    </row>
    <row r="675" spans="2:13" x14ac:dyDescent="0.2">
      <c r="B675" s="4" t="s">
        <v>1097</v>
      </c>
      <c r="C675" s="1" t="s">
        <v>3191</v>
      </c>
      <c r="D675" s="1" t="s">
        <v>3192</v>
      </c>
      <c r="E675" s="1" t="s">
        <v>8</v>
      </c>
      <c r="F675" s="4">
        <v>9</v>
      </c>
      <c r="G675" s="4">
        <v>2019</v>
      </c>
      <c r="H675" s="4">
        <v>1</v>
      </c>
      <c r="I675" s="4" t="s">
        <v>6978</v>
      </c>
      <c r="J675" s="1">
        <f>COUNTIF('Orders info'!$B$4:$B$3681,'Consumers info'!B675)</f>
        <v>1</v>
      </c>
      <c r="K675" s="1">
        <f t="shared" si="22"/>
        <v>0</v>
      </c>
      <c r="L675" s="1">
        <f t="shared" si="21"/>
        <v>0</v>
      </c>
      <c r="M675" s="1">
        <f>SUMIF('Orders info'!$B$4:$B$3681,'Consumers info'!B675,'Orders info'!$F$4:$F$3681)</f>
        <v>240</v>
      </c>
    </row>
    <row r="676" spans="2:13" x14ac:dyDescent="0.2">
      <c r="B676" s="4" t="s">
        <v>1098</v>
      </c>
      <c r="C676" s="1" t="s">
        <v>3191</v>
      </c>
      <c r="D676" s="1" t="s">
        <v>3192</v>
      </c>
      <c r="E676" s="1" t="s">
        <v>3205</v>
      </c>
      <c r="F676" s="4">
        <v>9</v>
      </c>
      <c r="G676" s="4">
        <v>2019</v>
      </c>
      <c r="H676" s="4">
        <v>0</v>
      </c>
      <c r="I676" s="4" t="s">
        <v>6978</v>
      </c>
      <c r="J676" s="1">
        <f>COUNTIF('Orders info'!$B$4:$B$3681,'Consumers info'!B676)</f>
        <v>1</v>
      </c>
      <c r="K676" s="1">
        <f t="shared" si="22"/>
        <v>0</v>
      </c>
      <c r="L676" s="1">
        <f t="shared" si="21"/>
        <v>0</v>
      </c>
      <c r="M676" s="1">
        <f>SUMIF('Orders info'!$B$4:$B$3681,'Consumers info'!B676,'Orders info'!$F$4:$F$3681)</f>
        <v>240</v>
      </c>
    </row>
    <row r="677" spans="2:13" x14ac:dyDescent="0.2">
      <c r="B677" s="4" t="s">
        <v>1099</v>
      </c>
      <c r="C677" s="1" t="s">
        <v>3191</v>
      </c>
      <c r="D677" s="1" t="s">
        <v>3192</v>
      </c>
      <c r="E677" s="1" t="s">
        <v>3205</v>
      </c>
      <c r="F677" s="4">
        <v>9</v>
      </c>
      <c r="G677" s="4">
        <v>2019</v>
      </c>
      <c r="H677" s="4">
        <v>0</v>
      </c>
      <c r="I677" s="4" t="s">
        <v>6978</v>
      </c>
      <c r="J677" s="1">
        <f>COUNTIF('Orders info'!$B$4:$B$3681,'Consumers info'!B677)</f>
        <v>1</v>
      </c>
      <c r="K677" s="1">
        <f t="shared" si="22"/>
        <v>0</v>
      </c>
      <c r="L677" s="1">
        <f t="shared" si="21"/>
        <v>0</v>
      </c>
      <c r="M677" s="1">
        <f>SUMIF('Orders info'!$B$4:$B$3681,'Consumers info'!B677,'Orders info'!$F$4:$F$3681)</f>
        <v>192</v>
      </c>
    </row>
    <row r="678" spans="2:13" x14ac:dyDescent="0.2">
      <c r="B678" s="4" t="s">
        <v>1100</v>
      </c>
      <c r="C678" s="1" t="s">
        <v>3191</v>
      </c>
      <c r="D678" s="1" t="s">
        <v>3192</v>
      </c>
      <c r="E678" s="1" t="s">
        <v>3204</v>
      </c>
      <c r="F678" s="4">
        <v>9</v>
      </c>
      <c r="G678" s="4">
        <v>2019</v>
      </c>
      <c r="H678" s="4">
        <v>0</v>
      </c>
      <c r="I678" s="4" t="s">
        <v>6978</v>
      </c>
      <c r="J678" s="1">
        <f>COUNTIF('Orders info'!$B$4:$B$3681,'Consumers info'!B678)</f>
        <v>1</v>
      </c>
      <c r="K678" s="1">
        <f t="shared" si="22"/>
        <v>0</v>
      </c>
      <c r="L678" s="1">
        <f t="shared" si="21"/>
        <v>0</v>
      </c>
      <c r="M678" s="1">
        <f>SUMIF('Orders info'!$B$4:$B$3681,'Consumers info'!B678,'Orders info'!$F$4:$F$3681)</f>
        <v>990</v>
      </c>
    </row>
    <row r="679" spans="2:13" x14ac:dyDescent="0.2">
      <c r="B679" s="4" t="s">
        <v>1101</v>
      </c>
      <c r="C679" s="1" t="s">
        <v>3191</v>
      </c>
      <c r="D679" s="1" t="s">
        <v>3192</v>
      </c>
      <c r="E679" s="1" t="s">
        <v>3203</v>
      </c>
      <c r="F679" s="4">
        <v>9</v>
      </c>
      <c r="G679" s="4">
        <v>2019</v>
      </c>
      <c r="H679" s="4">
        <v>1</v>
      </c>
      <c r="I679" s="4" t="s">
        <v>6978</v>
      </c>
      <c r="J679" s="1">
        <f>COUNTIF('Orders info'!$B$4:$B$3681,'Consumers info'!B679)</f>
        <v>1</v>
      </c>
      <c r="K679" s="1">
        <f t="shared" si="22"/>
        <v>0</v>
      </c>
      <c r="L679" s="1">
        <f t="shared" si="21"/>
        <v>0</v>
      </c>
      <c r="M679" s="1">
        <f>SUMIF('Orders info'!$B$4:$B$3681,'Consumers info'!B679,'Orders info'!$F$4:$F$3681)</f>
        <v>283</v>
      </c>
    </row>
    <row r="680" spans="2:13" x14ac:dyDescent="0.2">
      <c r="B680" s="4" t="s">
        <v>1102</v>
      </c>
      <c r="C680" s="1" t="s">
        <v>3191</v>
      </c>
      <c r="D680" s="1" t="s">
        <v>3192</v>
      </c>
      <c r="E680" s="1" t="s">
        <v>3202</v>
      </c>
      <c r="F680" s="4">
        <v>9</v>
      </c>
      <c r="G680" s="4">
        <v>2019</v>
      </c>
      <c r="H680" s="4">
        <v>1</v>
      </c>
      <c r="I680" s="4" t="s">
        <v>6978</v>
      </c>
      <c r="J680" s="1">
        <f>COUNTIF('Orders info'!$B$4:$B$3681,'Consumers info'!B680)</f>
        <v>1</v>
      </c>
      <c r="K680" s="1">
        <f t="shared" si="22"/>
        <v>0</v>
      </c>
      <c r="L680" s="1">
        <f t="shared" si="21"/>
        <v>0</v>
      </c>
      <c r="M680" s="1">
        <f>SUMIF('Orders info'!$B$4:$B$3681,'Consumers info'!B680,'Orders info'!$F$4:$F$3681)</f>
        <v>383</v>
      </c>
    </row>
    <row r="681" spans="2:13" x14ac:dyDescent="0.2">
      <c r="B681" s="4" t="s">
        <v>1103</v>
      </c>
      <c r="C681" s="1" t="s">
        <v>3191</v>
      </c>
      <c r="D681" s="1" t="s">
        <v>3192</v>
      </c>
      <c r="E681" s="1" t="s">
        <v>8</v>
      </c>
      <c r="F681" s="4">
        <v>9</v>
      </c>
      <c r="G681" s="4">
        <v>2019</v>
      </c>
      <c r="H681" s="4">
        <v>0</v>
      </c>
      <c r="I681" s="4" t="s">
        <v>6978</v>
      </c>
      <c r="J681" s="1">
        <f>COUNTIF('Orders info'!$B$4:$B$3681,'Consumers info'!B681)</f>
        <v>1</v>
      </c>
      <c r="K681" s="1">
        <f t="shared" si="22"/>
        <v>0</v>
      </c>
      <c r="L681" s="1">
        <f t="shared" si="21"/>
        <v>0</v>
      </c>
      <c r="M681" s="1">
        <f>SUMIF('Orders info'!$B$4:$B$3681,'Consumers info'!B681,'Orders info'!$F$4:$F$3681)</f>
        <v>172</v>
      </c>
    </row>
    <row r="682" spans="2:13" x14ac:dyDescent="0.2">
      <c r="B682" s="4" t="s">
        <v>1104</v>
      </c>
      <c r="C682" s="1" t="s">
        <v>3191</v>
      </c>
      <c r="D682" s="1" t="s">
        <v>3192</v>
      </c>
      <c r="E682" s="1" t="s">
        <v>3205</v>
      </c>
      <c r="F682" s="4">
        <v>9</v>
      </c>
      <c r="G682" s="4">
        <v>2019</v>
      </c>
      <c r="H682" s="4">
        <v>0</v>
      </c>
      <c r="I682" s="4" t="s">
        <v>6978</v>
      </c>
      <c r="J682" s="1">
        <f>COUNTIF('Orders info'!$B$4:$B$3681,'Consumers info'!B682)</f>
        <v>1</v>
      </c>
      <c r="K682" s="1">
        <f t="shared" si="22"/>
        <v>0</v>
      </c>
      <c r="L682" s="1">
        <f t="shared" si="21"/>
        <v>0</v>
      </c>
      <c r="M682" s="1">
        <f>SUMIF('Orders info'!$B$4:$B$3681,'Consumers info'!B682,'Orders info'!$F$4:$F$3681)</f>
        <v>210</v>
      </c>
    </row>
    <row r="683" spans="2:13" x14ac:dyDescent="0.2">
      <c r="B683" s="4" t="s">
        <v>1105</v>
      </c>
      <c r="C683" s="1" t="s">
        <v>3191</v>
      </c>
      <c r="D683" s="1" t="s">
        <v>3192</v>
      </c>
      <c r="E683" s="1" t="s">
        <v>8</v>
      </c>
      <c r="F683" s="4">
        <v>9</v>
      </c>
      <c r="G683" s="4">
        <v>2019</v>
      </c>
      <c r="H683" s="4">
        <v>0</v>
      </c>
      <c r="I683" s="4" t="s">
        <v>6978</v>
      </c>
      <c r="J683" s="1">
        <f>COUNTIF('Orders info'!$B$4:$B$3681,'Consumers info'!B683)</f>
        <v>1</v>
      </c>
      <c r="K683" s="1">
        <f t="shared" si="22"/>
        <v>0</v>
      </c>
      <c r="L683" s="1">
        <f t="shared" si="21"/>
        <v>0</v>
      </c>
      <c r="M683" s="1">
        <f>SUMIF('Orders info'!$B$4:$B$3681,'Consumers info'!B683,'Orders info'!$F$4:$F$3681)</f>
        <v>240</v>
      </c>
    </row>
    <row r="684" spans="2:13" x14ac:dyDescent="0.2">
      <c r="B684" s="4" t="s">
        <v>1106</v>
      </c>
      <c r="C684" s="1" t="s">
        <v>3191</v>
      </c>
      <c r="D684" s="1" t="s">
        <v>3192</v>
      </c>
      <c r="E684" s="1" t="s">
        <v>3202</v>
      </c>
      <c r="F684" s="4">
        <v>9</v>
      </c>
      <c r="G684" s="4">
        <v>2019</v>
      </c>
      <c r="H684" s="4">
        <v>0</v>
      </c>
      <c r="I684" s="4" t="s">
        <v>6978</v>
      </c>
      <c r="J684" s="1">
        <f>COUNTIF('Orders info'!$B$4:$B$3681,'Consumers info'!B684)</f>
        <v>1</v>
      </c>
      <c r="K684" s="1">
        <f t="shared" si="22"/>
        <v>0</v>
      </c>
      <c r="L684" s="1">
        <f t="shared" si="21"/>
        <v>0</v>
      </c>
      <c r="M684" s="1">
        <f>SUMIF('Orders info'!$B$4:$B$3681,'Consumers info'!B684,'Orders info'!$F$4:$F$3681)</f>
        <v>192</v>
      </c>
    </row>
    <row r="685" spans="2:13" x14ac:dyDescent="0.2">
      <c r="B685" s="4" t="s">
        <v>1107</v>
      </c>
      <c r="C685" s="1" t="s">
        <v>3191</v>
      </c>
      <c r="D685" s="1" t="s">
        <v>3192</v>
      </c>
      <c r="E685" s="1" t="s">
        <v>3204</v>
      </c>
      <c r="F685" s="4">
        <v>9</v>
      </c>
      <c r="G685" s="4">
        <v>2019</v>
      </c>
      <c r="H685" s="4">
        <v>1</v>
      </c>
      <c r="I685" s="4" t="s">
        <v>6978</v>
      </c>
      <c r="J685" s="1">
        <f>COUNTIF('Orders info'!$B$4:$B$3681,'Consumers info'!B685)</f>
        <v>1</v>
      </c>
      <c r="K685" s="1">
        <f t="shared" si="22"/>
        <v>0</v>
      </c>
      <c r="L685" s="1">
        <f t="shared" si="21"/>
        <v>0</v>
      </c>
      <c r="M685" s="1">
        <f>SUMIF('Orders info'!$B$4:$B$3681,'Consumers info'!B685,'Orders info'!$F$4:$F$3681)</f>
        <v>255</v>
      </c>
    </row>
    <row r="686" spans="2:13" x14ac:dyDescent="0.2">
      <c r="B686" s="4" t="s">
        <v>1108</v>
      </c>
      <c r="C686" s="1" t="s">
        <v>3191</v>
      </c>
      <c r="D686" s="1" t="s">
        <v>3192</v>
      </c>
      <c r="E686" s="1" t="s">
        <v>8</v>
      </c>
      <c r="F686" s="4">
        <v>9</v>
      </c>
      <c r="G686" s="4">
        <v>2019</v>
      </c>
      <c r="H686" s="4">
        <v>1</v>
      </c>
      <c r="I686" s="4" t="s">
        <v>6978</v>
      </c>
      <c r="J686" s="1">
        <f>COUNTIF('Orders info'!$B$4:$B$3681,'Consumers info'!B686)</f>
        <v>1</v>
      </c>
      <c r="K686" s="1">
        <f t="shared" si="22"/>
        <v>0</v>
      </c>
      <c r="L686" s="1">
        <f t="shared" si="21"/>
        <v>0</v>
      </c>
      <c r="M686" s="1">
        <f>SUMIF('Orders info'!$B$4:$B$3681,'Consumers info'!B686,'Orders info'!$F$4:$F$3681)</f>
        <v>383</v>
      </c>
    </row>
    <row r="687" spans="2:13" x14ac:dyDescent="0.2">
      <c r="B687" s="4" t="s">
        <v>1109</v>
      </c>
      <c r="C687" s="1" t="s">
        <v>3191</v>
      </c>
      <c r="D687" s="1" t="s">
        <v>3192</v>
      </c>
      <c r="E687" s="1" t="s">
        <v>3204</v>
      </c>
      <c r="F687" s="4">
        <v>9</v>
      </c>
      <c r="G687" s="4">
        <v>2019</v>
      </c>
      <c r="H687" s="4">
        <v>0</v>
      </c>
      <c r="I687" s="4" t="s">
        <v>6978</v>
      </c>
      <c r="J687" s="1">
        <f>COUNTIF('Orders info'!$B$4:$B$3681,'Consumers info'!B687)</f>
        <v>1</v>
      </c>
      <c r="K687" s="1">
        <f t="shared" si="22"/>
        <v>0</v>
      </c>
      <c r="L687" s="1">
        <f t="shared" si="21"/>
        <v>0</v>
      </c>
      <c r="M687" s="1">
        <f>SUMIF('Orders info'!$B$4:$B$3681,'Consumers info'!B687,'Orders info'!$F$4:$F$3681)</f>
        <v>168</v>
      </c>
    </row>
    <row r="688" spans="2:13" x14ac:dyDescent="0.2">
      <c r="B688" s="4" t="s">
        <v>1110</v>
      </c>
      <c r="C688" s="1" t="s">
        <v>3191</v>
      </c>
      <c r="D688" s="1" t="s">
        <v>3192</v>
      </c>
      <c r="E688" s="1" t="s">
        <v>3205</v>
      </c>
      <c r="F688" s="4">
        <v>9</v>
      </c>
      <c r="G688" s="4">
        <v>2019</v>
      </c>
      <c r="H688" s="4">
        <v>1</v>
      </c>
      <c r="I688" s="4" t="s">
        <v>6978</v>
      </c>
      <c r="J688" s="1">
        <f>COUNTIF('Orders info'!$B$4:$B$3681,'Consumers info'!B688)</f>
        <v>1</v>
      </c>
      <c r="K688" s="1">
        <f t="shared" si="22"/>
        <v>0</v>
      </c>
      <c r="L688" s="1">
        <f t="shared" si="21"/>
        <v>0</v>
      </c>
      <c r="M688" s="1">
        <f>SUMIF('Orders info'!$B$4:$B$3681,'Consumers info'!B688,'Orders info'!$F$4:$F$3681)</f>
        <v>220</v>
      </c>
    </row>
    <row r="689" spans="2:13" x14ac:dyDescent="0.2">
      <c r="B689" s="4" t="s">
        <v>1111</v>
      </c>
      <c r="C689" s="1" t="s">
        <v>3191</v>
      </c>
      <c r="D689" s="1" t="s">
        <v>3192</v>
      </c>
      <c r="E689" s="1" t="s">
        <v>3204</v>
      </c>
      <c r="F689" s="4">
        <v>9</v>
      </c>
      <c r="G689" s="4">
        <v>2019</v>
      </c>
      <c r="H689" s="4">
        <v>0</v>
      </c>
      <c r="I689" s="4" t="s">
        <v>6978</v>
      </c>
      <c r="J689" s="1">
        <f>COUNTIF('Orders info'!$B$4:$B$3681,'Consumers info'!B689)</f>
        <v>1</v>
      </c>
      <c r="K689" s="1">
        <f t="shared" si="22"/>
        <v>0</v>
      </c>
      <c r="L689" s="1">
        <f t="shared" si="21"/>
        <v>0</v>
      </c>
      <c r="M689" s="1">
        <f>SUMIF('Orders info'!$B$4:$B$3681,'Consumers info'!B689,'Orders info'!$F$4:$F$3681)</f>
        <v>210</v>
      </c>
    </row>
    <row r="690" spans="2:13" x14ac:dyDescent="0.2">
      <c r="B690" s="4" t="s">
        <v>1112</v>
      </c>
      <c r="C690" s="1" t="s">
        <v>3191</v>
      </c>
      <c r="D690" s="1" t="s">
        <v>3192</v>
      </c>
      <c r="E690" s="1" t="s">
        <v>3203</v>
      </c>
      <c r="F690" s="4">
        <v>9</v>
      </c>
      <c r="G690" s="4">
        <v>2019</v>
      </c>
      <c r="H690" s="4">
        <v>1</v>
      </c>
      <c r="I690" s="4" t="s">
        <v>6978</v>
      </c>
      <c r="J690" s="1">
        <f>COUNTIF('Orders info'!$B$4:$B$3681,'Consumers info'!B690)</f>
        <v>1</v>
      </c>
      <c r="K690" s="1">
        <f t="shared" si="22"/>
        <v>0</v>
      </c>
      <c r="L690" s="1">
        <f t="shared" si="21"/>
        <v>0</v>
      </c>
      <c r="M690" s="1">
        <f>SUMIF('Orders info'!$B$4:$B$3681,'Consumers info'!B690,'Orders info'!$F$4:$F$3681)</f>
        <v>345</v>
      </c>
    </row>
    <row r="691" spans="2:13" x14ac:dyDescent="0.2">
      <c r="B691" s="4" t="s">
        <v>1113</v>
      </c>
      <c r="C691" s="1" t="s">
        <v>3191</v>
      </c>
      <c r="D691" s="1" t="s">
        <v>3192</v>
      </c>
      <c r="E691" s="1" t="s">
        <v>3205</v>
      </c>
      <c r="F691" s="4">
        <v>9</v>
      </c>
      <c r="G691" s="4">
        <v>2019</v>
      </c>
      <c r="H691" s="4">
        <v>1</v>
      </c>
      <c r="I691" s="4" t="s">
        <v>6978</v>
      </c>
      <c r="J691" s="1">
        <f>COUNTIF('Orders info'!$B$4:$B$3681,'Consumers info'!B691)</f>
        <v>1</v>
      </c>
      <c r="K691" s="1">
        <f t="shared" si="22"/>
        <v>0</v>
      </c>
      <c r="L691" s="1">
        <f t="shared" si="21"/>
        <v>0</v>
      </c>
      <c r="M691" s="1">
        <f>SUMIF('Orders info'!$B$4:$B$3681,'Consumers info'!B691,'Orders info'!$F$4:$F$3681)</f>
        <v>172</v>
      </c>
    </row>
    <row r="692" spans="2:13" x14ac:dyDescent="0.2">
      <c r="B692" s="4" t="s">
        <v>1114</v>
      </c>
      <c r="C692" s="1" t="s">
        <v>3191</v>
      </c>
      <c r="D692" s="1" t="s">
        <v>3192</v>
      </c>
      <c r="E692" s="1" t="s">
        <v>3204</v>
      </c>
      <c r="F692" s="4">
        <v>9</v>
      </c>
      <c r="G692" s="4">
        <v>2019</v>
      </c>
      <c r="H692" s="4">
        <v>0</v>
      </c>
      <c r="I692" s="4" t="s">
        <v>6978</v>
      </c>
      <c r="J692" s="1">
        <f>COUNTIF('Orders info'!$B$4:$B$3681,'Consumers info'!B692)</f>
        <v>1</v>
      </c>
      <c r="K692" s="1">
        <f t="shared" si="22"/>
        <v>0</v>
      </c>
      <c r="L692" s="1">
        <f t="shared" si="21"/>
        <v>0</v>
      </c>
      <c r="M692" s="1">
        <f>SUMIF('Orders info'!$B$4:$B$3681,'Consumers info'!B692,'Orders info'!$F$4:$F$3681)</f>
        <v>205</v>
      </c>
    </row>
    <row r="693" spans="2:13" x14ac:dyDescent="0.2">
      <c r="B693" s="4" t="s">
        <v>1115</v>
      </c>
      <c r="C693" s="1" t="s">
        <v>3191</v>
      </c>
      <c r="D693" s="1" t="s">
        <v>3192</v>
      </c>
      <c r="E693" s="1" t="s">
        <v>8</v>
      </c>
      <c r="F693" s="4">
        <v>9</v>
      </c>
      <c r="G693" s="4">
        <v>2019</v>
      </c>
      <c r="H693" s="4">
        <v>1</v>
      </c>
      <c r="I693" s="4" t="s">
        <v>6978</v>
      </c>
      <c r="J693" s="1">
        <f>COUNTIF('Orders info'!$B$4:$B$3681,'Consumers info'!B693)</f>
        <v>1</v>
      </c>
      <c r="K693" s="1">
        <f t="shared" si="22"/>
        <v>0</v>
      </c>
      <c r="L693" s="1">
        <f t="shared" si="21"/>
        <v>0</v>
      </c>
      <c r="M693" s="1">
        <f>SUMIF('Orders info'!$B$4:$B$3681,'Consumers info'!B693,'Orders info'!$F$4:$F$3681)</f>
        <v>205</v>
      </c>
    </row>
    <row r="694" spans="2:13" x14ac:dyDescent="0.2">
      <c r="B694" s="4" t="s">
        <v>1116</v>
      </c>
      <c r="C694" s="1" t="s">
        <v>3191</v>
      </c>
      <c r="D694" s="1" t="s">
        <v>3192</v>
      </c>
      <c r="E694" s="1" t="s">
        <v>3205</v>
      </c>
      <c r="F694" s="4">
        <v>9</v>
      </c>
      <c r="G694" s="4">
        <v>2019</v>
      </c>
      <c r="H694" s="4">
        <v>0</v>
      </c>
      <c r="I694" s="4" t="s">
        <v>6978</v>
      </c>
      <c r="J694" s="1">
        <f>COUNTIF('Orders info'!$B$4:$B$3681,'Consumers info'!B694)</f>
        <v>1</v>
      </c>
      <c r="K694" s="1">
        <f t="shared" si="22"/>
        <v>0</v>
      </c>
      <c r="L694" s="1">
        <f t="shared" si="21"/>
        <v>0</v>
      </c>
      <c r="M694" s="1">
        <f>SUMIF('Orders info'!$B$4:$B$3681,'Consumers info'!B694,'Orders info'!$F$4:$F$3681)</f>
        <v>255</v>
      </c>
    </row>
    <row r="695" spans="2:13" x14ac:dyDescent="0.2">
      <c r="B695" s="4" t="s">
        <v>1117</v>
      </c>
      <c r="C695" s="1" t="s">
        <v>3191</v>
      </c>
      <c r="D695" s="1" t="s">
        <v>3192</v>
      </c>
      <c r="E695" s="1" t="s">
        <v>3202</v>
      </c>
      <c r="F695" s="4">
        <v>9</v>
      </c>
      <c r="G695" s="4">
        <v>2019</v>
      </c>
      <c r="H695" s="4">
        <v>0</v>
      </c>
      <c r="I695" s="4" t="s">
        <v>6978</v>
      </c>
      <c r="J695" s="1">
        <f>COUNTIF('Orders info'!$B$4:$B$3681,'Consumers info'!B695)</f>
        <v>1</v>
      </c>
      <c r="K695" s="1">
        <f t="shared" si="22"/>
        <v>0</v>
      </c>
      <c r="L695" s="1">
        <f t="shared" si="21"/>
        <v>0</v>
      </c>
      <c r="M695" s="1">
        <f>SUMIF('Orders info'!$B$4:$B$3681,'Consumers info'!B695,'Orders info'!$F$4:$F$3681)</f>
        <v>313</v>
      </c>
    </row>
    <row r="696" spans="2:13" x14ac:dyDescent="0.2">
      <c r="B696" s="4" t="s">
        <v>1118</v>
      </c>
      <c r="C696" s="1" t="s">
        <v>3191</v>
      </c>
      <c r="D696" s="1" t="s">
        <v>3192</v>
      </c>
      <c r="E696" s="1" t="s">
        <v>3203</v>
      </c>
      <c r="F696" s="4">
        <v>9</v>
      </c>
      <c r="G696" s="4">
        <v>2019</v>
      </c>
      <c r="H696" s="4">
        <v>0</v>
      </c>
      <c r="I696" s="4" t="s">
        <v>6978</v>
      </c>
      <c r="J696" s="1">
        <f>COUNTIF('Orders info'!$B$4:$B$3681,'Consumers info'!B696)</f>
        <v>1</v>
      </c>
      <c r="K696" s="1">
        <f t="shared" si="22"/>
        <v>0</v>
      </c>
      <c r="L696" s="1">
        <f t="shared" si="21"/>
        <v>0</v>
      </c>
      <c r="M696" s="1">
        <f>SUMIF('Orders info'!$B$4:$B$3681,'Consumers info'!B696,'Orders info'!$F$4:$F$3681)</f>
        <v>313</v>
      </c>
    </row>
    <row r="697" spans="2:13" x14ac:dyDescent="0.2">
      <c r="B697" s="4" t="s">
        <v>1119</v>
      </c>
      <c r="C697" s="1" t="s">
        <v>3191</v>
      </c>
      <c r="D697" s="1" t="s">
        <v>3192</v>
      </c>
      <c r="E697" s="1" t="s">
        <v>8</v>
      </c>
      <c r="F697" s="4">
        <v>9</v>
      </c>
      <c r="G697" s="4">
        <v>2019</v>
      </c>
      <c r="H697" s="4">
        <v>1</v>
      </c>
      <c r="I697" s="4" t="s">
        <v>6978</v>
      </c>
      <c r="J697" s="1">
        <f>COUNTIF('Orders info'!$B$4:$B$3681,'Consumers info'!B697)</f>
        <v>1</v>
      </c>
      <c r="K697" s="1">
        <f t="shared" si="22"/>
        <v>0</v>
      </c>
      <c r="L697" s="1">
        <f t="shared" si="21"/>
        <v>0</v>
      </c>
      <c r="M697" s="1">
        <f>SUMIF('Orders info'!$B$4:$B$3681,'Consumers info'!B697,'Orders info'!$F$4:$F$3681)</f>
        <v>889</v>
      </c>
    </row>
    <row r="698" spans="2:13" x14ac:dyDescent="0.2">
      <c r="B698" s="4" t="s">
        <v>1120</v>
      </c>
      <c r="C698" s="1" t="s">
        <v>3191</v>
      </c>
      <c r="D698" s="1" t="s">
        <v>3192</v>
      </c>
      <c r="E698" s="1" t="s">
        <v>3205</v>
      </c>
      <c r="F698" s="4">
        <v>9</v>
      </c>
      <c r="G698" s="4">
        <v>2019</v>
      </c>
      <c r="H698" s="4">
        <v>1</v>
      </c>
      <c r="I698" s="4" t="s">
        <v>6978</v>
      </c>
      <c r="J698" s="1">
        <f>COUNTIF('Orders info'!$B$4:$B$3681,'Consumers info'!B698)</f>
        <v>1</v>
      </c>
      <c r="K698" s="1">
        <f t="shared" si="22"/>
        <v>0</v>
      </c>
      <c r="L698" s="1">
        <f t="shared" si="21"/>
        <v>0</v>
      </c>
      <c r="M698" s="1">
        <f>SUMIF('Orders info'!$B$4:$B$3681,'Consumers info'!B698,'Orders info'!$F$4:$F$3681)</f>
        <v>889</v>
      </c>
    </row>
    <row r="699" spans="2:13" x14ac:dyDescent="0.2">
      <c r="B699" s="4" t="s">
        <v>1121</v>
      </c>
      <c r="C699" s="1" t="s">
        <v>3191</v>
      </c>
      <c r="D699" s="1" t="s">
        <v>3192</v>
      </c>
      <c r="E699" s="1" t="s">
        <v>3203</v>
      </c>
      <c r="F699" s="4">
        <v>9</v>
      </c>
      <c r="G699" s="4">
        <v>2019</v>
      </c>
      <c r="H699" s="4">
        <v>1</v>
      </c>
      <c r="I699" s="4" t="s">
        <v>6978</v>
      </c>
      <c r="J699" s="1">
        <f>COUNTIF('Orders info'!$B$4:$B$3681,'Consumers info'!B699)</f>
        <v>1</v>
      </c>
      <c r="K699" s="1">
        <f t="shared" si="22"/>
        <v>0</v>
      </c>
      <c r="L699" s="1">
        <f t="shared" si="21"/>
        <v>0</v>
      </c>
      <c r="M699" s="1">
        <f>SUMIF('Orders info'!$B$4:$B$3681,'Consumers info'!B699,'Orders info'!$F$4:$F$3681)</f>
        <v>447</v>
      </c>
    </row>
    <row r="700" spans="2:13" x14ac:dyDescent="0.2">
      <c r="B700" s="4" t="s">
        <v>1122</v>
      </c>
      <c r="C700" s="1" t="s">
        <v>3191</v>
      </c>
      <c r="D700" s="1" t="s">
        <v>3192</v>
      </c>
      <c r="E700" s="1" t="s">
        <v>3203</v>
      </c>
      <c r="F700" s="4">
        <v>9</v>
      </c>
      <c r="G700" s="4">
        <v>2019</v>
      </c>
      <c r="H700" s="4">
        <v>1</v>
      </c>
      <c r="I700" s="4" t="s">
        <v>6978</v>
      </c>
      <c r="J700" s="1">
        <f>COUNTIF('Orders info'!$B$4:$B$3681,'Consumers info'!B700)</f>
        <v>1</v>
      </c>
      <c r="K700" s="1">
        <f t="shared" si="22"/>
        <v>0</v>
      </c>
      <c r="L700" s="1">
        <f t="shared" si="21"/>
        <v>0</v>
      </c>
      <c r="M700" s="1">
        <f>SUMIF('Orders info'!$B$4:$B$3681,'Consumers info'!B700,'Orders info'!$F$4:$F$3681)</f>
        <v>538</v>
      </c>
    </row>
    <row r="701" spans="2:13" x14ac:dyDescent="0.2">
      <c r="B701" s="4" t="s">
        <v>1123</v>
      </c>
      <c r="C701" s="1" t="s">
        <v>3191</v>
      </c>
      <c r="D701" s="1" t="s">
        <v>3192</v>
      </c>
      <c r="E701" s="1" t="s">
        <v>3205</v>
      </c>
      <c r="F701" s="4">
        <v>10</v>
      </c>
      <c r="G701" s="4">
        <v>2019</v>
      </c>
      <c r="H701" s="4">
        <v>1</v>
      </c>
      <c r="I701" s="4" t="s">
        <v>6977</v>
      </c>
      <c r="J701" s="1">
        <f>COUNTIF('Orders info'!$B$4:$B$3681,'Consumers info'!B701)</f>
        <v>1</v>
      </c>
      <c r="K701" s="1">
        <f t="shared" si="22"/>
        <v>1</v>
      </c>
      <c r="L701" s="1">
        <f t="shared" si="21"/>
        <v>0</v>
      </c>
      <c r="M701" s="1">
        <f>SUMIF('Orders info'!$B$4:$B$3681,'Consumers info'!B701,'Orders info'!$F$4:$F$3681)</f>
        <v>293</v>
      </c>
    </row>
    <row r="702" spans="2:13" x14ac:dyDescent="0.2">
      <c r="B702" s="4" t="s">
        <v>1124</v>
      </c>
      <c r="C702" s="1" t="s">
        <v>3191</v>
      </c>
      <c r="D702" s="1" t="s">
        <v>3192</v>
      </c>
      <c r="E702" s="1" t="s">
        <v>3205</v>
      </c>
      <c r="F702" s="4">
        <v>10</v>
      </c>
      <c r="G702" s="4">
        <v>2019</v>
      </c>
      <c r="H702" s="4">
        <v>1</v>
      </c>
      <c r="I702" s="4" t="s">
        <v>6977</v>
      </c>
      <c r="J702" s="1">
        <f>COUNTIF('Orders info'!$B$4:$B$3681,'Consumers info'!B702)</f>
        <v>1</v>
      </c>
      <c r="K702" s="1">
        <f t="shared" si="22"/>
        <v>1</v>
      </c>
      <c r="L702" s="1">
        <f t="shared" si="21"/>
        <v>0</v>
      </c>
      <c r="M702" s="1">
        <f>SUMIF('Orders info'!$B$4:$B$3681,'Consumers info'!B702,'Orders info'!$F$4:$F$3681)</f>
        <v>383</v>
      </c>
    </row>
    <row r="703" spans="2:13" x14ac:dyDescent="0.2">
      <c r="B703" s="4" t="s">
        <v>1125</v>
      </c>
      <c r="C703" s="1" t="s">
        <v>3191</v>
      </c>
      <c r="D703" s="1" t="s">
        <v>3192</v>
      </c>
      <c r="E703" s="1" t="s">
        <v>8</v>
      </c>
      <c r="F703" s="4">
        <v>10</v>
      </c>
      <c r="G703" s="4">
        <v>2019</v>
      </c>
      <c r="H703" s="4">
        <v>1</v>
      </c>
      <c r="I703" s="4" t="s">
        <v>6977</v>
      </c>
      <c r="J703" s="1">
        <f>COUNTIF('Orders info'!$B$4:$B$3681,'Consumers info'!B703)</f>
        <v>1</v>
      </c>
      <c r="K703" s="1">
        <f t="shared" si="22"/>
        <v>1</v>
      </c>
      <c r="L703" s="1">
        <f t="shared" si="21"/>
        <v>0</v>
      </c>
      <c r="M703" s="1">
        <f>SUMIF('Orders info'!$B$4:$B$3681,'Consumers info'!B703,'Orders info'!$F$4:$F$3681)</f>
        <v>383</v>
      </c>
    </row>
    <row r="704" spans="2:13" x14ac:dyDescent="0.2">
      <c r="B704" s="4" t="s">
        <v>1126</v>
      </c>
      <c r="C704" s="1" t="s">
        <v>3191</v>
      </c>
      <c r="D704" s="1" t="s">
        <v>3192</v>
      </c>
      <c r="E704" s="1" t="s">
        <v>3203</v>
      </c>
      <c r="F704" s="4">
        <v>10</v>
      </c>
      <c r="G704" s="4">
        <v>2019</v>
      </c>
      <c r="H704" s="4">
        <v>1</v>
      </c>
      <c r="I704" s="4" t="s">
        <v>6977</v>
      </c>
      <c r="J704" s="1">
        <f>COUNTIF('Orders info'!$B$4:$B$3681,'Consumers info'!B704)</f>
        <v>1</v>
      </c>
      <c r="K704" s="1">
        <f t="shared" si="22"/>
        <v>1</v>
      </c>
      <c r="L704" s="1">
        <f t="shared" si="21"/>
        <v>0</v>
      </c>
      <c r="M704" s="1">
        <f>SUMIF('Orders info'!$B$4:$B$3681,'Consumers info'!B704,'Orders info'!$F$4:$F$3681)</f>
        <v>168</v>
      </c>
    </row>
    <row r="705" spans="2:13" x14ac:dyDescent="0.2">
      <c r="B705" s="4" t="s">
        <v>1127</v>
      </c>
      <c r="C705" s="1" t="s">
        <v>3191</v>
      </c>
      <c r="D705" s="1" t="s">
        <v>3192</v>
      </c>
      <c r="E705" s="1" t="s">
        <v>8</v>
      </c>
      <c r="F705" s="4">
        <v>10</v>
      </c>
      <c r="G705" s="4">
        <v>2019</v>
      </c>
      <c r="H705" s="4">
        <v>1</v>
      </c>
      <c r="I705" s="4" t="s">
        <v>6977</v>
      </c>
      <c r="J705" s="1">
        <f>COUNTIF('Orders info'!$B$4:$B$3681,'Consumers info'!B705)</f>
        <v>1</v>
      </c>
      <c r="K705" s="1">
        <f t="shared" si="22"/>
        <v>1</v>
      </c>
      <c r="L705" s="1">
        <f t="shared" si="21"/>
        <v>0</v>
      </c>
      <c r="M705" s="1">
        <f>SUMIF('Orders info'!$B$4:$B$3681,'Consumers info'!B705,'Orders info'!$F$4:$F$3681)</f>
        <v>168</v>
      </c>
    </row>
    <row r="706" spans="2:13" x14ac:dyDescent="0.2">
      <c r="B706" s="4" t="s">
        <v>1128</v>
      </c>
      <c r="C706" s="1" t="s">
        <v>3191</v>
      </c>
      <c r="D706" s="1" t="s">
        <v>3192</v>
      </c>
      <c r="E706" s="1" t="s">
        <v>8</v>
      </c>
      <c r="F706" s="4">
        <v>10</v>
      </c>
      <c r="G706" s="4">
        <v>2019</v>
      </c>
      <c r="H706" s="4">
        <v>1</v>
      </c>
      <c r="I706" s="4" t="s">
        <v>6977</v>
      </c>
      <c r="J706" s="1">
        <f>COUNTIF('Orders info'!$B$4:$B$3681,'Consumers info'!B706)</f>
        <v>1</v>
      </c>
      <c r="K706" s="1">
        <f t="shared" si="22"/>
        <v>1</v>
      </c>
      <c r="L706" s="1">
        <f t="shared" si="21"/>
        <v>0</v>
      </c>
      <c r="M706" s="1">
        <f>SUMIF('Orders info'!$B$4:$B$3681,'Consumers info'!B706,'Orders info'!$F$4:$F$3681)</f>
        <v>205</v>
      </c>
    </row>
    <row r="707" spans="2:13" x14ac:dyDescent="0.2">
      <c r="B707" s="4" t="s">
        <v>1129</v>
      </c>
      <c r="C707" s="1" t="s">
        <v>3191</v>
      </c>
      <c r="D707" s="1" t="s">
        <v>3192</v>
      </c>
      <c r="E707" s="1" t="s">
        <v>3202</v>
      </c>
      <c r="F707" s="4">
        <v>10</v>
      </c>
      <c r="G707" s="4">
        <v>2019</v>
      </c>
      <c r="H707" s="4">
        <v>0</v>
      </c>
      <c r="I707" s="4" t="s">
        <v>6977</v>
      </c>
      <c r="J707" s="1">
        <f>COUNTIF('Orders info'!$B$4:$B$3681,'Consumers info'!B707)</f>
        <v>1</v>
      </c>
      <c r="K707" s="1">
        <f t="shared" si="22"/>
        <v>1</v>
      </c>
      <c r="L707" s="1">
        <f t="shared" si="21"/>
        <v>0</v>
      </c>
      <c r="M707" s="1">
        <f>SUMIF('Orders info'!$B$4:$B$3681,'Consumers info'!B707,'Orders info'!$F$4:$F$3681)</f>
        <v>240</v>
      </c>
    </row>
    <row r="708" spans="2:13" x14ac:dyDescent="0.2">
      <c r="B708" s="4" t="s">
        <v>1130</v>
      </c>
      <c r="C708" s="1" t="s">
        <v>3191</v>
      </c>
      <c r="D708" s="1" t="s">
        <v>3192</v>
      </c>
      <c r="E708" s="1" t="s">
        <v>8</v>
      </c>
      <c r="F708" s="4">
        <v>10</v>
      </c>
      <c r="G708" s="4">
        <v>2019</v>
      </c>
      <c r="H708" s="4">
        <v>0</v>
      </c>
      <c r="I708" s="4" t="s">
        <v>6977</v>
      </c>
      <c r="J708" s="1">
        <f>COUNTIF('Orders info'!$B$4:$B$3681,'Consumers info'!B708)</f>
        <v>1</v>
      </c>
      <c r="K708" s="1">
        <f t="shared" si="22"/>
        <v>1</v>
      </c>
      <c r="L708" s="1">
        <f t="shared" si="21"/>
        <v>0</v>
      </c>
      <c r="M708" s="1">
        <f>SUMIF('Orders info'!$B$4:$B$3681,'Consumers info'!B708,'Orders info'!$F$4:$F$3681)</f>
        <v>240</v>
      </c>
    </row>
    <row r="709" spans="2:13" x14ac:dyDescent="0.2">
      <c r="B709" s="4" t="s">
        <v>1131</v>
      </c>
      <c r="C709" s="1" t="s">
        <v>3191</v>
      </c>
      <c r="D709" s="1" t="s">
        <v>3192</v>
      </c>
      <c r="E709" s="1" t="s">
        <v>3203</v>
      </c>
      <c r="F709" s="4">
        <v>10</v>
      </c>
      <c r="G709" s="4">
        <v>2019</v>
      </c>
      <c r="H709" s="4">
        <v>1</v>
      </c>
      <c r="I709" s="4" t="s">
        <v>6977</v>
      </c>
      <c r="J709" s="1">
        <f>COUNTIF('Orders info'!$B$4:$B$3681,'Consumers info'!B709)</f>
        <v>1</v>
      </c>
      <c r="K709" s="1">
        <f t="shared" si="22"/>
        <v>1</v>
      </c>
      <c r="L709" s="1">
        <f t="shared" ref="L709:L772" si="23">IF(J709&gt;1,IF(I709="Active",1,0),0)</f>
        <v>0</v>
      </c>
      <c r="M709" s="1">
        <f>SUMIF('Orders info'!$B$4:$B$3681,'Consumers info'!B709,'Orders info'!$F$4:$F$3681)</f>
        <v>538</v>
      </c>
    </row>
    <row r="710" spans="2:13" x14ac:dyDescent="0.2">
      <c r="B710" s="4" t="s">
        <v>1132</v>
      </c>
      <c r="C710" s="1" t="s">
        <v>3191</v>
      </c>
      <c r="D710" s="1" t="s">
        <v>3192</v>
      </c>
      <c r="E710" s="1" t="s">
        <v>8</v>
      </c>
      <c r="F710" s="4">
        <v>10</v>
      </c>
      <c r="G710" s="4">
        <v>2019</v>
      </c>
      <c r="H710" s="4">
        <v>1</v>
      </c>
      <c r="I710" s="4" t="s">
        <v>6977</v>
      </c>
      <c r="J710" s="1">
        <f>COUNTIF('Orders info'!$B$4:$B$3681,'Consumers info'!B710)</f>
        <v>1</v>
      </c>
      <c r="K710" s="1">
        <f t="shared" si="22"/>
        <v>1</v>
      </c>
      <c r="L710" s="1">
        <f t="shared" si="23"/>
        <v>0</v>
      </c>
      <c r="M710" s="1">
        <f>SUMIF('Orders info'!$B$4:$B$3681,'Consumers info'!B710,'Orders info'!$F$4:$F$3681)</f>
        <v>317</v>
      </c>
    </row>
    <row r="711" spans="2:13" x14ac:dyDescent="0.2">
      <c r="B711" s="4" t="s">
        <v>1133</v>
      </c>
      <c r="C711" s="1" t="s">
        <v>3191</v>
      </c>
      <c r="D711" s="1" t="s">
        <v>3192</v>
      </c>
      <c r="E711" s="1" t="s">
        <v>3204</v>
      </c>
      <c r="F711" s="4">
        <v>10</v>
      </c>
      <c r="G711" s="4">
        <v>2019</v>
      </c>
      <c r="H711" s="4">
        <v>0</v>
      </c>
      <c r="I711" s="4" t="s">
        <v>6977</v>
      </c>
      <c r="J711" s="1">
        <f>COUNTIF('Orders info'!$B$4:$B$3681,'Consumers info'!B711)</f>
        <v>1</v>
      </c>
      <c r="K711" s="1">
        <f t="shared" si="22"/>
        <v>1</v>
      </c>
      <c r="L711" s="1">
        <f t="shared" si="23"/>
        <v>0</v>
      </c>
      <c r="M711" s="1">
        <f>SUMIF('Orders info'!$B$4:$B$3681,'Consumers info'!B711,'Orders info'!$F$4:$F$3681)</f>
        <v>447</v>
      </c>
    </row>
    <row r="712" spans="2:13" x14ac:dyDescent="0.2">
      <c r="B712" s="4" t="s">
        <v>1134</v>
      </c>
      <c r="C712" s="1" t="s">
        <v>3191</v>
      </c>
      <c r="D712" s="1" t="s">
        <v>3192</v>
      </c>
      <c r="E712" s="1" t="s">
        <v>8</v>
      </c>
      <c r="F712" s="4">
        <v>10</v>
      </c>
      <c r="G712" s="4">
        <v>2019</v>
      </c>
      <c r="H712" s="4">
        <v>0</v>
      </c>
      <c r="I712" s="4" t="s">
        <v>6977</v>
      </c>
      <c r="J712" s="1">
        <f>COUNTIF('Orders info'!$B$4:$B$3681,'Consumers info'!B712)</f>
        <v>1</v>
      </c>
      <c r="K712" s="1">
        <f t="shared" si="22"/>
        <v>1</v>
      </c>
      <c r="L712" s="1">
        <f t="shared" si="23"/>
        <v>0</v>
      </c>
      <c r="M712" s="1">
        <f>SUMIF('Orders info'!$B$4:$B$3681,'Consumers info'!B712,'Orders info'!$F$4:$F$3681)</f>
        <v>383</v>
      </c>
    </row>
    <row r="713" spans="2:13" x14ac:dyDescent="0.2">
      <c r="B713" s="4" t="s">
        <v>1135</v>
      </c>
      <c r="C713" s="1" t="s">
        <v>3191</v>
      </c>
      <c r="D713" s="1" t="s">
        <v>3192</v>
      </c>
      <c r="E713" s="1" t="s">
        <v>8</v>
      </c>
      <c r="F713" s="4">
        <v>10</v>
      </c>
      <c r="G713" s="4">
        <v>2019</v>
      </c>
      <c r="H713" s="4">
        <v>1</v>
      </c>
      <c r="I713" s="4" t="s">
        <v>6977</v>
      </c>
      <c r="J713" s="1">
        <f>COUNTIF('Orders info'!$B$4:$B$3681,'Consumers info'!B713)</f>
        <v>1</v>
      </c>
      <c r="K713" s="1">
        <f t="shared" si="22"/>
        <v>1</v>
      </c>
      <c r="L713" s="1">
        <f t="shared" si="23"/>
        <v>0</v>
      </c>
      <c r="M713" s="1">
        <f>SUMIF('Orders info'!$B$4:$B$3681,'Consumers info'!B713,'Orders info'!$F$4:$F$3681)</f>
        <v>168</v>
      </c>
    </row>
    <row r="714" spans="2:13" x14ac:dyDescent="0.2">
      <c r="B714" s="4" t="s">
        <v>1136</v>
      </c>
      <c r="C714" s="1" t="s">
        <v>3191</v>
      </c>
      <c r="D714" s="1" t="s">
        <v>3192</v>
      </c>
      <c r="E714" s="1" t="s">
        <v>8</v>
      </c>
      <c r="F714" s="4">
        <v>10</v>
      </c>
      <c r="G714" s="4">
        <v>2019</v>
      </c>
      <c r="H714" s="4">
        <v>1</v>
      </c>
      <c r="I714" s="4" t="s">
        <v>6977</v>
      </c>
      <c r="J714" s="1">
        <f>COUNTIF('Orders info'!$B$4:$B$3681,'Consumers info'!B714)</f>
        <v>1</v>
      </c>
      <c r="K714" s="1">
        <f t="shared" si="22"/>
        <v>1</v>
      </c>
      <c r="L714" s="1">
        <f t="shared" si="23"/>
        <v>0</v>
      </c>
      <c r="M714" s="1">
        <f>SUMIF('Orders info'!$B$4:$B$3681,'Consumers info'!B714,'Orders info'!$F$4:$F$3681)</f>
        <v>144</v>
      </c>
    </row>
    <row r="715" spans="2:13" x14ac:dyDescent="0.2">
      <c r="B715" s="4" t="s">
        <v>1137</v>
      </c>
      <c r="C715" s="1" t="s">
        <v>3191</v>
      </c>
      <c r="D715" s="1" t="s">
        <v>3192</v>
      </c>
      <c r="E715" s="1" t="s">
        <v>8</v>
      </c>
      <c r="F715" s="4">
        <v>10</v>
      </c>
      <c r="G715" s="4">
        <v>2019</v>
      </c>
      <c r="H715" s="4">
        <v>1</v>
      </c>
      <c r="I715" s="4" t="s">
        <v>6977</v>
      </c>
      <c r="J715" s="1">
        <f>COUNTIF('Orders info'!$B$4:$B$3681,'Consumers info'!B715)</f>
        <v>1</v>
      </c>
      <c r="K715" s="1">
        <f t="shared" si="22"/>
        <v>1</v>
      </c>
      <c r="L715" s="1">
        <f t="shared" si="23"/>
        <v>0</v>
      </c>
      <c r="M715" s="1">
        <f>SUMIF('Orders info'!$B$4:$B$3681,'Consumers info'!B715,'Orders info'!$F$4:$F$3681)</f>
        <v>220</v>
      </c>
    </row>
    <row r="716" spans="2:13" x14ac:dyDescent="0.2">
      <c r="B716" s="4" t="s">
        <v>1138</v>
      </c>
      <c r="C716" s="1" t="s">
        <v>3191</v>
      </c>
      <c r="D716" s="1" t="s">
        <v>3192</v>
      </c>
      <c r="E716" s="1" t="s">
        <v>3204</v>
      </c>
      <c r="F716" s="4">
        <v>10</v>
      </c>
      <c r="G716" s="4">
        <v>2019</v>
      </c>
      <c r="H716" s="4">
        <v>1</v>
      </c>
      <c r="I716" s="4" t="s">
        <v>6977</v>
      </c>
      <c r="J716" s="1">
        <f>COUNTIF('Orders info'!$B$4:$B$3681,'Consumers info'!B716)</f>
        <v>1</v>
      </c>
      <c r="K716" s="1">
        <f t="shared" si="22"/>
        <v>1</v>
      </c>
      <c r="L716" s="1">
        <f t="shared" si="23"/>
        <v>0</v>
      </c>
      <c r="M716" s="1">
        <f>SUMIF('Orders info'!$B$4:$B$3681,'Consumers info'!B716,'Orders info'!$F$4:$F$3681)</f>
        <v>210</v>
      </c>
    </row>
    <row r="717" spans="2:13" x14ac:dyDescent="0.2">
      <c r="B717" s="4" t="s">
        <v>1139</v>
      </c>
      <c r="C717" s="1" t="s">
        <v>3191</v>
      </c>
      <c r="D717" s="1" t="s">
        <v>3192</v>
      </c>
      <c r="E717" s="1" t="s">
        <v>3204</v>
      </c>
      <c r="F717" s="4">
        <v>10</v>
      </c>
      <c r="G717" s="4">
        <v>2019</v>
      </c>
      <c r="H717" s="4">
        <v>1</v>
      </c>
      <c r="I717" s="4" t="s">
        <v>6977</v>
      </c>
      <c r="J717" s="1">
        <f>COUNTIF('Orders info'!$B$4:$B$3681,'Consumers info'!B717)</f>
        <v>1</v>
      </c>
      <c r="K717" s="1">
        <f t="shared" si="22"/>
        <v>1</v>
      </c>
      <c r="L717" s="1">
        <f t="shared" si="23"/>
        <v>0</v>
      </c>
      <c r="M717" s="1">
        <f>SUMIF('Orders info'!$B$4:$B$3681,'Consumers info'!B717,'Orders info'!$F$4:$F$3681)</f>
        <v>220</v>
      </c>
    </row>
    <row r="718" spans="2:13" x14ac:dyDescent="0.2">
      <c r="B718" s="4" t="s">
        <v>1140</v>
      </c>
      <c r="C718" s="1" t="s">
        <v>3191</v>
      </c>
      <c r="D718" s="1" t="s">
        <v>3192</v>
      </c>
      <c r="E718" s="1" t="s">
        <v>3205</v>
      </c>
      <c r="F718" s="4">
        <v>10</v>
      </c>
      <c r="G718" s="4">
        <v>2019</v>
      </c>
      <c r="H718" s="4">
        <v>0</v>
      </c>
      <c r="I718" s="4" t="s">
        <v>6977</v>
      </c>
      <c r="J718" s="1">
        <f>COUNTIF('Orders info'!$B$4:$B$3681,'Consumers info'!B718)</f>
        <v>1</v>
      </c>
      <c r="K718" s="1">
        <f t="shared" si="22"/>
        <v>1</v>
      </c>
      <c r="L718" s="1">
        <f t="shared" si="23"/>
        <v>0</v>
      </c>
      <c r="M718" s="1">
        <f>SUMIF('Orders info'!$B$4:$B$3681,'Consumers info'!B718,'Orders info'!$F$4:$F$3681)</f>
        <v>255</v>
      </c>
    </row>
    <row r="719" spans="2:13" x14ac:dyDescent="0.2">
      <c r="B719" s="4" t="s">
        <v>1141</v>
      </c>
      <c r="C719" s="1" t="s">
        <v>3191</v>
      </c>
      <c r="D719" s="1" t="s">
        <v>3192</v>
      </c>
      <c r="E719" s="1" t="s">
        <v>8</v>
      </c>
      <c r="F719" s="4">
        <v>10</v>
      </c>
      <c r="G719" s="4">
        <v>2019</v>
      </c>
      <c r="H719" s="4">
        <v>0</v>
      </c>
      <c r="I719" s="4" t="s">
        <v>6977</v>
      </c>
      <c r="J719" s="1">
        <f>COUNTIF('Orders info'!$B$4:$B$3681,'Consumers info'!B719)</f>
        <v>1</v>
      </c>
      <c r="K719" s="1">
        <f t="shared" si="22"/>
        <v>1</v>
      </c>
      <c r="L719" s="1">
        <f t="shared" si="23"/>
        <v>0</v>
      </c>
      <c r="M719" s="1">
        <f>SUMIF('Orders info'!$B$4:$B$3681,'Consumers info'!B719,'Orders info'!$F$4:$F$3681)</f>
        <v>492</v>
      </c>
    </row>
    <row r="720" spans="2:13" x14ac:dyDescent="0.2">
      <c r="B720" s="4" t="s">
        <v>1142</v>
      </c>
      <c r="C720" s="1" t="s">
        <v>3191</v>
      </c>
      <c r="D720" s="1" t="s">
        <v>3192</v>
      </c>
      <c r="E720" s="1" t="s">
        <v>3203</v>
      </c>
      <c r="F720" s="4">
        <v>10</v>
      </c>
      <c r="G720" s="4">
        <v>2019</v>
      </c>
      <c r="H720" s="4">
        <v>0</v>
      </c>
      <c r="I720" s="4" t="s">
        <v>6977</v>
      </c>
      <c r="J720" s="1">
        <f>COUNTIF('Orders info'!$B$4:$B$3681,'Consumers info'!B720)</f>
        <v>1</v>
      </c>
      <c r="K720" s="1">
        <f t="shared" si="22"/>
        <v>1</v>
      </c>
      <c r="L720" s="1">
        <f t="shared" si="23"/>
        <v>0</v>
      </c>
      <c r="M720" s="1">
        <f>SUMIF('Orders info'!$B$4:$B$3681,'Consumers info'!B720,'Orders info'!$F$4:$F$3681)</f>
        <v>168</v>
      </c>
    </row>
    <row r="721" spans="2:13" x14ac:dyDescent="0.2">
      <c r="B721" s="4" t="s">
        <v>1143</v>
      </c>
      <c r="C721" s="1" t="s">
        <v>3191</v>
      </c>
      <c r="D721" s="1" t="s">
        <v>3192</v>
      </c>
      <c r="E721" s="1" t="s">
        <v>3205</v>
      </c>
      <c r="F721" s="4">
        <v>10</v>
      </c>
      <c r="G721" s="4">
        <v>2019</v>
      </c>
      <c r="H721" s="4">
        <v>0</v>
      </c>
      <c r="I721" s="4" t="s">
        <v>6977</v>
      </c>
      <c r="J721" s="1">
        <f>COUNTIF('Orders info'!$B$4:$B$3681,'Consumers info'!B721)</f>
        <v>1</v>
      </c>
      <c r="K721" s="1">
        <f t="shared" si="22"/>
        <v>1</v>
      </c>
      <c r="L721" s="1">
        <f t="shared" si="23"/>
        <v>0</v>
      </c>
      <c r="M721" s="1">
        <f>SUMIF('Orders info'!$B$4:$B$3681,'Consumers info'!B721,'Orders info'!$F$4:$F$3681)</f>
        <v>345</v>
      </c>
    </row>
    <row r="722" spans="2:13" x14ac:dyDescent="0.2">
      <c r="B722" s="4" t="s">
        <v>1144</v>
      </c>
      <c r="C722" s="1" t="s">
        <v>3191</v>
      </c>
      <c r="D722" s="1" t="s">
        <v>3192</v>
      </c>
      <c r="E722" s="1" t="s">
        <v>8</v>
      </c>
      <c r="F722" s="4">
        <v>10</v>
      </c>
      <c r="G722" s="4">
        <v>2019</v>
      </c>
      <c r="H722" s="4">
        <v>0</v>
      </c>
      <c r="I722" s="4" t="s">
        <v>6977</v>
      </c>
      <c r="J722" s="1">
        <f>COUNTIF('Orders info'!$B$4:$B$3681,'Consumers info'!B722)</f>
        <v>1</v>
      </c>
      <c r="K722" s="1">
        <f t="shared" si="22"/>
        <v>1</v>
      </c>
      <c r="L722" s="1">
        <f t="shared" si="23"/>
        <v>0</v>
      </c>
      <c r="M722" s="1">
        <f>SUMIF('Orders info'!$B$4:$B$3681,'Consumers info'!B722,'Orders info'!$F$4:$F$3681)</f>
        <v>144</v>
      </c>
    </row>
    <row r="723" spans="2:13" x14ac:dyDescent="0.2">
      <c r="B723" s="4" t="s">
        <v>1145</v>
      </c>
      <c r="C723" s="1" t="s">
        <v>3191</v>
      </c>
      <c r="D723" s="1" t="s">
        <v>3192</v>
      </c>
      <c r="E723" s="1" t="s">
        <v>8</v>
      </c>
      <c r="F723" s="4">
        <v>10</v>
      </c>
      <c r="G723" s="4">
        <v>2019</v>
      </c>
      <c r="H723" s="4">
        <v>0</v>
      </c>
      <c r="I723" s="4" t="s">
        <v>6977</v>
      </c>
      <c r="J723" s="1">
        <f>COUNTIF('Orders info'!$B$4:$B$3681,'Consumers info'!B723)</f>
        <v>1</v>
      </c>
      <c r="K723" s="1">
        <f t="shared" si="22"/>
        <v>1</v>
      </c>
      <c r="L723" s="1">
        <f t="shared" si="23"/>
        <v>0</v>
      </c>
      <c r="M723" s="1">
        <f>SUMIF('Orders info'!$B$4:$B$3681,'Consumers info'!B723,'Orders info'!$F$4:$F$3681)</f>
        <v>172</v>
      </c>
    </row>
    <row r="724" spans="2:13" x14ac:dyDescent="0.2">
      <c r="B724" s="4" t="s">
        <v>1146</v>
      </c>
      <c r="C724" s="1" t="s">
        <v>3191</v>
      </c>
      <c r="D724" s="1" t="s">
        <v>3192</v>
      </c>
      <c r="E724" s="1" t="s">
        <v>8</v>
      </c>
      <c r="F724" s="4">
        <v>10</v>
      </c>
      <c r="G724" s="4">
        <v>2019</v>
      </c>
      <c r="H724" s="4">
        <v>1</v>
      </c>
      <c r="I724" s="4" t="s">
        <v>6977</v>
      </c>
      <c r="J724" s="1">
        <f>COUNTIF('Orders info'!$B$4:$B$3681,'Consumers info'!B724)</f>
        <v>1</v>
      </c>
      <c r="K724" s="1">
        <f t="shared" si="22"/>
        <v>1</v>
      </c>
      <c r="L724" s="1">
        <f t="shared" si="23"/>
        <v>0</v>
      </c>
      <c r="M724" s="1">
        <f>SUMIF('Orders info'!$B$4:$B$3681,'Consumers info'!B724,'Orders info'!$F$4:$F$3681)</f>
        <v>210</v>
      </c>
    </row>
    <row r="725" spans="2:13" x14ac:dyDescent="0.2">
      <c r="B725" s="4" t="s">
        <v>1147</v>
      </c>
      <c r="C725" s="1" t="s">
        <v>3191</v>
      </c>
      <c r="D725" s="1" t="s">
        <v>3192</v>
      </c>
      <c r="E725" s="1" t="s">
        <v>3203</v>
      </c>
      <c r="F725" s="4">
        <v>10</v>
      </c>
      <c r="G725" s="4">
        <v>2019</v>
      </c>
      <c r="H725" s="4">
        <v>1</v>
      </c>
      <c r="I725" s="4" t="s">
        <v>6977</v>
      </c>
      <c r="J725" s="1">
        <f>COUNTIF('Orders info'!$B$4:$B$3681,'Consumers info'!B725)</f>
        <v>1</v>
      </c>
      <c r="K725" s="1">
        <f t="shared" si="22"/>
        <v>1</v>
      </c>
      <c r="L725" s="1">
        <f t="shared" si="23"/>
        <v>0</v>
      </c>
      <c r="M725" s="1">
        <f>SUMIF('Orders info'!$B$4:$B$3681,'Consumers info'!B725,'Orders info'!$F$4:$F$3681)</f>
        <v>240</v>
      </c>
    </row>
    <row r="726" spans="2:13" x14ac:dyDescent="0.2">
      <c r="B726" s="4" t="s">
        <v>1148</v>
      </c>
      <c r="C726" s="1" t="s">
        <v>3191</v>
      </c>
      <c r="D726" s="1" t="s">
        <v>3192</v>
      </c>
      <c r="E726" s="1" t="s">
        <v>3204</v>
      </c>
      <c r="F726" s="4">
        <v>9</v>
      </c>
      <c r="G726" s="4">
        <v>2019</v>
      </c>
      <c r="H726" s="4">
        <v>0</v>
      </c>
      <c r="I726" s="4" t="s">
        <v>6978</v>
      </c>
      <c r="J726" s="1">
        <f>COUNTIF('Orders info'!$B$4:$B$3681,'Consumers info'!B726)</f>
        <v>1</v>
      </c>
      <c r="K726" s="1">
        <f t="shared" si="22"/>
        <v>0</v>
      </c>
      <c r="L726" s="1">
        <f t="shared" si="23"/>
        <v>0</v>
      </c>
      <c r="M726" s="1">
        <f>SUMIF('Orders info'!$B$4:$B$3681,'Consumers info'!B726,'Orders info'!$F$4:$F$3681)</f>
        <v>205</v>
      </c>
    </row>
    <row r="727" spans="2:13" x14ac:dyDescent="0.2">
      <c r="B727" s="4" t="s">
        <v>1149</v>
      </c>
      <c r="C727" s="1" t="s">
        <v>3191</v>
      </c>
      <c r="D727" s="1" t="s">
        <v>3192</v>
      </c>
      <c r="E727" s="1" t="s">
        <v>3202</v>
      </c>
      <c r="F727" s="4">
        <v>9</v>
      </c>
      <c r="G727" s="4">
        <v>2019</v>
      </c>
      <c r="H727" s="4">
        <v>1</v>
      </c>
      <c r="I727" s="4" t="s">
        <v>6978</v>
      </c>
      <c r="J727" s="1">
        <f>COUNTIF('Orders info'!$B$4:$B$3681,'Consumers info'!B727)</f>
        <v>1</v>
      </c>
      <c r="K727" s="1">
        <f t="shared" si="22"/>
        <v>0</v>
      </c>
      <c r="L727" s="1">
        <f t="shared" si="23"/>
        <v>0</v>
      </c>
      <c r="M727" s="1">
        <f>SUMIF('Orders info'!$B$4:$B$3681,'Consumers info'!B727,'Orders info'!$F$4:$F$3681)</f>
        <v>258</v>
      </c>
    </row>
    <row r="728" spans="2:13" x14ac:dyDescent="0.2">
      <c r="B728" s="4" t="s">
        <v>1150</v>
      </c>
      <c r="C728" s="1" t="s">
        <v>3191</v>
      </c>
      <c r="D728" s="1" t="s">
        <v>3192</v>
      </c>
      <c r="E728" s="1" t="s">
        <v>8</v>
      </c>
      <c r="F728" s="4">
        <v>9</v>
      </c>
      <c r="G728" s="4">
        <v>2019</v>
      </c>
      <c r="H728" s="4">
        <v>0</v>
      </c>
      <c r="I728" s="4" t="s">
        <v>6978</v>
      </c>
      <c r="J728" s="1">
        <f>COUNTIF('Orders info'!$B$4:$B$3681,'Consumers info'!B728)</f>
        <v>1</v>
      </c>
      <c r="K728" s="1">
        <f t="shared" ref="K728:K791" si="24">IF(J728=1,IF(I728="Active",1,0),0)</f>
        <v>0</v>
      </c>
      <c r="L728" s="1">
        <f t="shared" si="23"/>
        <v>0</v>
      </c>
      <c r="M728" s="1">
        <f>SUMIF('Orders info'!$B$4:$B$3681,'Consumers info'!B728,'Orders info'!$F$4:$F$3681)</f>
        <v>258</v>
      </c>
    </row>
    <row r="729" spans="2:13" x14ac:dyDescent="0.2">
      <c r="B729" s="4" t="s">
        <v>1151</v>
      </c>
      <c r="C729" s="1" t="s">
        <v>3191</v>
      </c>
      <c r="D729" s="1" t="s">
        <v>3192</v>
      </c>
      <c r="E729" s="1" t="s">
        <v>3204</v>
      </c>
      <c r="F729" s="4">
        <v>9</v>
      </c>
      <c r="G729" s="4">
        <v>2019</v>
      </c>
      <c r="H729" s="4">
        <v>0</v>
      </c>
      <c r="I729" s="4" t="s">
        <v>6978</v>
      </c>
      <c r="J729" s="1">
        <f>COUNTIF('Orders info'!$B$4:$B$3681,'Consumers info'!B729)</f>
        <v>1</v>
      </c>
      <c r="K729" s="1">
        <f t="shared" si="24"/>
        <v>0</v>
      </c>
      <c r="L729" s="1">
        <f t="shared" si="23"/>
        <v>0</v>
      </c>
      <c r="M729" s="1">
        <f>SUMIF('Orders info'!$B$4:$B$3681,'Consumers info'!B729,'Orders info'!$F$4:$F$3681)</f>
        <v>367</v>
      </c>
    </row>
    <row r="730" spans="2:13" x14ac:dyDescent="0.2">
      <c r="B730" s="4" t="s">
        <v>1152</v>
      </c>
      <c r="C730" s="1" t="s">
        <v>3191</v>
      </c>
      <c r="D730" s="1" t="s">
        <v>3192</v>
      </c>
      <c r="E730" s="1" t="s">
        <v>3205</v>
      </c>
      <c r="F730" s="4">
        <v>9</v>
      </c>
      <c r="G730" s="4">
        <v>2019</v>
      </c>
      <c r="H730" s="4">
        <v>1</v>
      </c>
      <c r="I730" s="4" t="s">
        <v>6978</v>
      </c>
      <c r="J730" s="1">
        <f>COUNTIF('Orders info'!$B$4:$B$3681,'Consumers info'!B730)</f>
        <v>1</v>
      </c>
      <c r="K730" s="1">
        <f t="shared" si="24"/>
        <v>0</v>
      </c>
      <c r="L730" s="1">
        <f t="shared" si="23"/>
        <v>0</v>
      </c>
      <c r="M730" s="1">
        <f>SUMIF('Orders info'!$B$4:$B$3681,'Consumers info'!B730,'Orders info'!$F$4:$F$3681)</f>
        <v>345</v>
      </c>
    </row>
    <row r="731" spans="2:13" x14ac:dyDescent="0.2">
      <c r="B731" s="4" t="s">
        <v>1153</v>
      </c>
      <c r="C731" s="1" t="s">
        <v>3191</v>
      </c>
      <c r="D731" s="1" t="s">
        <v>3192</v>
      </c>
      <c r="E731" s="1" t="s">
        <v>8</v>
      </c>
      <c r="F731" s="4">
        <v>9</v>
      </c>
      <c r="G731" s="4">
        <v>2019</v>
      </c>
      <c r="H731" s="4">
        <v>0</v>
      </c>
      <c r="I731" s="4" t="s">
        <v>6978</v>
      </c>
      <c r="J731" s="1">
        <f>COUNTIF('Orders info'!$B$4:$B$3681,'Consumers info'!B731)</f>
        <v>1</v>
      </c>
      <c r="K731" s="1">
        <f t="shared" si="24"/>
        <v>0</v>
      </c>
      <c r="L731" s="1">
        <f t="shared" si="23"/>
        <v>0</v>
      </c>
      <c r="M731" s="1">
        <f>SUMIF('Orders info'!$B$4:$B$3681,'Consumers info'!B731,'Orders info'!$F$4:$F$3681)</f>
        <v>144</v>
      </c>
    </row>
    <row r="732" spans="2:13" x14ac:dyDescent="0.2">
      <c r="B732" s="4" t="s">
        <v>1154</v>
      </c>
      <c r="C732" s="1" t="s">
        <v>3191</v>
      </c>
      <c r="D732" s="1" t="s">
        <v>3192</v>
      </c>
      <c r="E732" s="1" t="s">
        <v>3205</v>
      </c>
      <c r="F732" s="4">
        <v>9</v>
      </c>
      <c r="G732" s="4">
        <v>2019</v>
      </c>
      <c r="H732" s="4">
        <v>0</v>
      </c>
      <c r="I732" s="4" t="s">
        <v>6978</v>
      </c>
      <c r="J732" s="1">
        <f>COUNTIF('Orders info'!$B$4:$B$3681,'Consumers info'!B732)</f>
        <v>1</v>
      </c>
      <c r="K732" s="1">
        <f t="shared" si="24"/>
        <v>0</v>
      </c>
      <c r="L732" s="1">
        <f t="shared" si="23"/>
        <v>0</v>
      </c>
      <c r="M732" s="1">
        <f>SUMIF('Orders info'!$B$4:$B$3681,'Consumers info'!B732,'Orders info'!$F$4:$F$3681)</f>
        <v>172</v>
      </c>
    </row>
    <row r="733" spans="2:13" x14ac:dyDescent="0.2">
      <c r="B733" s="4" t="s">
        <v>1155</v>
      </c>
      <c r="C733" s="1" t="s">
        <v>3191</v>
      </c>
      <c r="D733" s="1" t="s">
        <v>3192</v>
      </c>
      <c r="E733" s="1" t="s">
        <v>8</v>
      </c>
      <c r="F733" s="4">
        <v>9</v>
      </c>
      <c r="G733" s="4">
        <v>2019</v>
      </c>
      <c r="H733" s="4">
        <v>1</v>
      </c>
      <c r="I733" s="4" t="s">
        <v>6978</v>
      </c>
      <c r="J733" s="1">
        <f>COUNTIF('Orders info'!$B$4:$B$3681,'Consumers info'!B733)</f>
        <v>1</v>
      </c>
      <c r="K733" s="1">
        <f t="shared" si="24"/>
        <v>0</v>
      </c>
      <c r="L733" s="1">
        <f t="shared" si="23"/>
        <v>0</v>
      </c>
      <c r="M733" s="1">
        <f>SUMIF('Orders info'!$B$4:$B$3681,'Consumers info'!B733,'Orders info'!$F$4:$F$3681)</f>
        <v>210</v>
      </c>
    </row>
    <row r="734" spans="2:13" x14ac:dyDescent="0.2">
      <c r="B734" s="4" t="s">
        <v>1156</v>
      </c>
      <c r="C734" s="1" t="s">
        <v>3191</v>
      </c>
      <c r="D734" s="1" t="s">
        <v>3192</v>
      </c>
      <c r="E734" s="1" t="s">
        <v>8</v>
      </c>
      <c r="F734" s="4">
        <v>9</v>
      </c>
      <c r="G734" s="4">
        <v>2019</v>
      </c>
      <c r="H734" s="4">
        <v>1</v>
      </c>
      <c r="I734" s="4" t="s">
        <v>6978</v>
      </c>
      <c r="J734" s="1">
        <f>COUNTIF('Orders info'!$B$4:$B$3681,'Consumers info'!B734)</f>
        <v>1</v>
      </c>
      <c r="K734" s="1">
        <f t="shared" si="24"/>
        <v>0</v>
      </c>
      <c r="L734" s="1">
        <f t="shared" si="23"/>
        <v>0</v>
      </c>
      <c r="M734" s="1">
        <f>SUMIF('Orders info'!$B$4:$B$3681,'Consumers info'!B734,'Orders info'!$F$4:$F$3681)</f>
        <v>210</v>
      </c>
    </row>
    <row r="735" spans="2:13" x14ac:dyDescent="0.2">
      <c r="B735" s="4" t="s">
        <v>1157</v>
      </c>
      <c r="C735" s="1" t="s">
        <v>3191</v>
      </c>
      <c r="D735" s="1" t="s">
        <v>3192</v>
      </c>
      <c r="E735" s="1" t="s">
        <v>8</v>
      </c>
      <c r="F735" s="4">
        <v>9</v>
      </c>
      <c r="G735" s="4">
        <v>2019</v>
      </c>
      <c r="H735" s="4">
        <v>1</v>
      </c>
      <c r="I735" s="4" t="s">
        <v>6978</v>
      </c>
      <c r="J735" s="1">
        <f>COUNTIF('Orders info'!$B$4:$B$3681,'Consumers info'!B735)</f>
        <v>1</v>
      </c>
      <c r="K735" s="1">
        <f t="shared" si="24"/>
        <v>0</v>
      </c>
      <c r="L735" s="1">
        <f t="shared" si="23"/>
        <v>0</v>
      </c>
      <c r="M735" s="1">
        <f>SUMIF('Orders info'!$B$4:$B$3681,'Consumers info'!B735,'Orders info'!$F$4:$F$3681)</f>
        <v>240</v>
      </c>
    </row>
    <row r="736" spans="2:13" x14ac:dyDescent="0.2">
      <c r="B736" s="4" t="s">
        <v>1158</v>
      </c>
      <c r="C736" s="1" t="s">
        <v>3191</v>
      </c>
      <c r="D736" s="1" t="s">
        <v>3192</v>
      </c>
      <c r="E736" s="1" t="s">
        <v>8</v>
      </c>
      <c r="F736" s="4">
        <v>9</v>
      </c>
      <c r="G736" s="4">
        <v>2019</v>
      </c>
      <c r="H736" s="4">
        <v>0</v>
      </c>
      <c r="I736" s="4" t="s">
        <v>6978</v>
      </c>
      <c r="J736" s="1">
        <f>COUNTIF('Orders info'!$B$4:$B$3681,'Consumers info'!B736)</f>
        <v>1</v>
      </c>
      <c r="K736" s="1">
        <f t="shared" si="24"/>
        <v>0</v>
      </c>
      <c r="L736" s="1">
        <f t="shared" si="23"/>
        <v>0</v>
      </c>
      <c r="M736" s="1">
        <f>SUMIF('Orders info'!$B$4:$B$3681,'Consumers info'!B736,'Orders info'!$F$4:$F$3681)</f>
        <v>255</v>
      </c>
    </row>
    <row r="737" spans="2:13" x14ac:dyDescent="0.2">
      <c r="B737" s="4" t="s">
        <v>1159</v>
      </c>
      <c r="C737" s="1" t="s">
        <v>3191</v>
      </c>
      <c r="D737" s="1" t="s">
        <v>3192</v>
      </c>
      <c r="E737" s="1" t="s">
        <v>3205</v>
      </c>
      <c r="F737" s="4">
        <v>9</v>
      </c>
      <c r="G737" s="4">
        <v>2019</v>
      </c>
      <c r="H737" s="4">
        <v>0</v>
      </c>
      <c r="I737" s="4" t="s">
        <v>6978</v>
      </c>
      <c r="J737" s="1">
        <f>COUNTIF('Orders info'!$B$4:$B$3681,'Consumers info'!B737)</f>
        <v>1</v>
      </c>
      <c r="K737" s="1">
        <f t="shared" si="24"/>
        <v>0</v>
      </c>
      <c r="L737" s="1">
        <f t="shared" si="23"/>
        <v>0</v>
      </c>
      <c r="M737" s="1">
        <f>SUMIF('Orders info'!$B$4:$B$3681,'Consumers info'!B737,'Orders info'!$F$4:$F$3681)</f>
        <v>327</v>
      </c>
    </row>
    <row r="738" spans="2:13" x14ac:dyDescent="0.2">
      <c r="B738" s="4" t="s">
        <v>1160</v>
      </c>
      <c r="C738" s="1" t="s">
        <v>3191</v>
      </c>
      <c r="D738" s="1" t="s">
        <v>3192</v>
      </c>
      <c r="E738" s="1" t="s">
        <v>3205</v>
      </c>
      <c r="F738" s="4">
        <v>9</v>
      </c>
      <c r="G738" s="4">
        <v>2019</v>
      </c>
      <c r="H738" s="4">
        <v>0</v>
      </c>
      <c r="I738" s="4" t="s">
        <v>6978</v>
      </c>
      <c r="J738" s="1">
        <f>COUNTIF('Orders info'!$B$4:$B$3681,'Consumers info'!B738)</f>
        <v>1</v>
      </c>
      <c r="K738" s="1">
        <f t="shared" si="24"/>
        <v>0</v>
      </c>
      <c r="L738" s="1">
        <f t="shared" si="23"/>
        <v>0</v>
      </c>
      <c r="M738" s="1">
        <f>SUMIF('Orders info'!$B$4:$B$3681,'Consumers info'!B738,'Orders info'!$F$4:$F$3681)</f>
        <v>261</v>
      </c>
    </row>
    <row r="739" spans="2:13" x14ac:dyDescent="0.2">
      <c r="B739" s="4" t="s">
        <v>1161</v>
      </c>
      <c r="C739" s="1" t="s">
        <v>3191</v>
      </c>
      <c r="D739" s="1" t="s">
        <v>3192</v>
      </c>
      <c r="E739" s="1" t="s">
        <v>8</v>
      </c>
      <c r="F739" s="4">
        <v>9</v>
      </c>
      <c r="G739" s="4">
        <v>2019</v>
      </c>
      <c r="H739" s="4">
        <v>1</v>
      </c>
      <c r="I739" s="4" t="s">
        <v>6978</v>
      </c>
      <c r="J739" s="1">
        <f>COUNTIF('Orders info'!$B$4:$B$3681,'Consumers info'!B739)</f>
        <v>1</v>
      </c>
      <c r="K739" s="1">
        <f t="shared" si="24"/>
        <v>0</v>
      </c>
      <c r="L739" s="1">
        <f t="shared" si="23"/>
        <v>0</v>
      </c>
      <c r="M739" s="1">
        <f>SUMIF('Orders info'!$B$4:$B$3681,'Consumers info'!B739,'Orders info'!$F$4:$F$3681)</f>
        <v>345</v>
      </c>
    </row>
    <row r="740" spans="2:13" x14ac:dyDescent="0.2">
      <c r="B740" s="4" t="s">
        <v>1162</v>
      </c>
      <c r="C740" s="1" t="s">
        <v>3191</v>
      </c>
      <c r="D740" s="1" t="s">
        <v>3192</v>
      </c>
      <c r="E740" s="1" t="s">
        <v>3204</v>
      </c>
      <c r="F740" s="4">
        <v>9</v>
      </c>
      <c r="G740" s="4">
        <v>2019</v>
      </c>
      <c r="H740" s="4">
        <v>0</v>
      </c>
      <c r="I740" s="4" t="s">
        <v>6978</v>
      </c>
      <c r="J740" s="1">
        <f>COUNTIF('Orders info'!$B$4:$B$3681,'Consumers info'!B740)</f>
        <v>1</v>
      </c>
      <c r="K740" s="1">
        <f t="shared" si="24"/>
        <v>0</v>
      </c>
      <c r="L740" s="1">
        <f t="shared" si="23"/>
        <v>0</v>
      </c>
      <c r="M740" s="1">
        <f>SUMIF('Orders info'!$B$4:$B$3681,'Consumers info'!B740,'Orders info'!$F$4:$F$3681)</f>
        <v>172</v>
      </c>
    </row>
    <row r="741" spans="2:13" x14ac:dyDescent="0.2">
      <c r="B741" s="4" t="s">
        <v>1163</v>
      </c>
      <c r="C741" s="1" t="s">
        <v>3191</v>
      </c>
      <c r="D741" s="1" t="s">
        <v>3192</v>
      </c>
      <c r="E741" s="1" t="s">
        <v>3202</v>
      </c>
      <c r="F741" s="4">
        <v>9</v>
      </c>
      <c r="G741" s="4">
        <v>2019</v>
      </c>
      <c r="H741" s="4">
        <v>0</v>
      </c>
      <c r="I741" s="4" t="s">
        <v>6978</v>
      </c>
      <c r="J741" s="1">
        <f>COUNTIF('Orders info'!$B$4:$B$3681,'Consumers info'!B741)</f>
        <v>1</v>
      </c>
      <c r="K741" s="1">
        <f t="shared" si="24"/>
        <v>0</v>
      </c>
      <c r="L741" s="1">
        <f t="shared" si="23"/>
        <v>0</v>
      </c>
      <c r="M741" s="1">
        <f>SUMIF('Orders info'!$B$4:$B$3681,'Consumers info'!B741,'Orders info'!$F$4:$F$3681)</f>
        <v>210</v>
      </c>
    </row>
    <row r="742" spans="2:13" x14ac:dyDescent="0.2">
      <c r="B742" s="4" t="s">
        <v>1164</v>
      </c>
      <c r="C742" s="1" t="s">
        <v>3191</v>
      </c>
      <c r="D742" s="1" t="s">
        <v>3192</v>
      </c>
      <c r="E742" s="1" t="s">
        <v>3202</v>
      </c>
      <c r="F742" s="4">
        <v>9</v>
      </c>
      <c r="G742" s="4">
        <v>2019</v>
      </c>
      <c r="H742" s="4">
        <v>1</v>
      </c>
      <c r="I742" s="4" t="s">
        <v>6978</v>
      </c>
      <c r="J742" s="1">
        <f>COUNTIF('Orders info'!$B$4:$B$3681,'Consumers info'!B742)</f>
        <v>1</v>
      </c>
      <c r="K742" s="1">
        <f t="shared" si="24"/>
        <v>0</v>
      </c>
      <c r="L742" s="1">
        <f t="shared" si="23"/>
        <v>0</v>
      </c>
      <c r="M742" s="1">
        <f>SUMIF('Orders info'!$B$4:$B$3681,'Consumers info'!B742,'Orders info'!$F$4:$F$3681)</f>
        <v>192</v>
      </c>
    </row>
    <row r="743" spans="2:13" x14ac:dyDescent="0.2">
      <c r="B743" s="4" t="s">
        <v>1165</v>
      </c>
      <c r="C743" s="1" t="s">
        <v>3191</v>
      </c>
      <c r="D743" s="1" t="s">
        <v>3192</v>
      </c>
      <c r="E743" s="1" t="s">
        <v>8</v>
      </c>
      <c r="F743" s="4">
        <v>9</v>
      </c>
      <c r="G743" s="4">
        <v>2019</v>
      </c>
      <c r="H743" s="4">
        <v>1</v>
      </c>
      <c r="I743" s="4" t="s">
        <v>6978</v>
      </c>
      <c r="J743" s="1">
        <f>COUNTIF('Orders info'!$B$4:$B$3681,'Consumers info'!B743)</f>
        <v>1</v>
      </c>
      <c r="K743" s="1">
        <f t="shared" si="24"/>
        <v>0</v>
      </c>
      <c r="L743" s="1">
        <f t="shared" si="23"/>
        <v>0</v>
      </c>
      <c r="M743" s="1">
        <f>SUMIF('Orders info'!$B$4:$B$3681,'Consumers info'!B743,'Orders info'!$F$4:$F$3681)</f>
        <v>220</v>
      </c>
    </row>
    <row r="744" spans="2:13" x14ac:dyDescent="0.2">
      <c r="B744" s="4" t="s">
        <v>1166</v>
      </c>
      <c r="C744" s="1" t="s">
        <v>3191</v>
      </c>
      <c r="D744" s="1" t="s">
        <v>3192</v>
      </c>
      <c r="E744" s="1" t="s">
        <v>8</v>
      </c>
      <c r="F744" s="4">
        <v>9</v>
      </c>
      <c r="G744" s="4">
        <v>2019</v>
      </c>
      <c r="H744" s="4">
        <v>1</v>
      </c>
      <c r="I744" s="4" t="s">
        <v>6978</v>
      </c>
      <c r="J744" s="1">
        <f>COUNTIF('Orders info'!$B$4:$B$3681,'Consumers info'!B744)</f>
        <v>1</v>
      </c>
      <c r="K744" s="1">
        <f t="shared" si="24"/>
        <v>0</v>
      </c>
      <c r="L744" s="1">
        <f t="shared" si="23"/>
        <v>0</v>
      </c>
      <c r="M744" s="1">
        <f>SUMIF('Orders info'!$B$4:$B$3681,'Consumers info'!B744,'Orders info'!$F$4:$F$3681)</f>
        <v>327</v>
      </c>
    </row>
    <row r="745" spans="2:13" x14ac:dyDescent="0.2">
      <c r="B745" s="4" t="s">
        <v>1167</v>
      </c>
      <c r="C745" s="1" t="s">
        <v>3191</v>
      </c>
      <c r="D745" s="1" t="s">
        <v>3192</v>
      </c>
      <c r="E745" s="1" t="s">
        <v>8</v>
      </c>
      <c r="F745" s="4">
        <v>9</v>
      </c>
      <c r="G745" s="4">
        <v>2019</v>
      </c>
      <c r="H745" s="4">
        <v>0</v>
      </c>
      <c r="I745" s="4" t="s">
        <v>6978</v>
      </c>
      <c r="J745" s="1">
        <f>COUNTIF('Orders info'!$B$4:$B$3681,'Consumers info'!B745)</f>
        <v>1</v>
      </c>
      <c r="K745" s="1">
        <f t="shared" si="24"/>
        <v>0</v>
      </c>
      <c r="L745" s="1">
        <f t="shared" si="23"/>
        <v>0</v>
      </c>
      <c r="M745" s="1">
        <f>SUMIF('Orders info'!$B$4:$B$3681,'Consumers info'!B745,'Orders info'!$F$4:$F$3681)</f>
        <v>258</v>
      </c>
    </row>
    <row r="746" spans="2:13" x14ac:dyDescent="0.2">
      <c r="B746" s="4" t="s">
        <v>1168</v>
      </c>
      <c r="C746" s="1" t="s">
        <v>3191</v>
      </c>
      <c r="D746" s="1" t="s">
        <v>3192</v>
      </c>
      <c r="E746" s="1" t="s">
        <v>3203</v>
      </c>
      <c r="F746" s="4">
        <v>9</v>
      </c>
      <c r="G746" s="4">
        <v>2019</v>
      </c>
      <c r="H746" s="4">
        <v>1</v>
      </c>
      <c r="I746" s="4" t="s">
        <v>6978</v>
      </c>
      <c r="J746" s="1">
        <f>COUNTIF('Orders info'!$B$4:$B$3681,'Consumers info'!B746)</f>
        <v>1</v>
      </c>
      <c r="K746" s="1">
        <f t="shared" si="24"/>
        <v>0</v>
      </c>
      <c r="L746" s="1">
        <f t="shared" si="23"/>
        <v>0</v>
      </c>
      <c r="M746" s="1">
        <f>SUMIF('Orders info'!$B$4:$B$3681,'Consumers info'!B746,'Orders info'!$F$4:$F$3681)</f>
        <v>992</v>
      </c>
    </row>
    <row r="747" spans="2:13" x14ac:dyDescent="0.2">
      <c r="B747" s="4" t="s">
        <v>1169</v>
      </c>
      <c r="C747" s="1" t="s">
        <v>3191</v>
      </c>
      <c r="D747" s="1" t="s">
        <v>3192</v>
      </c>
      <c r="E747" s="1" t="s">
        <v>3203</v>
      </c>
      <c r="F747" s="4">
        <v>9</v>
      </c>
      <c r="G747" s="4">
        <v>2019</v>
      </c>
      <c r="H747" s="4">
        <v>1</v>
      </c>
      <c r="I747" s="4" t="s">
        <v>6978</v>
      </c>
      <c r="J747" s="1">
        <f>COUNTIF('Orders info'!$B$4:$B$3681,'Consumers info'!B747)</f>
        <v>1</v>
      </c>
      <c r="K747" s="1">
        <f t="shared" si="24"/>
        <v>0</v>
      </c>
      <c r="L747" s="1">
        <f t="shared" si="23"/>
        <v>0</v>
      </c>
      <c r="M747" s="1">
        <f>SUMIF('Orders info'!$B$4:$B$3681,'Consumers info'!B747,'Orders info'!$F$4:$F$3681)</f>
        <v>447</v>
      </c>
    </row>
    <row r="748" spans="2:13" x14ac:dyDescent="0.2">
      <c r="B748" s="4" t="s">
        <v>1170</v>
      </c>
      <c r="C748" s="1" t="s">
        <v>3191</v>
      </c>
      <c r="D748" s="1" t="s">
        <v>3192</v>
      </c>
      <c r="E748" s="1" t="s">
        <v>3205</v>
      </c>
      <c r="F748" s="4">
        <v>8</v>
      </c>
      <c r="G748" s="4">
        <v>2019</v>
      </c>
      <c r="H748" s="4">
        <v>0</v>
      </c>
      <c r="I748" s="4" t="s">
        <v>6978</v>
      </c>
      <c r="J748" s="1">
        <f>COUNTIF('Orders info'!$B$4:$B$3681,'Consumers info'!B748)</f>
        <v>1</v>
      </c>
      <c r="K748" s="1">
        <f t="shared" si="24"/>
        <v>0</v>
      </c>
      <c r="L748" s="1">
        <f t="shared" si="23"/>
        <v>0</v>
      </c>
      <c r="M748" s="1">
        <f>SUMIF('Orders info'!$B$4:$B$3681,'Consumers info'!B748,'Orders info'!$F$4:$F$3681)</f>
        <v>144</v>
      </c>
    </row>
    <row r="749" spans="2:13" x14ac:dyDescent="0.2">
      <c r="B749" s="4" t="s">
        <v>1171</v>
      </c>
      <c r="C749" s="1" t="s">
        <v>3191</v>
      </c>
      <c r="D749" s="1" t="s">
        <v>3192</v>
      </c>
      <c r="E749" s="1" t="s">
        <v>8</v>
      </c>
      <c r="F749" s="4">
        <v>8</v>
      </c>
      <c r="G749" s="4">
        <v>2019</v>
      </c>
      <c r="H749" s="4">
        <v>0</v>
      </c>
      <c r="I749" s="4" t="s">
        <v>6978</v>
      </c>
      <c r="J749" s="1">
        <f>COUNTIF('Orders info'!$B$4:$B$3681,'Consumers info'!B749)</f>
        <v>1</v>
      </c>
      <c r="K749" s="1">
        <f t="shared" si="24"/>
        <v>0</v>
      </c>
      <c r="L749" s="1">
        <f t="shared" si="23"/>
        <v>0</v>
      </c>
      <c r="M749" s="1">
        <f>SUMIF('Orders info'!$B$4:$B$3681,'Consumers info'!B749,'Orders info'!$F$4:$F$3681)</f>
        <v>210</v>
      </c>
    </row>
    <row r="750" spans="2:13" x14ac:dyDescent="0.2">
      <c r="B750" s="4" t="s">
        <v>1172</v>
      </c>
      <c r="C750" s="1" t="s">
        <v>3191</v>
      </c>
      <c r="D750" s="1" t="s">
        <v>3192</v>
      </c>
      <c r="E750" s="1" t="s">
        <v>3203</v>
      </c>
      <c r="F750" s="4">
        <v>8</v>
      </c>
      <c r="G750" s="4">
        <v>2019</v>
      </c>
      <c r="H750" s="4">
        <v>1</v>
      </c>
      <c r="I750" s="4" t="s">
        <v>6978</v>
      </c>
      <c r="J750" s="1">
        <f>COUNTIF('Orders info'!$B$4:$B$3681,'Consumers info'!B750)</f>
        <v>1</v>
      </c>
      <c r="K750" s="1">
        <f t="shared" si="24"/>
        <v>0</v>
      </c>
      <c r="L750" s="1">
        <f t="shared" si="23"/>
        <v>0</v>
      </c>
      <c r="M750" s="1">
        <f>SUMIF('Orders info'!$B$4:$B$3681,'Consumers info'!B750,'Orders info'!$F$4:$F$3681)</f>
        <v>205</v>
      </c>
    </row>
    <row r="751" spans="2:13" x14ac:dyDescent="0.2">
      <c r="B751" s="4" t="s">
        <v>1173</v>
      </c>
      <c r="C751" s="1" t="s">
        <v>3191</v>
      </c>
      <c r="D751" s="1" t="s">
        <v>3192</v>
      </c>
      <c r="E751" s="1" t="s">
        <v>3204</v>
      </c>
      <c r="F751" s="4">
        <v>8</v>
      </c>
      <c r="G751" s="4">
        <v>2019</v>
      </c>
      <c r="H751" s="4">
        <v>1</v>
      </c>
      <c r="I751" s="4" t="s">
        <v>6978</v>
      </c>
      <c r="J751" s="1">
        <f>COUNTIF('Orders info'!$B$4:$B$3681,'Consumers info'!B751)</f>
        <v>1</v>
      </c>
      <c r="K751" s="1">
        <f t="shared" si="24"/>
        <v>0</v>
      </c>
      <c r="L751" s="1">
        <f t="shared" si="23"/>
        <v>0</v>
      </c>
      <c r="M751" s="1">
        <f>SUMIF('Orders info'!$B$4:$B$3681,'Consumers info'!B751,'Orders info'!$F$4:$F$3681)</f>
        <v>205</v>
      </c>
    </row>
    <row r="752" spans="2:13" x14ac:dyDescent="0.2">
      <c r="B752" s="4" t="s">
        <v>1174</v>
      </c>
      <c r="C752" s="1" t="s">
        <v>3191</v>
      </c>
      <c r="D752" s="1" t="s">
        <v>3192</v>
      </c>
      <c r="E752" s="1" t="s">
        <v>3205</v>
      </c>
      <c r="F752" s="4">
        <v>8</v>
      </c>
      <c r="G752" s="4">
        <v>2019</v>
      </c>
      <c r="H752" s="4">
        <v>1</v>
      </c>
      <c r="I752" s="4" t="s">
        <v>6978</v>
      </c>
      <c r="J752" s="1">
        <f>COUNTIF('Orders info'!$B$4:$B$3681,'Consumers info'!B752)</f>
        <v>1</v>
      </c>
      <c r="K752" s="1">
        <f t="shared" si="24"/>
        <v>0</v>
      </c>
      <c r="L752" s="1">
        <f t="shared" si="23"/>
        <v>0</v>
      </c>
      <c r="M752" s="1">
        <f>SUMIF('Orders info'!$B$4:$B$3681,'Consumers info'!B752,'Orders info'!$F$4:$F$3681)</f>
        <v>313</v>
      </c>
    </row>
    <row r="753" spans="2:13" x14ac:dyDescent="0.2">
      <c r="B753" s="4" t="s">
        <v>1175</v>
      </c>
      <c r="C753" s="1" t="s">
        <v>3191</v>
      </c>
      <c r="D753" s="1" t="s">
        <v>3192</v>
      </c>
      <c r="E753" s="1" t="s">
        <v>8</v>
      </c>
      <c r="F753" s="4">
        <v>8</v>
      </c>
      <c r="G753" s="4">
        <v>2019</v>
      </c>
      <c r="H753" s="4">
        <v>1</v>
      </c>
      <c r="I753" s="4" t="s">
        <v>6978</v>
      </c>
      <c r="J753" s="1">
        <f>COUNTIF('Orders info'!$B$4:$B$3681,'Consumers info'!B753)</f>
        <v>1</v>
      </c>
      <c r="K753" s="1">
        <f t="shared" si="24"/>
        <v>0</v>
      </c>
      <c r="L753" s="1">
        <f t="shared" si="23"/>
        <v>0</v>
      </c>
      <c r="M753" s="1">
        <f>SUMIF('Orders info'!$B$4:$B$3681,'Consumers info'!B753,'Orders info'!$F$4:$F$3681)</f>
        <v>327</v>
      </c>
    </row>
    <row r="754" spans="2:13" x14ac:dyDescent="0.2">
      <c r="B754" s="4" t="s">
        <v>1176</v>
      </c>
      <c r="C754" s="1" t="s">
        <v>3191</v>
      </c>
      <c r="D754" s="1" t="s">
        <v>3192</v>
      </c>
      <c r="E754" s="1" t="s">
        <v>8</v>
      </c>
      <c r="F754" s="4">
        <v>8</v>
      </c>
      <c r="G754" s="4">
        <v>2019</v>
      </c>
      <c r="H754" s="4">
        <v>1</v>
      </c>
      <c r="I754" s="4" t="s">
        <v>6978</v>
      </c>
      <c r="J754" s="1">
        <f>COUNTIF('Orders info'!$B$4:$B$3681,'Consumers info'!B754)</f>
        <v>1</v>
      </c>
      <c r="K754" s="1">
        <f t="shared" si="24"/>
        <v>0</v>
      </c>
      <c r="L754" s="1">
        <f t="shared" si="23"/>
        <v>0</v>
      </c>
      <c r="M754" s="1">
        <f>SUMIF('Orders info'!$B$4:$B$3681,'Consumers info'!B754,'Orders info'!$F$4:$F$3681)</f>
        <v>255</v>
      </c>
    </row>
    <row r="755" spans="2:13" x14ac:dyDescent="0.2">
      <c r="B755" s="4" t="s">
        <v>1177</v>
      </c>
      <c r="C755" s="1" t="s">
        <v>3191</v>
      </c>
      <c r="D755" s="1" t="s">
        <v>3192</v>
      </c>
      <c r="E755" s="1" t="s">
        <v>8</v>
      </c>
      <c r="F755" s="4">
        <v>8</v>
      </c>
      <c r="G755" s="4">
        <v>2019</v>
      </c>
      <c r="H755" s="4">
        <v>0</v>
      </c>
      <c r="I755" s="4" t="s">
        <v>6978</v>
      </c>
      <c r="J755" s="1">
        <f>COUNTIF('Orders info'!$B$4:$B$3681,'Consumers info'!B755)</f>
        <v>1</v>
      </c>
      <c r="K755" s="1">
        <f t="shared" si="24"/>
        <v>0</v>
      </c>
      <c r="L755" s="1">
        <f t="shared" si="23"/>
        <v>0</v>
      </c>
      <c r="M755" s="1">
        <f>SUMIF('Orders info'!$B$4:$B$3681,'Consumers info'!B755,'Orders info'!$F$4:$F$3681)</f>
        <v>1086</v>
      </c>
    </row>
    <row r="756" spans="2:13" x14ac:dyDescent="0.2">
      <c r="B756" s="4" t="s">
        <v>1178</v>
      </c>
      <c r="C756" s="1" t="s">
        <v>3191</v>
      </c>
      <c r="D756" s="1" t="s">
        <v>3192</v>
      </c>
      <c r="E756" s="1" t="s">
        <v>3203</v>
      </c>
      <c r="F756" s="4">
        <v>8</v>
      </c>
      <c r="G756" s="4">
        <v>2019</v>
      </c>
      <c r="H756" s="4">
        <v>1</v>
      </c>
      <c r="I756" s="4" t="s">
        <v>6978</v>
      </c>
      <c r="J756" s="1">
        <f>COUNTIF('Orders info'!$B$4:$B$3681,'Consumers info'!B756)</f>
        <v>1</v>
      </c>
      <c r="K756" s="1">
        <f t="shared" si="24"/>
        <v>0</v>
      </c>
      <c r="L756" s="1">
        <f t="shared" si="23"/>
        <v>0</v>
      </c>
      <c r="M756" s="1">
        <f>SUMIF('Orders info'!$B$4:$B$3681,'Consumers info'!B756,'Orders info'!$F$4:$F$3681)</f>
        <v>474</v>
      </c>
    </row>
    <row r="757" spans="2:13" x14ac:dyDescent="0.2">
      <c r="B757" s="4" t="s">
        <v>1179</v>
      </c>
      <c r="C757" s="1" t="s">
        <v>3191</v>
      </c>
      <c r="D757" s="1" t="s">
        <v>3192</v>
      </c>
      <c r="E757" s="1" t="s">
        <v>3203</v>
      </c>
      <c r="F757" s="4">
        <v>8</v>
      </c>
      <c r="G757" s="4">
        <v>2019</v>
      </c>
      <c r="H757" s="4">
        <v>1</v>
      </c>
      <c r="I757" s="4" t="s">
        <v>6978</v>
      </c>
      <c r="J757" s="1">
        <f>COUNTIF('Orders info'!$B$4:$B$3681,'Consumers info'!B757)</f>
        <v>1</v>
      </c>
      <c r="K757" s="1">
        <f t="shared" si="24"/>
        <v>0</v>
      </c>
      <c r="L757" s="1">
        <f t="shared" si="23"/>
        <v>0</v>
      </c>
      <c r="M757" s="1">
        <f>SUMIF('Orders info'!$B$4:$B$3681,'Consumers info'!B757,'Orders info'!$F$4:$F$3681)</f>
        <v>447</v>
      </c>
    </row>
    <row r="758" spans="2:13" x14ac:dyDescent="0.2">
      <c r="B758" s="4" t="s">
        <v>1180</v>
      </c>
      <c r="C758" s="1" t="s">
        <v>3191</v>
      </c>
      <c r="D758" s="1" t="s">
        <v>3192</v>
      </c>
      <c r="E758" s="1" t="s">
        <v>3203</v>
      </c>
      <c r="F758" s="4">
        <v>8</v>
      </c>
      <c r="G758" s="4">
        <v>2019</v>
      </c>
      <c r="H758" s="4">
        <v>1</v>
      </c>
      <c r="I758" s="4" t="s">
        <v>6978</v>
      </c>
      <c r="J758" s="1">
        <f>COUNTIF('Orders info'!$B$4:$B$3681,'Consumers info'!B758)</f>
        <v>1</v>
      </c>
      <c r="K758" s="1">
        <f t="shared" si="24"/>
        <v>0</v>
      </c>
      <c r="L758" s="1">
        <f t="shared" si="23"/>
        <v>0</v>
      </c>
      <c r="M758" s="1">
        <f>SUMIF('Orders info'!$B$4:$B$3681,'Consumers info'!B758,'Orders info'!$F$4:$F$3681)</f>
        <v>168</v>
      </c>
    </row>
    <row r="759" spans="2:13" x14ac:dyDescent="0.2">
      <c r="B759" s="4" t="s">
        <v>1181</v>
      </c>
      <c r="C759" s="1" t="s">
        <v>3191</v>
      </c>
      <c r="D759" s="1" t="s">
        <v>3192</v>
      </c>
      <c r="E759" s="1" t="s">
        <v>3204</v>
      </c>
      <c r="F759" s="4">
        <v>8</v>
      </c>
      <c r="G759" s="4">
        <v>2019</v>
      </c>
      <c r="H759" s="4">
        <v>1</v>
      </c>
      <c r="I759" s="4" t="s">
        <v>6978</v>
      </c>
      <c r="J759" s="1">
        <f>COUNTIF('Orders info'!$B$4:$B$3681,'Consumers info'!B759)</f>
        <v>1</v>
      </c>
      <c r="K759" s="1">
        <f t="shared" si="24"/>
        <v>0</v>
      </c>
      <c r="L759" s="1">
        <f t="shared" si="23"/>
        <v>0</v>
      </c>
      <c r="M759" s="1">
        <f>SUMIF('Orders info'!$B$4:$B$3681,'Consumers info'!B759,'Orders info'!$F$4:$F$3681)</f>
        <v>210</v>
      </c>
    </row>
    <row r="760" spans="2:13" x14ac:dyDescent="0.2">
      <c r="B760" s="4" t="s">
        <v>1182</v>
      </c>
      <c r="C760" s="1" t="s">
        <v>3191</v>
      </c>
      <c r="D760" s="1" t="s">
        <v>3192</v>
      </c>
      <c r="E760" s="1" t="s">
        <v>3202</v>
      </c>
      <c r="F760" s="4">
        <v>8</v>
      </c>
      <c r="G760" s="4">
        <v>2019</v>
      </c>
      <c r="H760" s="4">
        <v>0</v>
      </c>
      <c r="I760" s="4" t="s">
        <v>6978</v>
      </c>
      <c r="J760" s="1">
        <f>COUNTIF('Orders info'!$B$4:$B$3681,'Consumers info'!B760)</f>
        <v>1</v>
      </c>
      <c r="K760" s="1">
        <f t="shared" si="24"/>
        <v>0</v>
      </c>
      <c r="L760" s="1">
        <f t="shared" si="23"/>
        <v>0</v>
      </c>
      <c r="M760" s="1">
        <f>SUMIF('Orders info'!$B$4:$B$3681,'Consumers info'!B760,'Orders info'!$F$4:$F$3681)</f>
        <v>205</v>
      </c>
    </row>
    <row r="761" spans="2:13" x14ac:dyDescent="0.2">
      <c r="B761" s="4" t="s">
        <v>1183</v>
      </c>
      <c r="C761" s="1" t="s">
        <v>3191</v>
      </c>
      <c r="D761" s="1" t="s">
        <v>3192</v>
      </c>
      <c r="E761" s="1" t="s">
        <v>8</v>
      </c>
      <c r="F761" s="4">
        <v>8</v>
      </c>
      <c r="G761" s="4">
        <v>2019</v>
      </c>
      <c r="H761" s="4">
        <v>1</v>
      </c>
      <c r="I761" s="4" t="s">
        <v>6978</v>
      </c>
      <c r="J761" s="1">
        <f>COUNTIF('Orders info'!$B$4:$B$3681,'Consumers info'!B761)</f>
        <v>1</v>
      </c>
      <c r="K761" s="1">
        <f t="shared" si="24"/>
        <v>0</v>
      </c>
      <c r="L761" s="1">
        <f t="shared" si="23"/>
        <v>0</v>
      </c>
      <c r="M761" s="1">
        <f>SUMIF('Orders info'!$B$4:$B$3681,'Consumers info'!B761,'Orders info'!$F$4:$F$3681)</f>
        <v>255</v>
      </c>
    </row>
    <row r="762" spans="2:13" x14ac:dyDescent="0.2">
      <c r="B762" s="4" t="s">
        <v>1184</v>
      </c>
      <c r="C762" s="1" t="s">
        <v>3191</v>
      </c>
      <c r="D762" s="1" t="s">
        <v>3192</v>
      </c>
      <c r="E762" s="1" t="s">
        <v>8</v>
      </c>
      <c r="F762" s="4">
        <v>8</v>
      </c>
      <c r="G762" s="4">
        <v>2019</v>
      </c>
      <c r="H762" s="4">
        <v>1</v>
      </c>
      <c r="I762" s="4" t="s">
        <v>6978</v>
      </c>
      <c r="J762" s="1">
        <f>COUNTIF('Orders info'!$B$4:$B$3681,'Consumers info'!B762)</f>
        <v>1</v>
      </c>
      <c r="K762" s="1">
        <f t="shared" si="24"/>
        <v>0</v>
      </c>
      <c r="L762" s="1">
        <f t="shared" si="23"/>
        <v>0</v>
      </c>
      <c r="M762" s="1">
        <f>SUMIF('Orders info'!$B$4:$B$3681,'Consumers info'!B762,'Orders info'!$F$4:$F$3681)</f>
        <v>258</v>
      </c>
    </row>
    <row r="763" spans="2:13" x14ac:dyDescent="0.2">
      <c r="B763" s="4" t="s">
        <v>1185</v>
      </c>
      <c r="C763" s="1" t="s">
        <v>3191</v>
      </c>
      <c r="D763" s="1" t="s">
        <v>3192</v>
      </c>
      <c r="E763" s="1" t="s">
        <v>8</v>
      </c>
      <c r="F763" s="4">
        <v>8</v>
      </c>
      <c r="G763" s="4">
        <v>2019</v>
      </c>
      <c r="H763" s="4">
        <v>1</v>
      </c>
      <c r="I763" s="4" t="s">
        <v>6978</v>
      </c>
      <c r="J763" s="1">
        <f>COUNTIF('Orders info'!$B$4:$B$3681,'Consumers info'!B763)</f>
        <v>1</v>
      </c>
      <c r="K763" s="1">
        <f t="shared" si="24"/>
        <v>0</v>
      </c>
      <c r="L763" s="1">
        <f t="shared" si="23"/>
        <v>0</v>
      </c>
      <c r="M763" s="1">
        <f>SUMIF('Orders info'!$B$4:$B$3681,'Consumers info'!B763,'Orders info'!$F$4:$F$3681)</f>
        <v>327</v>
      </c>
    </row>
    <row r="764" spans="2:13" x14ac:dyDescent="0.2">
      <c r="B764" s="4" t="s">
        <v>1186</v>
      </c>
      <c r="C764" s="1" t="s">
        <v>3191</v>
      </c>
      <c r="D764" s="1" t="s">
        <v>3192</v>
      </c>
      <c r="E764" s="1" t="s">
        <v>3203</v>
      </c>
      <c r="F764" s="4">
        <v>8</v>
      </c>
      <c r="G764" s="4">
        <v>2019</v>
      </c>
      <c r="H764" s="4">
        <v>1</v>
      </c>
      <c r="I764" s="4" t="s">
        <v>6978</v>
      </c>
      <c r="J764" s="1">
        <f>COUNTIF('Orders info'!$B$4:$B$3681,'Consumers info'!B764)</f>
        <v>1</v>
      </c>
      <c r="K764" s="1">
        <f t="shared" si="24"/>
        <v>0</v>
      </c>
      <c r="L764" s="1">
        <f t="shared" si="23"/>
        <v>0</v>
      </c>
      <c r="M764" s="1">
        <f>SUMIF('Orders info'!$B$4:$B$3681,'Consumers info'!B764,'Orders info'!$F$4:$F$3681)</f>
        <v>992</v>
      </c>
    </row>
    <row r="765" spans="2:13" x14ac:dyDescent="0.2">
      <c r="B765" s="4" t="s">
        <v>1187</v>
      </c>
      <c r="C765" s="1" t="s">
        <v>3191</v>
      </c>
      <c r="D765" s="1" t="s">
        <v>3192</v>
      </c>
      <c r="E765" s="1" t="s">
        <v>3202</v>
      </c>
      <c r="F765" s="4">
        <v>8</v>
      </c>
      <c r="G765" s="4">
        <v>2019</v>
      </c>
      <c r="H765" s="4">
        <v>1</v>
      </c>
      <c r="I765" s="4" t="s">
        <v>6978</v>
      </c>
      <c r="J765" s="1">
        <f>COUNTIF('Orders info'!$B$4:$B$3681,'Consumers info'!B765)</f>
        <v>1</v>
      </c>
      <c r="K765" s="1">
        <f t="shared" si="24"/>
        <v>0</v>
      </c>
      <c r="L765" s="1">
        <f t="shared" si="23"/>
        <v>0</v>
      </c>
      <c r="M765" s="1">
        <f>SUMIF('Orders info'!$B$4:$B$3681,'Consumers info'!B765,'Orders info'!$F$4:$F$3681)</f>
        <v>889</v>
      </c>
    </row>
    <row r="766" spans="2:13" x14ac:dyDescent="0.2">
      <c r="B766" s="4" t="s">
        <v>1188</v>
      </c>
      <c r="C766" s="1" t="s">
        <v>3191</v>
      </c>
      <c r="D766" s="1" t="s">
        <v>3192</v>
      </c>
      <c r="E766" s="1" t="s">
        <v>8</v>
      </c>
      <c r="F766" s="4">
        <v>8</v>
      </c>
      <c r="G766" s="4">
        <v>2019</v>
      </c>
      <c r="H766" s="4">
        <v>0</v>
      </c>
      <c r="I766" s="4" t="s">
        <v>6978</v>
      </c>
      <c r="J766" s="1">
        <f>COUNTIF('Orders info'!$B$4:$B$3681,'Consumers info'!B766)</f>
        <v>1</v>
      </c>
      <c r="K766" s="1">
        <f t="shared" si="24"/>
        <v>0</v>
      </c>
      <c r="L766" s="1">
        <f t="shared" si="23"/>
        <v>0</v>
      </c>
      <c r="M766" s="1">
        <f>SUMIF('Orders info'!$B$4:$B$3681,'Consumers info'!B766,'Orders info'!$F$4:$F$3681)</f>
        <v>1491</v>
      </c>
    </row>
    <row r="767" spans="2:13" x14ac:dyDescent="0.2">
      <c r="B767" s="4" t="s">
        <v>1189</v>
      </c>
      <c r="C767" s="1" t="s">
        <v>3191</v>
      </c>
      <c r="D767" s="1" t="s">
        <v>3192</v>
      </c>
      <c r="E767" s="1" t="s">
        <v>3202</v>
      </c>
      <c r="F767" s="4">
        <v>8</v>
      </c>
      <c r="G767" s="4">
        <v>2019</v>
      </c>
      <c r="H767" s="4">
        <v>1</v>
      </c>
      <c r="I767" s="4" t="s">
        <v>6978</v>
      </c>
      <c r="J767" s="1">
        <f>COUNTIF('Orders info'!$B$4:$B$3681,'Consumers info'!B767)</f>
        <v>1</v>
      </c>
      <c r="K767" s="1">
        <f t="shared" si="24"/>
        <v>0</v>
      </c>
      <c r="L767" s="1">
        <f t="shared" si="23"/>
        <v>0</v>
      </c>
      <c r="M767" s="1">
        <f>SUMIF('Orders info'!$B$4:$B$3681,'Consumers info'!B767,'Orders info'!$F$4:$F$3681)</f>
        <v>383</v>
      </c>
    </row>
    <row r="768" spans="2:13" x14ac:dyDescent="0.2">
      <c r="B768" s="4" t="s">
        <v>1190</v>
      </c>
      <c r="C768" s="1" t="s">
        <v>3191</v>
      </c>
      <c r="D768" s="1" t="s">
        <v>3192</v>
      </c>
      <c r="E768" s="1" t="s">
        <v>8</v>
      </c>
      <c r="F768" s="4">
        <v>8</v>
      </c>
      <c r="G768" s="4">
        <v>2019</v>
      </c>
      <c r="H768" s="4">
        <v>1</v>
      </c>
      <c r="I768" s="4" t="s">
        <v>6978</v>
      </c>
      <c r="J768" s="1">
        <f>COUNTIF('Orders info'!$B$4:$B$3681,'Consumers info'!B768)</f>
        <v>1</v>
      </c>
      <c r="K768" s="1">
        <f t="shared" si="24"/>
        <v>0</v>
      </c>
      <c r="L768" s="1">
        <f t="shared" si="23"/>
        <v>0</v>
      </c>
      <c r="M768" s="1">
        <f>SUMIF('Orders info'!$B$4:$B$3681,'Consumers info'!B768,'Orders info'!$F$4:$F$3681)</f>
        <v>168</v>
      </c>
    </row>
    <row r="769" spans="2:13" x14ac:dyDescent="0.2">
      <c r="B769" s="4" t="s">
        <v>1191</v>
      </c>
      <c r="C769" s="1" t="s">
        <v>3191</v>
      </c>
      <c r="D769" s="1" t="s">
        <v>3192</v>
      </c>
      <c r="E769" s="1" t="s">
        <v>8</v>
      </c>
      <c r="F769" s="4">
        <v>8</v>
      </c>
      <c r="G769" s="4">
        <v>2019</v>
      </c>
      <c r="H769" s="4">
        <v>1</v>
      </c>
      <c r="I769" s="4" t="s">
        <v>6978</v>
      </c>
      <c r="J769" s="1">
        <f>COUNTIF('Orders info'!$B$4:$B$3681,'Consumers info'!B769)</f>
        <v>1</v>
      </c>
      <c r="K769" s="1">
        <f t="shared" si="24"/>
        <v>0</v>
      </c>
      <c r="L769" s="1">
        <f t="shared" si="23"/>
        <v>0</v>
      </c>
      <c r="M769" s="1">
        <f>SUMIF('Orders info'!$B$4:$B$3681,'Consumers info'!B769,'Orders info'!$F$4:$F$3681)</f>
        <v>205</v>
      </c>
    </row>
    <row r="770" spans="2:13" x14ac:dyDescent="0.2">
      <c r="B770" s="4" t="s">
        <v>1192</v>
      </c>
      <c r="C770" s="1" t="s">
        <v>3191</v>
      </c>
      <c r="D770" s="1" t="s">
        <v>3192</v>
      </c>
      <c r="E770" s="1" t="s">
        <v>3202</v>
      </c>
      <c r="F770" s="4">
        <v>8</v>
      </c>
      <c r="G770" s="4">
        <v>2019</v>
      </c>
      <c r="H770" s="4">
        <v>0</v>
      </c>
      <c r="I770" s="4" t="s">
        <v>6978</v>
      </c>
      <c r="J770" s="1">
        <f>COUNTIF('Orders info'!$B$4:$B$3681,'Consumers info'!B770)</f>
        <v>1</v>
      </c>
      <c r="K770" s="1">
        <f t="shared" si="24"/>
        <v>0</v>
      </c>
      <c r="L770" s="1">
        <f t="shared" si="23"/>
        <v>0</v>
      </c>
      <c r="M770" s="1">
        <f>SUMIF('Orders info'!$B$4:$B$3681,'Consumers info'!B770,'Orders info'!$F$4:$F$3681)</f>
        <v>258</v>
      </c>
    </row>
    <row r="771" spans="2:13" x14ac:dyDescent="0.2">
      <c r="B771" s="4" t="s">
        <v>1193</v>
      </c>
      <c r="C771" s="1" t="s">
        <v>3191</v>
      </c>
      <c r="D771" s="1" t="s">
        <v>3192</v>
      </c>
      <c r="E771" s="1" t="s">
        <v>3205</v>
      </c>
      <c r="F771" s="4">
        <v>8</v>
      </c>
      <c r="G771" s="4">
        <v>2019</v>
      </c>
      <c r="H771" s="4">
        <v>0</v>
      </c>
      <c r="I771" s="4" t="s">
        <v>6978</v>
      </c>
      <c r="J771" s="1">
        <f>COUNTIF('Orders info'!$B$4:$B$3681,'Consumers info'!B771)</f>
        <v>1</v>
      </c>
      <c r="K771" s="1">
        <f t="shared" si="24"/>
        <v>0</v>
      </c>
      <c r="L771" s="1">
        <f t="shared" si="23"/>
        <v>0</v>
      </c>
      <c r="M771" s="1">
        <f>SUMIF('Orders info'!$B$4:$B$3681,'Consumers info'!B771,'Orders info'!$F$4:$F$3681)</f>
        <v>255</v>
      </c>
    </row>
    <row r="772" spans="2:13" x14ac:dyDescent="0.2">
      <c r="B772" s="4" t="s">
        <v>1194</v>
      </c>
      <c r="C772" s="1" t="s">
        <v>3191</v>
      </c>
      <c r="D772" s="1" t="s">
        <v>3192</v>
      </c>
      <c r="E772" s="1" t="s">
        <v>3203</v>
      </c>
      <c r="F772" s="4">
        <v>8</v>
      </c>
      <c r="G772" s="4">
        <v>2019</v>
      </c>
      <c r="H772" s="4">
        <v>0</v>
      </c>
      <c r="I772" s="4" t="s">
        <v>6978</v>
      </c>
      <c r="J772" s="1">
        <f>COUNTIF('Orders info'!$B$4:$B$3681,'Consumers info'!B772)</f>
        <v>1</v>
      </c>
      <c r="K772" s="1">
        <f t="shared" si="24"/>
        <v>0</v>
      </c>
      <c r="L772" s="1">
        <f t="shared" si="23"/>
        <v>0</v>
      </c>
      <c r="M772" s="1">
        <f>SUMIF('Orders info'!$B$4:$B$3681,'Consumers info'!B772,'Orders info'!$F$4:$F$3681)</f>
        <v>327</v>
      </c>
    </row>
    <row r="773" spans="2:13" x14ac:dyDescent="0.2">
      <c r="B773" s="4" t="s">
        <v>1195</v>
      </c>
      <c r="C773" s="1" t="s">
        <v>3191</v>
      </c>
      <c r="D773" s="1" t="s">
        <v>3192</v>
      </c>
      <c r="E773" s="1" t="s">
        <v>8</v>
      </c>
      <c r="F773" s="4">
        <v>8</v>
      </c>
      <c r="G773" s="4">
        <v>2019</v>
      </c>
      <c r="H773" s="4">
        <v>0</v>
      </c>
      <c r="I773" s="4" t="s">
        <v>6978</v>
      </c>
      <c r="J773" s="1">
        <f>COUNTIF('Orders info'!$B$4:$B$3681,'Consumers info'!B773)</f>
        <v>1</v>
      </c>
      <c r="K773" s="1">
        <f t="shared" si="24"/>
        <v>0</v>
      </c>
      <c r="L773" s="1">
        <f t="shared" ref="L773:L836" si="25">IF(J773&gt;1,IF(I773="Active",1,0),0)</f>
        <v>0</v>
      </c>
      <c r="M773" s="1">
        <f>SUMIF('Orders info'!$B$4:$B$3681,'Consumers info'!B773,'Orders info'!$F$4:$F$3681)</f>
        <v>889</v>
      </c>
    </row>
    <row r="774" spans="2:13" x14ac:dyDescent="0.2">
      <c r="B774" s="4" t="s">
        <v>1196</v>
      </c>
      <c r="C774" s="1" t="s">
        <v>3191</v>
      </c>
      <c r="D774" s="1" t="s">
        <v>3192</v>
      </c>
      <c r="E774" s="1" t="s">
        <v>8</v>
      </c>
      <c r="F774" s="4">
        <v>8</v>
      </c>
      <c r="G774" s="4">
        <v>2019</v>
      </c>
      <c r="H774" s="4">
        <v>0</v>
      </c>
      <c r="I774" s="4" t="s">
        <v>6978</v>
      </c>
      <c r="J774" s="1">
        <f>COUNTIF('Orders info'!$B$4:$B$3681,'Consumers info'!B774)</f>
        <v>1</v>
      </c>
      <c r="K774" s="1">
        <f t="shared" si="24"/>
        <v>0</v>
      </c>
      <c r="L774" s="1">
        <f t="shared" si="25"/>
        <v>0</v>
      </c>
      <c r="M774" s="1">
        <f>SUMIF('Orders info'!$B$4:$B$3681,'Consumers info'!B774,'Orders info'!$F$4:$F$3681)</f>
        <v>889</v>
      </c>
    </row>
    <row r="775" spans="2:13" x14ac:dyDescent="0.2">
      <c r="B775" s="4" t="s">
        <v>1197</v>
      </c>
      <c r="C775" s="1" t="s">
        <v>3191</v>
      </c>
      <c r="D775" s="1" t="s">
        <v>3192</v>
      </c>
      <c r="E775" s="1" t="s">
        <v>8</v>
      </c>
      <c r="F775" s="4">
        <v>8</v>
      </c>
      <c r="G775" s="4">
        <v>2019</v>
      </c>
      <c r="H775" s="4">
        <v>0</v>
      </c>
      <c r="I775" s="4" t="s">
        <v>6978</v>
      </c>
      <c r="J775" s="1">
        <f>COUNTIF('Orders info'!$B$4:$B$3681,'Consumers info'!B775)</f>
        <v>1</v>
      </c>
      <c r="K775" s="1">
        <f t="shared" si="24"/>
        <v>0</v>
      </c>
      <c r="L775" s="1">
        <f t="shared" si="25"/>
        <v>0</v>
      </c>
      <c r="M775" s="1">
        <f>SUMIF('Orders info'!$B$4:$B$3681,'Consumers info'!B775,'Orders info'!$F$4:$F$3681)</f>
        <v>948</v>
      </c>
    </row>
    <row r="776" spans="2:13" x14ac:dyDescent="0.2">
      <c r="B776" s="4" t="s">
        <v>1198</v>
      </c>
      <c r="C776" s="1" t="s">
        <v>3191</v>
      </c>
      <c r="D776" s="1" t="s">
        <v>3192</v>
      </c>
      <c r="E776" s="1" t="s">
        <v>8</v>
      </c>
      <c r="F776" s="4">
        <v>8</v>
      </c>
      <c r="G776" s="4">
        <v>2019</v>
      </c>
      <c r="H776" s="4">
        <v>1</v>
      </c>
      <c r="I776" s="4" t="s">
        <v>6978</v>
      </c>
      <c r="J776" s="1">
        <f>COUNTIF('Orders info'!$B$4:$B$3681,'Consumers info'!B776)</f>
        <v>1</v>
      </c>
      <c r="K776" s="1">
        <f t="shared" si="24"/>
        <v>0</v>
      </c>
      <c r="L776" s="1">
        <f t="shared" si="25"/>
        <v>0</v>
      </c>
      <c r="M776" s="1">
        <f>SUMIF('Orders info'!$B$4:$B$3681,'Consumers info'!B776,'Orders info'!$F$4:$F$3681)</f>
        <v>948</v>
      </c>
    </row>
    <row r="777" spans="2:13" x14ac:dyDescent="0.2">
      <c r="B777" s="4" t="s">
        <v>1199</v>
      </c>
      <c r="C777" s="1" t="s">
        <v>3191</v>
      </c>
      <c r="D777" s="1" t="s">
        <v>3192</v>
      </c>
      <c r="E777" s="1" t="s">
        <v>3204</v>
      </c>
      <c r="F777" s="4">
        <v>8</v>
      </c>
      <c r="G777" s="4">
        <v>2019</v>
      </c>
      <c r="H777" s="4">
        <v>0</v>
      </c>
      <c r="I777" s="4" t="s">
        <v>6978</v>
      </c>
      <c r="J777" s="1">
        <f>COUNTIF('Orders info'!$B$4:$B$3681,'Consumers info'!B777)</f>
        <v>1</v>
      </c>
      <c r="K777" s="1">
        <f t="shared" si="24"/>
        <v>0</v>
      </c>
      <c r="L777" s="1">
        <f t="shared" si="25"/>
        <v>0</v>
      </c>
      <c r="M777" s="1">
        <f>SUMIF('Orders info'!$B$4:$B$3681,'Consumers info'!B777,'Orders info'!$F$4:$F$3681)</f>
        <v>168</v>
      </c>
    </row>
    <row r="778" spans="2:13" x14ac:dyDescent="0.2">
      <c r="B778" s="4" t="s">
        <v>1200</v>
      </c>
      <c r="C778" s="1" t="s">
        <v>3191</v>
      </c>
      <c r="D778" s="1" t="s">
        <v>3192</v>
      </c>
      <c r="E778" s="1" t="s">
        <v>3204</v>
      </c>
      <c r="F778" s="4">
        <v>8</v>
      </c>
      <c r="G778" s="4">
        <v>2019</v>
      </c>
      <c r="H778" s="4">
        <v>1</v>
      </c>
      <c r="I778" s="4" t="s">
        <v>6978</v>
      </c>
      <c r="J778" s="1">
        <f>COUNTIF('Orders info'!$B$4:$B$3681,'Consumers info'!B778)</f>
        <v>1</v>
      </c>
      <c r="K778" s="1">
        <f t="shared" si="24"/>
        <v>0</v>
      </c>
      <c r="L778" s="1">
        <f t="shared" si="25"/>
        <v>0</v>
      </c>
      <c r="M778" s="1">
        <f>SUMIF('Orders info'!$B$4:$B$3681,'Consumers info'!B778,'Orders info'!$F$4:$F$3681)</f>
        <v>240</v>
      </c>
    </row>
    <row r="779" spans="2:13" x14ac:dyDescent="0.2">
      <c r="B779" s="4" t="s">
        <v>1201</v>
      </c>
      <c r="C779" s="1" t="s">
        <v>3191</v>
      </c>
      <c r="D779" s="1" t="s">
        <v>3192</v>
      </c>
      <c r="E779" s="1" t="s">
        <v>8</v>
      </c>
      <c r="F779" s="4">
        <v>8</v>
      </c>
      <c r="G779" s="4">
        <v>2019</v>
      </c>
      <c r="H779" s="4">
        <v>0</v>
      </c>
      <c r="I779" s="4" t="s">
        <v>6978</v>
      </c>
      <c r="J779" s="1">
        <f>COUNTIF('Orders info'!$B$4:$B$3681,'Consumers info'!B779)</f>
        <v>1</v>
      </c>
      <c r="K779" s="1">
        <f t="shared" si="24"/>
        <v>0</v>
      </c>
      <c r="L779" s="1">
        <f t="shared" si="25"/>
        <v>0</v>
      </c>
      <c r="M779" s="1">
        <f>SUMIF('Orders info'!$B$4:$B$3681,'Consumers info'!B779,'Orders info'!$F$4:$F$3681)</f>
        <v>313</v>
      </c>
    </row>
    <row r="780" spans="2:13" x14ac:dyDescent="0.2">
      <c r="B780" s="4" t="s">
        <v>1202</v>
      </c>
      <c r="C780" s="1" t="s">
        <v>3191</v>
      </c>
      <c r="D780" s="1" t="s">
        <v>3192</v>
      </c>
      <c r="E780" s="1" t="s">
        <v>3204</v>
      </c>
      <c r="F780" s="4">
        <v>8</v>
      </c>
      <c r="G780" s="4">
        <v>2019</v>
      </c>
      <c r="H780" s="4">
        <v>1</v>
      </c>
      <c r="I780" s="4" t="s">
        <v>6978</v>
      </c>
      <c r="J780" s="1">
        <f>COUNTIF('Orders info'!$B$4:$B$3681,'Consumers info'!B780)</f>
        <v>1</v>
      </c>
      <c r="K780" s="1">
        <f t="shared" si="24"/>
        <v>0</v>
      </c>
      <c r="L780" s="1">
        <f t="shared" si="25"/>
        <v>0</v>
      </c>
      <c r="M780" s="1">
        <f>SUMIF('Orders info'!$B$4:$B$3681,'Consumers info'!B780,'Orders info'!$F$4:$F$3681)</f>
        <v>255</v>
      </c>
    </row>
    <row r="781" spans="2:13" x14ac:dyDescent="0.2">
      <c r="B781" s="4" t="s">
        <v>1203</v>
      </c>
      <c r="C781" s="1" t="s">
        <v>3191</v>
      </c>
      <c r="D781" s="1" t="s">
        <v>3192</v>
      </c>
      <c r="E781" s="1" t="s">
        <v>3204</v>
      </c>
      <c r="F781" s="4">
        <v>8</v>
      </c>
      <c r="G781" s="4">
        <v>2019</v>
      </c>
      <c r="H781" s="4">
        <v>1</v>
      </c>
      <c r="I781" s="4" t="s">
        <v>6978</v>
      </c>
      <c r="J781" s="1">
        <f>COUNTIF('Orders info'!$B$4:$B$3681,'Consumers info'!B781)</f>
        <v>1</v>
      </c>
      <c r="K781" s="1">
        <f t="shared" si="24"/>
        <v>0</v>
      </c>
      <c r="L781" s="1">
        <f t="shared" si="25"/>
        <v>0</v>
      </c>
      <c r="M781" s="1">
        <f>SUMIF('Orders info'!$B$4:$B$3681,'Consumers info'!B781,'Orders info'!$F$4:$F$3681)</f>
        <v>210</v>
      </c>
    </row>
    <row r="782" spans="2:13" x14ac:dyDescent="0.2">
      <c r="B782" s="4" t="s">
        <v>1204</v>
      </c>
      <c r="C782" s="1" t="s">
        <v>3191</v>
      </c>
      <c r="D782" s="1" t="s">
        <v>3192</v>
      </c>
      <c r="E782" s="1" t="s">
        <v>8</v>
      </c>
      <c r="F782" s="4">
        <v>8</v>
      </c>
      <c r="G782" s="4">
        <v>2019</v>
      </c>
      <c r="H782" s="4">
        <v>0</v>
      </c>
      <c r="I782" s="4" t="s">
        <v>6978</v>
      </c>
      <c r="J782" s="1">
        <f>COUNTIF('Orders info'!$B$4:$B$3681,'Consumers info'!B782)</f>
        <v>1</v>
      </c>
      <c r="K782" s="1">
        <f t="shared" si="24"/>
        <v>0</v>
      </c>
      <c r="L782" s="1">
        <f t="shared" si="25"/>
        <v>0</v>
      </c>
      <c r="M782" s="1">
        <f>SUMIF('Orders info'!$B$4:$B$3681,'Consumers info'!B782,'Orders info'!$F$4:$F$3681)</f>
        <v>255</v>
      </c>
    </row>
    <row r="783" spans="2:13" x14ac:dyDescent="0.2">
      <c r="B783" s="4" t="s">
        <v>1205</v>
      </c>
      <c r="C783" s="1" t="s">
        <v>3191</v>
      </c>
      <c r="D783" s="1" t="s">
        <v>3192</v>
      </c>
      <c r="E783" s="1" t="s">
        <v>8</v>
      </c>
      <c r="F783" s="4">
        <v>8</v>
      </c>
      <c r="G783" s="4">
        <v>2019</v>
      </c>
      <c r="H783" s="4">
        <v>0</v>
      </c>
      <c r="I783" s="4" t="s">
        <v>6978</v>
      </c>
      <c r="J783" s="1">
        <f>COUNTIF('Orders info'!$B$4:$B$3681,'Consumers info'!B783)</f>
        <v>1</v>
      </c>
      <c r="K783" s="1">
        <f t="shared" si="24"/>
        <v>0</v>
      </c>
      <c r="L783" s="1">
        <f t="shared" si="25"/>
        <v>0</v>
      </c>
      <c r="M783" s="1">
        <f>SUMIF('Orders info'!$B$4:$B$3681,'Consumers info'!B783,'Orders info'!$F$4:$F$3681)</f>
        <v>805</v>
      </c>
    </row>
    <row r="784" spans="2:13" x14ac:dyDescent="0.2">
      <c r="B784" s="4" t="s">
        <v>1206</v>
      </c>
      <c r="C784" s="1" t="s">
        <v>3191</v>
      </c>
      <c r="D784" s="1" t="s">
        <v>3192</v>
      </c>
      <c r="E784" s="1" t="s">
        <v>3204</v>
      </c>
      <c r="F784" s="4">
        <v>8</v>
      </c>
      <c r="G784" s="4">
        <v>2019</v>
      </c>
      <c r="H784" s="4">
        <v>1</v>
      </c>
      <c r="I784" s="4" t="s">
        <v>6978</v>
      </c>
      <c r="J784" s="1">
        <f>COUNTIF('Orders info'!$B$4:$B$3681,'Consumers info'!B784)</f>
        <v>1</v>
      </c>
      <c r="K784" s="1">
        <f t="shared" si="24"/>
        <v>0</v>
      </c>
      <c r="L784" s="1">
        <f t="shared" si="25"/>
        <v>0</v>
      </c>
      <c r="M784" s="1">
        <f>SUMIF('Orders info'!$B$4:$B$3681,'Consumers info'!B784,'Orders info'!$F$4:$F$3681)</f>
        <v>948</v>
      </c>
    </row>
    <row r="785" spans="2:13" x14ac:dyDescent="0.2">
      <c r="B785" s="4" t="s">
        <v>1207</v>
      </c>
      <c r="C785" s="1" t="s">
        <v>3191</v>
      </c>
      <c r="D785" s="1" t="s">
        <v>3192</v>
      </c>
      <c r="E785" s="1" t="s">
        <v>8</v>
      </c>
      <c r="F785" s="4">
        <v>8</v>
      </c>
      <c r="G785" s="4">
        <v>2019</v>
      </c>
      <c r="H785" s="4">
        <v>1</v>
      </c>
      <c r="I785" s="4" t="s">
        <v>6978</v>
      </c>
      <c r="J785" s="1">
        <f>COUNTIF('Orders info'!$B$4:$B$3681,'Consumers info'!B785)</f>
        <v>1</v>
      </c>
      <c r="K785" s="1">
        <f t="shared" si="24"/>
        <v>0</v>
      </c>
      <c r="L785" s="1">
        <f t="shared" si="25"/>
        <v>0</v>
      </c>
      <c r="M785" s="1">
        <f>SUMIF('Orders info'!$B$4:$B$3681,'Consumers info'!B785,'Orders info'!$F$4:$F$3681)</f>
        <v>1576</v>
      </c>
    </row>
    <row r="786" spans="2:13" x14ac:dyDescent="0.2">
      <c r="B786" s="4" t="s">
        <v>1208</v>
      </c>
      <c r="C786" s="1" t="s">
        <v>3191</v>
      </c>
      <c r="D786" s="1" t="s">
        <v>3192</v>
      </c>
      <c r="E786" s="1" t="s">
        <v>8</v>
      </c>
      <c r="F786" s="4">
        <v>8</v>
      </c>
      <c r="G786" s="4">
        <v>2019</v>
      </c>
      <c r="H786" s="4">
        <v>0</v>
      </c>
      <c r="I786" s="4" t="s">
        <v>6978</v>
      </c>
      <c r="J786" s="1">
        <f>COUNTIF('Orders info'!$B$4:$B$3681,'Consumers info'!B786)</f>
        <v>1</v>
      </c>
      <c r="K786" s="1">
        <f t="shared" si="24"/>
        <v>0</v>
      </c>
      <c r="L786" s="1">
        <f t="shared" si="25"/>
        <v>0</v>
      </c>
      <c r="M786" s="1">
        <f>SUMIF('Orders info'!$B$4:$B$3681,'Consumers info'!B786,'Orders info'!$F$4:$F$3681)</f>
        <v>1576</v>
      </c>
    </row>
    <row r="787" spans="2:13" x14ac:dyDescent="0.2">
      <c r="B787" s="4" t="s">
        <v>1209</v>
      </c>
      <c r="C787" s="1" t="s">
        <v>3191</v>
      </c>
      <c r="D787" s="1" t="s">
        <v>3192</v>
      </c>
      <c r="E787" s="1" t="s">
        <v>8</v>
      </c>
      <c r="F787" s="4">
        <v>8</v>
      </c>
      <c r="G787" s="4">
        <v>2019</v>
      </c>
      <c r="H787" s="4">
        <v>1</v>
      </c>
      <c r="I787" s="4" t="s">
        <v>6978</v>
      </c>
      <c r="J787" s="1">
        <f>COUNTIF('Orders info'!$B$4:$B$3681,'Consumers info'!B787)</f>
        <v>1</v>
      </c>
      <c r="K787" s="1">
        <f t="shared" si="24"/>
        <v>0</v>
      </c>
      <c r="L787" s="1">
        <f t="shared" si="25"/>
        <v>0</v>
      </c>
      <c r="M787" s="1">
        <f>SUMIF('Orders info'!$B$4:$B$3681,'Consumers info'!B787,'Orders info'!$F$4:$F$3681)</f>
        <v>1576</v>
      </c>
    </row>
    <row r="788" spans="2:13" x14ac:dyDescent="0.2">
      <c r="B788" s="4" t="s">
        <v>1210</v>
      </c>
      <c r="C788" s="1" t="s">
        <v>3191</v>
      </c>
      <c r="D788" s="1" t="s">
        <v>3192</v>
      </c>
      <c r="E788" s="1" t="s">
        <v>8</v>
      </c>
      <c r="F788" s="4">
        <v>8</v>
      </c>
      <c r="G788" s="4">
        <v>2019</v>
      </c>
      <c r="H788" s="4">
        <v>0</v>
      </c>
      <c r="I788" s="4" t="s">
        <v>6978</v>
      </c>
      <c r="J788" s="1">
        <f>COUNTIF('Orders info'!$B$4:$B$3681,'Consumers info'!B788)</f>
        <v>1</v>
      </c>
      <c r="K788" s="1">
        <f t="shared" si="24"/>
        <v>0</v>
      </c>
      <c r="L788" s="1">
        <f t="shared" si="25"/>
        <v>0</v>
      </c>
      <c r="M788" s="1">
        <f>SUMIF('Orders info'!$B$4:$B$3681,'Consumers info'!B788,'Orders info'!$F$4:$F$3681)</f>
        <v>579</v>
      </c>
    </row>
    <row r="789" spans="2:13" x14ac:dyDescent="0.2">
      <c r="B789" s="4" t="s">
        <v>1211</v>
      </c>
      <c r="C789" s="1" t="s">
        <v>3191</v>
      </c>
      <c r="D789" s="1" t="s">
        <v>3192</v>
      </c>
      <c r="E789" s="1" t="s">
        <v>8</v>
      </c>
      <c r="F789" s="4">
        <v>8</v>
      </c>
      <c r="G789" s="4">
        <v>2019</v>
      </c>
      <c r="H789" s="4">
        <v>1</v>
      </c>
      <c r="I789" s="4" t="s">
        <v>6978</v>
      </c>
      <c r="J789" s="1">
        <f>COUNTIF('Orders info'!$B$4:$B$3681,'Consumers info'!B789)</f>
        <v>1</v>
      </c>
      <c r="K789" s="1">
        <f t="shared" si="24"/>
        <v>0</v>
      </c>
      <c r="L789" s="1">
        <f t="shared" si="25"/>
        <v>0</v>
      </c>
      <c r="M789" s="1">
        <f>SUMIF('Orders info'!$B$4:$B$3681,'Consumers info'!B789,'Orders info'!$F$4:$F$3681)</f>
        <v>554</v>
      </c>
    </row>
    <row r="790" spans="2:13" x14ac:dyDescent="0.2">
      <c r="B790" s="4" t="s">
        <v>1212</v>
      </c>
      <c r="C790" s="1" t="s">
        <v>3191</v>
      </c>
      <c r="D790" s="1" t="s">
        <v>3192</v>
      </c>
      <c r="E790" s="1" t="s">
        <v>8</v>
      </c>
      <c r="F790" s="4">
        <v>8</v>
      </c>
      <c r="G790" s="4">
        <v>2019</v>
      </c>
      <c r="H790" s="4">
        <v>0</v>
      </c>
      <c r="I790" s="4" t="s">
        <v>6978</v>
      </c>
      <c r="J790" s="1">
        <f>COUNTIF('Orders info'!$B$4:$B$3681,'Consumers info'!B790)</f>
        <v>1</v>
      </c>
      <c r="K790" s="1">
        <f t="shared" si="24"/>
        <v>0</v>
      </c>
      <c r="L790" s="1">
        <f t="shared" si="25"/>
        <v>0</v>
      </c>
      <c r="M790" s="1">
        <f>SUMIF('Orders info'!$B$4:$B$3681,'Consumers info'!B790,'Orders info'!$F$4:$F$3681)</f>
        <v>579</v>
      </c>
    </row>
    <row r="791" spans="2:13" x14ac:dyDescent="0.2">
      <c r="B791" s="4" t="s">
        <v>1213</v>
      </c>
      <c r="C791" s="1" t="s">
        <v>3191</v>
      </c>
      <c r="D791" s="1" t="s">
        <v>3192</v>
      </c>
      <c r="E791" s="1" t="s">
        <v>8</v>
      </c>
      <c r="F791" s="4">
        <v>8</v>
      </c>
      <c r="G791" s="4">
        <v>2019</v>
      </c>
      <c r="H791" s="4">
        <v>1</v>
      </c>
      <c r="I791" s="4" t="s">
        <v>6978</v>
      </c>
      <c r="J791" s="1">
        <f>COUNTIF('Orders info'!$B$4:$B$3681,'Consumers info'!B791)</f>
        <v>1</v>
      </c>
      <c r="K791" s="1">
        <f t="shared" si="24"/>
        <v>0</v>
      </c>
      <c r="L791" s="1">
        <f t="shared" si="25"/>
        <v>0</v>
      </c>
      <c r="M791" s="1">
        <f>SUMIF('Orders info'!$B$4:$B$3681,'Consumers info'!B791,'Orders info'!$F$4:$F$3681)</f>
        <v>312</v>
      </c>
    </row>
    <row r="792" spans="2:13" x14ac:dyDescent="0.2">
      <c r="B792" s="4" t="s">
        <v>1214</v>
      </c>
      <c r="C792" s="1" t="s">
        <v>3191</v>
      </c>
      <c r="D792" s="1" t="s">
        <v>3192</v>
      </c>
      <c r="E792" s="1" t="s">
        <v>8</v>
      </c>
      <c r="F792" s="4">
        <v>8</v>
      </c>
      <c r="G792" s="4">
        <v>2019</v>
      </c>
      <c r="H792" s="4">
        <v>0</v>
      </c>
      <c r="I792" s="4" t="s">
        <v>6978</v>
      </c>
      <c r="J792" s="1">
        <f>COUNTIF('Orders info'!$B$4:$B$3681,'Consumers info'!B792)</f>
        <v>1</v>
      </c>
      <c r="K792" s="1">
        <f t="shared" ref="K792:K855" si="26">IF(J792=1,IF(I792="Active",1,0),0)</f>
        <v>0</v>
      </c>
      <c r="L792" s="1">
        <f t="shared" si="25"/>
        <v>0</v>
      </c>
      <c r="M792" s="1">
        <f>SUMIF('Orders info'!$B$4:$B$3681,'Consumers info'!B792,'Orders info'!$F$4:$F$3681)</f>
        <v>636</v>
      </c>
    </row>
    <row r="793" spans="2:13" x14ac:dyDescent="0.2">
      <c r="B793" s="4" t="s">
        <v>1215</v>
      </c>
      <c r="C793" s="1" t="s">
        <v>3191</v>
      </c>
      <c r="D793" s="1" t="s">
        <v>3192</v>
      </c>
      <c r="E793" s="1" t="s">
        <v>8</v>
      </c>
      <c r="F793" s="4">
        <v>8</v>
      </c>
      <c r="G793" s="4">
        <v>2019</v>
      </c>
      <c r="H793" s="4">
        <v>1</v>
      </c>
      <c r="I793" s="4" t="s">
        <v>6978</v>
      </c>
      <c r="J793" s="1">
        <f>COUNTIF('Orders info'!$B$4:$B$3681,'Consumers info'!B793)</f>
        <v>1</v>
      </c>
      <c r="K793" s="1">
        <f t="shared" si="26"/>
        <v>0</v>
      </c>
      <c r="L793" s="1">
        <f t="shared" si="25"/>
        <v>0</v>
      </c>
      <c r="M793" s="1">
        <f>SUMIF('Orders info'!$B$4:$B$3681,'Consumers info'!B793,'Orders info'!$F$4:$F$3681)</f>
        <v>523</v>
      </c>
    </row>
    <row r="794" spans="2:13" x14ac:dyDescent="0.2">
      <c r="B794" s="4" t="s">
        <v>1216</v>
      </c>
      <c r="C794" s="1" t="s">
        <v>3191</v>
      </c>
      <c r="D794" s="1" t="s">
        <v>3192</v>
      </c>
      <c r="E794" s="1" t="s">
        <v>8</v>
      </c>
      <c r="F794" s="4">
        <v>8</v>
      </c>
      <c r="G794" s="4">
        <v>2019</v>
      </c>
      <c r="H794" s="4">
        <v>1</v>
      </c>
      <c r="I794" s="4" t="s">
        <v>6978</v>
      </c>
      <c r="J794" s="1">
        <f>COUNTIF('Orders info'!$B$4:$B$3681,'Consumers info'!B794)</f>
        <v>1</v>
      </c>
      <c r="K794" s="1">
        <f t="shared" si="26"/>
        <v>0</v>
      </c>
      <c r="L794" s="1">
        <f t="shared" si="25"/>
        <v>0</v>
      </c>
      <c r="M794" s="1">
        <f>SUMIF('Orders info'!$B$4:$B$3681,'Consumers info'!B794,'Orders info'!$F$4:$F$3681)</f>
        <v>293</v>
      </c>
    </row>
    <row r="795" spans="2:13" x14ac:dyDescent="0.2">
      <c r="B795" s="4" t="s">
        <v>1217</v>
      </c>
      <c r="C795" s="1" t="s">
        <v>3191</v>
      </c>
      <c r="D795" s="1" t="s">
        <v>3192</v>
      </c>
      <c r="E795" s="1" t="s">
        <v>8</v>
      </c>
      <c r="F795" s="4">
        <v>8</v>
      </c>
      <c r="G795" s="4">
        <v>2019</v>
      </c>
      <c r="H795" s="4">
        <v>1</v>
      </c>
      <c r="I795" s="4" t="s">
        <v>6978</v>
      </c>
      <c r="J795" s="1">
        <f>COUNTIF('Orders info'!$B$4:$B$3681,'Consumers info'!B795)</f>
        <v>1</v>
      </c>
      <c r="K795" s="1">
        <f t="shared" si="26"/>
        <v>0</v>
      </c>
      <c r="L795" s="1">
        <f t="shared" si="25"/>
        <v>0</v>
      </c>
      <c r="M795" s="1">
        <f>SUMIF('Orders info'!$B$4:$B$3681,'Consumers info'!B795,'Orders info'!$F$4:$F$3681)</f>
        <v>168</v>
      </c>
    </row>
    <row r="796" spans="2:13" x14ac:dyDescent="0.2">
      <c r="B796" s="4" t="s">
        <v>1218</v>
      </c>
      <c r="C796" s="1" t="s">
        <v>3191</v>
      </c>
      <c r="D796" s="1" t="s">
        <v>3192</v>
      </c>
      <c r="E796" s="1" t="s">
        <v>8</v>
      </c>
      <c r="F796" s="4">
        <v>8</v>
      </c>
      <c r="G796" s="4">
        <v>2019</v>
      </c>
      <c r="H796" s="4">
        <v>1</v>
      </c>
      <c r="I796" s="4" t="s">
        <v>6978</v>
      </c>
      <c r="J796" s="1">
        <f>COUNTIF('Orders info'!$B$4:$B$3681,'Consumers info'!B796)</f>
        <v>1</v>
      </c>
      <c r="K796" s="1">
        <f t="shared" si="26"/>
        <v>0</v>
      </c>
      <c r="L796" s="1">
        <f t="shared" si="25"/>
        <v>0</v>
      </c>
      <c r="M796" s="1">
        <f>SUMIF('Orders info'!$B$4:$B$3681,'Consumers info'!B796,'Orders info'!$F$4:$F$3681)</f>
        <v>345</v>
      </c>
    </row>
    <row r="797" spans="2:13" x14ac:dyDescent="0.2">
      <c r="B797" s="4" t="s">
        <v>1219</v>
      </c>
      <c r="C797" s="1" t="s">
        <v>3191</v>
      </c>
      <c r="D797" s="1" t="s">
        <v>3192</v>
      </c>
      <c r="E797" s="1" t="s">
        <v>8</v>
      </c>
      <c r="F797" s="4">
        <v>8</v>
      </c>
      <c r="G797" s="4">
        <v>2019</v>
      </c>
      <c r="H797" s="4">
        <v>0</v>
      </c>
      <c r="I797" s="4" t="s">
        <v>6978</v>
      </c>
      <c r="J797" s="1">
        <f>COUNTIF('Orders info'!$B$4:$B$3681,'Consumers info'!B797)</f>
        <v>1</v>
      </c>
      <c r="K797" s="1">
        <f t="shared" si="26"/>
        <v>0</v>
      </c>
      <c r="L797" s="1">
        <f t="shared" si="25"/>
        <v>0</v>
      </c>
      <c r="M797" s="1">
        <f>SUMIF('Orders info'!$B$4:$B$3681,'Consumers info'!B797,'Orders info'!$F$4:$F$3681)</f>
        <v>383</v>
      </c>
    </row>
    <row r="798" spans="2:13" x14ac:dyDescent="0.2">
      <c r="B798" s="4" t="s">
        <v>1220</v>
      </c>
      <c r="C798" s="1" t="s">
        <v>3191</v>
      </c>
      <c r="D798" s="1" t="s">
        <v>3192</v>
      </c>
      <c r="E798" s="1" t="s">
        <v>8</v>
      </c>
      <c r="F798" s="4">
        <v>8</v>
      </c>
      <c r="G798" s="4">
        <v>2019</v>
      </c>
      <c r="H798" s="4">
        <v>1</v>
      </c>
      <c r="I798" s="4" t="s">
        <v>6978</v>
      </c>
      <c r="J798" s="1">
        <f>COUNTIF('Orders info'!$B$4:$B$3681,'Consumers info'!B798)</f>
        <v>1</v>
      </c>
      <c r="K798" s="1">
        <f t="shared" si="26"/>
        <v>0</v>
      </c>
      <c r="L798" s="1">
        <f t="shared" si="25"/>
        <v>0</v>
      </c>
      <c r="M798" s="1">
        <f>SUMIF('Orders info'!$B$4:$B$3681,'Consumers info'!B798,'Orders info'!$F$4:$F$3681)</f>
        <v>447</v>
      </c>
    </row>
    <row r="799" spans="2:13" x14ac:dyDescent="0.2">
      <c r="B799" s="4" t="s">
        <v>1221</v>
      </c>
      <c r="C799" s="1" t="s">
        <v>3191</v>
      </c>
      <c r="D799" s="1" t="s">
        <v>3192</v>
      </c>
      <c r="E799" s="1" t="s">
        <v>8</v>
      </c>
      <c r="F799" s="4">
        <v>8</v>
      </c>
      <c r="G799" s="4">
        <v>2019</v>
      </c>
      <c r="H799" s="4">
        <v>1</v>
      </c>
      <c r="I799" s="4" t="s">
        <v>6978</v>
      </c>
      <c r="J799" s="1">
        <f>COUNTIF('Orders info'!$B$4:$B$3681,'Consumers info'!B799)</f>
        <v>1</v>
      </c>
      <c r="K799" s="1">
        <f t="shared" si="26"/>
        <v>0</v>
      </c>
      <c r="L799" s="1">
        <f t="shared" si="25"/>
        <v>0</v>
      </c>
      <c r="M799" s="1">
        <f>SUMIF('Orders info'!$B$4:$B$3681,'Consumers info'!B799,'Orders info'!$F$4:$F$3681)</f>
        <v>447</v>
      </c>
    </row>
    <row r="800" spans="2:13" x14ac:dyDescent="0.2">
      <c r="B800" s="4" t="s">
        <v>1222</v>
      </c>
      <c r="C800" s="1" t="s">
        <v>3191</v>
      </c>
      <c r="D800" s="1" t="s">
        <v>3192</v>
      </c>
      <c r="E800" s="1" t="s">
        <v>8</v>
      </c>
      <c r="F800" s="4">
        <v>8</v>
      </c>
      <c r="G800" s="4">
        <v>2019</v>
      </c>
      <c r="H800" s="4">
        <v>1</v>
      </c>
      <c r="I800" s="4" t="s">
        <v>6978</v>
      </c>
      <c r="J800" s="1">
        <f>COUNTIF('Orders info'!$B$4:$B$3681,'Consumers info'!B800)</f>
        <v>1</v>
      </c>
      <c r="K800" s="1">
        <f t="shared" si="26"/>
        <v>0</v>
      </c>
      <c r="L800" s="1">
        <f t="shared" si="25"/>
        <v>0</v>
      </c>
      <c r="M800" s="1">
        <f>SUMIF('Orders info'!$B$4:$B$3681,'Consumers info'!B800,'Orders info'!$F$4:$F$3681)</f>
        <v>168</v>
      </c>
    </row>
    <row r="801" spans="2:13" x14ac:dyDescent="0.2">
      <c r="B801" s="4" t="s">
        <v>1223</v>
      </c>
      <c r="C801" s="1" t="s">
        <v>3191</v>
      </c>
      <c r="D801" s="1" t="s">
        <v>3192</v>
      </c>
      <c r="E801" s="1" t="s">
        <v>8</v>
      </c>
      <c r="F801" s="4">
        <v>8</v>
      </c>
      <c r="G801" s="4">
        <v>2019</v>
      </c>
      <c r="H801" s="4">
        <v>1</v>
      </c>
      <c r="I801" s="4" t="s">
        <v>6978</v>
      </c>
      <c r="J801" s="1">
        <f>COUNTIF('Orders info'!$B$4:$B$3681,'Consumers info'!B801)</f>
        <v>1</v>
      </c>
      <c r="K801" s="1">
        <f t="shared" si="26"/>
        <v>0</v>
      </c>
      <c r="L801" s="1">
        <f t="shared" si="25"/>
        <v>0</v>
      </c>
      <c r="M801" s="1">
        <f>SUMIF('Orders info'!$B$4:$B$3681,'Consumers info'!B801,'Orders info'!$F$4:$F$3681)</f>
        <v>510</v>
      </c>
    </row>
    <row r="802" spans="2:13" x14ac:dyDescent="0.2">
      <c r="B802" s="4" t="s">
        <v>1224</v>
      </c>
      <c r="C802" s="1" t="s">
        <v>3191</v>
      </c>
      <c r="D802" s="1" t="s">
        <v>3192</v>
      </c>
      <c r="E802" s="1" t="s">
        <v>8</v>
      </c>
      <c r="F802" s="4">
        <v>8</v>
      </c>
      <c r="G802" s="4">
        <v>2019</v>
      </c>
      <c r="H802" s="4">
        <v>1</v>
      </c>
      <c r="I802" s="4" t="s">
        <v>6978</v>
      </c>
      <c r="J802" s="1">
        <f>COUNTIF('Orders info'!$B$4:$B$3681,'Consumers info'!B802)</f>
        <v>1</v>
      </c>
      <c r="K802" s="1">
        <f t="shared" si="26"/>
        <v>0</v>
      </c>
      <c r="L802" s="1">
        <f t="shared" si="25"/>
        <v>0</v>
      </c>
      <c r="M802" s="1">
        <f>SUMIF('Orders info'!$B$4:$B$3681,'Consumers info'!B802,'Orders info'!$F$4:$F$3681)</f>
        <v>523</v>
      </c>
    </row>
    <row r="803" spans="2:13" x14ac:dyDescent="0.2">
      <c r="B803" s="4" t="s">
        <v>1225</v>
      </c>
      <c r="C803" s="1" t="s">
        <v>3191</v>
      </c>
      <c r="D803" s="1" t="s">
        <v>3192</v>
      </c>
      <c r="E803" s="1" t="s">
        <v>8</v>
      </c>
      <c r="F803" s="4">
        <v>8</v>
      </c>
      <c r="G803" s="4">
        <v>2019</v>
      </c>
      <c r="H803" s="4">
        <v>0</v>
      </c>
      <c r="I803" s="4" t="s">
        <v>6978</v>
      </c>
      <c r="J803" s="1">
        <f>COUNTIF('Orders info'!$B$4:$B$3681,'Consumers info'!B803)</f>
        <v>1</v>
      </c>
      <c r="K803" s="1">
        <f t="shared" si="26"/>
        <v>0</v>
      </c>
      <c r="L803" s="1">
        <f t="shared" si="25"/>
        <v>0</v>
      </c>
      <c r="M803" s="1">
        <f>SUMIF('Orders info'!$B$4:$B$3681,'Consumers info'!B803,'Orders info'!$F$4:$F$3681)</f>
        <v>312</v>
      </c>
    </row>
    <row r="804" spans="2:13" x14ac:dyDescent="0.2">
      <c r="B804" s="4" t="s">
        <v>1226</v>
      </c>
      <c r="C804" s="1" t="s">
        <v>3191</v>
      </c>
      <c r="D804" s="1" t="s">
        <v>3192</v>
      </c>
      <c r="E804" s="1" t="s">
        <v>8</v>
      </c>
      <c r="F804" s="4">
        <v>8</v>
      </c>
      <c r="G804" s="4">
        <v>2019</v>
      </c>
      <c r="H804" s="4">
        <v>1</v>
      </c>
      <c r="I804" s="4" t="s">
        <v>6978</v>
      </c>
      <c r="J804" s="1">
        <f>COUNTIF('Orders info'!$B$4:$B$3681,'Consumers info'!B804)</f>
        <v>1</v>
      </c>
      <c r="K804" s="1">
        <f t="shared" si="26"/>
        <v>0</v>
      </c>
      <c r="L804" s="1">
        <f t="shared" si="25"/>
        <v>0</v>
      </c>
      <c r="M804" s="1">
        <f>SUMIF('Orders info'!$B$4:$B$3681,'Consumers info'!B804,'Orders info'!$F$4:$F$3681)</f>
        <v>447</v>
      </c>
    </row>
    <row r="805" spans="2:13" x14ac:dyDescent="0.2">
      <c r="B805" s="4" t="s">
        <v>1227</v>
      </c>
      <c r="C805" s="1" t="s">
        <v>3191</v>
      </c>
      <c r="D805" s="1" t="s">
        <v>3192</v>
      </c>
      <c r="E805" s="1" t="s">
        <v>8</v>
      </c>
      <c r="F805" s="4">
        <v>8</v>
      </c>
      <c r="G805" s="4">
        <v>2019</v>
      </c>
      <c r="H805" s="4">
        <v>1</v>
      </c>
      <c r="I805" s="4" t="s">
        <v>6978</v>
      </c>
      <c r="J805" s="1">
        <f>COUNTIF('Orders info'!$B$4:$B$3681,'Consumers info'!B805)</f>
        <v>1</v>
      </c>
      <c r="K805" s="1">
        <f t="shared" si="26"/>
        <v>0</v>
      </c>
      <c r="L805" s="1">
        <f t="shared" si="25"/>
        <v>0</v>
      </c>
      <c r="M805" s="1">
        <f>SUMIF('Orders info'!$B$4:$B$3681,'Consumers info'!B805,'Orders info'!$F$4:$F$3681)</f>
        <v>447</v>
      </c>
    </row>
    <row r="806" spans="2:13" x14ac:dyDescent="0.2">
      <c r="B806" s="4" t="s">
        <v>1228</v>
      </c>
      <c r="C806" s="1" t="s">
        <v>3191</v>
      </c>
      <c r="D806" s="1" t="s">
        <v>3192</v>
      </c>
      <c r="E806" s="1" t="s">
        <v>8</v>
      </c>
      <c r="F806" s="4">
        <v>8</v>
      </c>
      <c r="G806" s="4">
        <v>2019</v>
      </c>
      <c r="H806" s="4">
        <v>1</v>
      </c>
      <c r="I806" s="4" t="s">
        <v>6978</v>
      </c>
      <c r="J806" s="1">
        <f>COUNTIF('Orders info'!$B$4:$B$3681,'Consumers info'!B806)</f>
        <v>1</v>
      </c>
      <c r="K806" s="1">
        <f t="shared" si="26"/>
        <v>0</v>
      </c>
      <c r="L806" s="1">
        <f t="shared" si="25"/>
        <v>0</v>
      </c>
      <c r="M806" s="1">
        <f>SUMIF('Orders info'!$B$4:$B$3681,'Consumers info'!B806,'Orders info'!$F$4:$F$3681)</f>
        <v>447</v>
      </c>
    </row>
    <row r="807" spans="2:13" x14ac:dyDescent="0.2">
      <c r="B807" s="4" t="s">
        <v>1229</v>
      </c>
      <c r="C807" s="1" t="s">
        <v>3191</v>
      </c>
      <c r="D807" s="1" t="s">
        <v>3192</v>
      </c>
      <c r="E807" s="1" t="s">
        <v>8</v>
      </c>
      <c r="F807" s="4">
        <v>8</v>
      </c>
      <c r="G807" s="4">
        <v>2019</v>
      </c>
      <c r="H807" s="4">
        <v>1</v>
      </c>
      <c r="I807" s="4" t="s">
        <v>6978</v>
      </c>
      <c r="J807" s="1">
        <f>COUNTIF('Orders info'!$B$4:$B$3681,'Consumers info'!B807)</f>
        <v>1</v>
      </c>
      <c r="K807" s="1">
        <f t="shared" si="26"/>
        <v>0</v>
      </c>
      <c r="L807" s="1">
        <f t="shared" si="25"/>
        <v>0</v>
      </c>
      <c r="M807" s="1">
        <f>SUMIF('Orders info'!$B$4:$B$3681,'Consumers info'!B807,'Orders info'!$F$4:$F$3681)</f>
        <v>447</v>
      </c>
    </row>
    <row r="808" spans="2:13" x14ac:dyDescent="0.2">
      <c r="B808" s="4" t="s">
        <v>1230</v>
      </c>
      <c r="C808" s="1" t="s">
        <v>3191</v>
      </c>
      <c r="D808" s="1" t="s">
        <v>3192</v>
      </c>
      <c r="E808" s="1" t="s">
        <v>8</v>
      </c>
      <c r="F808" s="4">
        <v>8</v>
      </c>
      <c r="G808" s="4">
        <v>2019</v>
      </c>
      <c r="H808" s="4">
        <v>0</v>
      </c>
      <c r="I808" s="4" t="s">
        <v>6978</v>
      </c>
      <c r="J808" s="1">
        <f>COUNTIF('Orders info'!$B$4:$B$3681,'Consumers info'!B808)</f>
        <v>1</v>
      </c>
      <c r="K808" s="1">
        <f t="shared" si="26"/>
        <v>0</v>
      </c>
      <c r="L808" s="1">
        <f t="shared" si="25"/>
        <v>0</v>
      </c>
      <c r="M808" s="1">
        <f>SUMIF('Orders info'!$B$4:$B$3681,'Consumers info'!B808,'Orders info'!$F$4:$F$3681)</f>
        <v>144</v>
      </c>
    </row>
    <row r="809" spans="2:13" x14ac:dyDescent="0.2">
      <c r="B809" s="4" t="s">
        <v>1231</v>
      </c>
      <c r="C809" s="1" t="s">
        <v>3191</v>
      </c>
      <c r="D809" s="1" t="s">
        <v>3192</v>
      </c>
      <c r="E809" s="1" t="s">
        <v>8</v>
      </c>
      <c r="F809" s="4">
        <v>8</v>
      </c>
      <c r="G809" s="4">
        <v>2019</v>
      </c>
      <c r="H809" s="4">
        <v>1</v>
      </c>
      <c r="I809" s="4" t="s">
        <v>6978</v>
      </c>
      <c r="J809" s="1">
        <f>COUNTIF('Orders info'!$B$4:$B$3681,'Consumers info'!B809)</f>
        <v>1</v>
      </c>
      <c r="K809" s="1">
        <f t="shared" si="26"/>
        <v>0</v>
      </c>
      <c r="L809" s="1">
        <f t="shared" si="25"/>
        <v>0</v>
      </c>
      <c r="M809" s="1">
        <f>SUMIF('Orders info'!$B$4:$B$3681,'Consumers info'!B809,'Orders info'!$F$4:$F$3681)</f>
        <v>168</v>
      </c>
    </row>
    <row r="810" spans="2:13" x14ac:dyDescent="0.2">
      <c r="B810" s="4" t="s">
        <v>1232</v>
      </c>
      <c r="C810" s="1" t="s">
        <v>3191</v>
      </c>
      <c r="D810" s="1" t="s">
        <v>3192</v>
      </c>
      <c r="E810" s="1" t="s">
        <v>8</v>
      </c>
      <c r="F810" s="4">
        <v>8</v>
      </c>
      <c r="G810" s="4">
        <v>2019</v>
      </c>
      <c r="H810" s="4">
        <v>1</v>
      </c>
      <c r="I810" s="4" t="s">
        <v>6978</v>
      </c>
      <c r="J810" s="1">
        <f>COUNTIF('Orders info'!$B$4:$B$3681,'Consumers info'!B810)</f>
        <v>1</v>
      </c>
      <c r="K810" s="1">
        <f t="shared" si="26"/>
        <v>0</v>
      </c>
      <c r="L810" s="1">
        <f t="shared" si="25"/>
        <v>0</v>
      </c>
      <c r="M810" s="1">
        <f>SUMIF('Orders info'!$B$4:$B$3681,'Consumers info'!B810,'Orders info'!$F$4:$F$3681)</f>
        <v>636</v>
      </c>
    </row>
    <row r="811" spans="2:13" x14ac:dyDescent="0.2">
      <c r="B811" s="4" t="s">
        <v>1233</v>
      </c>
      <c r="C811" s="1" t="s">
        <v>3191</v>
      </c>
      <c r="D811" s="1" t="s">
        <v>3192</v>
      </c>
      <c r="E811" s="1" t="s">
        <v>8</v>
      </c>
      <c r="F811" s="4">
        <v>8</v>
      </c>
      <c r="G811" s="4">
        <v>2019</v>
      </c>
      <c r="H811" s="4">
        <v>1</v>
      </c>
      <c r="I811" s="4" t="s">
        <v>6978</v>
      </c>
      <c r="J811" s="1">
        <f>COUNTIF('Orders info'!$B$4:$B$3681,'Consumers info'!B811)</f>
        <v>1</v>
      </c>
      <c r="K811" s="1">
        <f t="shared" si="26"/>
        <v>0</v>
      </c>
      <c r="L811" s="1">
        <f t="shared" si="25"/>
        <v>0</v>
      </c>
      <c r="M811" s="1">
        <f>SUMIF('Orders info'!$B$4:$B$3681,'Consumers info'!B811,'Orders info'!$F$4:$F$3681)</f>
        <v>539</v>
      </c>
    </row>
    <row r="812" spans="2:13" x14ac:dyDescent="0.2">
      <c r="B812" s="4" t="s">
        <v>1234</v>
      </c>
      <c r="C812" s="1" t="s">
        <v>3191</v>
      </c>
      <c r="D812" s="1" t="s">
        <v>3192</v>
      </c>
      <c r="E812" s="1" t="s">
        <v>8</v>
      </c>
      <c r="F812" s="4">
        <v>8</v>
      </c>
      <c r="G812" s="4">
        <v>2019</v>
      </c>
      <c r="H812" s="4">
        <v>0</v>
      </c>
      <c r="I812" s="4" t="s">
        <v>6978</v>
      </c>
      <c r="J812" s="1">
        <f>COUNTIF('Orders info'!$B$4:$B$3681,'Consumers info'!B812)</f>
        <v>1</v>
      </c>
      <c r="K812" s="1">
        <f t="shared" si="26"/>
        <v>0</v>
      </c>
      <c r="L812" s="1">
        <f t="shared" si="25"/>
        <v>0</v>
      </c>
      <c r="M812" s="1">
        <f>SUMIF('Orders info'!$B$4:$B$3681,'Consumers info'!B812,'Orders info'!$F$4:$F$3681)</f>
        <v>317</v>
      </c>
    </row>
    <row r="813" spans="2:13" x14ac:dyDescent="0.2">
      <c r="B813" s="4" t="s">
        <v>1235</v>
      </c>
      <c r="C813" s="1" t="s">
        <v>3191</v>
      </c>
      <c r="D813" s="1" t="s">
        <v>3192</v>
      </c>
      <c r="E813" s="1" t="s">
        <v>8</v>
      </c>
      <c r="F813" s="4">
        <v>8</v>
      </c>
      <c r="G813" s="4">
        <v>2019</v>
      </c>
      <c r="H813" s="4">
        <v>0</v>
      </c>
      <c r="I813" s="4" t="s">
        <v>6978</v>
      </c>
      <c r="J813" s="1">
        <f>COUNTIF('Orders info'!$B$4:$B$3681,'Consumers info'!B813)</f>
        <v>1</v>
      </c>
      <c r="K813" s="1">
        <f t="shared" si="26"/>
        <v>0</v>
      </c>
      <c r="L813" s="1">
        <f t="shared" si="25"/>
        <v>0</v>
      </c>
      <c r="M813" s="1">
        <f>SUMIF('Orders info'!$B$4:$B$3681,'Consumers info'!B813,'Orders info'!$F$4:$F$3681)</f>
        <v>180</v>
      </c>
    </row>
    <row r="814" spans="2:13" x14ac:dyDescent="0.2">
      <c r="B814" s="4" t="s">
        <v>1236</v>
      </c>
      <c r="C814" s="1" t="s">
        <v>3191</v>
      </c>
      <c r="D814" s="1" t="s">
        <v>3192</v>
      </c>
      <c r="E814" s="1" t="s">
        <v>8</v>
      </c>
      <c r="F814" s="4">
        <v>8</v>
      </c>
      <c r="G814" s="4">
        <v>2019</v>
      </c>
      <c r="H814" s="4">
        <v>0</v>
      </c>
      <c r="I814" s="4" t="s">
        <v>6978</v>
      </c>
      <c r="J814" s="1">
        <f>COUNTIF('Orders info'!$B$4:$B$3681,'Consumers info'!B814)</f>
        <v>1</v>
      </c>
      <c r="K814" s="1">
        <f t="shared" si="26"/>
        <v>0</v>
      </c>
      <c r="L814" s="1">
        <f t="shared" si="25"/>
        <v>0</v>
      </c>
      <c r="M814" s="1">
        <f>SUMIF('Orders info'!$B$4:$B$3681,'Consumers info'!B814,'Orders info'!$F$4:$F$3681)</f>
        <v>447</v>
      </c>
    </row>
    <row r="815" spans="2:13" x14ac:dyDescent="0.2">
      <c r="B815" s="4" t="s">
        <v>1237</v>
      </c>
      <c r="C815" s="1" t="s">
        <v>3191</v>
      </c>
      <c r="D815" s="1" t="s">
        <v>3192</v>
      </c>
      <c r="E815" s="1" t="s">
        <v>8</v>
      </c>
      <c r="F815" s="4">
        <v>8</v>
      </c>
      <c r="G815" s="4">
        <v>2019</v>
      </c>
      <c r="H815" s="4">
        <v>1</v>
      </c>
      <c r="I815" s="4" t="s">
        <v>6978</v>
      </c>
      <c r="J815" s="1">
        <f>COUNTIF('Orders info'!$B$4:$B$3681,'Consumers info'!B815)</f>
        <v>1</v>
      </c>
      <c r="K815" s="1">
        <f t="shared" si="26"/>
        <v>0</v>
      </c>
      <c r="L815" s="1">
        <f t="shared" si="25"/>
        <v>0</v>
      </c>
      <c r="M815" s="1">
        <f>SUMIF('Orders info'!$B$4:$B$3681,'Consumers info'!B815,'Orders info'!$F$4:$F$3681)</f>
        <v>383</v>
      </c>
    </row>
    <row r="816" spans="2:13" x14ac:dyDescent="0.2">
      <c r="B816" s="4" t="s">
        <v>1238</v>
      </c>
      <c r="C816" s="1" t="s">
        <v>3191</v>
      </c>
      <c r="D816" s="1" t="s">
        <v>3192</v>
      </c>
      <c r="E816" s="1" t="s">
        <v>8</v>
      </c>
      <c r="F816" s="4">
        <v>8</v>
      </c>
      <c r="G816" s="4">
        <v>2019</v>
      </c>
      <c r="H816" s="4">
        <v>1</v>
      </c>
      <c r="I816" s="4" t="s">
        <v>6978</v>
      </c>
      <c r="J816" s="1">
        <f>COUNTIF('Orders info'!$B$4:$B$3681,'Consumers info'!B816)</f>
        <v>1</v>
      </c>
      <c r="K816" s="1">
        <f t="shared" si="26"/>
        <v>0</v>
      </c>
      <c r="L816" s="1">
        <f t="shared" si="25"/>
        <v>0</v>
      </c>
      <c r="M816" s="1">
        <f>SUMIF('Orders info'!$B$4:$B$3681,'Consumers info'!B816,'Orders info'!$F$4:$F$3681)</f>
        <v>345</v>
      </c>
    </row>
    <row r="817" spans="2:13" x14ac:dyDescent="0.2">
      <c r="B817" s="4" t="s">
        <v>1239</v>
      </c>
      <c r="C817" s="1" t="s">
        <v>3191</v>
      </c>
      <c r="D817" s="1" t="s">
        <v>3192</v>
      </c>
      <c r="E817" s="1" t="s">
        <v>8</v>
      </c>
      <c r="F817" s="4">
        <v>8</v>
      </c>
      <c r="G817" s="4">
        <v>2019</v>
      </c>
      <c r="H817" s="4">
        <v>0</v>
      </c>
      <c r="I817" s="4" t="s">
        <v>6978</v>
      </c>
      <c r="J817" s="1">
        <f>COUNTIF('Orders info'!$B$4:$B$3681,'Consumers info'!B817)</f>
        <v>1</v>
      </c>
      <c r="K817" s="1">
        <f t="shared" si="26"/>
        <v>0</v>
      </c>
      <c r="L817" s="1">
        <f t="shared" si="25"/>
        <v>0</v>
      </c>
      <c r="M817" s="1">
        <f>SUMIF('Orders info'!$B$4:$B$3681,'Consumers info'!B817,'Orders info'!$F$4:$F$3681)</f>
        <v>447</v>
      </c>
    </row>
    <row r="818" spans="2:13" x14ac:dyDescent="0.2">
      <c r="B818" s="4" t="s">
        <v>1240</v>
      </c>
      <c r="C818" s="1" t="s">
        <v>3191</v>
      </c>
      <c r="D818" s="1" t="s">
        <v>3192</v>
      </c>
      <c r="E818" s="1" t="s">
        <v>8</v>
      </c>
      <c r="F818" s="4">
        <v>8</v>
      </c>
      <c r="G818" s="4">
        <v>2019</v>
      </c>
      <c r="H818" s="4">
        <v>0</v>
      </c>
      <c r="I818" s="4" t="s">
        <v>6978</v>
      </c>
      <c r="J818" s="1">
        <f>COUNTIF('Orders info'!$B$4:$B$3681,'Consumers info'!B818)</f>
        <v>1</v>
      </c>
      <c r="K818" s="1">
        <f t="shared" si="26"/>
        <v>0</v>
      </c>
      <c r="L818" s="1">
        <f t="shared" si="25"/>
        <v>0</v>
      </c>
      <c r="M818" s="1">
        <f>SUMIF('Orders info'!$B$4:$B$3681,'Consumers info'!B818,'Orders info'!$F$4:$F$3681)</f>
        <v>345</v>
      </c>
    </row>
    <row r="819" spans="2:13" x14ac:dyDescent="0.2">
      <c r="B819" s="4" t="s">
        <v>1241</v>
      </c>
      <c r="C819" s="1" t="s">
        <v>3191</v>
      </c>
      <c r="D819" s="1" t="s">
        <v>3192</v>
      </c>
      <c r="E819" s="1" t="s">
        <v>8</v>
      </c>
      <c r="F819" s="4">
        <v>8</v>
      </c>
      <c r="G819" s="4">
        <v>2019</v>
      </c>
      <c r="H819" s="4">
        <v>1</v>
      </c>
      <c r="I819" s="4" t="s">
        <v>6978</v>
      </c>
      <c r="J819" s="1">
        <f>COUNTIF('Orders info'!$B$4:$B$3681,'Consumers info'!B819)</f>
        <v>1</v>
      </c>
      <c r="K819" s="1">
        <f t="shared" si="26"/>
        <v>0</v>
      </c>
      <c r="L819" s="1">
        <f t="shared" si="25"/>
        <v>0</v>
      </c>
      <c r="M819" s="1">
        <f>SUMIF('Orders info'!$B$4:$B$3681,'Consumers info'!B819,'Orders info'!$F$4:$F$3681)</f>
        <v>345</v>
      </c>
    </row>
    <row r="820" spans="2:13" x14ac:dyDescent="0.2">
      <c r="B820" s="4" t="s">
        <v>1242</v>
      </c>
      <c r="C820" s="1" t="s">
        <v>3191</v>
      </c>
      <c r="D820" s="1" t="s">
        <v>3192</v>
      </c>
      <c r="E820" s="1" t="s">
        <v>8</v>
      </c>
      <c r="F820" s="4">
        <v>8</v>
      </c>
      <c r="G820" s="4">
        <v>2019</v>
      </c>
      <c r="H820" s="4">
        <v>1</v>
      </c>
      <c r="I820" s="4" t="s">
        <v>6978</v>
      </c>
      <c r="J820" s="1">
        <f>COUNTIF('Orders info'!$B$4:$B$3681,'Consumers info'!B820)</f>
        <v>1</v>
      </c>
      <c r="K820" s="1">
        <f t="shared" si="26"/>
        <v>0</v>
      </c>
      <c r="L820" s="1">
        <f t="shared" si="25"/>
        <v>0</v>
      </c>
      <c r="M820" s="1">
        <f>SUMIF('Orders info'!$B$4:$B$3681,'Consumers info'!B820,'Orders info'!$F$4:$F$3681)</f>
        <v>383</v>
      </c>
    </row>
    <row r="821" spans="2:13" x14ac:dyDescent="0.2">
      <c r="B821" s="4" t="s">
        <v>1243</v>
      </c>
      <c r="C821" s="1" t="s">
        <v>3191</v>
      </c>
      <c r="D821" s="1" t="s">
        <v>3192</v>
      </c>
      <c r="E821" s="1" t="s">
        <v>8</v>
      </c>
      <c r="F821" s="4">
        <v>8</v>
      </c>
      <c r="G821" s="4">
        <v>2019</v>
      </c>
      <c r="H821" s="4">
        <v>1</v>
      </c>
      <c r="I821" s="4" t="s">
        <v>6978</v>
      </c>
      <c r="J821" s="1">
        <f>COUNTIF('Orders info'!$B$4:$B$3681,'Consumers info'!B821)</f>
        <v>1</v>
      </c>
      <c r="K821" s="1">
        <f t="shared" si="26"/>
        <v>0</v>
      </c>
      <c r="L821" s="1">
        <f t="shared" si="25"/>
        <v>0</v>
      </c>
      <c r="M821" s="1">
        <f>SUMIF('Orders info'!$B$4:$B$3681,'Consumers info'!B821,'Orders info'!$F$4:$F$3681)</f>
        <v>383</v>
      </c>
    </row>
    <row r="822" spans="2:13" x14ac:dyDescent="0.2">
      <c r="B822" s="4" t="s">
        <v>1244</v>
      </c>
      <c r="C822" s="1" t="s">
        <v>3191</v>
      </c>
      <c r="D822" s="1" t="s">
        <v>3192</v>
      </c>
      <c r="E822" s="1" t="s">
        <v>8</v>
      </c>
      <c r="F822" s="4">
        <v>8</v>
      </c>
      <c r="G822" s="4">
        <v>2019</v>
      </c>
      <c r="H822" s="4">
        <v>0</v>
      </c>
      <c r="I822" s="4" t="s">
        <v>6978</v>
      </c>
      <c r="J822" s="1">
        <f>COUNTIF('Orders info'!$B$4:$B$3681,'Consumers info'!B822)</f>
        <v>1</v>
      </c>
      <c r="K822" s="1">
        <f t="shared" si="26"/>
        <v>0</v>
      </c>
      <c r="L822" s="1">
        <f t="shared" si="25"/>
        <v>0</v>
      </c>
      <c r="M822" s="1">
        <f>SUMIF('Orders info'!$B$4:$B$3681,'Consumers info'!B822,'Orders info'!$F$4:$F$3681)</f>
        <v>447</v>
      </c>
    </row>
    <row r="823" spans="2:13" x14ac:dyDescent="0.2">
      <c r="B823" s="4" t="s">
        <v>1245</v>
      </c>
      <c r="C823" s="1" t="s">
        <v>3191</v>
      </c>
      <c r="D823" s="1" t="s">
        <v>3192</v>
      </c>
      <c r="E823" s="1" t="s">
        <v>8</v>
      </c>
      <c r="F823" s="4">
        <v>8</v>
      </c>
      <c r="G823" s="4">
        <v>2019</v>
      </c>
      <c r="H823" s="4">
        <v>0</v>
      </c>
      <c r="I823" s="4" t="s">
        <v>6978</v>
      </c>
      <c r="J823" s="1">
        <f>COUNTIF('Orders info'!$B$4:$B$3681,'Consumers info'!B823)</f>
        <v>1</v>
      </c>
      <c r="K823" s="1">
        <f t="shared" si="26"/>
        <v>0</v>
      </c>
      <c r="L823" s="1">
        <f t="shared" si="25"/>
        <v>0</v>
      </c>
      <c r="M823" s="1">
        <f>SUMIF('Orders info'!$B$4:$B$3681,'Consumers info'!B823,'Orders info'!$F$4:$F$3681)</f>
        <v>144</v>
      </c>
    </row>
    <row r="824" spans="2:13" x14ac:dyDescent="0.2">
      <c r="B824" s="4" t="s">
        <v>1246</v>
      </c>
      <c r="C824" s="1" t="s">
        <v>3191</v>
      </c>
      <c r="D824" s="1" t="s">
        <v>3192</v>
      </c>
      <c r="E824" s="1" t="s">
        <v>8</v>
      </c>
      <c r="F824" s="4">
        <v>8</v>
      </c>
      <c r="G824" s="4">
        <v>2019</v>
      </c>
      <c r="H824" s="4">
        <v>1</v>
      </c>
      <c r="I824" s="4" t="s">
        <v>6978</v>
      </c>
      <c r="J824" s="1">
        <f>COUNTIF('Orders info'!$B$4:$B$3681,'Consumers info'!B824)</f>
        <v>1</v>
      </c>
      <c r="K824" s="1">
        <f t="shared" si="26"/>
        <v>0</v>
      </c>
      <c r="L824" s="1">
        <f t="shared" si="25"/>
        <v>0</v>
      </c>
      <c r="M824" s="1">
        <f>SUMIF('Orders info'!$B$4:$B$3681,'Consumers info'!B824,'Orders info'!$F$4:$F$3681)</f>
        <v>168</v>
      </c>
    </row>
    <row r="825" spans="2:13" x14ac:dyDescent="0.2">
      <c r="B825" s="4" t="s">
        <v>1247</v>
      </c>
      <c r="C825" s="1" t="s">
        <v>3191</v>
      </c>
      <c r="D825" s="1" t="s">
        <v>3192</v>
      </c>
      <c r="E825" s="1" t="s">
        <v>8</v>
      </c>
      <c r="F825" s="4">
        <v>8</v>
      </c>
      <c r="G825" s="4">
        <v>2019</v>
      </c>
      <c r="H825" s="4">
        <v>0</v>
      </c>
      <c r="I825" s="4" t="s">
        <v>6978</v>
      </c>
      <c r="J825" s="1">
        <f>COUNTIF('Orders info'!$B$4:$B$3681,'Consumers info'!B825)</f>
        <v>1</v>
      </c>
      <c r="K825" s="1">
        <f t="shared" si="26"/>
        <v>0</v>
      </c>
      <c r="L825" s="1">
        <f t="shared" si="25"/>
        <v>0</v>
      </c>
      <c r="M825" s="1">
        <f>SUMIF('Orders info'!$B$4:$B$3681,'Consumers info'!B825,'Orders info'!$F$4:$F$3681)</f>
        <v>210</v>
      </c>
    </row>
    <row r="826" spans="2:13" x14ac:dyDescent="0.2">
      <c r="B826" s="4" t="s">
        <v>1248</v>
      </c>
      <c r="C826" s="1" t="s">
        <v>3191</v>
      </c>
      <c r="D826" s="1" t="s">
        <v>3192</v>
      </c>
      <c r="E826" s="1" t="s">
        <v>8</v>
      </c>
      <c r="F826" s="4">
        <v>8</v>
      </c>
      <c r="G826" s="4">
        <v>2019</v>
      </c>
      <c r="H826" s="4">
        <v>0</v>
      </c>
      <c r="I826" s="4" t="s">
        <v>6978</v>
      </c>
      <c r="J826" s="1">
        <f>COUNTIF('Orders info'!$B$4:$B$3681,'Consumers info'!B826)</f>
        <v>1</v>
      </c>
      <c r="K826" s="1">
        <f t="shared" si="26"/>
        <v>0</v>
      </c>
      <c r="L826" s="1">
        <f t="shared" si="25"/>
        <v>0</v>
      </c>
      <c r="M826" s="1">
        <f>SUMIF('Orders info'!$B$4:$B$3681,'Consumers info'!B826,'Orders info'!$F$4:$F$3681)</f>
        <v>539</v>
      </c>
    </row>
    <row r="827" spans="2:13" x14ac:dyDescent="0.2">
      <c r="B827" s="4" t="s">
        <v>1249</v>
      </c>
      <c r="C827" s="1" t="s">
        <v>3191</v>
      </c>
      <c r="D827" s="1" t="s">
        <v>3192</v>
      </c>
      <c r="E827" s="1" t="s">
        <v>8</v>
      </c>
      <c r="F827" s="4">
        <v>8</v>
      </c>
      <c r="G827" s="4">
        <v>2019</v>
      </c>
      <c r="H827" s="4">
        <v>1</v>
      </c>
      <c r="I827" s="4" t="s">
        <v>6978</v>
      </c>
      <c r="J827" s="1">
        <f>COUNTIF('Orders info'!$B$4:$B$3681,'Consumers info'!B827)</f>
        <v>1</v>
      </c>
      <c r="K827" s="1">
        <f t="shared" si="26"/>
        <v>0</v>
      </c>
      <c r="L827" s="1">
        <f t="shared" si="25"/>
        <v>0</v>
      </c>
      <c r="M827" s="1">
        <f>SUMIF('Orders info'!$B$4:$B$3681,'Consumers info'!B827,'Orders info'!$F$4:$F$3681)</f>
        <v>187</v>
      </c>
    </row>
    <row r="828" spans="2:13" x14ac:dyDescent="0.2">
      <c r="B828" s="4" t="s">
        <v>1250</v>
      </c>
      <c r="C828" s="1" t="s">
        <v>3191</v>
      </c>
      <c r="D828" s="1" t="s">
        <v>3192</v>
      </c>
      <c r="E828" s="1" t="s">
        <v>8</v>
      </c>
      <c r="F828" s="4">
        <v>8</v>
      </c>
      <c r="G828" s="4">
        <v>2019</v>
      </c>
      <c r="H828" s="4">
        <v>0</v>
      </c>
      <c r="I828" s="4" t="s">
        <v>6978</v>
      </c>
      <c r="J828" s="1">
        <f>COUNTIF('Orders info'!$B$4:$B$3681,'Consumers info'!B828)</f>
        <v>1</v>
      </c>
      <c r="K828" s="1">
        <f t="shared" si="26"/>
        <v>0</v>
      </c>
      <c r="L828" s="1">
        <f t="shared" si="25"/>
        <v>0</v>
      </c>
      <c r="M828" s="1">
        <f>SUMIF('Orders info'!$B$4:$B$3681,'Consumers info'!B828,'Orders info'!$F$4:$F$3681)</f>
        <v>447</v>
      </c>
    </row>
    <row r="829" spans="2:13" x14ac:dyDescent="0.2">
      <c r="B829" s="4" t="s">
        <v>1251</v>
      </c>
      <c r="C829" s="1" t="s">
        <v>3191</v>
      </c>
      <c r="D829" s="1" t="s">
        <v>3192</v>
      </c>
      <c r="E829" s="1" t="s">
        <v>8</v>
      </c>
      <c r="F829" s="4">
        <v>8</v>
      </c>
      <c r="G829" s="4">
        <v>2019</v>
      </c>
      <c r="H829" s="4">
        <v>1</v>
      </c>
      <c r="I829" s="4" t="s">
        <v>6978</v>
      </c>
      <c r="J829" s="1">
        <f>COUNTIF('Orders info'!$B$4:$B$3681,'Consumers info'!B829)</f>
        <v>1</v>
      </c>
      <c r="K829" s="1">
        <f t="shared" si="26"/>
        <v>0</v>
      </c>
      <c r="L829" s="1">
        <f t="shared" si="25"/>
        <v>0</v>
      </c>
      <c r="M829" s="1">
        <f>SUMIF('Orders info'!$B$4:$B$3681,'Consumers info'!B829,'Orders info'!$F$4:$F$3681)</f>
        <v>447</v>
      </c>
    </row>
    <row r="830" spans="2:13" x14ac:dyDescent="0.2">
      <c r="B830" s="4" t="s">
        <v>1252</v>
      </c>
      <c r="C830" s="1" t="s">
        <v>3191</v>
      </c>
      <c r="D830" s="1" t="s">
        <v>3192</v>
      </c>
      <c r="E830" s="1" t="s">
        <v>8</v>
      </c>
      <c r="F830" s="4">
        <v>8</v>
      </c>
      <c r="G830" s="4">
        <v>2019</v>
      </c>
      <c r="H830" s="4">
        <v>0</v>
      </c>
      <c r="I830" s="4" t="s">
        <v>6978</v>
      </c>
      <c r="J830" s="1">
        <f>COUNTIF('Orders info'!$B$4:$B$3681,'Consumers info'!B830)</f>
        <v>1</v>
      </c>
      <c r="K830" s="1">
        <f t="shared" si="26"/>
        <v>0</v>
      </c>
      <c r="L830" s="1">
        <f t="shared" si="25"/>
        <v>0</v>
      </c>
      <c r="M830" s="1">
        <f>SUMIF('Orders info'!$B$4:$B$3681,'Consumers info'!B830,'Orders info'!$F$4:$F$3681)</f>
        <v>345</v>
      </c>
    </row>
    <row r="831" spans="2:13" x14ac:dyDescent="0.2">
      <c r="B831" s="4" t="s">
        <v>1253</v>
      </c>
      <c r="C831" s="1" t="s">
        <v>3191</v>
      </c>
      <c r="D831" s="1" t="s">
        <v>3192</v>
      </c>
      <c r="E831" s="1" t="s">
        <v>8</v>
      </c>
      <c r="F831" s="4">
        <v>8</v>
      </c>
      <c r="G831" s="4">
        <v>2019</v>
      </c>
      <c r="H831" s="4">
        <v>0</v>
      </c>
      <c r="I831" s="4" t="s">
        <v>6978</v>
      </c>
      <c r="J831" s="1">
        <f>COUNTIF('Orders info'!$B$4:$B$3681,'Consumers info'!B831)</f>
        <v>1</v>
      </c>
      <c r="K831" s="1">
        <f t="shared" si="26"/>
        <v>0</v>
      </c>
      <c r="L831" s="1">
        <f t="shared" si="25"/>
        <v>0</v>
      </c>
      <c r="M831" s="1">
        <f>SUMIF('Orders info'!$B$4:$B$3681,'Consumers info'!B831,'Orders info'!$F$4:$F$3681)</f>
        <v>383</v>
      </c>
    </row>
    <row r="832" spans="2:13" x14ac:dyDescent="0.2">
      <c r="B832" s="4" t="s">
        <v>1254</v>
      </c>
      <c r="C832" s="1" t="s">
        <v>3191</v>
      </c>
      <c r="D832" s="1" t="s">
        <v>3192</v>
      </c>
      <c r="E832" s="1" t="s">
        <v>8</v>
      </c>
      <c r="F832" s="4">
        <v>8</v>
      </c>
      <c r="G832" s="4">
        <v>2019</v>
      </c>
      <c r="H832" s="4">
        <v>0</v>
      </c>
      <c r="I832" s="4" t="s">
        <v>6978</v>
      </c>
      <c r="J832" s="1">
        <f>COUNTIF('Orders info'!$B$4:$B$3681,'Consumers info'!B832)</f>
        <v>1</v>
      </c>
      <c r="K832" s="1">
        <f t="shared" si="26"/>
        <v>0</v>
      </c>
      <c r="L832" s="1">
        <f t="shared" si="25"/>
        <v>0</v>
      </c>
      <c r="M832" s="1">
        <f>SUMIF('Orders info'!$B$4:$B$3681,'Consumers info'!B832,'Orders info'!$F$4:$F$3681)</f>
        <v>144</v>
      </c>
    </row>
    <row r="833" spans="2:13" x14ac:dyDescent="0.2">
      <c r="B833" s="4" t="s">
        <v>1255</v>
      </c>
      <c r="C833" s="1" t="s">
        <v>3191</v>
      </c>
      <c r="D833" s="1" t="s">
        <v>3192</v>
      </c>
      <c r="E833" s="1" t="s">
        <v>8</v>
      </c>
      <c r="F833" s="4">
        <v>8</v>
      </c>
      <c r="G833" s="4">
        <v>2019</v>
      </c>
      <c r="H833" s="4">
        <v>0</v>
      </c>
      <c r="I833" s="4" t="s">
        <v>6978</v>
      </c>
      <c r="J833" s="1">
        <f>COUNTIF('Orders info'!$B$4:$B$3681,'Consumers info'!B833)</f>
        <v>1</v>
      </c>
      <c r="K833" s="1">
        <f t="shared" si="26"/>
        <v>0</v>
      </c>
      <c r="L833" s="1">
        <f t="shared" si="25"/>
        <v>0</v>
      </c>
      <c r="M833" s="1">
        <f>SUMIF('Orders info'!$B$4:$B$3681,'Consumers info'!B833,'Orders info'!$F$4:$F$3681)</f>
        <v>168</v>
      </c>
    </row>
    <row r="834" spans="2:13" x14ac:dyDescent="0.2">
      <c r="B834" s="4" t="s">
        <v>1256</v>
      </c>
      <c r="C834" s="1" t="s">
        <v>3191</v>
      </c>
      <c r="D834" s="1" t="s">
        <v>3192</v>
      </c>
      <c r="E834" s="1" t="s">
        <v>8</v>
      </c>
      <c r="F834" s="4">
        <v>8</v>
      </c>
      <c r="G834" s="4">
        <v>2019</v>
      </c>
      <c r="H834" s="4">
        <v>0</v>
      </c>
      <c r="I834" s="4" t="s">
        <v>6978</v>
      </c>
      <c r="J834" s="1">
        <f>COUNTIF('Orders info'!$B$4:$B$3681,'Consumers info'!B834)</f>
        <v>1</v>
      </c>
      <c r="K834" s="1">
        <f t="shared" si="26"/>
        <v>0</v>
      </c>
      <c r="L834" s="1">
        <f t="shared" si="25"/>
        <v>0</v>
      </c>
      <c r="M834" s="1">
        <f>SUMIF('Orders info'!$B$4:$B$3681,'Consumers info'!B834,'Orders info'!$F$4:$F$3681)</f>
        <v>210</v>
      </c>
    </row>
    <row r="835" spans="2:13" x14ac:dyDescent="0.2">
      <c r="B835" s="4" t="s">
        <v>1257</v>
      </c>
      <c r="C835" s="1" t="s">
        <v>3191</v>
      </c>
      <c r="D835" s="1" t="s">
        <v>3192</v>
      </c>
      <c r="E835" s="1" t="s">
        <v>8</v>
      </c>
      <c r="F835" s="4">
        <v>8</v>
      </c>
      <c r="G835" s="4">
        <v>2019</v>
      </c>
      <c r="H835" s="4">
        <v>1</v>
      </c>
      <c r="I835" s="4" t="s">
        <v>6978</v>
      </c>
      <c r="J835" s="1">
        <f>COUNTIF('Orders info'!$B$4:$B$3681,'Consumers info'!B835)</f>
        <v>1</v>
      </c>
      <c r="K835" s="1">
        <f t="shared" si="26"/>
        <v>0</v>
      </c>
      <c r="L835" s="1">
        <f t="shared" si="25"/>
        <v>0</v>
      </c>
      <c r="M835" s="1">
        <f>SUMIF('Orders info'!$B$4:$B$3681,'Consumers info'!B835,'Orders info'!$F$4:$F$3681)</f>
        <v>210</v>
      </c>
    </row>
    <row r="836" spans="2:13" x14ac:dyDescent="0.2">
      <c r="B836" s="4" t="s">
        <v>1258</v>
      </c>
      <c r="C836" s="1" t="s">
        <v>3191</v>
      </c>
      <c r="D836" s="1" t="s">
        <v>3192</v>
      </c>
      <c r="E836" s="1" t="s">
        <v>8</v>
      </c>
      <c r="F836" s="4">
        <v>8</v>
      </c>
      <c r="G836" s="4">
        <v>2019</v>
      </c>
      <c r="H836" s="4">
        <v>0</v>
      </c>
      <c r="I836" s="4" t="s">
        <v>6978</v>
      </c>
      <c r="J836" s="1">
        <f>COUNTIF('Orders info'!$B$4:$B$3681,'Consumers info'!B836)</f>
        <v>1</v>
      </c>
      <c r="K836" s="1">
        <f t="shared" si="26"/>
        <v>0</v>
      </c>
      <c r="L836" s="1">
        <f t="shared" si="25"/>
        <v>0</v>
      </c>
      <c r="M836" s="1">
        <f>SUMIF('Orders info'!$B$4:$B$3681,'Consumers info'!B836,'Orders info'!$F$4:$F$3681)</f>
        <v>592</v>
      </c>
    </row>
    <row r="837" spans="2:13" x14ac:dyDescent="0.2">
      <c r="B837" s="4" t="s">
        <v>1259</v>
      </c>
      <c r="C837" s="1" t="s">
        <v>3191</v>
      </c>
      <c r="D837" s="1" t="s">
        <v>3192</v>
      </c>
      <c r="E837" s="1" t="s">
        <v>8</v>
      </c>
      <c r="F837" s="4">
        <v>8</v>
      </c>
      <c r="G837" s="4">
        <v>2019</v>
      </c>
      <c r="H837" s="4">
        <v>1</v>
      </c>
      <c r="I837" s="4" t="s">
        <v>6978</v>
      </c>
      <c r="J837" s="1">
        <f>COUNTIF('Orders info'!$B$4:$B$3681,'Consumers info'!B837)</f>
        <v>1</v>
      </c>
      <c r="K837" s="1">
        <f t="shared" si="26"/>
        <v>0</v>
      </c>
      <c r="L837" s="1">
        <f t="shared" ref="L837:L900" si="27">IF(J837&gt;1,IF(I837="Active",1,0),0)</f>
        <v>0</v>
      </c>
      <c r="M837" s="1">
        <f>SUMIF('Orders info'!$B$4:$B$3681,'Consumers info'!B837,'Orders info'!$F$4:$F$3681)</f>
        <v>284</v>
      </c>
    </row>
    <row r="838" spans="2:13" x14ac:dyDescent="0.2">
      <c r="B838" s="4" t="s">
        <v>1260</v>
      </c>
      <c r="C838" s="1" t="s">
        <v>3191</v>
      </c>
      <c r="D838" s="1" t="s">
        <v>3192</v>
      </c>
      <c r="E838" s="1" t="s">
        <v>8</v>
      </c>
      <c r="F838" s="4">
        <v>8</v>
      </c>
      <c r="G838" s="4">
        <v>2019</v>
      </c>
      <c r="H838" s="4">
        <v>0</v>
      </c>
      <c r="I838" s="4" t="s">
        <v>6978</v>
      </c>
      <c r="J838" s="1">
        <f>COUNTIF('Orders info'!$B$4:$B$3681,'Consumers info'!B838)</f>
        <v>1</v>
      </c>
      <c r="K838" s="1">
        <f t="shared" si="26"/>
        <v>0</v>
      </c>
      <c r="L838" s="1">
        <f t="shared" si="27"/>
        <v>0</v>
      </c>
      <c r="M838" s="1">
        <f>SUMIF('Orders info'!$B$4:$B$3681,'Consumers info'!B838,'Orders info'!$F$4:$F$3681)</f>
        <v>447</v>
      </c>
    </row>
    <row r="839" spans="2:13" x14ac:dyDescent="0.2">
      <c r="B839" s="4" t="s">
        <v>1261</v>
      </c>
      <c r="C839" s="1" t="s">
        <v>3191</v>
      </c>
      <c r="D839" s="1" t="s">
        <v>3192</v>
      </c>
      <c r="E839" s="1" t="s">
        <v>8</v>
      </c>
      <c r="F839" s="4">
        <v>8</v>
      </c>
      <c r="G839" s="4">
        <v>2019</v>
      </c>
      <c r="H839" s="4">
        <v>1</v>
      </c>
      <c r="I839" s="4" t="s">
        <v>6978</v>
      </c>
      <c r="J839" s="1">
        <f>COUNTIF('Orders info'!$B$4:$B$3681,'Consumers info'!B839)</f>
        <v>1</v>
      </c>
      <c r="K839" s="1">
        <f t="shared" si="26"/>
        <v>0</v>
      </c>
      <c r="L839" s="1">
        <f t="shared" si="27"/>
        <v>0</v>
      </c>
      <c r="M839" s="1">
        <f>SUMIF('Orders info'!$B$4:$B$3681,'Consumers info'!B839,'Orders info'!$F$4:$F$3681)</f>
        <v>345</v>
      </c>
    </row>
    <row r="840" spans="2:13" x14ac:dyDescent="0.2">
      <c r="B840" s="4" t="s">
        <v>1262</v>
      </c>
      <c r="C840" s="1" t="s">
        <v>3191</v>
      </c>
      <c r="D840" s="1" t="s">
        <v>3192</v>
      </c>
      <c r="E840" s="1" t="s">
        <v>8</v>
      </c>
      <c r="F840" s="4">
        <v>8</v>
      </c>
      <c r="G840" s="4">
        <v>2019</v>
      </c>
      <c r="H840" s="4">
        <v>1</v>
      </c>
      <c r="I840" s="4" t="s">
        <v>6978</v>
      </c>
      <c r="J840" s="1">
        <f>COUNTIF('Orders info'!$B$4:$B$3681,'Consumers info'!B840)</f>
        <v>1</v>
      </c>
      <c r="K840" s="1">
        <f t="shared" si="26"/>
        <v>0</v>
      </c>
      <c r="L840" s="1">
        <f t="shared" si="27"/>
        <v>0</v>
      </c>
      <c r="M840" s="1">
        <f>SUMIF('Orders info'!$B$4:$B$3681,'Consumers info'!B840,'Orders info'!$F$4:$F$3681)</f>
        <v>172</v>
      </c>
    </row>
    <row r="841" spans="2:13" x14ac:dyDescent="0.2">
      <c r="B841" s="4" t="s">
        <v>1263</v>
      </c>
      <c r="C841" s="1" t="s">
        <v>3191</v>
      </c>
      <c r="D841" s="1" t="s">
        <v>3192</v>
      </c>
      <c r="E841" s="1" t="s">
        <v>8</v>
      </c>
      <c r="F841" s="4">
        <v>8</v>
      </c>
      <c r="G841" s="4">
        <v>2019</v>
      </c>
      <c r="H841" s="4">
        <v>1</v>
      </c>
      <c r="I841" s="4" t="s">
        <v>6978</v>
      </c>
      <c r="J841" s="1">
        <f>COUNTIF('Orders info'!$B$4:$B$3681,'Consumers info'!B841)</f>
        <v>1</v>
      </c>
      <c r="K841" s="1">
        <f t="shared" si="26"/>
        <v>0</v>
      </c>
      <c r="L841" s="1">
        <f t="shared" si="27"/>
        <v>0</v>
      </c>
      <c r="M841" s="1">
        <f>SUMIF('Orders info'!$B$4:$B$3681,'Consumers info'!B841,'Orders info'!$F$4:$F$3681)</f>
        <v>210</v>
      </c>
    </row>
    <row r="842" spans="2:13" x14ac:dyDescent="0.2">
      <c r="B842" s="4" t="s">
        <v>1264</v>
      </c>
      <c r="C842" s="1" t="s">
        <v>3191</v>
      </c>
      <c r="D842" s="1" t="s">
        <v>3192</v>
      </c>
      <c r="E842" s="1" t="s">
        <v>8</v>
      </c>
      <c r="F842" s="4">
        <v>8</v>
      </c>
      <c r="G842" s="4">
        <v>2019</v>
      </c>
      <c r="H842" s="4">
        <v>0</v>
      </c>
      <c r="I842" s="4" t="s">
        <v>6978</v>
      </c>
      <c r="J842" s="1">
        <f>COUNTIF('Orders info'!$B$4:$B$3681,'Consumers info'!B842)</f>
        <v>1</v>
      </c>
      <c r="K842" s="1">
        <f t="shared" si="26"/>
        <v>0</v>
      </c>
      <c r="L842" s="1">
        <f t="shared" si="27"/>
        <v>0</v>
      </c>
      <c r="M842" s="1">
        <f>SUMIF('Orders info'!$B$4:$B$3681,'Consumers info'!B842,'Orders info'!$F$4:$F$3681)</f>
        <v>510</v>
      </c>
    </row>
    <row r="843" spans="2:13" x14ac:dyDescent="0.2">
      <c r="B843" s="4" t="s">
        <v>1265</v>
      </c>
      <c r="C843" s="1" t="s">
        <v>3191</v>
      </c>
      <c r="D843" s="1" t="s">
        <v>3192</v>
      </c>
      <c r="E843" s="1" t="s">
        <v>8</v>
      </c>
      <c r="F843" s="4">
        <v>8</v>
      </c>
      <c r="G843" s="4">
        <v>2019</v>
      </c>
      <c r="H843" s="4">
        <v>1</v>
      </c>
      <c r="I843" s="4" t="s">
        <v>6978</v>
      </c>
      <c r="J843" s="1">
        <f>COUNTIF('Orders info'!$B$4:$B$3681,'Consumers info'!B843)</f>
        <v>1</v>
      </c>
      <c r="K843" s="1">
        <f t="shared" si="26"/>
        <v>0</v>
      </c>
      <c r="L843" s="1">
        <f t="shared" si="27"/>
        <v>0</v>
      </c>
      <c r="M843" s="1">
        <f>SUMIF('Orders info'!$B$4:$B$3681,'Consumers info'!B843,'Orders info'!$F$4:$F$3681)</f>
        <v>538</v>
      </c>
    </row>
    <row r="844" spans="2:13" x14ac:dyDescent="0.2">
      <c r="B844" s="4" t="s">
        <v>1266</v>
      </c>
      <c r="C844" s="1" t="s">
        <v>3191</v>
      </c>
      <c r="D844" s="1" t="s">
        <v>3192</v>
      </c>
      <c r="E844" s="1" t="s">
        <v>8</v>
      </c>
      <c r="F844" s="4">
        <v>8</v>
      </c>
      <c r="G844" s="4">
        <v>2019</v>
      </c>
      <c r="H844" s="4">
        <v>0</v>
      </c>
      <c r="I844" s="4" t="s">
        <v>6978</v>
      </c>
      <c r="J844" s="1">
        <f>COUNTIF('Orders info'!$B$4:$B$3681,'Consumers info'!B844)</f>
        <v>1</v>
      </c>
      <c r="K844" s="1">
        <f t="shared" si="26"/>
        <v>0</v>
      </c>
      <c r="L844" s="1">
        <f t="shared" si="27"/>
        <v>0</v>
      </c>
      <c r="M844" s="1">
        <f>SUMIF('Orders info'!$B$4:$B$3681,'Consumers info'!B844,'Orders info'!$F$4:$F$3681)</f>
        <v>187</v>
      </c>
    </row>
    <row r="845" spans="2:13" x14ac:dyDescent="0.2">
      <c r="B845" s="4" t="s">
        <v>1267</v>
      </c>
      <c r="C845" s="1" t="s">
        <v>3191</v>
      </c>
      <c r="D845" s="1" t="s">
        <v>3192</v>
      </c>
      <c r="E845" s="1" t="s">
        <v>8</v>
      </c>
      <c r="F845" s="4">
        <v>8</v>
      </c>
      <c r="G845" s="4">
        <v>2019</v>
      </c>
      <c r="H845" s="4">
        <v>0</v>
      </c>
      <c r="I845" s="4" t="s">
        <v>6978</v>
      </c>
      <c r="J845" s="1">
        <f>COUNTIF('Orders info'!$B$4:$B$3681,'Consumers info'!B845)</f>
        <v>1</v>
      </c>
      <c r="K845" s="1">
        <f t="shared" si="26"/>
        <v>0</v>
      </c>
      <c r="L845" s="1">
        <f t="shared" si="27"/>
        <v>0</v>
      </c>
      <c r="M845" s="1">
        <f>SUMIF('Orders info'!$B$4:$B$3681,'Consumers info'!B845,'Orders info'!$F$4:$F$3681)</f>
        <v>293</v>
      </c>
    </row>
    <row r="846" spans="2:13" x14ac:dyDescent="0.2">
      <c r="B846" s="4" t="s">
        <v>1268</v>
      </c>
      <c r="C846" s="1" t="s">
        <v>3191</v>
      </c>
      <c r="D846" s="1" t="s">
        <v>3192</v>
      </c>
      <c r="E846" s="1" t="s">
        <v>8</v>
      </c>
      <c r="F846" s="4">
        <v>8</v>
      </c>
      <c r="G846" s="4">
        <v>2019</v>
      </c>
      <c r="H846" s="4">
        <v>1</v>
      </c>
      <c r="I846" s="4" t="s">
        <v>6978</v>
      </c>
      <c r="J846" s="1">
        <f>COUNTIF('Orders info'!$B$4:$B$3681,'Consumers info'!B846)</f>
        <v>1</v>
      </c>
      <c r="K846" s="1">
        <f t="shared" si="26"/>
        <v>0</v>
      </c>
      <c r="L846" s="1">
        <f t="shared" si="27"/>
        <v>0</v>
      </c>
      <c r="M846" s="1">
        <f>SUMIF('Orders info'!$B$4:$B$3681,'Consumers info'!B846,'Orders info'!$F$4:$F$3681)</f>
        <v>383</v>
      </c>
    </row>
    <row r="847" spans="2:13" x14ac:dyDescent="0.2">
      <c r="B847" s="4" t="s">
        <v>1269</v>
      </c>
      <c r="C847" s="1" t="s">
        <v>3191</v>
      </c>
      <c r="D847" s="1" t="s">
        <v>3192</v>
      </c>
      <c r="E847" s="1" t="s">
        <v>8</v>
      </c>
      <c r="F847" s="4">
        <v>8</v>
      </c>
      <c r="G847" s="4">
        <v>2019</v>
      </c>
      <c r="H847" s="4">
        <v>1</v>
      </c>
      <c r="I847" s="4" t="s">
        <v>6978</v>
      </c>
      <c r="J847" s="1">
        <f>COUNTIF('Orders info'!$B$4:$B$3681,'Consumers info'!B847)</f>
        <v>1</v>
      </c>
      <c r="K847" s="1">
        <f t="shared" si="26"/>
        <v>0</v>
      </c>
      <c r="L847" s="1">
        <f t="shared" si="27"/>
        <v>0</v>
      </c>
      <c r="M847" s="1">
        <f>SUMIF('Orders info'!$B$4:$B$3681,'Consumers info'!B847,'Orders info'!$F$4:$F$3681)</f>
        <v>436</v>
      </c>
    </row>
    <row r="848" spans="2:13" x14ac:dyDescent="0.2">
      <c r="B848" s="4" t="s">
        <v>1270</v>
      </c>
      <c r="C848" s="1" t="s">
        <v>3191</v>
      </c>
      <c r="D848" s="1" t="s">
        <v>3192</v>
      </c>
      <c r="E848" s="1" t="s">
        <v>8</v>
      </c>
      <c r="F848" s="4">
        <v>8</v>
      </c>
      <c r="G848" s="4">
        <v>2019</v>
      </c>
      <c r="H848" s="4">
        <v>1</v>
      </c>
      <c r="I848" s="4" t="s">
        <v>6978</v>
      </c>
      <c r="J848" s="1">
        <f>COUNTIF('Orders info'!$B$4:$B$3681,'Consumers info'!B848)</f>
        <v>1</v>
      </c>
      <c r="K848" s="1">
        <f t="shared" si="26"/>
        <v>0</v>
      </c>
      <c r="L848" s="1">
        <f t="shared" si="27"/>
        <v>0</v>
      </c>
      <c r="M848" s="1">
        <f>SUMIF('Orders info'!$B$4:$B$3681,'Consumers info'!B848,'Orders info'!$F$4:$F$3681)</f>
        <v>510</v>
      </c>
    </row>
    <row r="849" spans="2:13" x14ac:dyDescent="0.2">
      <c r="B849" s="4" t="s">
        <v>1271</v>
      </c>
      <c r="C849" s="1" t="s">
        <v>3191</v>
      </c>
      <c r="D849" s="1" t="s">
        <v>3192</v>
      </c>
      <c r="E849" s="1" t="s">
        <v>8</v>
      </c>
      <c r="F849" s="4">
        <v>8</v>
      </c>
      <c r="G849" s="4">
        <v>2019</v>
      </c>
      <c r="H849" s="4">
        <v>1</v>
      </c>
      <c r="I849" s="4" t="s">
        <v>6978</v>
      </c>
      <c r="J849" s="1">
        <f>COUNTIF('Orders info'!$B$4:$B$3681,'Consumers info'!B849)</f>
        <v>1</v>
      </c>
      <c r="K849" s="1">
        <f t="shared" si="26"/>
        <v>0</v>
      </c>
      <c r="L849" s="1">
        <f t="shared" si="27"/>
        <v>0</v>
      </c>
      <c r="M849" s="1">
        <f>SUMIF('Orders info'!$B$4:$B$3681,'Consumers info'!B849,'Orders info'!$F$4:$F$3681)</f>
        <v>538</v>
      </c>
    </row>
    <row r="850" spans="2:13" x14ac:dyDescent="0.2">
      <c r="B850" s="4" t="s">
        <v>1272</v>
      </c>
      <c r="C850" s="1" t="s">
        <v>3191</v>
      </c>
      <c r="D850" s="1" t="s">
        <v>3192</v>
      </c>
      <c r="E850" s="1" t="s">
        <v>8</v>
      </c>
      <c r="F850" s="4">
        <v>8</v>
      </c>
      <c r="G850" s="4">
        <v>2019</v>
      </c>
      <c r="H850" s="4">
        <v>0</v>
      </c>
      <c r="I850" s="4" t="s">
        <v>6978</v>
      </c>
      <c r="J850" s="1">
        <f>COUNTIF('Orders info'!$B$4:$B$3681,'Consumers info'!B850)</f>
        <v>1</v>
      </c>
      <c r="K850" s="1">
        <f t="shared" si="26"/>
        <v>0</v>
      </c>
      <c r="L850" s="1">
        <f t="shared" si="27"/>
        <v>0</v>
      </c>
      <c r="M850" s="1">
        <f>SUMIF('Orders info'!$B$4:$B$3681,'Consumers info'!B850,'Orders info'!$F$4:$F$3681)</f>
        <v>492</v>
      </c>
    </row>
    <row r="851" spans="2:13" x14ac:dyDescent="0.2">
      <c r="B851" s="4" t="s">
        <v>1273</v>
      </c>
      <c r="C851" s="1" t="s">
        <v>3191</v>
      </c>
      <c r="D851" s="1" t="s">
        <v>3192</v>
      </c>
      <c r="E851" s="1" t="s">
        <v>8</v>
      </c>
      <c r="F851" s="4">
        <v>8</v>
      </c>
      <c r="G851" s="4">
        <v>2019</v>
      </c>
      <c r="H851" s="4">
        <v>1</v>
      </c>
      <c r="I851" s="4" t="s">
        <v>6978</v>
      </c>
      <c r="J851" s="1">
        <f>COUNTIF('Orders info'!$B$4:$B$3681,'Consumers info'!B851)</f>
        <v>1</v>
      </c>
      <c r="K851" s="1">
        <f t="shared" si="26"/>
        <v>0</v>
      </c>
      <c r="L851" s="1">
        <f t="shared" si="27"/>
        <v>0</v>
      </c>
      <c r="M851" s="1">
        <f>SUMIF('Orders info'!$B$4:$B$3681,'Consumers info'!B851,'Orders info'!$F$4:$F$3681)</f>
        <v>538</v>
      </c>
    </row>
    <row r="852" spans="2:13" x14ac:dyDescent="0.2">
      <c r="B852" s="4" t="s">
        <v>1274</v>
      </c>
      <c r="C852" s="1" t="s">
        <v>3191</v>
      </c>
      <c r="D852" s="1" t="s">
        <v>3192</v>
      </c>
      <c r="E852" s="1" t="s">
        <v>8</v>
      </c>
      <c r="F852" s="4">
        <v>8</v>
      </c>
      <c r="G852" s="4">
        <v>2019</v>
      </c>
      <c r="H852" s="4">
        <v>0</v>
      </c>
      <c r="I852" s="4" t="s">
        <v>6978</v>
      </c>
      <c r="J852" s="1">
        <f>COUNTIF('Orders info'!$B$4:$B$3681,'Consumers info'!B852)</f>
        <v>1</v>
      </c>
      <c r="K852" s="1">
        <f t="shared" si="26"/>
        <v>0</v>
      </c>
      <c r="L852" s="1">
        <f t="shared" si="27"/>
        <v>0</v>
      </c>
      <c r="M852" s="1">
        <f>SUMIF('Orders info'!$B$4:$B$3681,'Consumers info'!B852,'Orders info'!$F$4:$F$3681)</f>
        <v>540</v>
      </c>
    </row>
    <row r="853" spans="2:13" x14ac:dyDescent="0.2">
      <c r="B853" s="4" t="s">
        <v>1275</v>
      </c>
      <c r="C853" s="1" t="s">
        <v>3191</v>
      </c>
      <c r="D853" s="1" t="s">
        <v>3192</v>
      </c>
      <c r="E853" s="1" t="s">
        <v>8</v>
      </c>
      <c r="F853" s="4">
        <v>8</v>
      </c>
      <c r="G853" s="4">
        <v>2019</v>
      </c>
      <c r="H853" s="4">
        <v>0</v>
      </c>
      <c r="I853" s="4" t="s">
        <v>6978</v>
      </c>
      <c r="J853" s="1">
        <f>COUNTIF('Orders info'!$B$4:$B$3681,'Consumers info'!B853)</f>
        <v>1</v>
      </c>
      <c r="K853" s="1">
        <f t="shared" si="26"/>
        <v>0</v>
      </c>
      <c r="L853" s="1">
        <f t="shared" si="27"/>
        <v>0</v>
      </c>
      <c r="M853" s="1">
        <f>SUMIF('Orders info'!$B$4:$B$3681,'Consumers info'!B853,'Orders info'!$F$4:$F$3681)</f>
        <v>538</v>
      </c>
    </row>
    <row r="854" spans="2:13" x14ac:dyDescent="0.2">
      <c r="B854" s="4" t="s">
        <v>1276</v>
      </c>
      <c r="C854" s="1" t="s">
        <v>3191</v>
      </c>
      <c r="D854" s="1" t="s">
        <v>3192</v>
      </c>
      <c r="E854" s="1" t="s">
        <v>8</v>
      </c>
      <c r="F854" s="4">
        <v>8</v>
      </c>
      <c r="G854" s="4">
        <v>2019</v>
      </c>
      <c r="H854" s="4">
        <v>1</v>
      </c>
      <c r="I854" s="4" t="s">
        <v>6978</v>
      </c>
      <c r="J854" s="1">
        <f>COUNTIF('Orders info'!$B$4:$B$3681,'Consumers info'!B854)</f>
        <v>1</v>
      </c>
      <c r="K854" s="1">
        <f t="shared" si="26"/>
        <v>0</v>
      </c>
      <c r="L854" s="1">
        <f t="shared" si="27"/>
        <v>0</v>
      </c>
      <c r="M854" s="1">
        <f>SUMIF('Orders info'!$B$4:$B$3681,'Consumers info'!B854,'Orders info'!$F$4:$F$3681)</f>
        <v>440</v>
      </c>
    </row>
    <row r="855" spans="2:13" x14ac:dyDescent="0.2">
      <c r="B855" s="4" t="s">
        <v>1277</v>
      </c>
      <c r="C855" s="1" t="s">
        <v>3191</v>
      </c>
      <c r="D855" s="1" t="s">
        <v>3192</v>
      </c>
      <c r="E855" s="1" t="s">
        <v>8</v>
      </c>
      <c r="F855" s="4">
        <v>8</v>
      </c>
      <c r="G855" s="4">
        <v>2019</v>
      </c>
      <c r="H855" s="4">
        <v>0</v>
      </c>
      <c r="I855" s="4" t="s">
        <v>6978</v>
      </c>
      <c r="J855" s="1">
        <f>COUNTIF('Orders info'!$B$4:$B$3681,'Consumers info'!B855)</f>
        <v>1</v>
      </c>
      <c r="K855" s="1">
        <f t="shared" si="26"/>
        <v>0</v>
      </c>
      <c r="L855" s="1">
        <f t="shared" si="27"/>
        <v>0</v>
      </c>
      <c r="M855" s="1">
        <f>SUMIF('Orders info'!$B$4:$B$3681,'Consumers info'!B855,'Orders info'!$F$4:$F$3681)</f>
        <v>440</v>
      </c>
    </row>
    <row r="856" spans="2:13" x14ac:dyDescent="0.2">
      <c r="B856" s="4" t="s">
        <v>1278</v>
      </c>
      <c r="C856" s="1" t="s">
        <v>3191</v>
      </c>
      <c r="D856" s="1" t="s">
        <v>3192</v>
      </c>
      <c r="E856" s="1" t="s">
        <v>8</v>
      </c>
      <c r="F856" s="4">
        <v>8</v>
      </c>
      <c r="G856" s="4">
        <v>2019</v>
      </c>
      <c r="H856" s="4">
        <v>1</v>
      </c>
      <c r="I856" s="4" t="s">
        <v>6978</v>
      </c>
      <c r="J856" s="1">
        <f>COUNTIF('Orders info'!$B$4:$B$3681,'Consumers info'!B856)</f>
        <v>1</v>
      </c>
      <c r="K856" s="1">
        <f t="shared" ref="K856:K919" si="28">IF(J856=1,IF(I856="Active",1,0),0)</f>
        <v>0</v>
      </c>
      <c r="L856" s="1">
        <f t="shared" si="27"/>
        <v>0</v>
      </c>
      <c r="M856" s="1">
        <f>SUMIF('Orders info'!$B$4:$B$3681,'Consumers info'!B856,'Orders info'!$F$4:$F$3681)</f>
        <v>283</v>
      </c>
    </row>
    <row r="857" spans="2:13" x14ac:dyDescent="0.2">
      <c r="B857" s="4" t="s">
        <v>1279</v>
      </c>
      <c r="C857" s="1" t="s">
        <v>3191</v>
      </c>
      <c r="D857" s="1" t="s">
        <v>3192</v>
      </c>
      <c r="E857" s="1" t="s">
        <v>8</v>
      </c>
      <c r="F857" s="4">
        <v>8</v>
      </c>
      <c r="G857" s="4">
        <v>2019</v>
      </c>
      <c r="H857" s="4">
        <v>1</v>
      </c>
      <c r="I857" s="4" t="s">
        <v>6978</v>
      </c>
      <c r="J857" s="1">
        <f>COUNTIF('Orders info'!$B$4:$B$3681,'Consumers info'!B857)</f>
        <v>1</v>
      </c>
      <c r="K857" s="1">
        <f t="shared" si="28"/>
        <v>0</v>
      </c>
      <c r="L857" s="1">
        <f t="shared" si="27"/>
        <v>0</v>
      </c>
      <c r="M857" s="1">
        <f>SUMIF('Orders info'!$B$4:$B$3681,'Consumers info'!B857,'Orders info'!$F$4:$F$3681)</f>
        <v>336</v>
      </c>
    </row>
    <row r="858" spans="2:13" x14ac:dyDescent="0.2">
      <c r="B858" s="4" t="s">
        <v>1280</v>
      </c>
      <c r="C858" s="1" t="s">
        <v>3191</v>
      </c>
      <c r="D858" s="1" t="s">
        <v>3192</v>
      </c>
      <c r="E858" s="1" t="s">
        <v>8</v>
      </c>
      <c r="F858" s="4">
        <v>8</v>
      </c>
      <c r="G858" s="4">
        <v>2019</v>
      </c>
      <c r="H858" s="4">
        <v>1</v>
      </c>
      <c r="I858" s="4" t="s">
        <v>6978</v>
      </c>
      <c r="J858" s="1">
        <f>COUNTIF('Orders info'!$B$4:$B$3681,'Consumers info'!B858)</f>
        <v>1</v>
      </c>
      <c r="K858" s="1">
        <f t="shared" si="28"/>
        <v>0</v>
      </c>
      <c r="L858" s="1">
        <f t="shared" si="27"/>
        <v>0</v>
      </c>
      <c r="M858" s="1">
        <f>SUMIF('Orders info'!$B$4:$B$3681,'Consumers info'!B858,'Orders info'!$F$4:$F$3681)</f>
        <v>345</v>
      </c>
    </row>
    <row r="859" spans="2:13" x14ac:dyDescent="0.2">
      <c r="B859" s="4" t="s">
        <v>1281</v>
      </c>
      <c r="C859" s="1" t="s">
        <v>3191</v>
      </c>
      <c r="D859" s="1" t="s">
        <v>3192</v>
      </c>
      <c r="E859" s="1" t="s">
        <v>8</v>
      </c>
      <c r="F859" s="4">
        <v>8</v>
      </c>
      <c r="G859" s="4">
        <v>2019</v>
      </c>
      <c r="H859" s="4">
        <v>0</v>
      </c>
      <c r="I859" s="4" t="s">
        <v>6978</v>
      </c>
      <c r="J859" s="1">
        <f>COUNTIF('Orders info'!$B$4:$B$3681,'Consumers info'!B859)</f>
        <v>1</v>
      </c>
      <c r="K859" s="1">
        <f t="shared" si="28"/>
        <v>0</v>
      </c>
      <c r="L859" s="1">
        <f t="shared" si="27"/>
        <v>0</v>
      </c>
      <c r="M859" s="1">
        <f>SUMIF('Orders info'!$B$4:$B$3681,'Consumers info'!B859,'Orders info'!$F$4:$F$3681)</f>
        <v>383</v>
      </c>
    </row>
    <row r="860" spans="2:13" x14ac:dyDescent="0.2">
      <c r="B860" s="4" t="s">
        <v>1282</v>
      </c>
      <c r="C860" s="1" t="s">
        <v>3191</v>
      </c>
      <c r="D860" s="1" t="s">
        <v>3192</v>
      </c>
      <c r="E860" s="1" t="s">
        <v>8</v>
      </c>
      <c r="F860" s="4">
        <v>8</v>
      </c>
      <c r="G860" s="4">
        <v>2019</v>
      </c>
      <c r="H860" s="4">
        <v>1</v>
      </c>
      <c r="I860" s="4" t="s">
        <v>6978</v>
      </c>
      <c r="J860" s="1">
        <f>COUNTIF('Orders info'!$B$4:$B$3681,'Consumers info'!B860)</f>
        <v>1</v>
      </c>
      <c r="K860" s="1">
        <f t="shared" si="28"/>
        <v>0</v>
      </c>
      <c r="L860" s="1">
        <f t="shared" si="27"/>
        <v>0</v>
      </c>
      <c r="M860" s="1">
        <f>SUMIF('Orders info'!$B$4:$B$3681,'Consumers info'!B860,'Orders info'!$F$4:$F$3681)</f>
        <v>594</v>
      </c>
    </row>
    <row r="861" spans="2:13" x14ac:dyDescent="0.2">
      <c r="B861" s="4" t="s">
        <v>1283</v>
      </c>
      <c r="C861" s="1" t="s">
        <v>3191</v>
      </c>
      <c r="D861" s="1" t="s">
        <v>3192</v>
      </c>
      <c r="E861" s="1" t="s">
        <v>8</v>
      </c>
      <c r="F861" s="4">
        <v>8</v>
      </c>
      <c r="G861" s="4">
        <v>2019</v>
      </c>
      <c r="H861" s="4">
        <v>1</v>
      </c>
      <c r="I861" s="4" t="s">
        <v>6978</v>
      </c>
      <c r="J861" s="1">
        <f>COUNTIF('Orders info'!$B$4:$B$3681,'Consumers info'!B861)</f>
        <v>1</v>
      </c>
      <c r="K861" s="1">
        <f t="shared" si="28"/>
        <v>0</v>
      </c>
      <c r="L861" s="1">
        <f t="shared" si="27"/>
        <v>0</v>
      </c>
      <c r="M861" s="1">
        <f>SUMIF('Orders info'!$B$4:$B$3681,'Consumers info'!B861,'Orders info'!$F$4:$F$3681)</f>
        <v>636</v>
      </c>
    </row>
    <row r="862" spans="2:13" x14ac:dyDescent="0.2">
      <c r="B862" s="4" t="s">
        <v>1284</v>
      </c>
      <c r="C862" s="1" t="s">
        <v>3191</v>
      </c>
      <c r="D862" s="1" t="s">
        <v>3192</v>
      </c>
      <c r="E862" s="1" t="s">
        <v>8</v>
      </c>
      <c r="F862" s="4">
        <v>8</v>
      </c>
      <c r="G862" s="4">
        <v>2019</v>
      </c>
      <c r="H862" s="4">
        <v>1</v>
      </c>
      <c r="I862" s="4" t="s">
        <v>6978</v>
      </c>
      <c r="J862" s="1">
        <f>COUNTIF('Orders info'!$B$4:$B$3681,'Consumers info'!B862)</f>
        <v>1</v>
      </c>
      <c r="K862" s="1">
        <f t="shared" si="28"/>
        <v>0</v>
      </c>
      <c r="L862" s="1">
        <f t="shared" si="27"/>
        <v>0</v>
      </c>
      <c r="M862" s="1">
        <f>SUMIF('Orders info'!$B$4:$B$3681,'Consumers info'!B862,'Orders info'!$F$4:$F$3681)</f>
        <v>506</v>
      </c>
    </row>
    <row r="863" spans="2:13" x14ac:dyDescent="0.2">
      <c r="B863" s="4" t="s">
        <v>1285</v>
      </c>
      <c r="C863" s="1" t="s">
        <v>3191</v>
      </c>
      <c r="D863" s="1" t="s">
        <v>3192</v>
      </c>
      <c r="E863" s="1" t="s">
        <v>8</v>
      </c>
      <c r="F863" s="4">
        <v>8</v>
      </c>
      <c r="G863" s="4">
        <v>2019</v>
      </c>
      <c r="H863" s="4">
        <v>0</v>
      </c>
      <c r="I863" s="4" t="s">
        <v>6978</v>
      </c>
      <c r="J863" s="1">
        <f>COUNTIF('Orders info'!$B$4:$B$3681,'Consumers info'!B863)</f>
        <v>1</v>
      </c>
      <c r="K863" s="1">
        <f t="shared" si="28"/>
        <v>0</v>
      </c>
      <c r="L863" s="1">
        <f t="shared" si="27"/>
        <v>0</v>
      </c>
      <c r="M863" s="1">
        <f>SUMIF('Orders info'!$B$4:$B$3681,'Consumers info'!B863,'Orders info'!$F$4:$F$3681)</f>
        <v>440</v>
      </c>
    </row>
    <row r="864" spans="2:13" x14ac:dyDescent="0.2">
      <c r="B864" s="4" t="s">
        <v>1286</v>
      </c>
      <c r="C864" s="1" t="s">
        <v>3191</v>
      </c>
      <c r="D864" s="1" t="s">
        <v>3192</v>
      </c>
      <c r="E864" s="1" t="s">
        <v>8</v>
      </c>
      <c r="F864" s="4">
        <v>8</v>
      </c>
      <c r="G864" s="4">
        <v>2019</v>
      </c>
      <c r="H864" s="4">
        <v>0</v>
      </c>
      <c r="I864" s="4" t="s">
        <v>6978</v>
      </c>
      <c r="J864" s="1">
        <f>COUNTIF('Orders info'!$B$4:$B$3681,'Consumers info'!B864)</f>
        <v>1</v>
      </c>
      <c r="K864" s="1">
        <f t="shared" si="28"/>
        <v>0</v>
      </c>
      <c r="L864" s="1">
        <f t="shared" si="27"/>
        <v>0</v>
      </c>
      <c r="M864" s="1">
        <f>SUMIF('Orders info'!$B$4:$B$3681,'Consumers info'!B864,'Orders info'!$F$4:$F$3681)</f>
        <v>523</v>
      </c>
    </row>
    <row r="865" spans="2:13" x14ac:dyDescent="0.2">
      <c r="B865" s="4" t="s">
        <v>1287</v>
      </c>
      <c r="C865" s="1" t="s">
        <v>3191</v>
      </c>
      <c r="D865" s="1" t="s">
        <v>3192</v>
      </c>
      <c r="E865" s="1" t="s">
        <v>8</v>
      </c>
      <c r="F865" s="4">
        <v>8</v>
      </c>
      <c r="G865" s="4">
        <v>2019</v>
      </c>
      <c r="H865" s="4">
        <v>1</v>
      </c>
      <c r="I865" s="4" t="s">
        <v>6978</v>
      </c>
      <c r="J865" s="1">
        <f>COUNTIF('Orders info'!$B$4:$B$3681,'Consumers info'!B865)</f>
        <v>1</v>
      </c>
      <c r="K865" s="1">
        <f t="shared" si="28"/>
        <v>0</v>
      </c>
      <c r="L865" s="1">
        <f t="shared" si="27"/>
        <v>0</v>
      </c>
      <c r="M865" s="1">
        <f>SUMIF('Orders info'!$B$4:$B$3681,'Consumers info'!B865,'Orders info'!$F$4:$F$3681)</f>
        <v>295</v>
      </c>
    </row>
    <row r="866" spans="2:13" x14ac:dyDescent="0.2">
      <c r="B866" s="4" t="s">
        <v>1288</v>
      </c>
      <c r="C866" s="1" t="s">
        <v>3191</v>
      </c>
      <c r="D866" s="1" t="s">
        <v>3192</v>
      </c>
      <c r="E866" s="1" t="s">
        <v>8</v>
      </c>
      <c r="F866" s="4">
        <v>8</v>
      </c>
      <c r="G866" s="4">
        <v>2019</v>
      </c>
      <c r="H866" s="4">
        <v>0</v>
      </c>
      <c r="I866" s="4" t="s">
        <v>6978</v>
      </c>
      <c r="J866" s="1">
        <f>COUNTIF('Orders info'!$B$4:$B$3681,'Consumers info'!B866)</f>
        <v>1</v>
      </c>
      <c r="K866" s="1">
        <f t="shared" si="28"/>
        <v>0</v>
      </c>
      <c r="L866" s="1">
        <f t="shared" si="27"/>
        <v>0</v>
      </c>
      <c r="M866" s="1">
        <f>SUMIF('Orders info'!$B$4:$B$3681,'Consumers info'!B866,'Orders info'!$F$4:$F$3681)</f>
        <v>436</v>
      </c>
    </row>
    <row r="867" spans="2:13" x14ac:dyDescent="0.2">
      <c r="B867" s="4" t="s">
        <v>1289</v>
      </c>
      <c r="C867" s="1" t="s">
        <v>3191</v>
      </c>
      <c r="D867" s="1" t="s">
        <v>3192</v>
      </c>
      <c r="E867" s="1" t="s">
        <v>8</v>
      </c>
      <c r="F867" s="4">
        <v>8</v>
      </c>
      <c r="G867" s="4">
        <v>2019</v>
      </c>
      <c r="H867" s="4">
        <v>0</v>
      </c>
      <c r="I867" s="4" t="s">
        <v>6978</v>
      </c>
      <c r="J867" s="1">
        <f>COUNTIF('Orders info'!$B$4:$B$3681,'Consumers info'!B867)</f>
        <v>1</v>
      </c>
      <c r="K867" s="1">
        <f t="shared" si="28"/>
        <v>0</v>
      </c>
      <c r="L867" s="1">
        <f t="shared" si="27"/>
        <v>0</v>
      </c>
      <c r="M867" s="1">
        <f>SUMIF('Orders info'!$B$4:$B$3681,'Consumers info'!B867,'Orders info'!$F$4:$F$3681)</f>
        <v>636</v>
      </c>
    </row>
    <row r="868" spans="2:13" x14ac:dyDescent="0.2">
      <c r="B868" s="4" t="s">
        <v>1290</v>
      </c>
      <c r="C868" s="1" t="s">
        <v>3191</v>
      </c>
      <c r="D868" s="1" t="s">
        <v>3192</v>
      </c>
      <c r="E868" s="1" t="s">
        <v>8</v>
      </c>
      <c r="F868" s="4">
        <v>8</v>
      </c>
      <c r="G868" s="4">
        <v>2019</v>
      </c>
      <c r="H868" s="4">
        <v>0</v>
      </c>
      <c r="I868" s="4" t="s">
        <v>6978</v>
      </c>
      <c r="J868" s="1">
        <f>COUNTIF('Orders info'!$B$4:$B$3681,'Consumers info'!B868)</f>
        <v>1</v>
      </c>
      <c r="K868" s="1">
        <f t="shared" si="28"/>
        <v>0</v>
      </c>
      <c r="L868" s="1">
        <f t="shared" si="27"/>
        <v>0</v>
      </c>
      <c r="M868" s="1">
        <f>SUMIF('Orders info'!$B$4:$B$3681,'Consumers info'!B868,'Orders info'!$F$4:$F$3681)</f>
        <v>478</v>
      </c>
    </row>
    <row r="869" spans="2:13" x14ac:dyDescent="0.2">
      <c r="B869" s="4" t="s">
        <v>1291</v>
      </c>
      <c r="C869" s="1" t="s">
        <v>3191</v>
      </c>
      <c r="D869" s="1" t="s">
        <v>3192</v>
      </c>
      <c r="E869" s="1" t="s">
        <v>8</v>
      </c>
      <c r="F869" s="4">
        <v>8</v>
      </c>
      <c r="G869" s="4">
        <v>2019</v>
      </c>
      <c r="H869" s="4">
        <v>0</v>
      </c>
      <c r="I869" s="4" t="s">
        <v>6978</v>
      </c>
      <c r="J869" s="1">
        <f>COUNTIF('Orders info'!$B$4:$B$3681,'Consumers info'!B869)</f>
        <v>1</v>
      </c>
      <c r="K869" s="1">
        <f t="shared" si="28"/>
        <v>0</v>
      </c>
      <c r="L869" s="1">
        <f t="shared" si="27"/>
        <v>0</v>
      </c>
      <c r="M869" s="1">
        <f>SUMIF('Orders info'!$B$4:$B$3681,'Consumers info'!B869,'Orders info'!$F$4:$F$3681)</f>
        <v>283</v>
      </c>
    </row>
    <row r="870" spans="2:13" x14ac:dyDescent="0.2">
      <c r="B870" s="4" t="s">
        <v>1292</v>
      </c>
      <c r="C870" s="1" t="s">
        <v>3191</v>
      </c>
      <c r="D870" s="1" t="s">
        <v>3192</v>
      </c>
      <c r="E870" s="1" t="s">
        <v>8</v>
      </c>
      <c r="F870" s="4">
        <v>8</v>
      </c>
      <c r="G870" s="4">
        <v>2019</v>
      </c>
      <c r="H870" s="4">
        <v>0</v>
      </c>
      <c r="I870" s="4" t="s">
        <v>6978</v>
      </c>
      <c r="J870" s="1">
        <f>COUNTIF('Orders info'!$B$4:$B$3681,'Consumers info'!B870)</f>
        <v>1</v>
      </c>
      <c r="K870" s="1">
        <f t="shared" si="28"/>
        <v>0</v>
      </c>
      <c r="L870" s="1">
        <f t="shared" si="27"/>
        <v>0</v>
      </c>
      <c r="M870" s="1">
        <f>SUMIF('Orders info'!$B$4:$B$3681,'Consumers info'!B870,'Orders info'!$F$4:$F$3681)</f>
        <v>367</v>
      </c>
    </row>
    <row r="871" spans="2:13" x14ac:dyDescent="0.2">
      <c r="B871" s="4" t="s">
        <v>1293</v>
      </c>
      <c r="C871" s="1" t="s">
        <v>3191</v>
      </c>
      <c r="D871" s="1" t="s">
        <v>3192</v>
      </c>
      <c r="E871" s="1" t="s">
        <v>8</v>
      </c>
      <c r="F871" s="4">
        <v>8</v>
      </c>
      <c r="G871" s="4">
        <v>2019</v>
      </c>
      <c r="H871" s="4">
        <v>0</v>
      </c>
      <c r="I871" s="4" t="s">
        <v>6978</v>
      </c>
      <c r="J871" s="1">
        <f>COUNTIF('Orders info'!$B$4:$B$3681,'Consumers info'!B871)</f>
        <v>1</v>
      </c>
      <c r="K871" s="1">
        <f t="shared" si="28"/>
        <v>0</v>
      </c>
      <c r="L871" s="1">
        <f t="shared" si="27"/>
        <v>0</v>
      </c>
      <c r="M871" s="1">
        <f>SUMIF('Orders info'!$B$4:$B$3681,'Consumers info'!B871,'Orders info'!$F$4:$F$3681)</f>
        <v>345</v>
      </c>
    </row>
    <row r="872" spans="2:13" x14ac:dyDescent="0.2">
      <c r="B872" s="4" t="s">
        <v>1294</v>
      </c>
      <c r="C872" s="1" t="s">
        <v>3191</v>
      </c>
      <c r="D872" s="1" t="s">
        <v>3192</v>
      </c>
      <c r="E872" s="1" t="s">
        <v>8</v>
      </c>
      <c r="F872" s="4">
        <v>8</v>
      </c>
      <c r="G872" s="4">
        <v>2019</v>
      </c>
      <c r="H872" s="4">
        <v>1</v>
      </c>
      <c r="I872" s="4" t="s">
        <v>6978</v>
      </c>
      <c r="J872" s="1">
        <f>COUNTIF('Orders info'!$B$4:$B$3681,'Consumers info'!B872)</f>
        <v>1</v>
      </c>
      <c r="K872" s="1">
        <f t="shared" si="28"/>
        <v>0</v>
      </c>
      <c r="L872" s="1">
        <f t="shared" si="27"/>
        <v>0</v>
      </c>
      <c r="M872" s="1">
        <f>SUMIF('Orders info'!$B$4:$B$3681,'Consumers info'!B872,'Orders info'!$F$4:$F$3681)</f>
        <v>383</v>
      </c>
    </row>
    <row r="873" spans="2:13" x14ac:dyDescent="0.2">
      <c r="B873" s="4" t="s">
        <v>1295</v>
      </c>
      <c r="C873" s="1" t="s">
        <v>3191</v>
      </c>
      <c r="D873" s="1" t="s">
        <v>3192</v>
      </c>
      <c r="E873" s="1" t="s">
        <v>8</v>
      </c>
      <c r="F873" s="4">
        <v>8</v>
      </c>
      <c r="G873" s="4">
        <v>2019</v>
      </c>
      <c r="H873" s="4">
        <v>0</v>
      </c>
      <c r="I873" s="4" t="s">
        <v>6978</v>
      </c>
      <c r="J873" s="1">
        <f>COUNTIF('Orders info'!$B$4:$B$3681,'Consumers info'!B873)</f>
        <v>1</v>
      </c>
      <c r="K873" s="1">
        <f t="shared" si="28"/>
        <v>0</v>
      </c>
      <c r="L873" s="1">
        <f t="shared" si="27"/>
        <v>0</v>
      </c>
      <c r="M873" s="1">
        <f>SUMIF('Orders info'!$B$4:$B$3681,'Consumers info'!B873,'Orders info'!$F$4:$F$3681)</f>
        <v>636</v>
      </c>
    </row>
    <row r="874" spans="2:13" x14ac:dyDescent="0.2">
      <c r="B874" s="4" t="s">
        <v>1296</v>
      </c>
      <c r="C874" s="1" t="s">
        <v>3191</v>
      </c>
      <c r="D874" s="1" t="s">
        <v>3192</v>
      </c>
      <c r="E874" s="1" t="s">
        <v>8</v>
      </c>
      <c r="F874" s="4">
        <v>8</v>
      </c>
      <c r="G874" s="4">
        <v>2019</v>
      </c>
      <c r="H874" s="4">
        <v>1</v>
      </c>
      <c r="I874" s="4" t="s">
        <v>6978</v>
      </c>
      <c r="J874" s="1">
        <f>COUNTIF('Orders info'!$B$4:$B$3681,'Consumers info'!B874)</f>
        <v>1</v>
      </c>
      <c r="K874" s="1">
        <f t="shared" si="28"/>
        <v>0</v>
      </c>
      <c r="L874" s="1">
        <f t="shared" si="27"/>
        <v>0</v>
      </c>
      <c r="M874" s="1">
        <f>SUMIF('Orders info'!$B$4:$B$3681,'Consumers info'!B874,'Orders info'!$F$4:$F$3681)</f>
        <v>539</v>
      </c>
    </row>
    <row r="875" spans="2:13" x14ac:dyDescent="0.2">
      <c r="B875" s="4" t="s">
        <v>1297</v>
      </c>
      <c r="C875" s="1" t="s">
        <v>3191</v>
      </c>
      <c r="D875" s="1" t="s">
        <v>3192</v>
      </c>
      <c r="E875" s="1" t="s">
        <v>8</v>
      </c>
      <c r="F875" s="4">
        <v>8</v>
      </c>
      <c r="G875" s="4">
        <v>2019</v>
      </c>
      <c r="H875" s="4">
        <v>0</v>
      </c>
      <c r="I875" s="4" t="s">
        <v>6978</v>
      </c>
      <c r="J875" s="1">
        <f>COUNTIF('Orders info'!$B$4:$B$3681,'Consumers info'!B875)</f>
        <v>1</v>
      </c>
      <c r="K875" s="1">
        <f t="shared" si="28"/>
        <v>0</v>
      </c>
      <c r="L875" s="1">
        <f t="shared" si="27"/>
        <v>0</v>
      </c>
      <c r="M875" s="1">
        <f>SUMIF('Orders info'!$B$4:$B$3681,'Consumers info'!B875,'Orders info'!$F$4:$F$3681)</f>
        <v>312</v>
      </c>
    </row>
    <row r="876" spans="2:13" x14ac:dyDescent="0.2">
      <c r="B876" s="4" t="s">
        <v>1298</v>
      </c>
      <c r="C876" s="1" t="s">
        <v>3191</v>
      </c>
      <c r="D876" s="1" t="s">
        <v>3192</v>
      </c>
      <c r="E876" s="1" t="s">
        <v>8</v>
      </c>
      <c r="F876" s="4">
        <v>8</v>
      </c>
      <c r="G876" s="4">
        <v>2019</v>
      </c>
      <c r="H876" s="4">
        <v>1</v>
      </c>
      <c r="I876" s="4" t="s">
        <v>6978</v>
      </c>
      <c r="J876" s="1">
        <f>COUNTIF('Orders info'!$B$4:$B$3681,'Consumers info'!B876)</f>
        <v>1</v>
      </c>
      <c r="K876" s="1">
        <f t="shared" si="28"/>
        <v>0</v>
      </c>
      <c r="L876" s="1">
        <f t="shared" si="27"/>
        <v>0</v>
      </c>
      <c r="M876" s="1">
        <f>SUMIF('Orders info'!$B$4:$B$3681,'Consumers info'!B876,'Orders info'!$F$4:$F$3681)</f>
        <v>447</v>
      </c>
    </row>
    <row r="877" spans="2:13" x14ac:dyDescent="0.2">
      <c r="B877" s="4" t="s">
        <v>1299</v>
      </c>
      <c r="C877" s="1" t="s">
        <v>3191</v>
      </c>
      <c r="D877" s="1" t="s">
        <v>3192</v>
      </c>
      <c r="E877" s="1" t="s">
        <v>8</v>
      </c>
      <c r="F877" s="4">
        <v>8</v>
      </c>
      <c r="G877" s="4">
        <v>2019</v>
      </c>
      <c r="H877" s="4">
        <v>1</v>
      </c>
      <c r="I877" s="4" t="s">
        <v>6978</v>
      </c>
      <c r="J877" s="1">
        <f>COUNTIF('Orders info'!$B$4:$B$3681,'Consumers info'!B877)</f>
        <v>1</v>
      </c>
      <c r="K877" s="1">
        <f t="shared" si="28"/>
        <v>0</v>
      </c>
      <c r="L877" s="1">
        <f t="shared" si="27"/>
        <v>0</v>
      </c>
      <c r="M877" s="1">
        <f>SUMIF('Orders info'!$B$4:$B$3681,'Consumers info'!B877,'Orders info'!$F$4:$F$3681)</f>
        <v>345</v>
      </c>
    </row>
    <row r="878" spans="2:13" x14ac:dyDescent="0.2">
      <c r="B878" s="4" t="s">
        <v>1300</v>
      </c>
      <c r="C878" s="1" t="s">
        <v>3191</v>
      </c>
      <c r="D878" s="1" t="s">
        <v>3192</v>
      </c>
      <c r="E878" s="1" t="s">
        <v>8</v>
      </c>
      <c r="F878" s="4">
        <v>8</v>
      </c>
      <c r="G878" s="4">
        <v>2019</v>
      </c>
      <c r="H878" s="4">
        <v>0</v>
      </c>
      <c r="I878" s="4" t="s">
        <v>6978</v>
      </c>
      <c r="J878" s="1">
        <f>COUNTIF('Orders info'!$B$4:$B$3681,'Consumers info'!B878)</f>
        <v>1</v>
      </c>
      <c r="K878" s="1">
        <f t="shared" si="28"/>
        <v>0</v>
      </c>
      <c r="L878" s="1">
        <f t="shared" si="27"/>
        <v>0</v>
      </c>
      <c r="M878" s="1">
        <f>SUMIF('Orders info'!$B$4:$B$3681,'Consumers info'!B878,'Orders info'!$F$4:$F$3681)</f>
        <v>447</v>
      </c>
    </row>
    <row r="879" spans="2:13" x14ac:dyDescent="0.2">
      <c r="B879" s="4" t="s">
        <v>1301</v>
      </c>
      <c r="C879" s="1" t="s">
        <v>3191</v>
      </c>
      <c r="D879" s="1" t="s">
        <v>3192</v>
      </c>
      <c r="E879" s="1" t="s">
        <v>8</v>
      </c>
      <c r="F879" s="4">
        <v>7</v>
      </c>
      <c r="G879" s="4">
        <v>2019</v>
      </c>
      <c r="H879" s="4">
        <v>1</v>
      </c>
      <c r="I879" s="4" t="s">
        <v>6978</v>
      </c>
      <c r="J879" s="1">
        <f>COUNTIF('Orders info'!$B$4:$B$3681,'Consumers info'!B879)</f>
        <v>1</v>
      </c>
      <c r="K879" s="1">
        <f t="shared" si="28"/>
        <v>0</v>
      </c>
      <c r="L879" s="1">
        <f t="shared" si="27"/>
        <v>0</v>
      </c>
      <c r="M879" s="1">
        <f>SUMIF('Orders info'!$B$4:$B$3681,'Consumers info'!B879,'Orders info'!$F$4:$F$3681)</f>
        <v>507</v>
      </c>
    </row>
    <row r="880" spans="2:13" x14ac:dyDescent="0.2">
      <c r="B880" s="4" t="s">
        <v>1302</v>
      </c>
      <c r="C880" s="1" t="s">
        <v>3191</v>
      </c>
      <c r="D880" s="1" t="s">
        <v>3192</v>
      </c>
      <c r="E880" s="1" t="s">
        <v>8</v>
      </c>
      <c r="F880" s="4">
        <v>7</v>
      </c>
      <c r="G880" s="4">
        <v>2019</v>
      </c>
      <c r="H880" s="4">
        <v>1</v>
      </c>
      <c r="I880" s="4" t="s">
        <v>6978</v>
      </c>
      <c r="J880" s="1">
        <f>COUNTIF('Orders info'!$B$4:$B$3681,'Consumers info'!B880)</f>
        <v>1</v>
      </c>
      <c r="K880" s="1">
        <f t="shared" si="28"/>
        <v>0</v>
      </c>
      <c r="L880" s="1">
        <f t="shared" si="27"/>
        <v>0</v>
      </c>
      <c r="M880" s="1">
        <f>SUMIF('Orders info'!$B$4:$B$3681,'Consumers info'!B880,'Orders info'!$F$4:$F$3681)</f>
        <v>336</v>
      </c>
    </row>
    <row r="881" spans="2:13" x14ac:dyDescent="0.2">
      <c r="B881" s="4" t="s">
        <v>1303</v>
      </c>
      <c r="C881" s="1" t="s">
        <v>3191</v>
      </c>
      <c r="D881" s="1" t="s">
        <v>3192</v>
      </c>
      <c r="E881" s="1" t="s">
        <v>8</v>
      </c>
      <c r="F881" s="4">
        <v>7</v>
      </c>
      <c r="G881" s="4">
        <v>2019</v>
      </c>
      <c r="H881" s="4">
        <v>1</v>
      </c>
      <c r="I881" s="4" t="s">
        <v>6978</v>
      </c>
      <c r="J881" s="1">
        <f>COUNTIF('Orders info'!$B$4:$B$3681,'Consumers info'!B881)</f>
        <v>1</v>
      </c>
      <c r="K881" s="1">
        <f t="shared" si="28"/>
        <v>0</v>
      </c>
      <c r="L881" s="1">
        <f t="shared" si="27"/>
        <v>0</v>
      </c>
      <c r="M881" s="1">
        <f>SUMIF('Orders info'!$B$4:$B$3681,'Consumers info'!B881,'Orders info'!$F$4:$F$3681)</f>
        <v>447</v>
      </c>
    </row>
    <row r="882" spans="2:13" x14ac:dyDescent="0.2">
      <c r="B882" s="4" t="s">
        <v>1304</v>
      </c>
      <c r="C882" s="1" t="s">
        <v>3191</v>
      </c>
      <c r="D882" s="1" t="s">
        <v>3192</v>
      </c>
      <c r="E882" s="1" t="s">
        <v>8</v>
      </c>
      <c r="F882" s="4">
        <v>7</v>
      </c>
      <c r="G882" s="4">
        <v>2019</v>
      </c>
      <c r="H882" s="4">
        <v>1</v>
      </c>
      <c r="I882" s="4" t="s">
        <v>6978</v>
      </c>
      <c r="J882" s="1">
        <f>COUNTIF('Orders info'!$B$4:$B$3681,'Consumers info'!B882)</f>
        <v>1</v>
      </c>
      <c r="K882" s="1">
        <f t="shared" si="28"/>
        <v>0</v>
      </c>
      <c r="L882" s="1">
        <f t="shared" si="27"/>
        <v>0</v>
      </c>
      <c r="M882" s="1">
        <f>SUMIF('Orders info'!$B$4:$B$3681,'Consumers info'!B882,'Orders info'!$F$4:$F$3681)</f>
        <v>447</v>
      </c>
    </row>
    <row r="883" spans="2:13" x14ac:dyDescent="0.2">
      <c r="B883" s="4" t="s">
        <v>1305</v>
      </c>
      <c r="C883" s="1" t="s">
        <v>3191</v>
      </c>
      <c r="D883" s="1" t="s">
        <v>3192</v>
      </c>
      <c r="E883" s="1" t="s">
        <v>8</v>
      </c>
      <c r="F883" s="4">
        <v>7</v>
      </c>
      <c r="G883" s="4">
        <v>2019</v>
      </c>
      <c r="H883" s="4">
        <v>0</v>
      </c>
      <c r="I883" s="4" t="s">
        <v>6978</v>
      </c>
      <c r="J883" s="1">
        <f>COUNTIF('Orders info'!$B$4:$B$3681,'Consumers info'!B883)</f>
        <v>1</v>
      </c>
      <c r="K883" s="1">
        <f t="shared" si="28"/>
        <v>0</v>
      </c>
      <c r="L883" s="1">
        <f t="shared" si="27"/>
        <v>0</v>
      </c>
      <c r="M883" s="1">
        <f>SUMIF('Orders info'!$B$4:$B$3681,'Consumers info'!B883,'Orders info'!$F$4:$F$3681)</f>
        <v>523</v>
      </c>
    </row>
    <row r="884" spans="2:13" x14ac:dyDescent="0.2">
      <c r="B884" s="4" t="s">
        <v>1306</v>
      </c>
      <c r="C884" s="1" t="s">
        <v>3191</v>
      </c>
      <c r="D884" s="1" t="s">
        <v>3192</v>
      </c>
      <c r="E884" s="1" t="s">
        <v>8</v>
      </c>
      <c r="F884" s="4">
        <v>7</v>
      </c>
      <c r="G884" s="4">
        <v>2019</v>
      </c>
      <c r="H884" s="4">
        <v>1</v>
      </c>
      <c r="I884" s="4" t="s">
        <v>6978</v>
      </c>
      <c r="J884" s="1">
        <f>COUNTIF('Orders info'!$B$4:$B$3681,'Consumers info'!B884)</f>
        <v>1</v>
      </c>
      <c r="K884" s="1">
        <f t="shared" si="28"/>
        <v>0</v>
      </c>
      <c r="L884" s="1">
        <f t="shared" si="27"/>
        <v>0</v>
      </c>
      <c r="M884" s="1">
        <f>SUMIF('Orders info'!$B$4:$B$3681,'Consumers info'!B884,'Orders info'!$F$4:$F$3681)</f>
        <v>187</v>
      </c>
    </row>
    <row r="885" spans="2:13" x14ac:dyDescent="0.2">
      <c r="B885" s="4" t="s">
        <v>1307</v>
      </c>
      <c r="C885" s="1" t="s">
        <v>3191</v>
      </c>
      <c r="D885" s="1" t="s">
        <v>3192</v>
      </c>
      <c r="E885" s="1" t="s">
        <v>8</v>
      </c>
      <c r="F885" s="4">
        <v>7</v>
      </c>
      <c r="G885" s="4">
        <v>2019</v>
      </c>
      <c r="H885" s="4">
        <v>1</v>
      </c>
      <c r="I885" s="4" t="s">
        <v>6978</v>
      </c>
      <c r="J885" s="1">
        <f>COUNTIF('Orders info'!$B$4:$B$3681,'Consumers info'!B885)</f>
        <v>1</v>
      </c>
      <c r="K885" s="1">
        <f t="shared" si="28"/>
        <v>0</v>
      </c>
      <c r="L885" s="1">
        <f t="shared" si="27"/>
        <v>0</v>
      </c>
      <c r="M885" s="1">
        <f>SUMIF('Orders info'!$B$4:$B$3681,'Consumers info'!B885,'Orders info'!$F$4:$F$3681)</f>
        <v>345</v>
      </c>
    </row>
    <row r="886" spans="2:13" x14ac:dyDescent="0.2">
      <c r="B886" s="4" t="s">
        <v>1308</v>
      </c>
      <c r="C886" s="1" t="s">
        <v>3191</v>
      </c>
      <c r="D886" s="1" t="s">
        <v>3192</v>
      </c>
      <c r="E886" s="1" t="s">
        <v>8</v>
      </c>
      <c r="F886" s="4">
        <v>7</v>
      </c>
      <c r="G886" s="4">
        <v>2019</v>
      </c>
      <c r="H886" s="4">
        <v>1</v>
      </c>
      <c r="I886" s="4" t="s">
        <v>6978</v>
      </c>
      <c r="J886" s="1">
        <f>COUNTIF('Orders info'!$B$4:$B$3681,'Consumers info'!B886)</f>
        <v>1</v>
      </c>
      <c r="K886" s="1">
        <f t="shared" si="28"/>
        <v>0</v>
      </c>
      <c r="L886" s="1">
        <f t="shared" si="27"/>
        <v>0</v>
      </c>
      <c r="M886" s="1">
        <f>SUMIF('Orders info'!$B$4:$B$3681,'Consumers info'!B886,'Orders info'!$F$4:$F$3681)</f>
        <v>345</v>
      </c>
    </row>
    <row r="887" spans="2:13" x14ac:dyDescent="0.2">
      <c r="B887" s="4" t="s">
        <v>1309</v>
      </c>
      <c r="C887" s="1" t="s">
        <v>3191</v>
      </c>
      <c r="D887" s="1" t="s">
        <v>3192</v>
      </c>
      <c r="E887" s="1" t="s">
        <v>8</v>
      </c>
      <c r="F887" s="4">
        <v>7</v>
      </c>
      <c r="G887" s="4">
        <v>2019</v>
      </c>
      <c r="H887" s="4">
        <v>0</v>
      </c>
      <c r="I887" s="4" t="s">
        <v>6978</v>
      </c>
      <c r="J887" s="1">
        <f>COUNTIF('Orders info'!$B$4:$B$3681,'Consumers info'!B887)</f>
        <v>1</v>
      </c>
      <c r="K887" s="1">
        <f t="shared" si="28"/>
        <v>0</v>
      </c>
      <c r="L887" s="1">
        <f t="shared" si="27"/>
        <v>0</v>
      </c>
      <c r="M887" s="1">
        <f>SUMIF('Orders info'!$B$4:$B$3681,'Consumers info'!B887,'Orders info'!$F$4:$F$3681)</f>
        <v>144</v>
      </c>
    </row>
    <row r="888" spans="2:13" x14ac:dyDescent="0.2">
      <c r="B888" s="4" t="s">
        <v>1310</v>
      </c>
      <c r="C888" s="1" t="s">
        <v>3191</v>
      </c>
      <c r="D888" s="1" t="s">
        <v>3192</v>
      </c>
      <c r="E888" s="1" t="s">
        <v>8</v>
      </c>
      <c r="F888" s="4">
        <v>7</v>
      </c>
      <c r="G888" s="4">
        <v>2019</v>
      </c>
      <c r="H888" s="4">
        <v>1</v>
      </c>
      <c r="I888" s="4" t="s">
        <v>6978</v>
      </c>
      <c r="J888" s="1">
        <f>COUNTIF('Orders info'!$B$4:$B$3681,'Consumers info'!B888)</f>
        <v>1</v>
      </c>
      <c r="K888" s="1">
        <f t="shared" si="28"/>
        <v>0</v>
      </c>
      <c r="L888" s="1">
        <f t="shared" si="27"/>
        <v>0</v>
      </c>
      <c r="M888" s="1">
        <f>SUMIF('Orders info'!$B$4:$B$3681,'Consumers info'!B888,'Orders info'!$F$4:$F$3681)</f>
        <v>172</v>
      </c>
    </row>
    <row r="889" spans="2:13" x14ac:dyDescent="0.2">
      <c r="B889" s="4" t="s">
        <v>1311</v>
      </c>
      <c r="C889" s="1" t="s">
        <v>3191</v>
      </c>
      <c r="D889" s="1" t="s">
        <v>3192</v>
      </c>
      <c r="E889" s="1" t="s">
        <v>8</v>
      </c>
      <c r="F889" s="4">
        <v>7</v>
      </c>
      <c r="G889" s="4">
        <v>2019</v>
      </c>
      <c r="H889" s="4">
        <v>1</v>
      </c>
      <c r="I889" s="4" t="s">
        <v>6978</v>
      </c>
      <c r="J889" s="1">
        <f>COUNTIF('Orders info'!$B$4:$B$3681,'Consumers info'!B889)</f>
        <v>1</v>
      </c>
      <c r="K889" s="1">
        <f t="shared" si="28"/>
        <v>0</v>
      </c>
      <c r="L889" s="1">
        <f t="shared" si="27"/>
        <v>0</v>
      </c>
      <c r="M889" s="1">
        <f>SUMIF('Orders info'!$B$4:$B$3681,'Consumers info'!B889,'Orders info'!$F$4:$F$3681)</f>
        <v>192</v>
      </c>
    </row>
    <row r="890" spans="2:13" x14ac:dyDescent="0.2">
      <c r="B890" s="4" t="s">
        <v>1312</v>
      </c>
      <c r="C890" s="1" t="s">
        <v>3191</v>
      </c>
      <c r="D890" s="1" t="s">
        <v>3192</v>
      </c>
      <c r="E890" s="1" t="s">
        <v>8</v>
      </c>
      <c r="F890" s="4">
        <v>7</v>
      </c>
      <c r="G890" s="4">
        <v>2019</v>
      </c>
      <c r="H890" s="4">
        <v>1</v>
      </c>
      <c r="I890" s="4" t="s">
        <v>6978</v>
      </c>
      <c r="J890" s="1">
        <f>COUNTIF('Orders info'!$B$4:$B$3681,'Consumers info'!B890)</f>
        <v>1</v>
      </c>
      <c r="K890" s="1">
        <f t="shared" si="28"/>
        <v>0</v>
      </c>
      <c r="L890" s="1">
        <f t="shared" si="27"/>
        <v>0</v>
      </c>
      <c r="M890" s="1">
        <f>SUMIF('Orders info'!$B$4:$B$3681,'Consumers info'!B890,'Orders info'!$F$4:$F$3681)</f>
        <v>210</v>
      </c>
    </row>
    <row r="891" spans="2:13" x14ac:dyDescent="0.2">
      <c r="B891" s="4" t="s">
        <v>1313</v>
      </c>
      <c r="C891" s="1" t="s">
        <v>3191</v>
      </c>
      <c r="D891" s="1" t="s">
        <v>3192</v>
      </c>
      <c r="E891" s="1" t="s">
        <v>8</v>
      </c>
      <c r="F891" s="4">
        <v>7</v>
      </c>
      <c r="G891" s="4">
        <v>2019</v>
      </c>
      <c r="H891" s="4">
        <v>1</v>
      </c>
      <c r="I891" s="4" t="s">
        <v>6978</v>
      </c>
      <c r="J891" s="1">
        <f>COUNTIF('Orders info'!$B$4:$B$3681,'Consumers info'!B891)</f>
        <v>1</v>
      </c>
      <c r="K891" s="1">
        <f t="shared" si="28"/>
        <v>0</v>
      </c>
      <c r="L891" s="1">
        <f t="shared" si="27"/>
        <v>0</v>
      </c>
      <c r="M891" s="1">
        <f>SUMIF('Orders info'!$B$4:$B$3681,'Consumers info'!B891,'Orders info'!$F$4:$F$3681)</f>
        <v>210</v>
      </c>
    </row>
    <row r="892" spans="2:13" x14ac:dyDescent="0.2">
      <c r="B892" s="4" t="s">
        <v>1314</v>
      </c>
      <c r="C892" s="1" t="s">
        <v>3191</v>
      </c>
      <c r="D892" s="1" t="s">
        <v>3192</v>
      </c>
      <c r="E892" s="1" t="s">
        <v>8</v>
      </c>
      <c r="F892" s="4">
        <v>7</v>
      </c>
      <c r="G892" s="4">
        <v>2019</v>
      </c>
      <c r="H892" s="4">
        <v>1</v>
      </c>
      <c r="I892" s="4" t="s">
        <v>6978</v>
      </c>
      <c r="J892" s="1">
        <f>COUNTIF('Orders info'!$B$4:$B$3681,'Consumers info'!B892)</f>
        <v>1</v>
      </c>
      <c r="K892" s="1">
        <f t="shared" si="28"/>
        <v>0</v>
      </c>
      <c r="L892" s="1">
        <f t="shared" si="27"/>
        <v>0</v>
      </c>
      <c r="M892" s="1">
        <f>SUMIF('Orders info'!$B$4:$B$3681,'Consumers info'!B892,'Orders info'!$F$4:$F$3681)</f>
        <v>488</v>
      </c>
    </row>
    <row r="893" spans="2:13" x14ac:dyDescent="0.2">
      <c r="B893" s="4" t="s">
        <v>1315</v>
      </c>
      <c r="C893" s="1" t="s">
        <v>3191</v>
      </c>
      <c r="D893" s="1" t="s">
        <v>3192</v>
      </c>
      <c r="E893" s="1" t="s">
        <v>8</v>
      </c>
      <c r="F893" s="4">
        <v>7</v>
      </c>
      <c r="G893" s="4">
        <v>2019</v>
      </c>
      <c r="H893" s="4">
        <v>0</v>
      </c>
      <c r="I893" s="4" t="s">
        <v>6978</v>
      </c>
      <c r="J893" s="1">
        <f>COUNTIF('Orders info'!$B$4:$B$3681,'Consumers info'!B893)</f>
        <v>1</v>
      </c>
      <c r="K893" s="1">
        <f t="shared" si="28"/>
        <v>0</v>
      </c>
      <c r="L893" s="1">
        <f t="shared" si="27"/>
        <v>0</v>
      </c>
      <c r="M893" s="1">
        <f>SUMIF('Orders info'!$B$4:$B$3681,'Consumers info'!B893,'Orders info'!$F$4:$F$3681)</f>
        <v>283</v>
      </c>
    </row>
    <row r="894" spans="2:13" x14ac:dyDescent="0.2">
      <c r="B894" s="4" t="s">
        <v>1316</v>
      </c>
      <c r="C894" s="1" t="s">
        <v>3191</v>
      </c>
      <c r="D894" s="1" t="s">
        <v>3192</v>
      </c>
      <c r="E894" s="1" t="s">
        <v>8</v>
      </c>
      <c r="F894" s="4">
        <v>7</v>
      </c>
      <c r="G894" s="4">
        <v>2019</v>
      </c>
      <c r="H894" s="4">
        <v>0</v>
      </c>
      <c r="I894" s="4" t="s">
        <v>6978</v>
      </c>
      <c r="J894" s="1">
        <f>COUNTIF('Orders info'!$B$4:$B$3681,'Consumers info'!B894)</f>
        <v>1</v>
      </c>
      <c r="K894" s="1">
        <f t="shared" si="28"/>
        <v>0</v>
      </c>
      <c r="L894" s="1">
        <f t="shared" si="27"/>
        <v>0</v>
      </c>
      <c r="M894" s="1">
        <f>SUMIF('Orders info'!$B$4:$B$3681,'Consumers info'!B894,'Orders info'!$F$4:$F$3681)</f>
        <v>447</v>
      </c>
    </row>
    <row r="895" spans="2:13" x14ac:dyDescent="0.2">
      <c r="B895" s="4" t="s">
        <v>1317</v>
      </c>
      <c r="C895" s="1" t="s">
        <v>3191</v>
      </c>
      <c r="D895" s="1" t="s">
        <v>3192</v>
      </c>
      <c r="E895" s="1" t="s">
        <v>8</v>
      </c>
      <c r="F895" s="4">
        <v>7</v>
      </c>
      <c r="G895" s="4">
        <v>2019</v>
      </c>
      <c r="H895" s="4">
        <v>0</v>
      </c>
      <c r="I895" s="4" t="s">
        <v>6978</v>
      </c>
      <c r="J895" s="1">
        <f>COUNTIF('Orders info'!$B$4:$B$3681,'Consumers info'!B895)</f>
        <v>1</v>
      </c>
      <c r="K895" s="1">
        <f t="shared" si="28"/>
        <v>0</v>
      </c>
      <c r="L895" s="1">
        <f t="shared" si="27"/>
        <v>0</v>
      </c>
      <c r="M895" s="1">
        <f>SUMIF('Orders info'!$B$4:$B$3681,'Consumers info'!B895,'Orders info'!$F$4:$F$3681)</f>
        <v>383</v>
      </c>
    </row>
    <row r="896" spans="2:13" x14ac:dyDescent="0.2">
      <c r="B896" s="4" t="s">
        <v>1318</v>
      </c>
      <c r="C896" s="1" t="s">
        <v>3191</v>
      </c>
      <c r="D896" s="1" t="s">
        <v>3192</v>
      </c>
      <c r="E896" s="1" t="s">
        <v>8</v>
      </c>
      <c r="F896" s="4">
        <v>7</v>
      </c>
      <c r="G896" s="4">
        <v>2019</v>
      </c>
      <c r="H896" s="4">
        <v>1</v>
      </c>
      <c r="I896" s="4" t="s">
        <v>6978</v>
      </c>
      <c r="J896" s="1">
        <f>COUNTIF('Orders info'!$B$4:$B$3681,'Consumers info'!B896)</f>
        <v>1</v>
      </c>
      <c r="K896" s="1">
        <f t="shared" si="28"/>
        <v>0</v>
      </c>
      <c r="L896" s="1">
        <f t="shared" si="27"/>
        <v>0</v>
      </c>
      <c r="M896" s="1">
        <f>SUMIF('Orders info'!$B$4:$B$3681,'Consumers info'!B896,'Orders info'!$F$4:$F$3681)</f>
        <v>168</v>
      </c>
    </row>
    <row r="897" spans="2:13" x14ac:dyDescent="0.2">
      <c r="B897" s="4" t="s">
        <v>1319</v>
      </c>
      <c r="C897" s="1" t="s">
        <v>3191</v>
      </c>
      <c r="D897" s="1" t="s">
        <v>3192</v>
      </c>
      <c r="E897" s="1" t="s">
        <v>8</v>
      </c>
      <c r="F897" s="4">
        <v>7</v>
      </c>
      <c r="G897" s="4">
        <v>2019</v>
      </c>
      <c r="H897" s="4">
        <v>1</v>
      </c>
      <c r="I897" s="4" t="s">
        <v>6978</v>
      </c>
      <c r="J897" s="1">
        <f>COUNTIF('Orders info'!$B$4:$B$3681,'Consumers info'!B897)</f>
        <v>1</v>
      </c>
      <c r="K897" s="1">
        <f t="shared" si="28"/>
        <v>0</v>
      </c>
      <c r="L897" s="1">
        <f t="shared" si="27"/>
        <v>0</v>
      </c>
      <c r="M897" s="1">
        <f>SUMIF('Orders info'!$B$4:$B$3681,'Consumers info'!B897,'Orders info'!$F$4:$F$3681)</f>
        <v>144</v>
      </c>
    </row>
    <row r="898" spans="2:13" x14ac:dyDescent="0.2">
      <c r="B898" s="4" t="s">
        <v>1320</v>
      </c>
      <c r="C898" s="1" t="s">
        <v>3191</v>
      </c>
      <c r="D898" s="1" t="s">
        <v>3192</v>
      </c>
      <c r="E898" s="1" t="s">
        <v>8</v>
      </c>
      <c r="F898" s="4">
        <v>7</v>
      </c>
      <c r="G898" s="4">
        <v>2019</v>
      </c>
      <c r="H898" s="4">
        <v>1</v>
      </c>
      <c r="I898" s="4" t="s">
        <v>6978</v>
      </c>
      <c r="J898" s="1">
        <f>COUNTIF('Orders info'!$B$4:$B$3681,'Consumers info'!B898)</f>
        <v>1</v>
      </c>
      <c r="K898" s="1">
        <f t="shared" si="28"/>
        <v>0</v>
      </c>
      <c r="L898" s="1">
        <f t="shared" si="27"/>
        <v>0</v>
      </c>
      <c r="M898" s="1">
        <f>SUMIF('Orders info'!$B$4:$B$3681,'Consumers info'!B898,'Orders info'!$F$4:$F$3681)</f>
        <v>192</v>
      </c>
    </row>
    <row r="899" spans="2:13" x14ac:dyDescent="0.2">
      <c r="B899" s="4" t="s">
        <v>1321</v>
      </c>
      <c r="C899" s="1" t="s">
        <v>3191</v>
      </c>
      <c r="D899" s="1" t="s">
        <v>3192</v>
      </c>
      <c r="E899" s="1" t="s">
        <v>8</v>
      </c>
      <c r="F899" s="4">
        <v>7</v>
      </c>
      <c r="G899" s="4">
        <v>2019</v>
      </c>
      <c r="H899" s="4">
        <v>0</v>
      </c>
      <c r="I899" s="4" t="s">
        <v>6978</v>
      </c>
      <c r="J899" s="1">
        <f>COUNTIF('Orders info'!$B$4:$B$3681,'Consumers info'!B899)</f>
        <v>1</v>
      </c>
      <c r="K899" s="1">
        <f t="shared" si="28"/>
        <v>0</v>
      </c>
      <c r="L899" s="1">
        <f t="shared" si="27"/>
        <v>0</v>
      </c>
      <c r="M899" s="1">
        <f>SUMIF('Orders info'!$B$4:$B$3681,'Consumers info'!B899,'Orders info'!$F$4:$F$3681)</f>
        <v>332</v>
      </c>
    </row>
    <row r="900" spans="2:13" x14ac:dyDescent="0.2">
      <c r="B900" s="4" t="s">
        <v>1322</v>
      </c>
      <c r="C900" s="1" t="s">
        <v>3191</v>
      </c>
      <c r="D900" s="1" t="s">
        <v>3192</v>
      </c>
      <c r="E900" s="1" t="s">
        <v>8</v>
      </c>
      <c r="F900" s="4">
        <v>7</v>
      </c>
      <c r="G900" s="4">
        <v>2019</v>
      </c>
      <c r="H900" s="4">
        <v>0</v>
      </c>
      <c r="I900" s="4" t="s">
        <v>6978</v>
      </c>
      <c r="J900" s="1">
        <f>COUNTIF('Orders info'!$B$4:$B$3681,'Consumers info'!B900)</f>
        <v>1</v>
      </c>
      <c r="K900" s="1">
        <f t="shared" si="28"/>
        <v>0</v>
      </c>
      <c r="L900" s="1">
        <f t="shared" si="27"/>
        <v>0</v>
      </c>
      <c r="M900" s="1">
        <f>SUMIF('Orders info'!$B$4:$B$3681,'Consumers info'!B900,'Orders info'!$F$4:$F$3681)</f>
        <v>383</v>
      </c>
    </row>
    <row r="901" spans="2:13" x14ac:dyDescent="0.2">
      <c r="B901" s="4" t="s">
        <v>1323</v>
      </c>
      <c r="C901" s="1" t="s">
        <v>3191</v>
      </c>
      <c r="D901" s="1" t="s">
        <v>3192</v>
      </c>
      <c r="E901" s="1" t="s">
        <v>8</v>
      </c>
      <c r="F901" s="4">
        <v>7</v>
      </c>
      <c r="G901" s="4">
        <v>2019</v>
      </c>
      <c r="H901" s="4">
        <v>0</v>
      </c>
      <c r="I901" s="4" t="s">
        <v>6978</v>
      </c>
      <c r="J901" s="1">
        <f>COUNTIF('Orders info'!$B$4:$B$3681,'Consumers info'!B901)</f>
        <v>1</v>
      </c>
      <c r="K901" s="1">
        <f t="shared" si="28"/>
        <v>0</v>
      </c>
      <c r="L901" s="1">
        <f t="shared" ref="L901:L964" si="29">IF(J901&gt;1,IF(I901="Active",1,0),0)</f>
        <v>0</v>
      </c>
      <c r="M901" s="1">
        <f>SUMIF('Orders info'!$B$4:$B$3681,'Consumers info'!B901,'Orders info'!$F$4:$F$3681)</f>
        <v>172</v>
      </c>
    </row>
    <row r="902" spans="2:13" x14ac:dyDescent="0.2">
      <c r="B902" s="4" t="s">
        <v>1324</v>
      </c>
      <c r="C902" s="1" t="s">
        <v>3191</v>
      </c>
      <c r="D902" s="1" t="s">
        <v>3192</v>
      </c>
      <c r="E902" s="1" t="s">
        <v>8</v>
      </c>
      <c r="F902" s="4">
        <v>7</v>
      </c>
      <c r="G902" s="4">
        <v>2019</v>
      </c>
      <c r="H902" s="4">
        <v>1</v>
      </c>
      <c r="I902" s="4" t="s">
        <v>6978</v>
      </c>
      <c r="J902" s="1">
        <f>COUNTIF('Orders info'!$B$4:$B$3681,'Consumers info'!B902)</f>
        <v>1</v>
      </c>
      <c r="K902" s="1">
        <f t="shared" si="28"/>
        <v>0</v>
      </c>
      <c r="L902" s="1">
        <f t="shared" si="29"/>
        <v>0</v>
      </c>
      <c r="M902" s="1">
        <f>SUMIF('Orders info'!$B$4:$B$3681,'Consumers info'!B902,'Orders info'!$F$4:$F$3681)</f>
        <v>240</v>
      </c>
    </row>
    <row r="903" spans="2:13" x14ac:dyDescent="0.2">
      <c r="B903" s="4" t="s">
        <v>1325</v>
      </c>
      <c r="C903" s="1" t="s">
        <v>3191</v>
      </c>
      <c r="D903" s="1" t="s">
        <v>3192</v>
      </c>
      <c r="E903" s="1" t="s">
        <v>8</v>
      </c>
      <c r="F903" s="4">
        <v>7</v>
      </c>
      <c r="G903" s="4">
        <v>2019</v>
      </c>
      <c r="H903" s="4">
        <v>0</v>
      </c>
      <c r="I903" s="4" t="s">
        <v>6978</v>
      </c>
      <c r="J903" s="1">
        <f>COUNTIF('Orders info'!$B$4:$B$3681,'Consumers info'!B903)</f>
        <v>1</v>
      </c>
      <c r="K903" s="1">
        <f t="shared" si="28"/>
        <v>0</v>
      </c>
      <c r="L903" s="1">
        <f t="shared" si="29"/>
        <v>0</v>
      </c>
      <c r="M903" s="1">
        <f>SUMIF('Orders info'!$B$4:$B$3681,'Consumers info'!B903,'Orders info'!$F$4:$F$3681)</f>
        <v>210</v>
      </c>
    </row>
    <row r="904" spans="2:13" x14ac:dyDescent="0.2">
      <c r="B904" s="4" t="s">
        <v>1326</v>
      </c>
      <c r="C904" s="1" t="s">
        <v>3191</v>
      </c>
      <c r="D904" s="1" t="s">
        <v>3192</v>
      </c>
      <c r="E904" s="1" t="s">
        <v>8</v>
      </c>
      <c r="F904" s="4">
        <v>7</v>
      </c>
      <c r="G904" s="4">
        <v>2019</v>
      </c>
      <c r="H904" s="4">
        <v>1</v>
      </c>
      <c r="I904" s="4" t="s">
        <v>6978</v>
      </c>
      <c r="J904" s="1">
        <f>COUNTIF('Orders info'!$B$4:$B$3681,'Consumers info'!B904)</f>
        <v>1</v>
      </c>
      <c r="K904" s="1">
        <f t="shared" si="28"/>
        <v>0</v>
      </c>
      <c r="L904" s="1">
        <f t="shared" si="29"/>
        <v>0</v>
      </c>
      <c r="M904" s="1">
        <f>SUMIF('Orders info'!$B$4:$B$3681,'Consumers info'!B904,'Orders info'!$F$4:$F$3681)</f>
        <v>192</v>
      </c>
    </row>
    <row r="905" spans="2:13" x14ac:dyDescent="0.2">
      <c r="B905" s="4" t="s">
        <v>1327</v>
      </c>
      <c r="C905" s="1" t="s">
        <v>3191</v>
      </c>
      <c r="D905" s="1" t="s">
        <v>3192</v>
      </c>
      <c r="E905" s="1" t="s">
        <v>8</v>
      </c>
      <c r="F905" s="4">
        <v>7</v>
      </c>
      <c r="G905" s="4">
        <v>2019</v>
      </c>
      <c r="H905" s="4">
        <v>0</v>
      </c>
      <c r="I905" s="4" t="s">
        <v>6978</v>
      </c>
      <c r="J905" s="1">
        <f>COUNTIF('Orders info'!$B$4:$B$3681,'Consumers info'!B905)</f>
        <v>1</v>
      </c>
      <c r="K905" s="1">
        <f t="shared" si="28"/>
        <v>0</v>
      </c>
      <c r="L905" s="1">
        <f t="shared" si="29"/>
        <v>0</v>
      </c>
      <c r="M905" s="1">
        <f>SUMIF('Orders info'!$B$4:$B$3681,'Consumers info'!B905,'Orders info'!$F$4:$F$3681)</f>
        <v>255</v>
      </c>
    </row>
    <row r="906" spans="2:13" x14ac:dyDescent="0.2">
      <c r="B906" s="4" t="s">
        <v>1328</v>
      </c>
      <c r="C906" s="1" t="s">
        <v>3191</v>
      </c>
      <c r="D906" s="1" t="s">
        <v>3192</v>
      </c>
      <c r="E906" s="1" t="s">
        <v>8</v>
      </c>
      <c r="F906" s="4">
        <v>7</v>
      </c>
      <c r="G906" s="4">
        <v>2019</v>
      </c>
      <c r="H906" s="4">
        <v>0</v>
      </c>
      <c r="I906" s="4" t="s">
        <v>6978</v>
      </c>
      <c r="J906" s="1">
        <f>COUNTIF('Orders info'!$B$4:$B$3681,'Consumers info'!B906)</f>
        <v>1</v>
      </c>
      <c r="K906" s="1">
        <f t="shared" si="28"/>
        <v>0</v>
      </c>
      <c r="L906" s="1">
        <f t="shared" si="29"/>
        <v>0</v>
      </c>
      <c r="M906" s="1">
        <f>SUMIF('Orders info'!$B$4:$B$3681,'Consumers info'!B906,'Orders info'!$F$4:$F$3681)</f>
        <v>255</v>
      </c>
    </row>
    <row r="907" spans="2:13" x14ac:dyDescent="0.2">
      <c r="B907" s="4" t="s">
        <v>1329</v>
      </c>
      <c r="C907" s="1" t="s">
        <v>3191</v>
      </c>
      <c r="D907" s="1" t="s">
        <v>3192</v>
      </c>
      <c r="E907" s="1" t="s">
        <v>8</v>
      </c>
      <c r="F907" s="4">
        <v>7</v>
      </c>
      <c r="G907" s="4">
        <v>2019</v>
      </c>
      <c r="H907" s="4">
        <v>0</v>
      </c>
      <c r="I907" s="4" t="s">
        <v>6978</v>
      </c>
      <c r="J907" s="1">
        <f>COUNTIF('Orders info'!$B$4:$B$3681,'Consumers info'!B907)</f>
        <v>1</v>
      </c>
      <c r="K907" s="1">
        <f t="shared" si="28"/>
        <v>0</v>
      </c>
      <c r="L907" s="1">
        <f t="shared" si="29"/>
        <v>0</v>
      </c>
      <c r="M907" s="1">
        <f>SUMIF('Orders info'!$B$4:$B$3681,'Consumers info'!B907,'Orders info'!$F$4:$F$3681)</f>
        <v>313</v>
      </c>
    </row>
    <row r="908" spans="2:13" x14ac:dyDescent="0.2">
      <c r="B908" s="4" t="s">
        <v>1330</v>
      </c>
      <c r="C908" s="1" t="s">
        <v>3191</v>
      </c>
      <c r="D908" s="1" t="s">
        <v>3192</v>
      </c>
      <c r="E908" s="1" t="s">
        <v>8</v>
      </c>
      <c r="F908" s="4">
        <v>7</v>
      </c>
      <c r="G908" s="4">
        <v>2019</v>
      </c>
      <c r="H908" s="4">
        <v>0</v>
      </c>
      <c r="I908" s="4" t="s">
        <v>6978</v>
      </c>
      <c r="J908" s="1">
        <f>COUNTIF('Orders info'!$B$4:$B$3681,'Consumers info'!B908)</f>
        <v>1</v>
      </c>
      <c r="K908" s="1">
        <f t="shared" si="28"/>
        <v>0</v>
      </c>
      <c r="L908" s="1">
        <f t="shared" si="29"/>
        <v>0</v>
      </c>
      <c r="M908" s="1">
        <f>SUMIF('Orders info'!$B$4:$B$3681,'Consumers info'!B908,'Orders info'!$F$4:$F$3681)</f>
        <v>180</v>
      </c>
    </row>
    <row r="909" spans="2:13" x14ac:dyDescent="0.2">
      <c r="B909" s="4" t="s">
        <v>1331</v>
      </c>
      <c r="C909" s="1" t="s">
        <v>3191</v>
      </c>
      <c r="D909" s="1" t="s">
        <v>3192</v>
      </c>
      <c r="E909" s="1" t="s">
        <v>8</v>
      </c>
      <c r="F909" s="4">
        <v>7</v>
      </c>
      <c r="G909" s="4">
        <v>2019</v>
      </c>
      <c r="H909" s="4">
        <v>1</v>
      </c>
      <c r="I909" s="4" t="s">
        <v>6978</v>
      </c>
      <c r="J909" s="1">
        <f>COUNTIF('Orders info'!$B$4:$B$3681,'Consumers info'!B909)</f>
        <v>1</v>
      </c>
      <c r="K909" s="1">
        <f t="shared" si="28"/>
        <v>0</v>
      </c>
      <c r="L909" s="1">
        <f t="shared" si="29"/>
        <v>0</v>
      </c>
      <c r="M909" s="1">
        <f>SUMIF('Orders info'!$B$4:$B$3681,'Consumers info'!B909,'Orders info'!$F$4:$F$3681)</f>
        <v>383</v>
      </c>
    </row>
    <row r="910" spans="2:13" x14ac:dyDescent="0.2">
      <c r="B910" s="4" t="s">
        <v>1332</v>
      </c>
      <c r="C910" s="1" t="s">
        <v>3191</v>
      </c>
      <c r="D910" s="1" t="s">
        <v>3192</v>
      </c>
      <c r="E910" s="1" t="s">
        <v>8</v>
      </c>
      <c r="F910" s="4">
        <v>7</v>
      </c>
      <c r="G910" s="4">
        <v>2019</v>
      </c>
      <c r="H910" s="4">
        <v>1</v>
      </c>
      <c r="I910" s="4" t="s">
        <v>6978</v>
      </c>
      <c r="J910" s="1">
        <f>COUNTIF('Orders info'!$B$4:$B$3681,'Consumers info'!B910)</f>
        <v>1</v>
      </c>
      <c r="K910" s="1">
        <f t="shared" si="28"/>
        <v>0</v>
      </c>
      <c r="L910" s="1">
        <f t="shared" si="29"/>
        <v>0</v>
      </c>
      <c r="M910" s="1">
        <f>SUMIF('Orders info'!$B$4:$B$3681,'Consumers info'!B910,'Orders info'!$F$4:$F$3681)</f>
        <v>144</v>
      </c>
    </row>
    <row r="911" spans="2:13" x14ac:dyDescent="0.2">
      <c r="B911" s="4" t="s">
        <v>1333</v>
      </c>
      <c r="C911" s="1" t="s">
        <v>3191</v>
      </c>
      <c r="D911" s="1" t="s">
        <v>3192</v>
      </c>
      <c r="E911" s="1" t="s">
        <v>8</v>
      </c>
      <c r="F911" s="4">
        <v>7</v>
      </c>
      <c r="G911" s="4">
        <v>2019</v>
      </c>
      <c r="H911" s="4">
        <v>1</v>
      </c>
      <c r="I911" s="4" t="s">
        <v>6978</v>
      </c>
      <c r="J911" s="1">
        <f>COUNTIF('Orders info'!$B$4:$B$3681,'Consumers info'!B911)</f>
        <v>1</v>
      </c>
      <c r="K911" s="1">
        <f t="shared" si="28"/>
        <v>0</v>
      </c>
      <c r="L911" s="1">
        <f t="shared" si="29"/>
        <v>0</v>
      </c>
      <c r="M911" s="1">
        <f>SUMIF('Orders info'!$B$4:$B$3681,'Consumers info'!B911,'Orders info'!$F$4:$F$3681)</f>
        <v>192</v>
      </c>
    </row>
    <row r="912" spans="2:13" x14ac:dyDescent="0.2">
      <c r="B912" s="4" t="s">
        <v>1334</v>
      </c>
      <c r="C912" s="1" t="s">
        <v>3191</v>
      </c>
      <c r="D912" s="1" t="s">
        <v>3192</v>
      </c>
      <c r="E912" s="1" t="s">
        <v>8</v>
      </c>
      <c r="F912" s="4">
        <v>7</v>
      </c>
      <c r="G912" s="4">
        <v>2019</v>
      </c>
      <c r="H912" s="4">
        <v>1</v>
      </c>
      <c r="I912" s="4" t="s">
        <v>6978</v>
      </c>
      <c r="J912" s="1">
        <f>COUNTIF('Orders info'!$B$4:$B$3681,'Consumers info'!B912)</f>
        <v>1</v>
      </c>
      <c r="K912" s="1">
        <f t="shared" si="28"/>
        <v>0</v>
      </c>
      <c r="L912" s="1">
        <f t="shared" si="29"/>
        <v>0</v>
      </c>
      <c r="M912" s="1">
        <f>SUMIF('Orders info'!$B$4:$B$3681,'Consumers info'!B912,'Orders info'!$F$4:$F$3681)</f>
        <v>636</v>
      </c>
    </row>
    <row r="913" spans="2:13" x14ac:dyDescent="0.2">
      <c r="B913" s="4" t="s">
        <v>1335</v>
      </c>
      <c r="C913" s="1" t="s">
        <v>3191</v>
      </c>
      <c r="D913" s="1" t="s">
        <v>3192</v>
      </c>
      <c r="E913" s="1" t="s">
        <v>8</v>
      </c>
      <c r="F913" s="4">
        <v>7</v>
      </c>
      <c r="G913" s="4">
        <v>2019</v>
      </c>
      <c r="H913" s="4">
        <v>0</v>
      </c>
      <c r="I913" s="4" t="s">
        <v>6978</v>
      </c>
      <c r="J913" s="1">
        <f>COUNTIF('Orders info'!$B$4:$B$3681,'Consumers info'!B913)</f>
        <v>1</v>
      </c>
      <c r="K913" s="1">
        <f t="shared" si="28"/>
        <v>0</v>
      </c>
      <c r="L913" s="1">
        <f t="shared" si="29"/>
        <v>0</v>
      </c>
      <c r="M913" s="1">
        <f>SUMIF('Orders info'!$B$4:$B$3681,'Consumers info'!B913,'Orders info'!$F$4:$F$3681)</f>
        <v>478</v>
      </c>
    </row>
    <row r="914" spans="2:13" x14ac:dyDescent="0.2">
      <c r="B914" s="4" t="s">
        <v>1336</v>
      </c>
      <c r="C914" s="1" t="s">
        <v>3191</v>
      </c>
      <c r="D914" s="1" t="s">
        <v>3192</v>
      </c>
      <c r="E914" s="1" t="s">
        <v>8</v>
      </c>
      <c r="F914" s="4">
        <v>7</v>
      </c>
      <c r="G914" s="4">
        <v>2019</v>
      </c>
      <c r="H914" s="4">
        <v>1</v>
      </c>
      <c r="I914" s="4" t="s">
        <v>6978</v>
      </c>
      <c r="J914" s="1">
        <f>COUNTIF('Orders info'!$B$4:$B$3681,'Consumers info'!B914)</f>
        <v>1</v>
      </c>
      <c r="K914" s="1">
        <f t="shared" si="28"/>
        <v>0</v>
      </c>
      <c r="L914" s="1">
        <f t="shared" si="29"/>
        <v>0</v>
      </c>
      <c r="M914" s="1">
        <f>SUMIF('Orders info'!$B$4:$B$3681,'Consumers info'!B914,'Orders info'!$F$4:$F$3681)</f>
        <v>180</v>
      </c>
    </row>
    <row r="915" spans="2:13" x14ac:dyDescent="0.2">
      <c r="B915" s="4" t="s">
        <v>1337</v>
      </c>
      <c r="C915" s="1" t="s">
        <v>3191</v>
      </c>
      <c r="D915" s="1" t="s">
        <v>3192</v>
      </c>
      <c r="E915" s="1" t="s">
        <v>8</v>
      </c>
      <c r="F915" s="4">
        <v>7</v>
      </c>
      <c r="G915" s="4">
        <v>2019</v>
      </c>
      <c r="H915" s="4">
        <v>0</v>
      </c>
      <c r="I915" s="4" t="s">
        <v>6978</v>
      </c>
      <c r="J915" s="1">
        <f>COUNTIF('Orders info'!$B$4:$B$3681,'Consumers info'!B915)</f>
        <v>1</v>
      </c>
      <c r="K915" s="1">
        <f t="shared" si="28"/>
        <v>0</v>
      </c>
      <c r="L915" s="1">
        <f t="shared" si="29"/>
        <v>0</v>
      </c>
      <c r="M915" s="1">
        <f>SUMIF('Orders info'!$B$4:$B$3681,'Consumers info'!B915,'Orders info'!$F$4:$F$3681)</f>
        <v>636</v>
      </c>
    </row>
    <row r="916" spans="2:13" x14ac:dyDescent="0.2">
      <c r="B916" s="4" t="s">
        <v>1338</v>
      </c>
      <c r="C916" s="1" t="s">
        <v>3191</v>
      </c>
      <c r="D916" s="1" t="s">
        <v>3192</v>
      </c>
      <c r="E916" s="1" t="s">
        <v>8</v>
      </c>
      <c r="F916" s="4">
        <v>7</v>
      </c>
      <c r="G916" s="4">
        <v>2019</v>
      </c>
      <c r="H916" s="4">
        <v>1</v>
      </c>
      <c r="I916" s="4" t="s">
        <v>6978</v>
      </c>
      <c r="J916" s="1">
        <f>COUNTIF('Orders info'!$B$4:$B$3681,'Consumers info'!B916)</f>
        <v>1</v>
      </c>
      <c r="K916" s="1">
        <f t="shared" si="28"/>
        <v>0</v>
      </c>
      <c r="L916" s="1">
        <f t="shared" si="29"/>
        <v>0</v>
      </c>
      <c r="M916" s="1">
        <f>SUMIF('Orders info'!$B$4:$B$3681,'Consumers info'!B916,'Orders info'!$F$4:$F$3681)</f>
        <v>538</v>
      </c>
    </row>
    <row r="917" spans="2:13" x14ac:dyDescent="0.2">
      <c r="B917" s="4" t="s">
        <v>1339</v>
      </c>
      <c r="C917" s="1" t="s">
        <v>3191</v>
      </c>
      <c r="D917" s="1" t="s">
        <v>3192</v>
      </c>
      <c r="E917" s="1" t="s">
        <v>8</v>
      </c>
      <c r="F917" s="4">
        <v>7</v>
      </c>
      <c r="G917" s="4">
        <v>2019</v>
      </c>
      <c r="H917" s="4">
        <v>1</v>
      </c>
      <c r="I917" s="4" t="s">
        <v>6978</v>
      </c>
      <c r="J917" s="1">
        <f>COUNTIF('Orders info'!$B$4:$B$3681,'Consumers info'!B917)</f>
        <v>1</v>
      </c>
      <c r="K917" s="1">
        <f t="shared" si="28"/>
        <v>0</v>
      </c>
      <c r="L917" s="1">
        <f t="shared" si="29"/>
        <v>0</v>
      </c>
      <c r="M917" s="1">
        <f>SUMIF('Orders info'!$B$4:$B$3681,'Consumers info'!B917,'Orders info'!$F$4:$F$3681)</f>
        <v>312</v>
      </c>
    </row>
    <row r="918" spans="2:13" x14ac:dyDescent="0.2">
      <c r="B918" s="4" t="s">
        <v>1340</v>
      </c>
      <c r="C918" s="1" t="s">
        <v>3191</v>
      </c>
      <c r="D918" s="1" t="s">
        <v>3192</v>
      </c>
      <c r="E918" s="1" t="s">
        <v>8</v>
      </c>
      <c r="F918" s="4">
        <v>7</v>
      </c>
      <c r="G918" s="4">
        <v>2019</v>
      </c>
      <c r="H918" s="4">
        <v>0</v>
      </c>
      <c r="I918" s="4" t="s">
        <v>6978</v>
      </c>
      <c r="J918" s="1">
        <f>COUNTIF('Orders info'!$B$4:$B$3681,'Consumers info'!B918)</f>
        <v>1</v>
      </c>
      <c r="K918" s="1">
        <f t="shared" si="28"/>
        <v>0</v>
      </c>
      <c r="L918" s="1">
        <f t="shared" si="29"/>
        <v>0</v>
      </c>
      <c r="M918" s="1">
        <f>SUMIF('Orders info'!$B$4:$B$3681,'Consumers info'!B918,'Orders info'!$F$4:$F$3681)</f>
        <v>447</v>
      </c>
    </row>
    <row r="919" spans="2:13" x14ac:dyDescent="0.2">
      <c r="B919" s="4" t="s">
        <v>1341</v>
      </c>
      <c r="C919" s="1" t="s">
        <v>3191</v>
      </c>
      <c r="D919" s="1" t="s">
        <v>3192</v>
      </c>
      <c r="E919" s="1" t="s">
        <v>8</v>
      </c>
      <c r="F919" s="4">
        <v>7</v>
      </c>
      <c r="G919" s="4">
        <v>2019</v>
      </c>
      <c r="H919" s="4">
        <v>1</v>
      </c>
      <c r="I919" s="4" t="s">
        <v>6978</v>
      </c>
      <c r="J919" s="1">
        <f>COUNTIF('Orders info'!$B$4:$B$3681,'Consumers info'!B919)</f>
        <v>1</v>
      </c>
      <c r="K919" s="1">
        <f t="shared" si="28"/>
        <v>0</v>
      </c>
      <c r="L919" s="1">
        <f t="shared" si="29"/>
        <v>0</v>
      </c>
      <c r="M919" s="1">
        <f>SUMIF('Orders info'!$B$4:$B$3681,'Consumers info'!B919,'Orders info'!$F$4:$F$3681)</f>
        <v>345</v>
      </c>
    </row>
    <row r="920" spans="2:13" x14ac:dyDescent="0.2">
      <c r="B920" s="4" t="s">
        <v>1342</v>
      </c>
      <c r="C920" s="1" t="s">
        <v>3191</v>
      </c>
      <c r="D920" s="1" t="s">
        <v>3192</v>
      </c>
      <c r="E920" s="1" t="s">
        <v>8</v>
      </c>
      <c r="F920" s="4">
        <v>7</v>
      </c>
      <c r="G920" s="4">
        <v>2019</v>
      </c>
      <c r="H920" s="4">
        <v>1</v>
      </c>
      <c r="I920" s="4" t="s">
        <v>6978</v>
      </c>
      <c r="J920" s="1">
        <f>COUNTIF('Orders info'!$B$4:$B$3681,'Consumers info'!B920)</f>
        <v>1</v>
      </c>
      <c r="K920" s="1">
        <f t="shared" ref="K920:K983" si="30">IF(J920=1,IF(I920="Active",1,0),0)</f>
        <v>0</v>
      </c>
      <c r="L920" s="1">
        <f t="shared" si="29"/>
        <v>0</v>
      </c>
      <c r="M920" s="1">
        <f>SUMIF('Orders info'!$B$4:$B$3681,'Consumers info'!B920,'Orders info'!$F$4:$F$3681)</f>
        <v>447</v>
      </c>
    </row>
    <row r="921" spans="2:13" x14ac:dyDescent="0.2">
      <c r="B921" s="4" t="s">
        <v>1343</v>
      </c>
      <c r="C921" s="1" t="s">
        <v>3191</v>
      </c>
      <c r="D921" s="1" t="s">
        <v>3192</v>
      </c>
      <c r="E921" s="1" t="s">
        <v>8</v>
      </c>
      <c r="F921" s="4">
        <v>7</v>
      </c>
      <c r="G921" s="4">
        <v>2019</v>
      </c>
      <c r="H921" s="4">
        <v>0</v>
      </c>
      <c r="I921" s="4" t="s">
        <v>6978</v>
      </c>
      <c r="J921" s="1">
        <f>COUNTIF('Orders info'!$B$4:$B$3681,'Consumers info'!B921)</f>
        <v>1</v>
      </c>
      <c r="K921" s="1">
        <f t="shared" si="30"/>
        <v>0</v>
      </c>
      <c r="L921" s="1">
        <f t="shared" si="29"/>
        <v>0</v>
      </c>
      <c r="M921" s="1">
        <f>SUMIF('Orders info'!$B$4:$B$3681,'Consumers info'!B921,'Orders info'!$F$4:$F$3681)</f>
        <v>383</v>
      </c>
    </row>
    <row r="922" spans="2:13" x14ac:dyDescent="0.2">
      <c r="B922" s="4" t="s">
        <v>1344</v>
      </c>
      <c r="C922" s="1" t="s">
        <v>3191</v>
      </c>
      <c r="D922" s="1" t="s">
        <v>3192</v>
      </c>
      <c r="E922" s="1" t="s">
        <v>8</v>
      </c>
      <c r="F922" s="4">
        <v>7</v>
      </c>
      <c r="G922" s="4">
        <v>2019</v>
      </c>
      <c r="H922" s="4">
        <v>1</v>
      </c>
      <c r="I922" s="4" t="s">
        <v>6978</v>
      </c>
      <c r="J922" s="1">
        <f>COUNTIF('Orders info'!$B$4:$B$3681,'Consumers info'!B922)</f>
        <v>1</v>
      </c>
      <c r="K922" s="1">
        <f t="shared" si="30"/>
        <v>0</v>
      </c>
      <c r="L922" s="1">
        <f t="shared" si="29"/>
        <v>0</v>
      </c>
      <c r="M922" s="1">
        <f>SUMIF('Orders info'!$B$4:$B$3681,'Consumers info'!B922,'Orders info'!$F$4:$F$3681)</f>
        <v>447</v>
      </c>
    </row>
    <row r="923" spans="2:13" x14ac:dyDescent="0.2">
      <c r="B923" s="4" t="s">
        <v>1345</v>
      </c>
      <c r="C923" s="1" t="s">
        <v>3191</v>
      </c>
      <c r="D923" s="1" t="s">
        <v>3192</v>
      </c>
      <c r="E923" s="1" t="s">
        <v>8</v>
      </c>
      <c r="F923" s="4">
        <v>7</v>
      </c>
      <c r="G923" s="4">
        <v>2019</v>
      </c>
      <c r="H923" s="4">
        <v>1</v>
      </c>
      <c r="I923" s="4" t="s">
        <v>6978</v>
      </c>
      <c r="J923" s="1">
        <f>COUNTIF('Orders info'!$B$4:$B$3681,'Consumers info'!B923)</f>
        <v>1</v>
      </c>
      <c r="K923" s="1">
        <f t="shared" si="30"/>
        <v>0</v>
      </c>
      <c r="L923" s="1">
        <f t="shared" si="29"/>
        <v>0</v>
      </c>
      <c r="M923" s="1">
        <f>SUMIF('Orders info'!$B$4:$B$3681,'Consumers info'!B923,'Orders info'!$F$4:$F$3681)</f>
        <v>345</v>
      </c>
    </row>
    <row r="924" spans="2:13" x14ac:dyDescent="0.2">
      <c r="B924" s="4" t="s">
        <v>1346</v>
      </c>
      <c r="C924" s="1" t="s">
        <v>3191</v>
      </c>
      <c r="D924" s="1" t="s">
        <v>3192</v>
      </c>
      <c r="E924" s="1" t="s">
        <v>8</v>
      </c>
      <c r="F924" s="4">
        <v>7</v>
      </c>
      <c r="G924" s="4">
        <v>2019</v>
      </c>
      <c r="H924" s="4">
        <v>1</v>
      </c>
      <c r="I924" s="4" t="s">
        <v>6978</v>
      </c>
      <c r="J924" s="1">
        <f>COUNTIF('Orders info'!$B$4:$B$3681,'Consumers info'!B924)</f>
        <v>1</v>
      </c>
      <c r="K924" s="1">
        <f t="shared" si="30"/>
        <v>0</v>
      </c>
      <c r="L924" s="1">
        <f t="shared" si="29"/>
        <v>0</v>
      </c>
      <c r="M924" s="1">
        <f>SUMIF('Orders info'!$B$4:$B$3681,'Consumers info'!B924,'Orders info'!$F$4:$F$3681)</f>
        <v>172</v>
      </c>
    </row>
    <row r="925" spans="2:13" x14ac:dyDescent="0.2">
      <c r="B925" s="4" t="s">
        <v>1347</v>
      </c>
      <c r="C925" s="1" t="s">
        <v>3191</v>
      </c>
      <c r="D925" s="1" t="s">
        <v>3192</v>
      </c>
      <c r="E925" s="1" t="s">
        <v>8</v>
      </c>
      <c r="F925" s="4">
        <v>7</v>
      </c>
      <c r="G925" s="4">
        <v>2019</v>
      </c>
      <c r="H925" s="4">
        <v>1</v>
      </c>
      <c r="I925" s="4" t="s">
        <v>6978</v>
      </c>
      <c r="J925" s="1">
        <f>COUNTIF('Orders info'!$B$4:$B$3681,'Consumers info'!B925)</f>
        <v>1</v>
      </c>
      <c r="K925" s="1">
        <f t="shared" si="30"/>
        <v>0</v>
      </c>
      <c r="L925" s="1">
        <f t="shared" si="29"/>
        <v>0</v>
      </c>
      <c r="M925" s="1">
        <f>SUMIF('Orders info'!$B$4:$B$3681,'Consumers info'!B925,'Orders info'!$F$4:$F$3681)</f>
        <v>168</v>
      </c>
    </row>
    <row r="926" spans="2:13" x14ac:dyDescent="0.2">
      <c r="B926" s="4" t="s">
        <v>1348</v>
      </c>
      <c r="C926" s="1" t="s">
        <v>3191</v>
      </c>
      <c r="D926" s="1" t="s">
        <v>3192</v>
      </c>
      <c r="E926" s="1" t="s">
        <v>8</v>
      </c>
      <c r="F926" s="4">
        <v>7</v>
      </c>
      <c r="G926" s="4">
        <v>2019</v>
      </c>
      <c r="H926" s="4">
        <v>1</v>
      </c>
      <c r="I926" s="4" t="s">
        <v>6978</v>
      </c>
      <c r="J926" s="1">
        <f>COUNTIF('Orders info'!$B$4:$B$3681,'Consumers info'!B926)</f>
        <v>1</v>
      </c>
      <c r="K926" s="1">
        <f t="shared" si="30"/>
        <v>0</v>
      </c>
      <c r="L926" s="1">
        <f t="shared" si="29"/>
        <v>0</v>
      </c>
      <c r="M926" s="1">
        <f>SUMIF('Orders info'!$B$4:$B$3681,'Consumers info'!B926,'Orders info'!$F$4:$F$3681)</f>
        <v>240</v>
      </c>
    </row>
    <row r="927" spans="2:13" x14ac:dyDescent="0.2">
      <c r="B927" s="4" t="s">
        <v>1349</v>
      </c>
      <c r="C927" s="1" t="s">
        <v>3191</v>
      </c>
      <c r="D927" s="1" t="s">
        <v>3192</v>
      </c>
      <c r="E927" s="1" t="s">
        <v>8</v>
      </c>
      <c r="F927" s="4">
        <v>7</v>
      </c>
      <c r="G927" s="4">
        <v>2019</v>
      </c>
      <c r="H927" s="4">
        <v>1</v>
      </c>
      <c r="I927" s="4" t="s">
        <v>6978</v>
      </c>
      <c r="J927" s="1">
        <f>COUNTIF('Orders info'!$B$4:$B$3681,'Consumers info'!B927)</f>
        <v>1</v>
      </c>
      <c r="K927" s="1">
        <f t="shared" si="30"/>
        <v>0</v>
      </c>
      <c r="L927" s="1">
        <f t="shared" si="29"/>
        <v>0</v>
      </c>
      <c r="M927" s="1">
        <f>SUMIF('Orders info'!$B$4:$B$3681,'Consumers info'!B927,'Orders info'!$F$4:$F$3681)</f>
        <v>220</v>
      </c>
    </row>
    <row r="928" spans="2:13" x14ac:dyDescent="0.2">
      <c r="B928" s="4" t="s">
        <v>1350</v>
      </c>
      <c r="C928" s="1" t="s">
        <v>3191</v>
      </c>
      <c r="D928" s="1" t="s">
        <v>3192</v>
      </c>
      <c r="E928" s="1" t="s">
        <v>8</v>
      </c>
      <c r="F928" s="4">
        <v>7</v>
      </c>
      <c r="G928" s="4">
        <v>2019</v>
      </c>
      <c r="H928" s="4">
        <v>1</v>
      </c>
      <c r="I928" s="4" t="s">
        <v>6978</v>
      </c>
      <c r="J928" s="1">
        <f>COUNTIF('Orders info'!$B$4:$B$3681,'Consumers info'!B928)</f>
        <v>1</v>
      </c>
      <c r="K928" s="1">
        <f t="shared" si="30"/>
        <v>0</v>
      </c>
      <c r="L928" s="1">
        <f t="shared" si="29"/>
        <v>0</v>
      </c>
      <c r="M928" s="1">
        <f>SUMIF('Orders info'!$B$4:$B$3681,'Consumers info'!B928,'Orders info'!$F$4:$F$3681)</f>
        <v>440</v>
      </c>
    </row>
    <row r="929" spans="2:13" x14ac:dyDescent="0.2">
      <c r="B929" s="4" t="s">
        <v>1351</v>
      </c>
      <c r="C929" s="1" t="s">
        <v>3191</v>
      </c>
      <c r="D929" s="1" t="s">
        <v>3192</v>
      </c>
      <c r="E929" s="1" t="s">
        <v>8</v>
      </c>
      <c r="F929" s="4">
        <v>7</v>
      </c>
      <c r="G929" s="4">
        <v>2019</v>
      </c>
      <c r="H929" s="4">
        <v>1</v>
      </c>
      <c r="I929" s="4" t="s">
        <v>6978</v>
      </c>
      <c r="J929" s="1">
        <f>COUNTIF('Orders info'!$B$4:$B$3681,'Consumers info'!B929)</f>
        <v>1</v>
      </c>
      <c r="K929" s="1">
        <f t="shared" si="30"/>
        <v>0</v>
      </c>
      <c r="L929" s="1">
        <f t="shared" si="29"/>
        <v>0</v>
      </c>
      <c r="M929" s="1">
        <f>SUMIF('Orders info'!$B$4:$B$3681,'Consumers info'!B929,'Orders info'!$F$4:$F$3681)</f>
        <v>332</v>
      </c>
    </row>
    <row r="930" spans="2:13" x14ac:dyDescent="0.2">
      <c r="B930" s="4" t="s">
        <v>1352</v>
      </c>
      <c r="C930" s="1" t="s">
        <v>3191</v>
      </c>
      <c r="D930" s="1" t="s">
        <v>3192</v>
      </c>
      <c r="E930" s="1" t="s">
        <v>8</v>
      </c>
      <c r="F930" s="4">
        <v>7</v>
      </c>
      <c r="G930" s="4">
        <v>2019</v>
      </c>
      <c r="H930" s="4">
        <v>1</v>
      </c>
      <c r="I930" s="4" t="s">
        <v>6978</v>
      </c>
      <c r="J930" s="1">
        <f>COUNTIF('Orders info'!$B$4:$B$3681,'Consumers info'!B930)</f>
        <v>1</v>
      </c>
      <c r="K930" s="1">
        <f t="shared" si="30"/>
        <v>0</v>
      </c>
      <c r="L930" s="1">
        <f t="shared" si="29"/>
        <v>0</v>
      </c>
      <c r="M930" s="1">
        <f>SUMIF('Orders info'!$B$4:$B$3681,'Consumers info'!B930,'Orders info'!$F$4:$F$3681)</f>
        <v>447</v>
      </c>
    </row>
    <row r="931" spans="2:13" x14ac:dyDescent="0.2">
      <c r="B931" s="4" t="s">
        <v>1353</v>
      </c>
      <c r="C931" s="1" t="s">
        <v>3191</v>
      </c>
      <c r="D931" s="1" t="s">
        <v>3192</v>
      </c>
      <c r="E931" s="1" t="s">
        <v>8</v>
      </c>
      <c r="F931" s="4">
        <v>7</v>
      </c>
      <c r="G931" s="4">
        <v>2019</v>
      </c>
      <c r="H931" s="4">
        <v>0</v>
      </c>
      <c r="I931" s="4" t="s">
        <v>6978</v>
      </c>
      <c r="J931" s="1">
        <f>COUNTIF('Orders info'!$B$4:$B$3681,'Consumers info'!B931)</f>
        <v>1</v>
      </c>
      <c r="K931" s="1">
        <f t="shared" si="30"/>
        <v>0</v>
      </c>
      <c r="L931" s="1">
        <f t="shared" si="29"/>
        <v>0</v>
      </c>
      <c r="M931" s="1">
        <f>SUMIF('Orders info'!$B$4:$B$3681,'Consumers info'!B931,'Orders info'!$F$4:$F$3681)</f>
        <v>383</v>
      </c>
    </row>
    <row r="932" spans="2:13" x14ac:dyDescent="0.2">
      <c r="B932" s="4" t="s">
        <v>1354</v>
      </c>
      <c r="C932" s="1" t="s">
        <v>3191</v>
      </c>
      <c r="D932" s="1" t="s">
        <v>3192</v>
      </c>
      <c r="E932" s="1" t="s">
        <v>8</v>
      </c>
      <c r="F932" s="4">
        <v>7</v>
      </c>
      <c r="G932" s="4">
        <v>2019</v>
      </c>
      <c r="H932" s="4">
        <v>0</v>
      </c>
      <c r="I932" s="4" t="s">
        <v>6978</v>
      </c>
      <c r="J932" s="1">
        <f>COUNTIF('Orders info'!$B$4:$B$3681,'Consumers info'!B932)</f>
        <v>1</v>
      </c>
      <c r="K932" s="1">
        <f t="shared" si="30"/>
        <v>0</v>
      </c>
      <c r="L932" s="1">
        <f t="shared" si="29"/>
        <v>0</v>
      </c>
      <c r="M932" s="1">
        <f>SUMIF('Orders info'!$B$4:$B$3681,'Consumers info'!B932,'Orders info'!$F$4:$F$3681)</f>
        <v>383</v>
      </c>
    </row>
    <row r="933" spans="2:13" x14ac:dyDescent="0.2">
      <c r="B933" s="4" t="s">
        <v>1355</v>
      </c>
      <c r="C933" s="1" t="s">
        <v>3191</v>
      </c>
      <c r="D933" s="1" t="s">
        <v>3192</v>
      </c>
      <c r="E933" s="1" t="s">
        <v>8</v>
      </c>
      <c r="F933" s="4">
        <v>7</v>
      </c>
      <c r="G933" s="4">
        <v>2019</v>
      </c>
      <c r="H933" s="4">
        <v>0</v>
      </c>
      <c r="I933" s="4" t="s">
        <v>6978</v>
      </c>
      <c r="J933" s="1">
        <f>COUNTIF('Orders info'!$B$4:$B$3681,'Consumers info'!B933)</f>
        <v>1</v>
      </c>
      <c r="K933" s="1">
        <f t="shared" si="30"/>
        <v>0</v>
      </c>
      <c r="L933" s="1">
        <f t="shared" si="29"/>
        <v>0</v>
      </c>
      <c r="M933" s="1">
        <f>SUMIF('Orders info'!$B$4:$B$3681,'Consumers info'!B933,'Orders info'!$F$4:$F$3681)</f>
        <v>168</v>
      </c>
    </row>
    <row r="934" spans="2:13" x14ac:dyDescent="0.2">
      <c r="B934" s="4" t="s">
        <v>1356</v>
      </c>
      <c r="C934" s="1" t="s">
        <v>3191</v>
      </c>
      <c r="D934" s="1" t="s">
        <v>3192</v>
      </c>
      <c r="E934" s="1" t="s">
        <v>8</v>
      </c>
      <c r="F934" s="4">
        <v>7</v>
      </c>
      <c r="G934" s="4">
        <v>2019</v>
      </c>
      <c r="H934" s="4">
        <v>0</v>
      </c>
      <c r="I934" s="4" t="s">
        <v>6978</v>
      </c>
      <c r="J934" s="1">
        <f>COUNTIF('Orders info'!$B$4:$B$3681,'Consumers info'!B934)</f>
        <v>1</v>
      </c>
      <c r="K934" s="1">
        <f t="shared" si="30"/>
        <v>0</v>
      </c>
      <c r="L934" s="1">
        <f t="shared" si="29"/>
        <v>0</v>
      </c>
      <c r="M934" s="1">
        <f>SUMIF('Orders info'!$B$4:$B$3681,'Consumers info'!B934,'Orders info'!$F$4:$F$3681)</f>
        <v>172</v>
      </c>
    </row>
    <row r="935" spans="2:13" x14ac:dyDescent="0.2">
      <c r="B935" s="4" t="s">
        <v>1357</v>
      </c>
      <c r="C935" s="1" t="s">
        <v>3191</v>
      </c>
      <c r="D935" s="1" t="s">
        <v>3192</v>
      </c>
      <c r="E935" s="1" t="s">
        <v>8</v>
      </c>
      <c r="F935" s="4">
        <v>7</v>
      </c>
      <c r="G935" s="4">
        <v>2019</v>
      </c>
      <c r="H935" s="4">
        <v>1</v>
      </c>
      <c r="I935" s="4" t="s">
        <v>6978</v>
      </c>
      <c r="J935" s="1">
        <f>COUNTIF('Orders info'!$B$4:$B$3681,'Consumers info'!B935)</f>
        <v>1</v>
      </c>
      <c r="K935" s="1">
        <f t="shared" si="30"/>
        <v>0</v>
      </c>
      <c r="L935" s="1">
        <f t="shared" si="29"/>
        <v>0</v>
      </c>
      <c r="M935" s="1">
        <f>SUMIF('Orders info'!$B$4:$B$3681,'Consumers info'!B935,'Orders info'!$F$4:$F$3681)</f>
        <v>220</v>
      </c>
    </row>
    <row r="936" spans="2:13" x14ac:dyDescent="0.2">
      <c r="B936" s="4" t="s">
        <v>1358</v>
      </c>
      <c r="C936" s="1" t="s">
        <v>3191</v>
      </c>
      <c r="D936" s="1" t="s">
        <v>3192</v>
      </c>
      <c r="E936" s="1" t="s">
        <v>8</v>
      </c>
      <c r="F936" s="4">
        <v>7</v>
      </c>
      <c r="G936" s="4">
        <v>2019</v>
      </c>
      <c r="H936" s="4">
        <v>0</v>
      </c>
      <c r="I936" s="4" t="s">
        <v>6978</v>
      </c>
      <c r="J936" s="1">
        <f>COUNTIF('Orders info'!$B$4:$B$3681,'Consumers info'!B936)</f>
        <v>1</v>
      </c>
      <c r="K936" s="1">
        <f t="shared" si="30"/>
        <v>0</v>
      </c>
      <c r="L936" s="1">
        <f t="shared" si="29"/>
        <v>0</v>
      </c>
      <c r="M936" s="1">
        <f>SUMIF('Orders info'!$B$4:$B$3681,'Consumers info'!B936,'Orders info'!$F$4:$F$3681)</f>
        <v>205</v>
      </c>
    </row>
    <row r="937" spans="2:13" x14ac:dyDescent="0.2">
      <c r="B937" s="4" t="s">
        <v>1359</v>
      </c>
      <c r="C937" s="1" t="s">
        <v>3191</v>
      </c>
      <c r="D937" s="1" t="s">
        <v>3192</v>
      </c>
      <c r="E937" s="1" t="s">
        <v>8</v>
      </c>
      <c r="F937" s="4">
        <v>7</v>
      </c>
      <c r="G937" s="4">
        <v>2019</v>
      </c>
      <c r="H937" s="4">
        <v>0</v>
      </c>
      <c r="I937" s="4" t="s">
        <v>6978</v>
      </c>
      <c r="J937" s="1">
        <f>COUNTIF('Orders info'!$B$4:$B$3681,'Consumers info'!B937)</f>
        <v>1</v>
      </c>
      <c r="K937" s="1">
        <f t="shared" si="30"/>
        <v>0</v>
      </c>
      <c r="L937" s="1">
        <f t="shared" si="29"/>
        <v>0</v>
      </c>
      <c r="M937" s="1">
        <f>SUMIF('Orders info'!$B$4:$B$3681,'Consumers info'!B937,'Orders info'!$F$4:$F$3681)</f>
        <v>240</v>
      </c>
    </row>
    <row r="938" spans="2:13" x14ac:dyDescent="0.2">
      <c r="B938" s="4" t="s">
        <v>1360</v>
      </c>
      <c r="C938" s="1" t="s">
        <v>3191</v>
      </c>
      <c r="D938" s="1" t="s">
        <v>3192</v>
      </c>
      <c r="E938" s="1" t="s">
        <v>8</v>
      </c>
      <c r="F938" s="4">
        <v>7</v>
      </c>
      <c r="G938" s="4">
        <v>2019</v>
      </c>
      <c r="H938" s="4">
        <v>0</v>
      </c>
      <c r="I938" s="4" t="s">
        <v>6978</v>
      </c>
      <c r="J938" s="1">
        <f>COUNTIF('Orders info'!$B$4:$B$3681,'Consumers info'!B938)</f>
        <v>1</v>
      </c>
      <c r="K938" s="1">
        <f t="shared" si="30"/>
        <v>0</v>
      </c>
      <c r="L938" s="1">
        <f t="shared" si="29"/>
        <v>0</v>
      </c>
      <c r="M938" s="1">
        <f>SUMIF('Orders info'!$B$4:$B$3681,'Consumers info'!B938,'Orders info'!$F$4:$F$3681)</f>
        <v>523</v>
      </c>
    </row>
    <row r="939" spans="2:13" x14ac:dyDescent="0.2">
      <c r="B939" s="4" t="s">
        <v>1361</v>
      </c>
      <c r="C939" s="1" t="s">
        <v>3191</v>
      </c>
      <c r="D939" s="1" t="s">
        <v>3192</v>
      </c>
      <c r="E939" s="1" t="s">
        <v>8</v>
      </c>
      <c r="F939" s="4">
        <v>7</v>
      </c>
      <c r="G939" s="4">
        <v>2019</v>
      </c>
      <c r="H939" s="4">
        <v>1</v>
      </c>
      <c r="I939" s="4" t="s">
        <v>6978</v>
      </c>
      <c r="J939" s="1">
        <f>COUNTIF('Orders info'!$B$4:$B$3681,'Consumers info'!B939)</f>
        <v>1</v>
      </c>
      <c r="K939" s="1">
        <f t="shared" si="30"/>
        <v>0</v>
      </c>
      <c r="L939" s="1">
        <f t="shared" si="29"/>
        <v>0</v>
      </c>
      <c r="M939" s="1">
        <f>SUMIF('Orders info'!$B$4:$B$3681,'Consumers info'!B939,'Orders info'!$F$4:$F$3681)</f>
        <v>332</v>
      </c>
    </row>
    <row r="940" spans="2:13" x14ac:dyDescent="0.2">
      <c r="B940" s="4" t="s">
        <v>1362</v>
      </c>
      <c r="C940" s="1" t="s">
        <v>3191</v>
      </c>
      <c r="D940" s="1" t="s">
        <v>3192</v>
      </c>
      <c r="E940" s="1" t="s">
        <v>8</v>
      </c>
      <c r="F940" s="4">
        <v>7</v>
      </c>
      <c r="G940" s="4">
        <v>2019</v>
      </c>
      <c r="H940" s="4">
        <v>1</v>
      </c>
      <c r="I940" s="4" t="s">
        <v>6978</v>
      </c>
      <c r="J940" s="1">
        <f>COUNTIF('Orders info'!$B$4:$B$3681,'Consumers info'!B940)</f>
        <v>1</v>
      </c>
      <c r="K940" s="1">
        <f t="shared" si="30"/>
        <v>0</v>
      </c>
      <c r="L940" s="1">
        <f t="shared" si="29"/>
        <v>0</v>
      </c>
      <c r="M940" s="1">
        <f>SUMIF('Orders info'!$B$4:$B$3681,'Consumers info'!B940,'Orders info'!$F$4:$F$3681)</f>
        <v>447</v>
      </c>
    </row>
    <row r="941" spans="2:13" x14ac:dyDescent="0.2">
      <c r="B941" s="4" t="s">
        <v>1363</v>
      </c>
      <c r="C941" s="1" t="s">
        <v>3191</v>
      </c>
      <c r="D941" s="1" t="s">
        <v>3192</v>
      </c>
      <c r="E941" s="1" t="s">
        <v>8</v>
      </c>
      <c r="F941" s="4">
        <v>7</v>
      </c>
      <c r="G941" s="4">
        <v>2019</v>
      </c>
      <c r="H941" s="4">
        <v>1</v>
      </c>
      <c r="I941" s="4" t="s">
        <v>6978</v>
      </c>
      <c r="J941" s="1">
        <f>COUNTIF('Orders info'!$B$4:$B$3681,'Consumers info'!B941)</f>
        <v>1</v>
      </c>
      <c r="K941" s="1">
        <f t="shared" si="30"/>
        <v>0</v>
      </c>
      <c r="L941" s="1">
        <f t="shared" si="29"/>
        <v>0</v>
      </c>
      <c r="M941" s="1">
        <f>SUMIF('Orders info'!$B$4:$B$3681,'Consumers info'!B941,'Orders info'!$F$4:$F$3681)</f>
        <v>447</v>
      </c>
    </row>
    <row r="942" spans="2:13" x14ac:dyDescent="0.2">
      <c r="B942" s="4" t="s">
        <v>1364</v>
      </c>
      <c r="C942" s="1" t="s">
        <v>3191</v>
      </c>
      <c r="D942" s="1" t="s">
        <v>3192</v>
      </c>
      <c r="E942" s="1" t="s">
        <v>8</v>
      </c>
      <c r="F942" s="4">
        <v>7</v>
      </c>
      <c r="G942" s="4">
        <v>2019</v>
      </c>
      <c r="H942" s="4">
        <v>0</v>
      </c>
      <c r="I942" s="4" t="s">
        <v>6978</v>
      </c>
      <c r="J942" s="1">
        <f>COUNTIF('Orders info'!$B$4:$B$3681,'Consumers info'!B942)</f>
        <v>1</v>
      </c>
      <c r="K942" s="1">
        <f t="shared" si="30"/>
        <v>0</v>
      </c>
      <c r="L942" s="1">
        <f t="shared" si="29"/>
        <v>0</v>
      </c>
      <c r="M942" s="1">
        <f>SUMIF('Orders info'!$B$4:$B$3681,'Consumers info'!B942,'Orders info'!$F$4:$F$3681)</f>
        <v>168</v>
      </c>
    </row>
    <row r="943" spans="2:13" x14ac:dyDescent="0.2">
      <c r="B943" s="4" t="s">
        <v>1365</v>
      </c>
      <c r="C943" s="1" t="s">
        <v>3191</v>
      </c>
      <c r="D943" s="1" t="s">
        <v>3192</v>
      </c>
      <c r="E943" s="1" t="s">
        <v>8</v>
      </c>
      <c r="F943" s="4">
        <v>7</v>
      </c>
      <c r="G943" s="4">
        <v>2019</v>
      </c>
      <c r="H943" s="4">
        <v>1</v>
      </c>
      <c r="I943" s="4" t="s">
        <v>6978</v>
      </c>
      <c r="J943" s="1">
        <f>COUNTIF('Orders info'!$B$4:$B$3681,'Consumers info'!B943)</f>
        <v>1</v>
      </c>
      <c r="K943" s="1">
        <f t="shared" si="30"/>
        <v>0</v>
      </c>
      <c r="L943" s="1">
        <f t="shared" si="29"/>
        <v>0</v>
      </c>
      <c r="M943" s="1">
        <f>SUMIF('Orders info'!$B$4:$B$3681,'Consumers info'!B943,'Orders info'!$F$4:$F$3681)</f>
        <v>144</v>
      </c>
    </row>
    <row r="944" spans="2:13" x14ac:dyDescent="0.2">
      <c r="B944" s="4" t="s">
        <v>1366</v>
      </c>
      <c r="C944" s="1" t="s">
        <v>3191</v>
      </c>
      <c r="D944" s="1" t="s">
        <v>3192</v>
      </c>
      <c r="E944" s="1" t="s">
        <v>8</v>
      </c>
      <c r="F944" s="4">
        <v>7</v>
      </c>
      <c r="G944" s="4">
        <v>2019</v>
      </c>
      <c r="H944" s="4">
        <v>0</v>
      </c>
      <c r="I944" s="4" t="s">
        <v>6978</v>
      </c>
      <c r="J944" s="1">
        <f>COUNTIF('Orders info'!$B$4:$B$3681,'Consumers info'!B944)</f>
        <v>1</v>
      </c>
      <c r="K944" s="1">
        <f t="shared" si="30"/>
        <v>0</v>
      </c>
      <c r="L944" s="1">
        <f t="shared" si="29"/>
        <v>0</v>
      </c>
      <c r="M944" s="1">
        <f>SUMIF('Orders info'!$B$4:$B$3681,'Consumers info'!B944,'Orders info'!$F$4:$F$3681)</f>
        <v>210</v>
      </c>
    </row>
    <row r="945" spans="2:13" x14ac:dyDescent="0.2">
      <c r="B945" s="4" t="s">
        <v>1367</v>
      </c>
      <c r="C945" s="1" t="s">
        <v>3191</v>
      </c>
      <c r="D945" s="1" t="s">
        <v>3192</v>
      </c>
      <c r="E945" s="1" t="s">
        <v>8</v>
      </c>
      <c r="F945" s="4">
        <v>7</v>
      </c>
      <c r="G945" s="4">
        <v>2019</v>
      </c>
      <c r="H945" s="4">
        <v>0</v>
      </c>
      <c r="I945" s="4" t="s">
        <v>6978</v>
      </c>
      <c r="J945" s="1">
        <f>COUNTIF('Orders info'!$B$4:$B$3681,'Consumers info'!B945)</f>
        <v>1</v>
      </c>
      <c r="K945" s="1">
        <f t="shared" si="30"/>
        <v>0</v>
      </c>
      <c r="L945" s="1">
        <f t="shared" si="29"/>
        <v>0</v>
      </c>
      <c r="M945" s="1">
        <f>SUMIF('Orders info'!$B$4:$B$3681,'Consumers info'!B945,'Orders info'!$F$4:$F$3681)</f>
        <v>240</v>
      </c>
    </row>
    <row r="946" spans="2:13" x14ac:dyDescent="0.2">
      <c r="B946" s="4" t="s">
        <v>1368</v>
      </c>
      <c r="C946" s="1" t="s">
        <v>3191</v>
      </c>
      <c r="D946" s="1" t="s">
        <v>3192</v>
      </c>
      <c r="E946" s="1" t="s">
        <v>8</v>
      </c>
      <c r="F946" s="4">
        <v>7</v>
      </c>
      <c r="G946" s="4">
        <v>2019</v>
      </c>
      <c r="H946" s="4">
        <v>0</v>
      </c>
      <c r="I946" s="4" t="s">
        <v>6978</v>
      </c>
      <c r="J946" s="1">
        <f>COUNTIF('Orders info'!$B$4:$B$3681,'Consumers info'!B946)</f>
        <v>1</v>
      </c>
      <c r="K946" s="1">
        <f t="shared" si="30"/>
        <v>0</v>
      </c>
      <c r="L946" s="1">
        <f t="shared" si="29"/>
        <v>0</v>
      </c>
      <c r="M946" s="1">
        <f>SUMIF('Orders info'!$B$4:$B$3681,'Consumers info'!B946,'Orders info'!$F$4:$F$3681)</f>
        <v>205</v>
      </c>
    </row>
    <row r="947" spans="2:13" x14ac:dyDescent="0.2">
      <c r="B947" s="4" t="s">
        <v>1369</v>
      </c>
      <c r="C947" s="1" t="s">
        <v>3191</v>
      </c>
      <c r="D947" s="1" t="s">
        <v>3192</v>
      </c>
      <c r="E947" s="1" t="s">
        <v>8</v>
      </c>
      <c r="F947" s="4">
        <v>7</v>
      </c>
      <c r="G947" s="4">
        <v>2019</v>
      </c>
      <c r="H947" s="4">
        <v>1</v>
      </c>
      <c r="I947" s="4" t="s">
        <v>6978</v>
      </c>
      <c r="J947" s="1">
        <f>COUNTIF('Orders info'!$B$4:$B$3681,'Consumers info'!B947)</f>
        <v>1</v>
      </c>
      <c r="K947" s="1">
        <f t="shared" si="30"/>
        <v>0</v>
      </c>
      <c r="L947" s="1">
        <f t="shared" si="29"/>
        <v>0</v>
      </c>
      <c r="M947" s="1">
        <f>SUMIF('Orders info'!$B$4:$B$3681,'Consumers info'!B947,'Orders info'!$F$4:$F$3681)</f>
        <v>258</v>
      </c>
    </row>
    <row r="948" spans="2:13" x14ac:dyDescent="0.2">
      <c r="B948" s="4" t="s">
        <v>1370</v>
      </c>
      <c r="C948" s="1" t="s">
        <v>3191</v>
      </c>
      <c r="D948" s="1" t="s">
        <v>3192</v>
      </c>
      <c r="E948" s="1" t="s">
        <v>8</v>
      </c>
      <c r="F948" s="4">
        <v>7</v>
      </c>
      <c r="G948" s="4">
        <v>2019</v>
      </c>
      <c r="H948" s="4">
        <v>0</v>
      </c>
      <c r="I948" s="4" t="s">
        <v>6978</v>
      </c>
      <c r="J948" s="1">
        <f>COUNTIF('Orders info'!$B$4:$B$3681,'Consumers info'!B948)</f>
        <v>1</v>
      </c>
      <c r="K948" s="1">
        <f t="shared" si="30"/>
        <v>0</v>
      </c>
      <c r="L948" s="1">
        <f t="shared" si="29"/>
        <v>0</v>
      </c>
      <c r="M948" s="1">
        <f>SUMIF('Orders info'!$B$4:$B$3681,'Consumers info'!B948,'Orders info'!$F$4:$F$3681)</f>
        <v>538</v>
      </c>
    </row>
    <row r="949" spans="2:13" x14ac:dyDescent="0.2">
      <c r="B949" s="4" t="s">
        <v>1371</v>
      </c>
      <c r="C949" s="1" t="s">
        <v>3191</v>
      </c>
      <c r="D949" s="1" t="s">
        <v>3192</v>
      </c>
      <c r="E949" s="1" t="s">
        <v>8</v>
      </c>
      <c r="F949" s="4">
        <v>7</v>
      </c>
      <c r="G949" s="4">
        <v>2019</v>
      </c>
      <c r="H949" s="4">
        <v>0</v>
      </c>
      <c r="I949" s="4" t="s">
        <v>6978</v>
      </c>
      <c r="J949" s="1">
        <f>COUNTIF('Orders info'!$B$4:$B$3681,'Consumers info'!B949)</f>
        <v>1</v>
      </c>
      <c r="K949" s="1">
        <f t="shared" si="30"/>
        <v>0</v>
      </c>
      <c r="L949" s="1">
        <f t="shared" si="29"/>
        <v>0</v>
      </c>
      <c r="M949" s="1">
        <f>SUMIF('Orders info'!$B$4:$B$3681,'Consumers info'!B949,'Orders info'!$F$4:$F$3681)</f>
        <v>284</v>
      </c>
    </row>
    <row r="950" spans="2:13" x14ac:dyDescent="0.2">
      <c r="B950" s="4" t="s">
        <v>1372</v>
      </c>
      <c r="C950" s="1" t="s">
        <v>3191</v>
      </c>
      <c r="D950" s="1" t="s">
        <v>3192</v>
      </c>
      <c r="E950" s="1" t="s">
        <v>8</v>
      </c>
      <c r="F950" s="4">
        <v>7</v>
      </c>
      <c r="G950" s="4">
        <v>2019</v>
      </c>
      <c r="H950" s="4">
        <v>1</v>
      </c>
      <c r="I950" s="4" t="s">
        <v>6978</v>
      </c>
      <c r="J950" s="1">
        <f>COUNTIF('Orders info'!$B$4:$B$3681,'Consumers info'!B950)</f>
        <v>1</v>
      </c>
      <c r="K950" s="1">
        <f t="shared" si="30"/>
        <v>0</v>
      </c>
      <c r="L950" s="1">
        <f t="shared" si="29"/>
        <v>0</v>
      </c>
      <c r="M950" s="1">
        <f>SUMIF('Orders info'!$B$4:$B$3681,'Consumers info'!B950,'Orders info'!$F$4:$F$3681)</f>
        <v>345</v>
      </c>
    </row>
    <row r="951" spans="2:13" x14ac:dyDescent="0.2">
      <c r="B951" s="4" t="s">
        <v>1373</v>
      </c>
      <c r="C951" s="1" t="s">
        <v>3191</v>
      </c>
      <c r="D951" s="1" t="s">
        <v>3192</v>
      </c>
      <c r="E951" s="1" t="s">
        <v>8</v>
      </c>
      <c r="F951" s="4">
        <v>7</v>
      </c>
      <c r="G951" s="4">
        <v>2019</v>
      </c>
      <c r="H951" s="4">
        <v>1</v>
      </c>
      <c r="I951" s="4" t="s">
        <v>6978</v>
      </c>
      <c r="J951" s="1">
        <f>COUNTIF('Orders info'!$B$4:$B$3681,'Consumers info'!B951)</f>
        <v>1</v>
      </c>
      <c r="K951" s="1">
        <f t="shared" si="30"/>
        <v>0</v>
      </c>
      <c r="L951" s="1">
        <f t="shared" si="29"/>
        <v>0</v>
      </c>
      <c r="M951" s="1">
        <f>SUMIF('Orders info'!$B$4:$B$3681,'Consumers info'!B951,'Orders info'!$F$4:$F$3681)</f>
        <v>168</v>
      </c>
    </row>
    <row r="952" spans="2:13" x14ac:dyDescent="0.2">
      <c r="B952" s="4" t="s">
        <v>1374</v>
      </c>
      <c r="C952" s="1" t="s">
        <v>3191</v>
      </c>
      <c r="D952" s="1" t="s">
        <v>3192</v>
      </c>
      <c r="E952" s="1" t="s">
        <v>8</v>
      </c>
      <c r="F952" s="4">
        <v>7</v>
      </c>
      <c r="G952" s="4">
        <v>2019</v>
      </c>
      <c r="H952" s="4">
        <v>0</v>
      </c>
      <c r="I952" s="4" t="s">
        <v>6978</v>
      </c>
      <c r="J952" s="1">
        <f>COUNTIF('Orders info'!$B$4:$B$3681,'Consumers info'!B952)</f>
        <v>1</v>
      </c>
      <c r="K952" s="1">
        <f t="shared" si="30"/>
        <v>0</v>
      </c>
      <c r="L952" s="1">
        <f t="shared" si="29"/>
        <v>0</v>
      </c>
      <c r="M952" s="1">
        <f>SUMIF('Orders info'!$B$4:$B$3681,'Consumers info'!B952,'Orders info'!$F$4:$F$3681)</f>
        <v>168</v>
      </c>
    </row>
    <row r="953" spans="2:13" x14ac:dyDescent="0.2">
      <c r="B953" s="4" t="s">
        <v>1375</v>
      </c>
      <c r="C953" s="1" t="s">
        <v>3191</v>
      </c>
      <c r="D953" s="1" t="s">
        <v>3192</v>
      </c>
      <c r="E953" s="1" t="s">
        <v>8</v>
      </c>
      <c r="F953" s="4">
        <v>7</v>
      </c>
      <c r="G953" s="4">
        <v>2019</v>
      </c>
      <c r="H953" s="4">
        <v>0</v>
      </c>
      <c r="I953" s="4" t="s">
        <v>6978</v>
      </c>
      <c r="J953" s="1">
        <f>COUNTIF('Orders info'!$B$4:$B$3681,'Consumers info'!B953)</f>
        <v>1</v>
      </c>
      <c r="K953" s="1">
        <f t="shared" si="30"/>
        <v>0</v>
      </c>
      <c r="L953" s="1">
        <f t="shared" si="29"/>
        <v>0</v>
      </c>
      <c r="M953" s="1">
        <f>SUMIF('Orders info'!$B$4:$B$3681,'Consumers info'!B953,'Orders info'!$F$4:$F$3681)</f>
        <v>205</v>
      </c>
    </row>
    <row r="954" spans="2:13" x14ac:dyDescent="0.2">
      <c r="B954" s="4" t="s">
        <v>1376</v>
      </c>
      <c r="C954" s="1" t="s">
        <v>3191</v>
      </c>
      <c r="D954" s="1" t="s">
        <v>3192</v>
      </c>
      <c r="E954" s="1" t="s">
        <v>8</v>
      </c>
      <c r="F954" s="4">
        <v>7</v>
      </c>
      <c r="G954" s="4">
        <v>2019</v>
      </c>
      <c r="H954" s="4">
        <v>1</v>
      </c>
      <c r="I954" s="4" t="s">
        <v>6978</v>
      </c>
      <c r="J954" s="1">
        <f>COUNTIF('Orders info'!$B$4:$B$3681,'Consumers info'!B954)</f>
        <v>1</v>
      </c>
      <c r="K954" s="1">
        <f t="shared" si="30"/>
        <v>0</v>
      </c>
      <c r="L954" s="1">
        <f t="shared" si="29"/>
        <v>0</v>
      </c>
      <c r="M954" s="1">
        <f>SUMIF('Orders info'!$B$4:$B$3681,'Consumers info'!B954,'Orders info'!$F$4:$F$3681)</f>
        <v>205</v>
      </c>
    </row>
    <row r="955" spans="2:13" x14ac:dyDescent="0.2">
      <c r="B955" s="4" t="s">
        <v>1377</v>
      </c>
      <c r="C955" s="1" t="s">
        <v>3191</v>
      </c>
      <c r="D955" s="1" t="s">
        <v>3192</v>
      </c>
      <c r="E955" s="1" t="s">
        <v>8</v>
      </c>
      <c r="F955" s="4">
        <v>7</v>
      </c>
      <c r="G955" s="4">
        <v>2019</v>
      </c>
      <c r="H955" s="4">
        <v>1</v>
      </c>
      <c r="I955" s="4" t="s">
        <v>6978</v>
      </c>
      <c r="J955" s="1">
        <f>COUNTIF('Orders info'!$B$4:$B$3681,'Consumers info'!B955)</f>
        <v>1</v>
      </c>
      <c r="K955" s="1">
        <f t="shared" si="30"/>
        <v>0</v>
      </c>
      <c r="L955" s="1">
        <f t="shared" si="29"/>
        <v>0</v>
      </c>
      <c r="M955" s="1">
        <f>SUMIF('Orders info'!$B$4:$B$3681,'Consumers info'!B955,'Orders info'!$F$4:$F$3681)</f>
        <v>192</v>
      </c>
    </row>
    <row r="956" spans="2:13" x14ac:dyDescent="0.2">
      <c r="B956" s="4" t="s">
        <v>1378</v>
      </c>
      <c r="C956" s="1" t="s">
        <v>3191</v>
      </c>
      <c r="D956" s="1" t="s">
        <v>3192</v>
      </c>
      <c r="E956" s="1" t="s">
        <v>8</v>
      </c>
      <c r="F956" s="4">
        <v>7</v>
      </c>
      <c r="G956" s="4">
        <v>2019</v>
      </c>
      <c r="H956" s="4">
        <v>0</v>
      </c>
      <c r="I956" s="4" t="s">
        <v>6978</v>
      </c>
      <c r="J956" s="1">
        <f>COUNTIF('Orders info'!$B$4:$B$3681,'Consumers info'!B956)</f>
        <v>1</v>
      </c>
      <c r="K956" s="1">
        <f t="shared" si="30"/>
        <v>0</v>
      </c>
      <c r="L956" s="1">
        <f t="shared" si="29"/>
        <v>0</v>
      </c>
      <c r="M956" s="1">
        <f>SUMIF('Orders info'!$B$4:$B$3681,'Consumers info'!B956,'Orders info'!$F$4:$F$3681)</f>
        <v>258</v>
      </c>
    </row>
    <row r="957" spans="2:13" x14ac:dyDescent="0.2">
      <c r="B957" s="4" t="s">
        <v>1379</v>
      </c>
      <c r="C957" s="1" t="s">
        <v>3191</v>
      </c>
      <c r="D957" s="1" t="s">
        <v>3192</v>
      </c>
      <c r="E957" s="1" t="s">
        <v>8</v>
      </c>
      <c r="F957" s="4">
        <v>7</v>
      </c>
      <c r="G957" s="4">
        <v>2019</v>
      </c>
      <c r="H957" s="4">
        <v>0</v>
      </c>
      <c r="I957" s="4" t="s">
        <v>6978</v>
      </c>
      <c r="J957" s="1">
        <f>COUNTIF('Orders info'!$B$4:$B$3681,'Consumers info'!B957)</f>
        <v>1</v>
      </c>
      <c r="K957" s="1">
        <f t="shared" si="30"/>
        <v>0</v>
      </c>
      <c r="L957" s="1">
        <f t="shared" si="29"/>
        <v>0</v>
      </c>
      <c r="M957" s="1">
        <f>SUMIF('Orders info'!$B$4:$B$3681,'Consumers info'!B957,'Orders info'!$F$4:$F$3681)</f>
        <v>327</v>
      </c>
    </row>
    <row r="958" spans="2:13" x14ac:dyDescent="0.2">
      <c r="B958" s="4" t="s">
        <v>1380</v>
      </c>
      <c r="C958" s="1" t="s">
        <v>3191</v>
      </c>
      <c r="D958" s="1" t="s">
        <v>3192</v>
      </c>
      <c r="E958" s="1" t="s">
        <v>8</v>
      </c>
      <c r="F958" s="4">
        <v>7</v>
      </c>
      <c r="G958" s="4">
        <v>2019</v>
      </c>
      <c r="H958" s="4">
        <v>0</v>
      </c>
      <c r="I958" s="4" t="s">
        <v>6978</v>
      </c>
      <c r="J958" s="1">
        <f>COUNTIF('Orders info'!$B$4:$B$3681,'Consumers info'!B958)</f>
        <v>1</v>
      </c>
      <c r="K958" s="1">
        <f t="shared" si="30"/>
        <v>0</v>
      </c>
      <c r="L958" s="1">
        <f t="shared" si="29"/>
        <v>0</v>
      </c>
      <c r="M958" s="1">
        <f>SUMIF('Orders info'!$B$4:$B$3681,'Consumers info'!B958,'Orders info'!$F$4:$F$3681)</f>
        <v>261</v>
      </c>
    </row>
    <row r="959" spans="2:13" x14ac:dyDescent="0.2">
      <c r="B959" s="4" t="s">
        <v>1381</v>
      </c>
      <c r="C959" s="1" t="s">
        <v>3191</v>
      </c>
      <c r="D959" s="1" t="s">
        <v>3192</v>
      </c>
      <c r="E959" s="1" t="s">
        <v>8</v>
      </c>
      <c r="F959" s="4">
        <v>7</v>
      </c>
      <c r="G959" s="4">
        <v>2019</v>
      </c>
      <c r="H959" s="4">
        <v>0</v>
      </c>
      <c r="I959" s="4" t="s">
        <v>6978</v>
      </c>
      <c r="J959" s="1">
        <f>COUNTIF('Orders info'!$B$4:$B$3681,'Consumers info'!B959)</f>
        <v>1</v>
      </c>
      <c r="K959" s="1">
        <f t="shared" si="30"/>
        <v>0</v>
      </c>
      <c r="L959" s="1">
        <f t="shared" si="29"/>
        <v>0</v>
      </c>
      <c r="M959" s="1">
        <f>SUMIF('Orders info'!$B$4:$B$3681,'Consumers info'!B959,'Orders info'!$F$4:$F$3681)</f>
        <v>447</v>
      </c>
    </row>
    <row r="960" spans="2:13" x14ac:dyDescent="0.2">
      <c r="B960" s="4" t="s">
        <v>1382</v>
      </c>
      <c r="C960" s="1" t="s">
        <v>3191</v>
      </c>
      <c r="D960" s="1" t="s">
        <v>3192</v>
      </c>
      <c r="E960" s="1" t="s">
        <v>8</v>
      </c>
      <c r="F960" s="4">
        <v>7</v>
      </c>
      <c r="G960" s="4">
        <v>2019</v>
      </c>
      <c r="H960" s="4">
        <v>0</v>
      </c>
      <c r="I960" s="4" t="s">
        <v>6978</v>
      </c>
      <c r="J960" s="1">
        <f>COUNTIF('Orders info'!$B$4:$B$3681,'Consumers info'!B960)</f>
        <v>1</v>
      </c>
      <c r="K960" s="1">
        <f t="shared" si="30"/>
        <v>0</v>
      </c>
      <c r="L960" s="1">
        <f t="shared" si="29"/>
        <v>0</v>
      </c>
      <c r="M960" s="1">
        <f>SUMIF('Orders info'!$B$4:$B$3681,'Consumers info'!B960,'Orders info'!$F$4:$F$3681)</f>
        <v>144</v>
      </c>
    </row>
    <row r="961" spans="2:13" x14ac:dyDescent="0.2">
      <c r="B961" s="4" t="s">
        <v>1383</v>
      </c>
      <c r="C961" s="1" t="s">
        <v>3191</v>
      </c>
      <c r="D961" s="1" t="s">
        <v>3192</v>
      </c>
      <c r="E961" s="1" t="s">
        <v>3205</v>
      </c>
      <c r="F961" s="4">
        <v>7</v>
      </c>
      <c r="G961" s="4">
        <v>2019</v>
      </c>
      <c r="H961" s="4">
        <v>1</v>
      </c>
      <c r="I961" s="4" t="s">
        <v>6978</v>
      </c>
      <c r="J961" s="1">
        <f>COUNTIF('Orders info'!$B$4:$B$3681,'Consumers info'!B961)</f>
        <v>1</v>
      </c>
      <c r="K961" s="1">
        <f t="shared" si="30"/>
        <v>0</v>
      </c>
      <c r="L961" s="1">
        <f t="shared" si="29"/>
        <v>0</v>
      </c>
      <c r="M961" s="1">
        <f>SUMIF('Orders info'!$B$4:$B$3681,'Consumers info'!B961,'Orders info'!$F$4:$F$3681)</f>
        <v>168</v>
      </c>
    </row>
    <row r="962" spans="2:13" x14ac:dyDescent="0.2">
      <c r="B962" s="4" t="s">
        <v>1384</v>
      </c>
      <c r="C962" s="1" t="s">
        <v>3191</v>
      </c>
      <c r="D962" s="1" t="s">
        <v>3192</v>
      </c>
      <c r="E962" s="1" t="s">
        <v>8</v>
      </c>
      <c r="F962" s="4">
        <v>7</v>
      </c>
      <c r="G962" s="4">
        <v>2019</v>
      </c>
      <c r="H962" s="4">
        <v>0</v>
      </c>
      <c r="I962" s="4" t="s">
        <v>6978</v>
      </c>
      <c r="J962" s="1">
        <f>COUNTIF('Orders info'!$B$4:$B$3681,'Consumers info'!B962)</f>
        <v>1</v>
      </c>
      <c r="K962" s="1">
        <f t="shared" si="30"/>
        <v>0</v>
      </c>
      <c r="L962" s="1">
        <f t="shared" si="29"/>
        <v>0</v>
      </c>
      <c r="M962" s="1">
        <f>SUMIF('Orders info'!$B$4:$B$3681,'Consumers info'!B962,'Orders info'!$F$4:$F$3681)</f>
        <v>205</v>
      </c>
    </row>
    <row r="963" spans="2:13" x14ac:dyDescent="0.2">
      <c r="B963" s="4" t="s">
        <v>1385</v>
      </c>
      <c r="C963" s="1" t="s">
        <v>3191</v>
      </c>
      <c r="D963" s="1" t="s">
        <v>3192</v>
      </c>
      <c r="E963" s="1" t="s">
        <v>8</v>
      </c>
      <c r="F963" s="4">
        <v>7</v>
      </c>
      <c r="G963" s="4">
        <v>2019</v>
      </c>
      <c r="H963" s="4">
        <v>0</v>
      </c>
      <c r="I963" s="4" t="s">
        <v>6978</v>
      </c>
      <c r="J963" s="1">
        <f>COUNTIF('Orders info'!$B$4:$B$3681,'Consumers info'!B963)</f>
        <v>1</v>
      </c>
      <c r="K963" s="1">
        <f t="shared" si="30"/>
        <v>0</v>
      </c>
      <c r="L963" s="1">
        <f t="shared" si="29"/>
        <v>0</v>
      </c>
      <c r="M963" s="1">
        <f>SUMIF('Orders info'!$B$4:$B$3681,'Consumers info'!B963,'Orders info'!$F$4:$F$3681)</f>
        <v>210</v>
      </c>
    </row>
    <row r="964" spans="2:13" x14ac:dyDescent="0.2">
      <c r="B964" s="4" t="s">
        <v>1386</v>
      </c>
      <c r="C964" s="1" t="s">
        <v>3191</v>
      </c>
      <c r="D964" s="1" t="s">
        <v>3192</v>
      </c>
      <c r="E964" s="1" t="s">
        <v>8</v>
      </c>
      <c r="F964" s="4">
        <v>7</v>
      </c>
      <c r="G964" s="4">
        <v>2019</v>
      </c>
      <c r="H964" s="4">
        <v>0</v>
      </c>
      <c r="I964" s="4" t="s">
        <v>6978</v>
      </c>
      <c r="J964" s="1">
        <f>COUNTIF('Orders info'!$B$4:$B$3681,'Consumers info'!B964)</f>
        <v>1</v>
      </c>
      <c r="K964" s="1">
        <f t="shared" si="30"/>
        <v>0</v>
      </c>
      <c r="L964" s="1">
        <f t="shared" si="29"/>
        <v>0</v>
      </c>
      <c r="M964" s="1">
        <f>SUMIF('Orders info'!$B$4:$B$3681,'Consumers info'!B964,'Orders info'!$F$4:$F$3681)</f>
        <v>240</v>
      </c>
    </row>
    <row r="965" spans="2:13" x14ac:dyDescent="0.2">
      <c r="B965" s="4" t="s">
        <v>1387</v>
      </c>
      <c r="C965" s="1" t="s">
        <v>3191</v>
      </c>
      <c r="D965" s="1" t="s">
        <v>3192</v>
      </c>
      <c r="E965" s="1" t="s">
        <v>8</v>
      </c>
      <c r="F965" s="4">
        <v>7</v>
      </c>
      <c r="G965" s="4">
        <v>2019</v>
      </c>
      <c r="H965" s="4">
        <v>0</v>
      </c>
      <c r="I965" s="4" t="s">
        <v>6978</v>
      </c>
      <c r="J965" s="1">
        <f>COUNTIF('Orders info'!$B$4:$B$3681,'Consumers info'!B965)</f>
        <v>1</v>
      </c>
      <c r="K965" s="1">
        <f t="shared" si="30"/>
        <v>0</v>
      </c>
      <c r="L965" s="1">
        <f t="shared" ref="L965:L1028" si="31">IF(J965&gt;1,IF(I965="Active",1,0),0)</f>
        <v>0</v>
      </c>
      <c r="M965" s="1">
        <f>SUMIF('Orders info'!$B$4:$B$3681,'Consumers info'!B965,'Orders info'!$F$4:$F$3681)</f>
        <v>255</v>
      </c>
    </row>
    <row r="966" spans="2:13" x14ac:dyDescent="0.2">
      <c r="B966" s="4" t="s">
        <v>1388</v>
      </c>
      <c r="C966" s="1" t="s">
        <v>3191</v>
      </c>
      <c r="D966" s="1" t="s">
        <v>3192</v>
      </c>
      <c r="E966" s="1" t="s">
        <v>8</v>
      </c>
      <c r="F966" s="4">
        <v>7</v>
      </c>
      <c r="G966" s="4">
        <v>2019</v>
      </c>
      <c r="H966" s="4">
        <v>0</v>
      </c>
      <c r="I966" s="4" t="s">
        <v>6978</v>
      </c>
      <c r="J966" s="1">
        <f>COUNTIF('Orders info'!$B$4:$B$3681,'Consumers info'!B966)</f>
        <v>1</v>
      </c>
      <c r="K966" s="1">
        <f t="shared" si="30"/>
        <v>0</v>
      </c>
      <c r="L966" s="1">
        <f t="shared" si="31"/>
        <v>0</v>
      </c>
      <c r="M966" s="1">
        <f>SUMIF('Orders info'!$B$4:$B$3681,'Consumers info'!B966,'Orders info'!$F$4:$F$3681)</f>
        <v>327</v>
      </c>
    </row>
    <row r="967" spans="2:13" x14ac:dyDescent="0.2">
      <c r="B967" s="4" t="s">
        <v>1389</v>
      </c>
      <c r="C967" s="1" t="s">
        <v>3191</v>
      </c>
      <c r="D967" s="1" t="s">
        <v>3192</v>
      </c>
      <c r="E967" s="1" t="s">
        <v>8</v>
      </c>
      <c r="F967" s="4">
        <v>7</v>
      </c>
      <c r="G967" s="4">
        <v>2019</v>
      </c>
      <c r="H967" s="4">
        <v>0</v>
      </c>
      <c r="I967" s="4" t="s">
        <v>6978</v>
      </c>
      <c r="J967" s="1">
        <f>COUNTIF('Orders info'!$B$4:$B$3681,'Consumers info'!B967)</f>
        <v>1</v>
      </c>
      <c r="K967" s="1">
        <f t="shared" si="30"/>
        <v>0</v>
      </c>
      <c r="L967" s="1">
        <f t="shared" si="31"/>
        <v>0</v>
      </c>
      <c r="M967" s="1">
        <f>SUMIF('Orders info'!$B$4:$B$3681,'Consumers info'!B967,'Orders info'!$F$4:$F$3681)</f>
        <v>258</v>
      </c>
    </row>
    <row r="968" spans="2:13" x14ac:dyDescent="0.2">
      <c r="B968" s="4" t="s">
        <v>1390</v>
      </c>
      <c r="C968" s="1" t="s">
        <v>3191</v>
      </c>
      <c r="D968" s="1" t="s">
        <v>3192</v>
      </c>
      <c r="E968" s="1" t="s">
        <v>8</v>
      </c>
      <c r="F968" s="4">
        <v>7</v>
      </c>
      <c r="G968" s="4">
        <v>2019</v>
      </c>
      <c r="H968" s="4">
        <v>1</v>
      </c>
      <c r="I968" s="4" t="s">
        <v>6978</v>
      </c>
      <c r="J968" s="1">
        <f>COUNTIF('Orders info'!$B$4:$B$3681,'Consumers info'!B968)</f>
        <v>1</v>
      </c>
      <c r="K968" s="1">
        <f t="shared" si="30"/>
        <v>0</v>
      </c>
      <c r="L968" s="1">
        <f t="shared" si="31"/>
        <v>0</v>
      </c>
      <c r="M968" s="1">
        <f>SUMIF('Orders info'!$B$4:$B$3681,'Consumers info'!B968,'Orders info'!$F$4:$F$3681)</f>
        <v>312</v>
      </c>
    </row>
    <row r="969" spans="2:13" x14ac:dyDescent="0.2">
      <c r="B969" s="4" t="s">
        <v>1391</v>
      </c>
      <c r="C969" s="1" t="s">
        <v>3191</v>
      </c>
      <c r="D969" s="1" t="s">
        <v>3192</v>
      </c>
      <c r="E969" s="1" t="s">
        <v>8</v>
      </c>
      <c r="F969" s="4">
        <v>7</v>
      </c>
      <c r="G969" s="4">
        <v>2019</v>
      </c>
      <c r="H969" s="4">
        <v>0</v>
      </c>
      <c r="I969" s="4" t="s">
        <v>6978</v>
      </c>
      <c r="J969" s="1">
        <f>COUNTIF('Orders info'!$B$4:$B$3681,'Consumers info'!B969)</f>
        <v>1</v>
      </c>
      <c r="K969" s="1">
        <f t="shared" si="30"/>
        <v>0</v>
      </c>
      <c r="L969" s="1">
        <f t="shared" si="31"/>
        <v>0</v>
      </c>
      <c r="M969" s="1">
        <f>SUMIF('Orders info'!$B$4:$B$3681,'Consumers info'!B969,'Orders info'!$F$4:$F$3681)</f>
        <v>345</v>
      </c>
    </row>
    <row r="970" spans="2:13" x14ac:dyDescent="0.2">
      <c r="B970" s="4" t="s">
        <v>1392</v>
      </c>
      <c r="C970" s="1" t="s">
        <v>3191</v>
      </c>
      <c r="D970" s="1" t="s">
        <v>3192</v>
      </c>
      <c r="E970" s="1" t="s">
        <v>3203</v>
      </c>
      <c r="F970" s="4">
        <v>7</v>
      </c>
      <c r="G970" s="4">
        <v>2019</v>
      </c>
      <c r="H970" s="4">
        <v>1</v>
      </c>
      <c r="I970" s="4" t="s">
        <v>6978</v>
      </c>
      <c r="J970" s="1">
        <f>COUNTIF('Orders info'!$B$4:$B$3681,'Consumers info'!B970)</f>
        <v>1</v>
      </c>
      <c r="K970" s="1">
        <f t="shared" si="30"/>
        <v>0</v>
      </c>
      <c r="L970" s="1">
        <f t="shared" si="31"/>
        <v>0</v>
      </c>
      <c r="M970" s="1">
        <f>SUMIF('Orders info'!$B$4:$B$3681,'Consumers info'!B970,'Orders info'!$F$4:$F$3681)</f>
        <v>172</v>
      </c>
    </row>
    <row r="971" spans="2:13" x14ac:dyDescent="0.2">
      <c r="B971" s="4" t="s">
        <v>1393</v>
      </c>
      <c r="C971" s="1" t="s">
        <v>3191</v>
      </c>
      <c r="D971" s="1" t="s">
        <v>3192</v>
      </c>
      <c r="E971" s="1" t="s">
        <v>3205</v>
      </c>
      <c r="F971" s="4">
        <v>7</v>
      </c>
      <c r="G971" s="4">
        <v>2019</v>
      </c>
      <c r="H971" s="4">
        <v>1</v>
      </c>
      <c r="I971" s="4" t="s">
        <v>6978</v>
      </c>
      <c r="J971" s="1">
        <f>COUNTIF('Orders info'!$B$4:$B$3681,'Consumers info'!B971)</f>
        <v>1</v>
      </c>
      <c r="K971" s="1">
        <f t="shared" si="30"/>
        <v>0</v>
      </c>
      <c r="L971" s="1">
        <f t="shared" si="31"/>
        <v>0</v>
      </c>
      <c r="M971" s="1">
        <f>SUMIF('Orders info'!$B$4:$B$3681,'Consumers info'!B971,'Orders info'!$F$4:$F$3681)</f>
        <v>240</v>
      </c>
    </row>
    <row r="972" spans="2:13" x14ac:dyDescent="0.2">
      <c r="B972" s="4" t="s">
        <v>1394</v>
      </c>
      <c r="C972" s="1" t="s">
        <v>3191</v>
      </c>
      <c r="D972" s="1" t="s">
        <v>3192</v>
      </c>
      <c r="E972" s="1" t="s">
        <v>8</v>
      </c>
      <c r="F972" s="4">
        <v>7</v>
      </c>
      <c r="G972" s="4">
        <v>2019</v>
      </c>
      <c r="H972" s="4">
        <v>1</v>
      </c>
      <c r="I972" s="4" t="s">
        <v>6978</v>
      </c>
      <c r="J972" s="1">
        <f>COUNTIF('Orders info'!$B$4:$B$3681,'Consumers info'!B972)</f>
        <v>1</v>
      </c>
      <c r="K972" s="1">
        <f t="shared" si="30"/>
        <v>0</v>
      </c>
      <c r="L972" s="1">
        <f t="shared" si="31"/>
        <v>0</v>
      </c>
      <c r="M972" s="1">
        <f>SUMIF('Orders info'!$B$4:$B$3681,'Consumers info'!B972,'Orders info'!$F$4:$F$3681)</f>
        <v>345</v>
      </c>
    </row>
    <row r="973" spans="2:13" x14ac:dyDescent="0.2">
      <c r="B973" s="4" t="s">
        <v>1395</v>
      </c>
      <c r="C973" s="1" t="s">
        <v>3191</v>
      </c>
      <c r="D973" s="1" t="s">
        <v>3192</v>
      </c>
      <c r="E973" s="1" t="s">
        <v>3205</v>
      </c>
      <c r="F973" s="4">
        <v>7</v>
      </c>
      <c r="G973" s="4">
        <v>2019</v>
      </c>
      <c r="H973" s="4">
        <v>1</v>
      </c>
      <c r="I973" s="4" t="s">
        <v>6978</v>
      </c>
      <c r="J973" s="1">
        <f>COUNTIF('Orders info'!$B$4:$B$3681,'Consumers info'!B973)</f>
        <v>1</v>
      </c>
      <c r="K973" s="1">
        <f t="shared" si="30"/>
        <v>0</v>
      </c>
      <c r="L973" s="1">
        <f t="shared" si="31"/>
        <v>0</v>
      </c>
      <c r="M973" s="1">
        <f>SUMIF('Orders info'!$B$4:$B$3681,'Consumers info'!B973,'Orders info'!$F$4:$F$3681)</f>
        <v>144</v>
      </c>
    </row>
    <row r="974" spans="2:13" x14ac:dyDescent="0.2">
      <c r="B974" s="4" t="s">
        <v>1396</v>
      </c>
      <c r="C974" s="1" t="s">
        <v>3191</v>
      </c>
      <c r="D974" s="1" t="s">
        <v>3192</v>
      </c>
      <c r="E974" s="1" t="s">
        <v>3202</v>
      </c>
      <c r="F974" s="4">
        <v>7</v>
      </c>
      <c r="G974" s="4">
        <v>2019</v>
      </c>
      <c r="H974" s="4">
        <v>0</v>
      </c>
      <c r="I974" s="4" t="s">
        <v>6978</v>
      </c>
      <c r="J974" s="1">
        <f>COUNTIF('Orders info'!$B$4:$B$3681,'Consumers info'!B974)</f>
        <v>1</v>
      </c>
      <c r="K974" s="1">
        <f t="shared" si="30"/>
        <v>0</v>
      </c>
      <c r="L974" s="1">
        <f t="shared" si="31"/>
        <v>0</v>
      </c>
      <c r="M974" s="1">
        <f>SUMIF('Orders info'!$B$4:$B$3681,'Consumers info'!B974,'Orders info'!$F$4:$F$3681)</f>
        <v>210</v>
      </c>
    </row>
    <row r="975" spans="2:13" x14ac:dyDescent="0.2">
      <c r="B975" s="4" t="s">
        <v>1397</v>
      </c>
      <c r="C975" s="1" t="s">
        <v>3191</v>
      </c>
      <c r="D975" s="1" t="s">
        <v>3192</v>
      </c>
      <c r="E975" s="1" t="s">
        <v>8</v>
      </c>
      <c r="F975" s="4">
        <v>7</v>
      </c>
      <c r="G975" s="4">
        <v>2019</v>
      </c>
      <c r="H975" s="4">
        <v>0</v>
      </c>
      <c r="I975" s="4" t="s">
        <v>6978</v>
      </c>
      <c r="J975" s="1">
        <f>COUNTIF('Orders info'!$B$4:$B$3681,'Consumers info'!B975)</f>
        <v>1</v>
      </c>
      <c r="K975" s="1">
        <f t="shared" si="30"/>
        <v>0</v>
      </c>
      <c r="L975" s="1">
        <f t="shared" si="31"/>
        <v>0</v>
      </c>
      <c r="M975" s="1">
        <f>SUMIF('Orders info'!$B$4:$B$3681,'Consumers info'!B975,'Orders info'!$F$4:$F$3681)</f>
        <v>313</v>
      </c>
    </row>
    <row r="976" spans="2:13" x14ac:dyDescent="0.2">
      <c r="B976" s="4" t="s">
        <v>1398</v>
      </c>
      <c r="C976" s="1" t="s">
        <v>3191</v>
      </c>
      <c r="D976" s="1" t="s">
        <v>3192</v>
      </c>
      <c r="E976" s="1" t="s">
        <v>3203</v>
      </c>
      <c r="F976" s="4">
        <v>7</v>
      </c>
      <c r="G976" s="4">
        <v>2019</v>
      </c>
      <c r="H976" s="4">
        <v>0</v>
      </c>
      <c r="I976" s="4" t="s">
        <v>6978</v>
      </c>
      <c r="J976" s="1">
        <f>COUNTIF('Orders info'!$B$4:$B$3681,'Consumers info'!B976)</f>
        <v>1</v>
      </c>
      <c r="K976" s="1">
        <f t="shared" si="30"/>
        <v>0</v>
      </c>
      <c r="L976" s="1">
        <f t="shared" si="31"/>
        <v>0</v>
      </c>
      <c r="M976" s="1">
        <f>SUMIF('Orders info'!$B$4:$B$3681,'Consumers info'!B976,'Orders info'!$F$4:$F$3681)</f>
        <v>313</v>
      </c>
    </row>
    <row r="977" spans="2:13" x14ac:dyDescent="0.2">
      <c r="B977" s="4" t="s">
        <v>1399</v>
      </c>
      <c r="C977" s="1" t="s">
        <v>3191</v>
      </c>
      <c r="D977" s="1" t="s">
        <v>3192</v>
      </c>
      <c r="E977" s="1" t="s">
        <v>3203</v>
      </c>
      <c r="F977" s="4">
        <v>7</v>
      </c>
      <c r="G977" s="4">
        <v>2019</v>
      </c>
      <c r="H977" s="4">
        <v>0</v>
      </c>
      <c r="I977" s="4" t="s">
        <v>6978</v>
      </c>
      <c r="J977" s="1">
        <f>COUNTIF('Orders info'!$B$4:$B$3681,'Consumers info'!B977)</f>
        <v>1</v>
      </c>
      <c r="K977" s="1">
        <f t="shared" si="30"/>
        <v>0</v>
      </c>
      <c r="L977" s="1">
        <f t="shared" si="31"/>
        <v>0</v>
      </c>
      <c r="M977" s="1">
        <f>SUMIF('Orders info'!$B$4:$B$3681,'Consumers info'!B977,'Orders info'!$F$4:$F$3681)</f>
        <v>951</v>
      </c>
    </row>
    <row r="978" spans="2:13" x14ac:dyDescent="0.2">
      <c r="B978" s="4" t="s">
        <v>1400</v>
      </c>
      <c r="C978" s="1" t="s">
        <v>3191</v>
      </c>
      <c r="D978" s="1" t="s">
        <v>3192</v>
      </c>
      <c r="E978" s="1" t="s">
        <v>8</v>
      </c>
      <c r="F978" s="4">
        <v>7</v>
      </c>
      <c r="G978" s="4">
        <v>2019</v>
      </c>
      <c r="H978" s="4">
        <v>0</v>
      </c>
      <c r="I978" s="4" t="s">
        <v>6978</v>
      </c>
      <c r="J978" s="1">
        <f>COUNTIF('Orders info'!$B$4:$B$3681,'Consumers info'!B978)</f>
        <v>1</v>
      </c>
      <c r="K978" s="1">
        <f t="shared" si="30"/>
        <v>0</v>
      </c>
      <c r="L978" s="1">
        <f t="shared" si="31"/>
        <v>0</v>
      </c>
      <c r="M978" s="1">
        <f>SUMIF('Orders info'!$B$4:$B$3681,'Consumers info'!B978,'Orders info'!$F$4:$F$3681)</f>
        <v>447</v>
      </c>
    </row>
    <row r="979" spans="2:13" x14ac:dyDescent="0.2">
      <c r="B979" s="4" t="s">
        <v>1401</v>
      </c>
      <c r="C979" s="1" t="s">
        <v>3191</v>
      </c>
      <c r="D979" s="1" t="s">
        <v>3192</v>
      </c>
      <c r="E979" s="1" t="s">
        <v>8</v>
      </c>
      <c r="F979" s="4">
        <v>7</v>
      </c>
      <c r="G979" s="4">
        <v>2019</v>
      </c>
      <c r="H979" s="4">
        <v>1</v>
      </c>
      <c r="I979" s="4" t="s">
        <v>6978</v>
      </c>
      <c r="J979" s="1">
        <f>COUNTIF('Orders info'!$B$4:$B$3681,'Consumers info'!B979)</f>
        <v>1</v>
      </c>
      <c r="K979" s="1">
        <f t="shared" si="30"/>
        <v>0</v>
      </c>
      <c r="L979" s="1">
        <f t="shared" si="31"/>
        <v>0</v>
      </c>
      <c r="M979" s="1">
        <f>SUMIF('Orders info'!$B$4:$B$3681,'Consumers info'!B979,'Orders info'!$F$4:$F$3681)</f>
        <v>168</v>
      </c>
    </row>
    <row r="980" spans="2:13" x14ac:dyDescent="0.2">
      <c r="B980" s="4" t="s">
        <v>1402</v>
      </c>
      <c r="C980" s="1" t="s">
        <v>3191</v>
      </c>
      <c r="D980" s="1" t="s">
        <v>3192</v>
      </c>
      <c r="E980" s="1" t="s">
        <v>3203</v>
      </c>
      <c r="F980" s="4">
        <v>7</v>
      </c>
      <c r="G980" s="4">
        <v>2019</v>
      </c>
      <c r="H980" s="4">
        <v>0</v>
      </c>
      <c r="I980" s="4" t="s">
        <v>6978</v>
      </c>
      <c r="J980" s="1">
        <f>COUNTIF('Orders info'!$B$4:$B$3681,'Consumers info'!B980)</f>
        <v>1</v>
      </c>
      <c r="K980" s="1">
        <f t="shared" si="30"/>
        <v>0</v>
      </c>
      <c r="L980" s="1">
        <f t="shared" si="31"/>
        <v>0</v>
      </c>
      <c r="M980" s="1">
        <f>SUMIF('Orders info'!$B$4:$B$3681,'Consumers info'!B980,'Orders info'!$F$4:$F$3681)</f>
        <v>192</v>
      </c>
    </row>
    <row r="981" spans="2:13" x14ac:dyDescent="0.2">
      <c r="B981" s="4" t="s">
        <v>1403</v>
      </c>
      <c r="C981" s="1" t="s">
        <v>3191</v>
      </c>
      <c r="D981" s="1" t="s">
        <v>3192</v>
      </c>
      <c r="E981" s="1" t="s">
        <v>3205</v>
      </c>
      <c r="F981" s="4">
        <v>7</v>
      </c>
      <c r="G981" s="4">
        <v>2019</v>
      </c>
      <c r="H981" s="4">
        <v>0</v>
      </c>
      <c r="I981" s="4" t="s">
        <v>6978</v>
      </c>
      <c r="J981" s="1">
        <f>COUNTIF('Orders info'!$B$4:$B$3681,'Consumers info'!B981)</f>
        <v>1</v>
      </c>
      <c r="K981" s="1">
        <f t="shared" si="30"/>
        <v>0</v>
      </c>
      <c r="L981" s="1">
        <f t="shared" si="31"/>
        <v>0</v>
      </c>
      <c r="M981" s="1">
        <f>SUMIF('Orders info'!$B$4:$B$3681,'Consumers info'!B981,'Orders info'!$F$4:$F$3681)</f>
        <v>313</v>
      </c>
    </row>
    <row r="982" spans="2:13" x14ac:dyDescent="0.2">
      <c r="B982" s="4" t="s">
        <v>1404</v>
      </c>
      <c r="C982" s="1" t="s">
        <v>3191</v>
      </c>
      <c r="D982" s="1" t="s">
        <v>3192</v>
      </c>
      <c r="E982" s="1" t="s">
        <v>8</v>
      </c>
      <c r="F982" s="4">
        <v>7</v>
      </c>
      <c r="G982" s="4">
        <v>2019</v>
      </c>
      <c r="H982" s="4">
        <v>1</v>
      </c>
      <c r="I982" s="4" t="s">
        <v>6978</v>
      </c>
      <c r="J982" s="1">
        <f>COUNTIF('Orders info'!$B$4:$B$3681,'Consumers info'!B982)</f>
        <v>1</v>
      </c>
      <c r="K982" s="1">
        <f t="shared" si="30"/>
        <v>0</v>
      </c>
      <c r="L982" s="1">
        <f t="shared" si="31"/>
        <v>0</v>
      </c>
      <c r="M982" s="1">
        <f>SUMIF('Orders info'!$B$4:$B$3681,'Consumers info'!B982,'Orders info'!$F$4:$F$3681)</f>
        <v>526</v>
      </c>
    </row>
    <row r="983" spans="2:13" x14ac:dyDescent="0.2">
      <c r="B983" s="4" t="s">
        <v>1405</v>
      </c>
      <c r="C983" s="1" t="s">
        <v>3191</v>
      </c>
      <c r="D983" s="1" t="s">
        <v>3192</v>
      </c>
      <c r="E983" s="1" t="s">
        <v>3202</v>
      </c>
      <c r="F983" s="4">
        <v>7</v>
      </c>
      <c r="G983" s="4">
        <v>2019</v>
      </c>
      <c r="H983" s="4">
        <v>0</v>
      </c>
      <c r="I983" s="4" t="s">
        <v>6978</v>
      </c>
      <c r="J983" s="1">
        <f>COUNTIF('Orders info'!$B$4:$B$3681,'Consumers info'!B983)</f>
        <v>1</v>
      </c>
      <c r="K983" s="1">
        <f t="shared" si="30"/>
        <v>0</v>
      </c>
      <c r="L983" s="1">
        <f t="shared" si="31"/>
        <v>0</v>
      </c>
      <c r="M983" s="1">
        <f>SUMIF('Orders info'!$B$4:$B$3681,'Consumers info'!B983,'Orders info'!$F$4:$F$3681)</f>
        <v>1491</v>
      </c>
    </row>
    <row r="984" spans="2:13" x14ac:dyDescent="0.2">
      <c r="B984" s="4" t="s">
        <v>1406</v>
      </c>
      <c r="C984" s="1" t="s">
        <v>3191</v>
      </c>
      <c r="D984" s="1" t="s">
        <v>3192</v>
      </c>
      <c r="E984" s="1" t="s">
        <v>3202</v>
      </c>
      <c r="F984" s="4">
        <v>7</v>
      </c>
      <c r="G984" s="4">
        <v>2019</v>
      </c>
      <c r="H984" s="4">
        <v>0</v>
      </c>
      <c r="I984" s="4" t="s">
        <v>6978</v>
      </c>
      <c r="J984" s="1">
        <f>COUNTIF('Orders info'!$B$4:$B$3681,'Consumers info'!B984)</f>
        <v>1</v>
      </c>
      <c r="K984" s="1">
        <f t="shared" ref="K984:K1047" si="32">IF(J984=1,IF(I984="Active",1,0),0)</f>
        <v>0</v>
      </c>
      <c r="L984" s="1">
        <f t="shared" si="31"/>
        <v>0</v>
      </c>
      <c r="M984" s="1">
        <f>SUMIF('Orders info'!$B$4:$B$3681,'Consumers info'!B984,'Orders info'!$F$4:$F$3681)</f>
        <v>383</v>
      </c>
    </row>
    <row r="985" spans="2:13" x14ac:dyDescent="0.2">
      <c r="B985" s="4" t="s">
        <v>1407</v>
      </c>
      <c r="C985" s="1" t="s">
        <v>3191</v>
      </c>
      <c r="D985" s="1" t="s">
        <v>3192</v>
      </c>
      <c r="E985" s="1" t="s">
        <v>3205</v>
      </c>
      <c r="F985" s="4">
        <v>7</v>
      </c>
      <c r="G985" s="4">
        <v>2019</v>
      </c>
      <c r="H985" s="4">
        <v>1</v>
      </c>
      <c r="I985" s="4" t="s">
        <v>6978</v>
      </c>
      <c r="J985" s="1">
        <f>COUNTIF('Orders info'!$B$4:$B$3681,'Consumers info'!B985)</f>
        <v>1</v>
      </c>
      <c r="K985" s="1">
        <f t="shared" si="32"/>
        <v>0</v>
      </c>
      <c r="L985" s="1">
        <f t="shared" si="31"/>
        <v>0</v>
      </c>
      <c r="M985" s="1">
        <f>SUMIF('Orders info'!$B$4:$B$3681,'Consumers info'!B985,'Orders info'!$F$4:$F$3681)</f>
        <v>168</v>
      </c>
    </row>
    <row r="986" spans="2:13" x14ac:dyDescent="0.2">
      <c r="B986" s="4" t="s">
        <v>1408</v>
      </c>
      <c r="C986" s="1" t="s">
        <v>3191</v>
      </c>
      <c r="D986" s="1" t="s">
        <v>3192</v>
      </c>
      <c r="E986" s="1" t="s">
        <v>3203</v>
      </c>
      <c r="F986" s="4">
        <v>7</v>
      </c>
      <c r="G986" s="4">
        <v>2019</v>
      </c>
      <c r="H986" s="4">
        <v>1</v>
      </c>
      <c r="I986" s="4" t="s">
        <v>6978</v>
      </c>
      <c r="J986" s="1">
        <f>COUNTIF('Orders info'!$B$4:$B$3681,'Consumers info'!B986)</f>
        <v>1</v>
      </c>
      <c r="K986" s="1">
        <f t="shared" si="32"/>
        <v>0</v>
      </c>
      <c r="L986" s="1">
        <f t="shared" si="31"/>
        <v>0</v>
      </c>
      <c r="M986" s="1">
        <f>SUMIF('Orders info'!$B$4:$B$3681,'Consumers info'!B986,'Orders info'!$F$4:$F$3681)</f>
        <v>192</v>
      </c>
    </row>
    <row r="987" spans="2:13" x14ac:dyDescent="0.2">
      <c r="B987" s="4" t="s">
        <v>1409</v>
      </c>
      <c r="C987" s="1" t="s">
        <v>3191</v>
      </c>
      <c r="D987" s="1" t="s">
        <v>3192</v>
      </c>
      <c r="E987" s="1" t="s">
        <v>3203</v>
      </c>
      <c r="F987" s="4">
        <v>7</v>
      </c>
      <c r="G987" s="4">
        <v>2019</v>
      </c>
      <c r="H987" s="4">
        <v>1</v>
      </c>
      <c r="I987" s="4" t="s">
        <v>6978</v>
      </c>
      <c r="J987" s="1">
        <f>COUNTIF('Orders info'!$B$4:$B$3681,'Consumers info'!B987)</f>
        <v>1</v>
      </c>
      <c r="K987" s="1">
        <f t="shared" si="32"/>
        <v>0</v>
      </c>
      <c r="L987" s="1">
        <f t="shared" si="31"/>
        <v>0</v>
      </c>
      <c r="M987" s="1">
        <f>SUMIF('Orders info'!$B$4:$B$3681,'Consumers info'!B987,'Orders info'!$F$4:$F$3681)</f>
        <v>258</v>
      </c>
    </row>
    <row r="988" spans="2:13" x14ac:dyDescent="0.2">
      <c r="B988" s="4" t="s">
        <v>1410</v>
      </c>
      <c r="C988" s="1" t="s">
        <v>3191</v>
      </c>
      <c r="D988" s="1" t="s">
        <v>3192</v>
      </c>
      <c r="E988" s="1" t="s">
        <v>8</v>
      </c>
      <c r="F988" s="4">
        <v>7</v>
      </c>
      <c r="G988" s="4">
        <v>2019</v>
      </c>
      <c r="H988" s="4">
        <v>0</v>
      </c>
      <c r="I988" s="4" t="s">
        <v>6978</v>
      </c>
      <c r="J988" s="1">
        <f>COUNTIF('Orders info'!$B$4:$B$3681,'Consumers info'!B988)</f>
        <v>1</v>
      </c>
      <c r="K988" s="1">
        <f t="shared" si="32"/>
        <v>0</v>
      </c>
      <c r="L988" s="1">
        <f t="shared" si="31"/>
        <v>0</v>
      </c>
      <c r="M988" s="1">
        <f>SUMIF('Orders info'!$B$4:$B$3681,'Consumers info'!B988,'Orders info'!$F$4:$F$3681)</f>
        <v>258</v>
      </c>
    </row>
    <row r="989" spans="2:13" x14ac:dyDescent="0.2">
      <c r="B989" s="4" t="s">
        <v>1411</v>
      </c>
      <c r="C989" s="1" t="s">
        <v>3191</v>
      </c>
      <c r="D989" s="1" t="s">
        <v>3192</v>
      </c>
      <c r="E989" s="1" t="s">
        <v>3203</v>
      </c>
      <c r="F989" s="4">
        <v>7</v>
      </c>
      <c r="G989" s="4">
        <v>2019</v>
      </c>
      <c r="H989" s="4">
        <v>1</v>
      </c>
      <c r="I989" s="4" t="s">
        <v>6978</v>
      </c>
      <c r="J989" s="1">
        <f>COUNTIF('Orders info'!$B$4:$B$3681,'Consumers info'!B989)</f>
        <v>1</v>
      </c>
      <c r="K989" s="1">
        <f t="shared" si="32"/>
        <v>0</v>
      </c>
      <c r="L989" s="1">
        <f t="shared" si="31"/>
        <v>0</v>
      </c>
      <c r="M989" s="1">
        <f>SUMIF('Orders info'!$B$4:$B$3681,'Consumers info'!B989,'Orders info'!$F$4:$F$3681)</f>
        <v>255</v>
      </c>
    </row>
    <row r="990" spans="2:13" x14ac:dyDescent="0.2">
      <c r="B990" s="4" t="s">
        <v>1412</v>
      </c>
      <c r="C990" s="1" t="s">
        <v>3191</v>
      </c>
      <c r="D990" s="1" t="s">
        <v>3192</v>
      </c>
      <c r="E990" s="1" t="s">
        <v>3203</v>
      </c>
      <c r="F990" s="4">
        <v>7</v>
      </c>
      <c r="G990" s="4">
        <v>2019</v>
      </c>
      <c r="H990" s="4">
        <v>0</v>
      </c>
      <c r="I990" s="4" t="s">
        <v>6978</v>
      </c>
      <c r="J990" s="1">
        <f>COUNTIF('Orders info'!$B$4:$B$3681,'Consumers info'!B990)</f>
        <v>1</v>
      </c>
      <c r="K990" s="1">
        <f t="shared" si="32"/>
        <v>0</v>
      </c>
      <c r="L990" s="1">
        <f t="shared" si="31"/>
        <v>0</v>
      </c>
      <c r="M990" s="1">
        <f>SUMIF('Orders info'!$B$4:$B$3681,'Consumers info'!B990,'Orders info'!$F$4:$F$3681)</f>
        <v>1086</v>
      </c>
    </row>
    <row r="991" spans="2:13" x14ac:dyDescent="0.2">
      <c r="B991" s="4" t="s">
        <v>1413</v>
      </c>
      <c r="C991" s="1" t="s">
        <v>3191</v>
      </c>
      <c r="D991" s="1" t="s">
        <v>3192</v>
      </c>
      <c r="E991" s="1" t="s">
        <v>8</v>
      </c>
      <c r="F991" s="4">
        <v>7</v>
      </c>
      <c r="G991" s="4">
        <v>2019</v>
      </c>
      <c r="H991" s="4">
        <v>0</v>
      </c>
      <c r="I991" s="4" t="s">
        <v>6978</v>
      </c>
      <c r="J991" s="1">
        <f>COUNTIF('Orders info'!$B$4:$B$3681,'Consumers info'!B991)</f>
        <v>1</v>
      </c>
      <c r="K991" s="1">
        <f t="shared" si="32"/>
        <v>0</v>
      </c>
      <c r="L991" s="1">
        <f t="shared" si="31"/>
        <v>0</v>
      </c>
      <c r="M991" s="1">
        <f>SUMIF('Orders info'!$B$4:$B$3681,'Consumers info'!B991,'Orders info'!$F$4:$F$3681)</f>
        <v>951</v>
      </c>
    </row>
    <row r="992" spans="2:13" x14ac:dyDescent="0.2">
      <c r="B992" s="4" t="s">
        <v>1414</v>
      </c>
      <c r="C992" s="1" t="s">
        <v>3191</v>
      </c>
      <c r="D992" s="1" t="s">
        <v>3192</v>
      </c>
      <c r="E992" s="1" t="s">
        <v>3203</v>
      </c>
      <c r="F992" s="4">
        <v>7</v>
      </c>
      <c r="G992" s="4">
        <v>2019</v>
      </c>
      <c r="H992" s="4">
        <v>0</v>
      </c>
      <c r="I992" s="4" t="s">
        <v>6978</v>
      </c>
      <c r="J992" s="1">
        <f>COUNTIF('Orders info'!$B$4:$B$3681,'Consumers info'!B992)</f>
        <v>1</v>
      </c>
      <c r="K992" s="1">
        <f t="shared" si="32"/>
        <v>0</v>
      </c>
      <c r="L992" s="1">
        <f t="shared" si="31"/>
        <v>0</v>
      </c>
      <c r="M992" s="1">
        <f>SUMIF('Orders info'!$B$4:$B$3681,'Consumers info'!B992,'Orders info'!$F$4:$F$3681)</f>
        <v>313</v>
      </c>
    </row>
    <row r="993" spans="2:13" x14ac:dyDescent="0.2">
      <c r="B993" s="4" t="s">
        <v>1415</v>
      </c>
      <c r="C993" s="1" t="s">
        <v>3191</v>
      </c>
      <c r="D993" s="1" t="s">
        <v>3192</v>
      </c>
      <c r="E993" s="1" t="s">
        <v>3204</v>
      </c>
      <c r="F993" s="4">
        <v>7</v>
      </c>
      <c r="G993" s="4">
        <v>2019</v>
      </c>
      <c r="H993" s="4">
        <v>1</v>
      </c>
      <c r="I993" s="4" t="s">
        <v>6978</v>
      </c>
      <c r="J993" s="1">
        <f>COUNTIF('Orders info'!$B$4:$B$3681,'Consumers info'!B993)</f>
        <v>1</v>
      </c>
      <c r="K993" s="1">
        <f t="shared" si="32"/>
        <v>0</v>
      </c>
      <c r="L993" s="1">
        <f t="shared" si="31"/>
        <v>0</v>
      </c>
      <c r="M993" s="1">
        <f>SUMIF('Orders info'!$B$4:$B$3681,'Consumers info'!B993,'Orders info'!$F$4:$F$3681)</f>
        <v>1086</v>
      </c>
    </row>
    <row r="994" spans="2:13" x14ac:dyDescent="0.2">
      <c r="B994" s="4" t="s">
        <v>1416</v>
      </c>
      <c r="C994" s="1" t="s">
        <v>3191</v>
      </c>
      <c r="D994" s="1" t="s">
        <v>3192</v>
      </c>
      <c r="E994" s="1" t="s">
        <v>8</v>
      </c>
      <c r="F994" s="4">
        <v>7</v>
      </c>
      <c r="G994" s="4">
        <v>2019</v>
      </c>
      <c r="H994" s="4">
        <v>0</v>
      </c>
      <c r="I994" s="4" t="s">
        <v>6978</v>
      </c>
      <c r="J994" s="1">
        <f>COUNTIF('Orders info'!$B$4:$B$3681,'Consumers info'!B994)</f>
        <v>1</v>
      </c>
      <c r="K994" s="1">
        <f t="shared" si="32"/>
        <v>0</v>
      </c>
      <c r="L994" s="1">
        <f t="shared" si="31"/>
        <v>0</v>
      </c>
      <c r="M994" s="1">
        <f>SUMIF('Orders info'!$B$4:$B$3681,'Consumers info'!B994,'Orders info'!$F$4:$F$3681)</f>
        <v>1491</v>
      </c>
    </row>
    <row r="995" spans="2:13" x14ac:dyDescent="0.2">
      <c r="B995" s="4" t="s">
        <v>1417</v>
      </c>
      <c r="C995" s="1" t="s">
        <v>3191</v>
      </c>
      <c r="D995" s="1" t="s">
        <v>3192</v>
      </c>
      <c r="E995" s="1" t="s">
        <v>8</v>
      </c>
      <c r="F995" s="4">
        <v>7</v>
      </c>
      <c r="G995" s="4">
        <v>2019</v>
      </c>
      <c r="H995" s="4">
        <v>1</v>
      </c>
      <c r="I995" s="4" t="s">
        <v>6978</v>
      </c>
      <c r="J995" s="1">
        <f>COUNTIF('Orders info'!$B$4:$B$3681,'Consumers info'!B995)</f>
        <v>1</v>
      </c>
      <c r="K995" s="1">
        <f t="shared" si="32"/>
        <v>0</v>
      </c>
      <c r="L995" s="1">
        <f t="shared" si="31"/>
        <v>0</v>
      </c>
      <c r="M995" s="1">
        <f>SUMIF('Orders info'!$B$4:$B$3681,'Consumers info'!B995,'Orders info'!$F$4:$F$3681)</f>
        <v>383</v>
      </c>
    </row>
    <row r="996" spans="2:13" x14ac:dyDescent="0.2">
      <c r="B996" s="4" t="s">
        <v>1418</v>
      </c>
      <c r="C996" s="1" t="s">
        <v>3191</v>
      </c>
      <c r="D996" s="1" t="s">
        <v>3192</v>
      </c>
      <c r="E996" s="1" t="s">
        <v>3203</v>
      </c>
      <c r="F996" s="4">
        <v>7</v>
      </c>
      <c r="G996" s="4">
        <v>2019</v>
      </c>
      <c r="H996" s="4">
        <v>0</v>
      </c>
      <c r="I996" s="4" t="s">
        <v>6978</v>
      </c>
      <c r="J996" s="1">
        <f>COUNTIF('Orders info'!$B$4:$B$3681,'Consumers info'!B996)</f>
        <v>1</v>
      </c>
      <c r="K996" s="1">
        <f t="shared" si="32"/>
        <v>0</v>
      </c>
      <c r="L996" s="1">
        <f t="shared" si="31"/>
        <v>0</v>
      </c>
      <c r="M996" s="1">
        <f>SUMIF('Orders info'!$B$4:$B$3681,'Consumers info'!B996,'Orders info'!$F$4:$F$3681)</f>
        <v>144</v>
      </c>
    </row>
    <row r="997" spans="2:13" x14ac:dyDescent="0.2">
      <c r="B997" s="4" t="s">
        <v>1419</v>
      </c>
      <c r="C997" s="1" t="s">
        <v>3191</v>
      </c>
      <c r="D997" s="1" t="s">
        <v>3192</v>
      </c>
      <c r="E997" s="1" t="s">
        <v>8</v>
      </c>
      <c r="F997" s="4">
        <v>7</v>
      </c>
      <c r="G997" s="4">
        <v>2019</v>
      </c>
      <c r="H997" s="4">
        <v>0</v>
      </c>
      <c r="I997" s="4" t="s">
        <v>6978</v>
      </c>
      <c r="J997" s="1">
        <f>COUNTIF('Orders info'!$B$4:$B$3681,'Consumers info'!B997)</f>
        <v>1</v>
      </c>
      <c r="K997" s="1">
        <f t="shared" si="32"/>
        <v>0</v>
      </c>
      <c r="L997" s="1">
        <f t="shared" si="31"/>
        <v>0</v>
      </c>
      <c r="M997" s="1">
        <f>SUMIF('Orders info'!$B$4:$B$3681,'Consumers info'!B997,'Orders info'!$F$4:$F$3681)</f>
        <v>220</v>
      </c>
    </row>
    <row r="998" spans="2:13" x14ac:dyDescent="0.2">
      <c r="B998" s="4" t="s">
        <v>1420</v>
      </c>
      <c r="C998" s="1" t="s">
        <v>3191</v>
      </c>
      <c r="D998" s="1" t="s">
        <v>3192</v>
      </c>
      <c r="E998" s="1" t="s">
        <v>3204</v>
      </c>
      <c r="F998" s="4">
        <v>7</v>
      </c>
      <c r="G998" s="4">
        <v>2019</v>
      </c>
      <c r="H998" s="4">
        <v>0</v>
      </c>
      <c r="I998" s="4" t="s">
        <v>6978</v>
      </c>
      <c r="J998" s="1">
        <f>COUNTIF('Orders info'!$B$4:$B$3681,'Consumers info'!B998)</f>
        <v>1</v>
      </c>
      <c r="K998" s="1">
        <f t="shared" si="32"/>
        <v>0</v>
      </c>
      <c r="L998" s="1">
        <f t="shared" si="31"/>
        <v>0</v>
      </c>
      <c r="M998" s="1">
        <f>SUMIF('Orders info'!$B$4:$B$3681,'Consumers info'!B998,'Orders info'!$F$4:$F$3681)</f>
        <v>192</v>
      </c>
    </row>
    <row r="999" spans="2:13" x14ac:dyDescent="0.2">
      <c r="B999" s="4" t="s">
        <v>1421</v>
      </c>
      <c r="C999" s="1" t="s">
        <v>3191</v>
      </c>
      <c r="D999" s="1" t="s">
        <v>3192</v>
      </c>
      <c r="E999" s="1" t="s">
        <v>3205</v>
      </c>
      <c r="F999" s="4">
        <v>7</v>
      </c>
      <c r="G999" s="4">
        <v>2019</v>
      </c>
      <c r="H999" s="4">
        <v>0</v>
      </c>
      <c r="I999" s="4" t="s">
        <v>6978</v>
      </c>
      <c r="J999" s="1">
        <f>COUNTIF('Orders info'!$B$4:$B$3681,'Consumers info'!B999)</f>
        <v>1</v>
      </c>
      <c r="K999" s="1">
        <f t="shared" si="32"/>
        <v>0</v>
      </c>
      <c r="L999" s="1">
        <f t="shared" si="31"/>
        <v>0</v>
      </c>
      <c r="M999" s="1">
        <f>SUMIF('Orders info'!$B$4:$B$3681,'Consumers info'!B999,'Orders info'!$F$4:$F$3681)</f>
        <v>210</v>
      </c>
    </row>
    <row r="1000" spans="2:13" x14ac:dyDescent="0.2">
      <c r="B1000" s="4" t="s">
        <v>1422</v>
      </c>
      <c r="C1000" s="1" t="s">
        <v>3191</v>
      </c>
      <c r="D1000" s="1" t="s">
        <v>3192</v>
      </c>
      <c r="E1000" s="1" t="s">
        <v>3203</v>
      </c>
      <c r="F1000" s="4">
        <v>6</v>
      </c>
      <c r="G1000" s="4">
        <v>2019</v>
      </c>
      <c r="H1000" s="4">
        <v>0</v>
      </c>
      <c r="I1000" s="4" t="s">
        <v>6978</v>
      </c>
      <c r="J1000" s="1">
        <f>COUNTIF('Orders info'!$B$4:$B$3681,'Consumers info'!B1000)</f>
        <v>1</v>
      </c>
      <c r="K1000" s="1">
        <f t="shared" si="32"/>
        <v>0</v>
      </c>
      <c r="L1000" s="1">
        <f t="shared" si="31"/>
        <v>0</v>
      </c>
      <c r="M1000" s="1">
        <f>SUMIF('Orders info'!$B$4:$B$3681,'Consumers info'!B1000,'Orders info'!$F$4:$F$3681)</f>
        <v>258</v>
      </c>
    </row>
    <row r="1001" spans="2:13" x14ac:dyDescent="0.2">
      <c r="B1001" s="4" t="s">
        <v>1423</v>
      </c>
      <c r="C1001" s="1" t="s">
        <v>3191</v>
      </c>
      <c r="D1001" s="1" t="s">
        <v>3192</v>
      </c>
      <c r="E1001" s="1" t="s">
        <v>3204</v>
      </c>
      <c r="F1001" s="4">
        <v>6</v>
      </c>
      <c r="G1001" s="4">
        <v>2019</v>
      </c>
      <c r="H1001" s="4">
        <v>1</v>
      </c>
      <c r="I1001" s="4" t="s">
        <v>6978</v>
      </c>
      <c r="J1001" s="1">
        <f>COUNTIF('Orders info'!$B$4:$B$3681,'Consumers info'!B1001)</f>
        <v>1</v>
      </c>
      <c r="K1001" s="1">
        <f t="shared" si="32"/>
        <v>0</v>
      </c>
      <c r="L1001" s="1">
        <f t="shared" si="31"/>
        <v>0</v>
      </c>
      <c r="M1001" s="1">
        <f>SUMIF('Orders info'!$B$4:$B$3681,'Consumers info'!B1001,'Orders info'!$F$4:$F$3681)</f>
        <v>258</v>
      </c>
    </row>
    <row r="1002" spans="2:13" x14ac:dyDescent="0.2">
      <c r="B1002" s="4" t="s">
        <v>1424</v>
      </c>
      <c r="C1002" s="1" t="s">
        <v>3191</v>
      </c>
      <c r="D1002" s="1" t="s">
        <v>3192</v>
      </c>
      <c r="E1002" s="1" t="s">
        <v>3203</v>
      </c>
      <c r="F1002" s="4">
        <v>6</v>
      </c>
      <c r="G1002" s="4">
        <v>2019</v>
      </c>
      <c r="H1002" s="4">
        <v>1</v>
      </c>
      <c r="I1002" s="4" t="s">
        <v>6978</v>
      </c>
      <c r="J1002" s="1">
        <f>COUNTIF('Orders info'!$B$4:$B$3681,'Consumers info'!B1002)</f>
        <v>1</v>
      </c>
      <c r="K1002" s="1">
        <f t="shared" si="32"/>
        <v>0</v>
      </c>
      <c r="L1002" s="1">
        <f t="shared" si="31"/>
        <v>0</v>
      </c>
      <c r="M1002" s="1">
        <f>SUMIF('Orders info'!$B$4:$B$3681,'Consumers info'!B1002,'Orders info'!$F$4:$F$3681)</f>
        <v>313</v>
      </c>
    </row>
    <row r="1003" spans="2:13" x14ac:dyDescent="0.2">
      <c r="B1003" s="4" t="s">
        <v>1425</v>
      </c>
      <c r="C1003" s="1" t="s">
        <v>3191</v>
      </c>
      <c r="D1003" s="1" t="s">
        <v>3192</v>
      </c>
      <c r="E1003" s="1" t="s">
        <v>8</v>
      </c>
      <c r="F1003" s="4">
        <v>6</v>
      </c>
      <c r="G1003" s="4">
        <v>2019</v>
      </c>
      <c r="H1003" s="4">
        <v>1</v>
      </c>
      <c r="I1003" s="4" t="s">
        <v>6978</v>
      </c>
      <c r="J1003" s="1">
        <f>COUNTIF('Orders info'!$B$4:$B$3681,'Consumers info'!B1003)</f>
        <v>1</v>
      </c>
      <c r="K1003" s="1">
        <f t="shared" si="32"/>
        <v>0</v>
      </c>
      <c r="L1003" s="1">
        <f t="shared" si="31"/>
        <v>0</v>
      </c>
      <c r="M1003" s="1">
        <f>SUMIF('Orders info'!$B$4:$B$3681,'Consumers info'!B1003,'Orders info'!$F$4:$F$3681)</f>
        <v>383</v>
      </c>
    </row>
    <row r="1004" spans="2:13" x14ac:dyDescent="0.2">
      <c r="B1004" s="4" t="s">
        <v>1426</v>
      </c>
      <c r="C1004" s="1" t="s">
        <v>3191</v>
      </c>
      <c r="D1004" s="1" t="s">
        <v>3192</v>
      </c>
      <c r="E1004" s="1" t="s">
        <v>8</v>
      </c>
      <c r="F1004" s="4">
        <v>6</v>
      </c>
      <c r="G1004" s="4">
        <v>2019</v>
      </c>
      <c r="H1004" s="4">
        <v>1</v>
      </c>
      <c r="I1004" s="4" t="s">
        <v>6978</v>
      </c>
      <c r="J1004" s="1">
        <f>COUNTIF('Orders info'!$B$4:$B$3681,'Consumers info'!B1004)</f>
        <v>1</v>
      </c>
      <c r="K1004" s="1">
        <f t="shared" si="32"/>
        <v>0</v>
      </c>
      <c r="L1004" s="1">
        <f t="shared" si="31"/>
        <v>0</v>
      </c>
      <c r="M1004" s="1">
        <f>SUMIF('Orders info'!$B$4:$B$3681,'Consumers info'!B1004,'Orders info'!$F$4:$F$3681)</f>
        <v>168</v>
      </c>
    </row>
    <row r="1005" spans="2:13" x14ac:dyDescent="0.2">
      <c r="B1005" s="4" t="s">
        <v>1427</v>
      </c>
      <c r="C1005" s="1" t="s">
        <v>3191</v>
      </c>
      <c r="D1005" s="1" t="s">
        <v>3192</v>
      </c>
      <c r="E1005" s="1" t="s">
        <v>3205</v>
      </c>
      <c r="F1005" s="4">
        <v>6</v>
      </c>
      <c r="G1005" s="4">
        <v>2019</v>
      </c>
      <c r="H1005" s="4">
        <v>1</v>
      </c>
      <c r="I1005" s="4" t="s">
        <v>6978</v>
      </c>
      <c r="J1005" s="1">
        <f>COUNTIF('Orders info'!$B$4:$B$3681,'Consumers info'!B1005)</f>
        <v>1</v>
      </c>
      <c r="K1005" s="1">
        <f t="shared" si="32"/>
        <v>0</v>
      </c>
      <c r="L1005" s="1">
        <f t="shared" si="31"/>
        <v>0</v>
      </c>
      <c r="M1005" s="1">
        <f>SUMIF('Orders info'!$B$4:$B$3681,'Consumers info'!B1005,'Orders info'!$F$4:$F$3681)</f>
        <v>180</v>
      </c>
    </row>
    <row r="1006" spans="2:13" x14ac:dyDescent="0.2">
      <c r="B1006" s="4" t="s">
        <v>1428</v>
      </c>
      <c r="C1006" s="1" t="s">
        <v>3191</v>
      </c>
      <c r="D1006" s="1" t="s">
        <v>3192</v>
      </c>
      <c r="E1006" s="1" t="s">
        <v>3202</v>
      </c>
      <c r="F1006" s="4">
        <v>6</v>
      </c>
      <c r="G1006" s="4">
        <v>2019</v>
      </c>
      <c r="H1006" s="4">
        <v>0</v>
      </c>
      <c r="I1006" s="4" t="s">
        <v>6978</v>
      </c>
      <c r="J1006" s="1">
        <f>COUNTIF('Orders info'!$B$4:$B$3681,'Consumers info'!B1006)</f>
        <v>1</v>
      </c>
      <c r="K1006" s="1">
        <f t="shared" si="32"/>
        <v>0</v>
      </c>
      <c r="L1006" s="1">
        <f t="shared" si="31"/>
        <v>0</v>
      </c>
      <c r="M1006" s="1">
        <f>SUMIF('Orders info'!$B$4:$B$3681,'Consumers info'!B1006,'Orders info'!$F$4:$F$3681)</f>
        <v>383</v>
      </c>
    </row>
    <row r="1007" spans="2:13" x14ac:dyDescent="0.2">
      <c r="B1007" s="4" t="s">
        <v>1429</v>
      </c>
      <c r="C1007" s="1" t="s">
        <v>3191</v>
      </c>
      <c r="D1007" s="1" t="s">
        <v>3192</v>
      </c>
      <c r="E1007" s="1" t="s">
        <v>8</v>
      </c>
      <c r="F1007" s="4">
        <v>6</v>
      </c>
      <c r="G1007" s="4">
        <v>2019</v>
      </c>
      <c r="H1007" s="4">
        <v>0</v>
      </c>
      <c r="I1007" s="4" t="s">
        <v>6978</v>
      </c>
      <c r="J1007" s="1">
        <f>COUNTIF('Orders info'!$B$4:$B$3681,'Consumers info'!B1007)</f>
        <v>1</v>
      </c>
      <c r="K1007" s="1">
        <f t="shared" si="32"/>
        <v>0</v>
      </c>
      <c r="L1007" s="1">
        <f t="shared" si="31"/>
        <v>0</v>
      </c>
      <c r="M1007" s="1">
        <f>SUMIF('Orders info'!$B$4:$B$3681,'Consumers info'!B1007,'Orders info'!$F$4:$F$3681)</f>
        <v>168</v>
      </c>
    </row>
    <row r="1008" spans="2:13" x14ac:dyDescent="0.2">
      <c r="B1008" s="4" t="s">
        <v>1430</v>
      </c>
      <c r="C1008" s="1" t="s">
        <v>3191</v>
      </c>
      <c r="D1008" s="1" t="s">
        <v>3192</v>
      </c>
      <c r="E1008" s="1" t="s">
        <v>8</v>
      </c>
      <c r="F1008" s="4">
        <v>6</v>
      </c>
      <c r="G1008" s="4">
        <v>2019</v>
      </c>
      <c r="H1008" s="4">
        <v>1</v>
      </c>
      <c r="I1008" s="4" t="s">
        <v>6978</v>
      </c>
      <c r="J1008" s="1">
        <f>COUNTIF('Orders info'!$B$4:$B$3681,'Consumers info'!B1008)</f>
        <v>1</v>
      </c>
      <c r="K1008" s="1">
        <f t="shared" si="32"/>
        <v>0</v>
      </c>
      <c r="L1008" s="1">
        <f t="shared" si="31"/>
        <v>0</v>
      </c>
      <c r="M1008" s="1">
        <f>SUMIF('Orders info'!$B$4:$B$3681,'Consumers info'!B1008,'Orders info'!$F$4:$F$3681)</f>
        <v>172</v>
      </c>
    </row>
    <row r="1009" spans="2:13" x14ac:dyDescent="0.2">
      <c r="B1009" s="4" t="s">
        <v>1431</v>
      </c>
      <c r="C1009" s="1" t="s">
        <v>3191</v>
      </c>
      <c r="D1009" s="1" t="s">
        <v>3192</v>
      </c>
      <c r="E1009" s="1" t="s">
        <v>8</v>
      </c>
      <c r="F1009" s="4">
        <v>6</v>
      </c>
      <c r="G1009" s="4">
        <v>2019</v>
      </c>
      <c r="H1009" s="4">
        <v>1</v>
      </c>
      <c r="I1009" s="4" t="s">
        <v>6978</v>
      </c>
      <c r="J1009" s="1">
        <f>COUNTIF('Orders info'!$B$4:$B$3681,'Consumers info'!B1009)</f>
        <v>1</v>
      </c>
      <c r="K1009" s="1">
        <f t="shared" si="32"/>
        <v>0</v>
      </c>
      <c r="L1009" s="1">
        <f t="shared" si="31"/>
        <v>0</v>
      </c>
      <c r="M1009" s="1">
        <f>SUMIF('Orders info'!$B$4:$B$3681,'Consumers info'!B1009,'Orders info'!$F$4:$F$3681)</f>
        <v>205</v>
      </c>
    </row>
    <row r="1010" spans="2:13" x14ac:dyDescent="0.2">
      <c r="B1010" s="4" t="s">
        <v>1432</v>
      </c>
      <c r="C1010" s="1" t="s">
        <v>3191</v>
      </c>
      <c r="D1010" s="1" t="s">
        <v>3192</v>
      </c>
      <c r="E1010" s="1" t="s">
        <v>3203</v>
      </c>
      <c r="F1010" s="4">
        <v>6</v>
      </c>
      <c r="G1010" s="4">
        <v>2019</v>
      </c>
      <c r="H1010" s="4">
        <v>1</v>
      </c>
      <c r="I1010" s="4" t="s">
        <v>6978</v>
      </c>
      <c r="J1010" s="1">
        <f>COUNTIF('Orders info'!$B$4:$B$3681,'Consumers info'!B1010)</f>
        <v>1</v>
      </c>
      <c r="K1010" s="1">
        <f t="shared" si="32"/>
        <v>0</v>
      </c>
      <c r="L1010" s="1">
        <f t="shared" si="31"/>
        <v>0</v>
      </c>
      <c r="M1010" s="1">
        <f>SUMIF('Orders info'!$B$4:$B$3681,'Consumers info'!B1010,'Orders info'!$F$4:$F$3681)</f>
        <v>220</v>
      </c>
    </row>
    <row r="1011" spans="2:13" x14ac:dyDescent="0.2">
      <c r="B1011" s="4" t="s">
        <v>1433</v>
      </c>
      <c r="C1011" s="1" t="s">
        <v>3191</v>
      </c>
      <c r="D1011" s="1" t="s">
        <v>3192</v>
      </c>
      <c r="E1011" s="1" t="s">
        <v>3203</v>
      </c>
      <c r="F1011" s="4">
        <v>6</v>
      </c>
      <c r="G1011" s="4">
        <v>2019</v>
      </c>
      <c r="H1011" s="4">
        <v>1</v>
      </c>
      <c r="I1011" s="4" t="s">
        <v>6978</v>
      </c>
      <c r="J1011" s="1">
        <f>COUNTIF('Orders info'!$B$4:$B$3681,'Consumers info'!B1011)</f>
        <v>1</v>
      </c>
      <c r="K1011" s="1">
        <f t="shared" si="32"/>
        <v>0</v>
      </c>
      <c r="L1011" s="1">
        <f t="shared" si="31"/>
        <v>0</v>
      </c>
      <c r="M1011" s="1">
        <f>SUMIF('Orders info'!$B$4:$B$3681,'Consumers info'!B1011,'Orders info'!$F$4:$F$3681)</f>
        <v>267</v>
      </c>
    </row>
    <row r="1012" spans="2:13" x14ac:dyDescent="0.2">
      <c r="B1012" s="4" t="s">
        <v>1434</v>
      </c>
      <c r="C1012" s="1" t="s">
        <v>3191</v>
      </c>
      <c r="D1012" s="1" t="s">
        <v>3192</v>
      </c>
      <c r="E1012" s="1" t="s">
        <v>3204</v>
      </c>
      <c r="F1012" s="4">
        <v>6</v>
      </c>
      <c r="G1012" s="4">
        <v>2019</v>
      </c>
      <c r="H1012" s="4">
        <v>0</v>
      </c>
      <c r="I1012" s="4" t="s">
        <v>6978</v>
      </c>
      <c r="J1012" s="1">
        <f>COUNTIF('Orders info'!$B$4:$B$3681,'Consumers info'!B1012)</f>
        <v>1</v>
      </c>
      <c r="K1012" s="1">
        <f t="shared" si="32"/>
        <v>0</v>
      </c>
      <c r="L1012" s="1">
        <f t="shared" si="31"/>
        <v>0</v>
      </c>
      <c r="M1012" s="1">
        <f>SUMIF('Orders info'!$B$4:$B$3681,'Consumers info'!B1012,'Orders info'!$F$4:$F$3681)</f>
        <v>579</v>
      </c>
    </row>
    <row r="1013" spans="2:13" x14ac:dyDescent="0.2">
      <c r="B1013" s="4" t="s">
        <v>1435</v>
      </c>
      <c r="C1013" s="1" t="s">
        <v>3191</v>
      </c>
      <c r="D1013" s="1" t="s">
        <v>3192</v>
      </c>
      <c r="E1013" s="1" t="s">
        <v>3204</v>
      </c>
      <c r="F1013" s="4">
        <v>6</v>
      </c>
      <c r="G1013" s="4">
        <v>2019</v>
      </c>
      <c r="H1013" s="4">
        <v>0</v>
      </c>
      <c r="I1013" s="4" t="s">
        <v>6978</v>
      </c>
      <c r="J1013" s="1">
        <f>COUNTIF('Orders info'!$B$4:$B$3681,'Consumers info'!B1013)</f>
        <v>1</v>
      </c>
      <c r="K1013" s="1">
        <f t="shared" si="32"/>
        <v>0</v>
      </c>
      <c r="L1013" s="1">
        <f t="shared" si="31"/>
        <v>0</v>
      </c>
      <c r="M1013" s="1">
        <f>SUMIF('Orders info'!$B$4:$B$3681,'Consumers info'!B1013,'Orders info'!$F$4:$F$3681)</f>
        <v>539</v>
      </c>
    </row>
    <row r="1014" spans="2:13" x14ac:dyDescent="0.2">
      <c r="B1014" s="4" t="s">
        <v>1436</v>
      </c>
      <c r="C1014" s="1" t="s">
        <v>3191</v>
      </c>
      <c r="D1014" s="1" t="s">
        <v>3192</v>
      </c>
      <c r="E1014" s="1" t="s">
        <v>3205</v>
      </c>
      <c r="F1014" s="4">
        <v>6</v>
      </c>
      <c r="G1014" s="4">
        <v>2019</v>
      </c>
      <c r="H1014" s="4">
        <v>1</v>
      </c>
      <c r="I1014" s="4" t="s">
        <v>6978</v>
      </c>
      <c r="J1014" s="1">
        <f>COUNTIF('Orders info'!$B$4:$B$3681,'Consumers info'!B1014)</f>
        <v>1</v>
      </c>
      <c r="K1014" s="1">
        <f t="shared" si="32"/>
        <v>0</v>
      </c>
      <c r="L1014" s="1">
        <f t="shared" si="31"/>
        <v>0</v>
      </c>
      <c r="M1014" s="1">
        <f>SUMIF('Orders info'!$B$4:$B$3681,'Consumers info'!B1014,'Orders info'!$F$4:$F$3681)</f>
        <v>187</v>
      </c>
    </row>
    <row r="1015" spans="2:13" x14ac:dyDescent="0.2">
      <c r="B1015" s="4" t="s">
        <v>1437</v>
      </c>
      <c r="C1015" s="1" t="s">
        <v>3191</v>
      </c>
      <c r="D1015" s="1" t="s">
        <v>3192</v>
      </c>
      <c r="E1015" s="1" t="s">
        <v>3205</v>
      </c>
      <c r="F1015" s="4">
        <v>6</v>
      </c>
      <c r="G1015" s="4">
        <v>2019</v>
      </c>
      <c r="H1015" s="4">
        <v>1</v>
      </c>
      <c r="I1015" s="4" t="s">
        <v>6978</v>
      </c>
      <c r="J1015" s="1">
        <f>COUNTIF('Orders info'!$B$4:$B$3681,'Consumers info'!B1015)</f>
        <v>1</v>
      </c>
      <c r="K1015" s="1">
        <f t="shared" si="32"/>
        <v>0</v>
      </c>
      <c r="L1015" s="1">
        <f t="shared" si="31"/>
        <v>0</v>
      </c>
      <c r="M1015" s="1">
        <f>SUMIF('Orders info'!$B$4:$B$3681,'Consumers info'!B1015,'Orders info'!$F$4:$F$3681)</f>
        <v>447</v>
      </c>
    </row>
    <row r="1016" spans="2:13" x14ac:dyDescent="0.2">
      <c r="B1016" s="4" t="s">
        <v>1438</v>
      </c>
      <c r="C1016" s="1" t="s">
        <v>3191</v>
      </c>
      <c r="D1016" s="1" t="s">
        <v>3192</v>
      </c>
      <c r="E1016" s="1" t="s">
        <v>3202</v>
      </c>
      <c r="F1016" s="4">
        <v>6</v>
      </c>
      <c r="G1016" s="4">
        <v>2019</v>
      </c>
      <c r="H1016" s="4">
        <v>1</v>
      </c>
      <c r="I1016" s="4" t="s">
        <v>6978</v>
      </c>
      <c r="J1016" s="1">
        <f>COUNTIF('Orders info'!$B$4:$B$3681,'Consumers info'!B1016)</f>
        <v>1</v>
      </c>
      <c r="K1016" s="1">
        <f t="shared" si="32"/>
        <v>0</v>
      </c>
      <c r="L1016" s="1">
        <f t="shared" si="31"/>
        <v>0</v>
      </c>
      <c r="M1016" s="1">
        <f>SUMIF('Orders info'!$B$4:$B$3681,'Consumers info'!B1016,'Orders info'!$F$4:$F$3681)</f>
        <v>447</v>
      </c>
    </row>
    <row r="1017" spans="2:13" x14ac:dyDescent="0.2">
      <c r="B1017" s="4" t="s">
        <v>1439</v>
      </c>
      <c r="C1017" s="1" t="s">
        <v>3191</v>
      </c>
      <c r="D1017" s="1" t="s">
        <v>3192</v>
      </c>
      <c r="E1017" s="1" t="s">
        <v>8</v>
      </c>
      <c r="F1017" s="4">
        <v>6</v>
      </c>
      <c r="G1017" s="4">
        <v>2019</v>
      </c>
      <c r="H1017" s="4">
        <v>1</v>
      </c>
      <c r="I1017" s="4" t="s">
        <v>6978</v>
      </c>
      <c r="J1017" s="1">
        <f>COUNTIF('Orders info'!$B$4:$B$3681,'Consumers info'!B1017)</f>
        <v>1</v>
      </c>
      <c r="K1017" s="1">
        <f t="shared" si="32"/>
        <v>0</v>
      </c>
      <c r="L1017" s="1">
        <f t="shared" si="31"/>
        <v>0</v>
      </c>
      <c r="M1017" s="1">
        <f>SUMIF('Orders info'!$B$4:$B$3681,'Consumers info'!B1017,'Orders info'!$F$4:$F$3681)</f>
        <v>345</v>
      </c>
    </row>
    <row r="1018" spans="2:13" x14ac:dyDescent="0.2">
      <c r="B1018" s="4" t="s">
        <v>1440</v>
      </c>
      <c r="C1018" s="1" t="s">
        <v>3191</v>
      </c>
      <c r="D1018" s="1" t="s">
        <v>3192</v>
      </c>
      <c r="E1018" s="1" t="s">
        <v>8</v>
      </c>
      <c r="F1018" s="4">
        <v>6</v>
      </c>
      <c r="G1018" s="4">
        <v>2019</v>
      </c>
      <c r="H1018" s="4">
        <v>0</v>
      </c>
      <c r="I1018" s="4" t="s">
        <v>6978</v>
      </c>
      <c r="J1018" s="1">
        <f>COUNTIF('Orders info'!$B$4:$B$3681,'Consumers info'!B1018)</f>
        <v>1</v>
      </c>
      <c r="K1018" s="1">
        <f t="shared" si="32"/>
        <v>0</v>
      </c>
      <c r="L1018" s="1">
        <f t="shared" si="31"/>
        <v>0</v>
      </c>
      <c r="M1018" s="1">
        <f>SUMIF('Orders info'!$B$4:$B$3681,'Consumers info'!B1018,'Orders info'!$F$4:$F$3681)</f>
        <v>144</v>
      </c>
    </row>
    <row r="1019" spans="2:13" x14ac:dyDescent="0.2">
      <c r="B1019" s="4" t="s">
        <v>1441</v>
      </c>
      <c r="C1019" s="1" t="s">
        <v>3191</v>
      </c>
      <c r="D1019" s="1" t="s">
        <v>3192</v>
      </c>
      <c r="E1019" s="1" t="s">
        <v>3204</v>
      </c>
      <c r="F1019" s="4">
        <v>6</v>
      </c>
      <c r="G1019" s="4">
        <v>2019</v>
      </c>
      <c r="H1019" s="4">
        <v>1</v>
      </c>
      <c r="I1019" s="4" t="s">
        <v>6978</v>
      </c>
      <c r="J1019" s="1">
        <f>COUNTIF('Orders info'!$B$4:$B$3681,'Consumers info'!B1019)</f>
        <v>1</v>
      </c>
      <c r="K1019" s="1">
        <f t="shared" si="32"/>
        <v>0</v>
      </c>
      <c r="L1019" s="1">
        <f t="shared" si="31"/>
        <v>0</v>
      </c>
      <c r="M1019" s="1">
        <f>SUMIF('Orders info'!$B$4:$B$3681,'Consumers info'!B1019,'Orders info'!$F$4:$F$3681)</f>
        <v>144</v>
      </c>
    </row>
    <row r="1020" spans="2:13" x14ac:dyDescent="0.2">
      <c r="B1020" s="4" t="s">
        <v>1442</v>
      </c>
      <c r="C1020" s="1" t="s">
        <v>3191</v>
      </c>
      <c r="D1020" s="1" t="s">
        <v>3192</v>
      </c>
      <c r="E1020" s="1" t="s">
        <v>3205</v>
      </c>
      <c r="F1020" s="4">
        <v>6</v>
      </c>
      <c r="G1020" s="4">
        <v>2019</v>
      </c>
      <c r="H1020" s="4">
        <v>0</v>
      </c>
      <c r="I1020" s="4" t="s">
        <v>6978</v>
      </c>
      <c r="J1020" s="1">
        <f>COUNTIF('Orders info'!$B$4:$B$3681,'Consumers info'!B1020)</f>
        <v>1</v>
      </c>
      <c r="K1020" s="1">
        <f t="shared" si="32"/>
        <v>0</v>
      </c>
      <c r="L1020" s="1">
        <f t="shared" si="31"/>
        <v>0</v>
      </c>
      <c r="M1020" s="1">
        <f>SUMIF('Orders info'!$B$4:$B$3681,'Consumers info'!B1020,'Orders info'!$F$4:$F$3681)</f>
        <v>240</v>
      </c>
    </row>
    <row r="1021" spans="2:13" x14ac:dyDescent="0.2">
      <c r="B1021" s="4" t="s">
        <v>1443</v>
      </c>
      <c r="C1021" s="1" t="s">
        <v>3191</v>
      </c>
      <c r="D1021" s="1" t="s">
        <v>3192</v>
      </c>
      <c r="E1021" s="1" t="s">
        <v>3202</v>
      </c>
      <c r="F1021" s="4">
        <v>6</v>
      </c>
      <c r="G1021" s="4">
        <v>2019</v>
      </c>
      <c r="H1021" s="4">
        <v>1</v>
      </c>
      <c r="I1021" s="4" t="s">
        <v>6978</v>
      </c>
      <c r="J1021" s="1">
        <f>COUNTIF('Orders info'!$B$4:$B$3681,'Consumers info'!B1021)</f>
        <v>1</v>
      </c>
      <c r="K1021" s="1">
        <f t="shared" si="32"/>
        <v>0</v>
      </c>
      <c r="L1021" s="1">
        <f t="shared" si="31"/>
        <v>0</v>
      </c>
      <c r="M1021" s="1">
        <f>SUMIF('Orders info'!$B$4:$B$3681,'Consumers info'!B1021,'Orders info'!$F$4:$F$3681)</f>
        <v>240</v>
      </c>
    </row>
    <row r="1022" spans="2:13" x14ac:dyDescent="0.2">
      <c r="B1022" s="4" t="s">
        <v>1444</v>
      </c>
      <c r="C1022" s="1" t="s">
        <v>3191</v>
      </c>
      <c r="D1022" s="1" t="s">
        <v>3192</v>
      </c>
      <c r="E1022" s="1" t="s">
        <v>8</v>
      </c>
      <c r="F1022" s="4">
        <v>6</v>
      </c>
      <c r="G1022" s="4">
        <v>2019</v>
      </c>
      <c r="H1022" s="4">
        <v>0</v>
      </c>
      <c r="I1022" s="4" t="s">
        <v>6978</v>
      </c>
      <c r="J1022" s="1">
        <f>COUNTIF('Orders info'!$B$4:$B$3681,'Consumers info'!B1022)</f>
        <v>1</v>
      </c>
      <c r="K1022" s="1">
        <f t="shared" si="32"/>
        <v>0</v>
      </c>
      <c r="L1022" s="1">
        <f t="shared" si="31"/>
        <v>0</v>
      </c>
      <c r="M1022" s="1">
        <f>SUMIF('Orders info'!$B$4:$B$3681,'Consumers info'!B1022,'Orders info'!$F$4:$F$3681)</f>
        <v>507</v>
      </c>
    </row>
    <row r="1023" spans="2:13" x14ac:dyDescent="0.2">
      <c r="B1023" s="4" t="s">
        <v>1445</v>
      </c>
      <c r="C1023" s="1" t="s">
        <v>3191</v>
      </c>
      <c r="D1023" s="1" t="s">
        <v>3192</v>
      </c>
      <c r="E1023" s="1" t="s">
        <v>3203</v>
      </c>
      <c r="F1023" s="4">
        <v>6</v>
      </c>
      <c r="G1023" s="4">
        <v>2019</v>
      </c>
      <c r="H1023" s="4">
        <v>0</v>
      </c>
      <c r="I1023" s="4" t="s">
        <v>6978</v>
      </c>
      <c r="J1023" s="1">
        <f>COUNTIF('Orders info'!$B$4:$B$3681,'Consumers info'!B1023)</f>
        <v>1</v>
      </c>
      <c r="K1023" s="1">
        <f t="shared" si="32"/>
        <v>0</v>
      </c>
      <c r="L1023" s="1">
        <f t="shared" si="31"/>
        <v>0</v>
      </c>
      <c r="M1023" s="1">
        <f>SUMIF('Orders info'!$B$4:$B$3681,'Consumers info'!B1023,'Orders info'!$F$4:$F$3681)</f>
        <v>228</v>
      </c>
    </row>
    <row r="1024" spans="2:13" x14ac:dyDescent="0.2">
      <c r="B1024" s="4" t="s">
        <v>1446</v>
      </c>
      <c r="C1024" s="1" t="s">
        <v>3191</v>
      </c>
      <c r="D1024" s="1" t="s">
        <v>3192</v>
      </c>
      <c r="E1024" s="1" t="s">
        <v>8</v>
      </c>
      <c r="F1024" s="4">
        <v>6</v>
      </c>
      <c r="G1024" s="4">
        <v>2019</v>
      </c>
      <c r="H1024" s="4">
        <v>0</v>
      </c>
      <c r="I1024" s="4" t="s">
        <v>6978</v>
      </c>
      <c r="J1024" s="1">
        <f>COUNTIF('Orders info'!$B$4:$B$3681,'Consumers info'!B1024)</f>
        <v>1</v>
      </c>
      <c r="K1024" s="1">
        <f t="shared" si="32"/>
        <v>0</v>
      </c>
      <c r="L1024" s="1">
        <f t="shared" si="31"/>
        <v>0</v>
      </c>
      <c r="M1024" s="1">
        <f>SUMIF('Orders info'!$B$4:$B$3681,'Consumers info'!B1024,'Orders info'!$F$4:$F$3681)</f>
        <v>345</v>
      </c>
    </row>
    <row r="1025" spans="2:13" x14ac:dyDescent="0.2">
      <c r="B1025" s="4" t="s">
        <v>1447</v>
      </c>
      <c r="C1025" s="1" t="s">
        <v>3191</v>
      </c>
      <c r="D1025" s="1" t="s">
        <v>3192</v>
      </c>
      <c r="E1025" s="1" t="s">
        <v>3203</v>
      </c>
      <c r="F1025" s="4">
        <v>6</v>
      </c>
      <c r="G1025" s="4">
        <v>2019</v>
      </c>
      <c r="H1025" s="4">
        <v>1</v>
      </c>
      <c r="I1025" s="4" t="s">
        <v>6978</v>
      </c>
      <c r="J1025" s="1">
        <f>COUNTIF('Orders info'!$B$4:$B$3681,'Consumers info'!B1025)</f>
        <v>1</v>
      </c>
      <c r="K1025" s="1">
        <f t="shared" si="32"/>
        <v>0</v>
      </c>
      <c r="L1025" s="1">
        <f t="shared" si="31"/>
        <v>0</v>
      </c>
      <c r="M1025" s="1">
        <f>SUMIF('Orders info'!$B$4:$B$3681,'Consumers info'!B1025,'Orders info'!$F$4:$F$3681)</f>
        <v>383</v>
      </c>
    </row>
    <row r="1026" spans="2:13" x14ac:dyDescent="0.2">
      <c r="B1026" s="4" t="s">
        <v>1448</v>
      </c>
      <c r="C1026" s="1" t="s">
        <v>3191</v>
      </c>
      <c r="D1026" s="1" t="s">
        <v>3192</v>
      </c>
      <c r="E1026" s="1" t="s">
        <v>3205</v>
      </c>
      <c r="F1026" s="4">
        <v>6</v>
      </c>
      <c r="G1026" s="4">
        <v>2019</v>
      </c>
      <c r="H1026" s="4">
        <v>1</v>
      </c>
      <c r="I1026" s="4" t="s">
        <v>6978</v>
      </c>
      <c r="J1026" s="1">
        <f>COUNTIF('Orders info'!$B$4:$B$3681,'Consumers info'!B1026)</f>
        <v>1</v>
      </c>
      <c r="K1026" s="1">
        <f t="shared" si="32"/>
        <v>0</v>
      </c>
      <c r="L1026" s="1">
        <f t="shared" si="31"/>
        <v>0</v>
      </c>
      <c r="M1026" s="1">
        <f>SUMIF('Orders info'!$B$4:$B$3681,'Consumers info'!B1026,'Orders info'!$F$4:$F$3681)</f>
        <v>345</v>
      </c>
    </row>
    <row r="1027" spans="2:13" x14ac:dyDescent="0.2">
      <c r="B1027" s="4" t="s">
        <v>1449</v>
      </c>
      <c r="C1027" s="1" t="s">
        <v>3191</v>
      </c>
      <c r="D1027" s="1" t="s">
        <v>3192</v>
      </c>
      <c r="E1027" s="1" t="s">
        <v>3205</v>
      </c>
      <c r="F1027" s="4">
        <v>6</v>
      </c>
      <c r="G1027" s="4">
        <v>2019</v>
      </c>
      <c r="H1027" s="4">
        <v>0</v>
      </c>
      <c r="I1027" s="4" t="s">
        <v>6978</v>
      </c>
      <c r="J1027" s="1">
        <f>COUNTIF('Orders info'!$B$4:$B$3681,'Consumers info'!B1027)</f>
        <v>1</v>
      </c>
      <c r="K1027" s="1">
        <f t="shared" si="32"/>
        <v>0</v>
      </c>
      <c r="L1027" s="1">
        <f t="shared" si="31"/>
        <v>0</v>
      </c>
      <c r="M1027" s="1">
        <f>SUMIF('Orders info'!$B$4:$B$3681,'Consumers info'!B1027,'Orders info'!$F$4:$F$3681)</f>
        <v>168</v>
      </c>
    </row>
    <row r="1028" spans="2:13" x14ac:dyDescent="0.2">
      <c r="B1028" s="4" t="s">
        <v>1450</v>
      </c>
      <c r="C1028" s="1" t="s">
        <v>3191</v>
      </c>
      <c r="D1028" s="1" t="s">
        <v>3192</v>
      </c>
      <c r="E1028" s="1" t="s">
        <v>3202</v>
      </c>
      <c r="F1028" s="4">
        <v>6</v>
      </c>
      <c r="G1028" s="4">
        <v>2019</v>
      </c>
      <c r="H1028" s="4">
        <v>1</v>
      </c>
      <c r="I1028" s="4" t="s">
        <v>6978</v>
      </c>
      <c r="J1028" s="1">
        <f>COUNTIF('Orders info'!$B$4:$B$3681,'Consumers info'!B1028)</f>
        <v>1</v>
      </c>
      <c r="K1028" s="1">
        <f t="shared" si="32"/>
        <v>0</v>
      </c>
      <c r="L1028" s="1">
        <f t="shared" si="31"/>
        <v>0</v>
      </c>
      <c r="M1028" s="1">
        <f>SUMIF('Orders info'!$B$4:$B$3681,'Consumers info'!B1028,'Orders info'!$F$4:$F$3681)</f>
        <v>168</v>
      </c>
    </row>
    <row r="1029" spans="2:13" x14ac:dyDescent="0.2">
      <c r="B1029" s="4" t="s">
        <v>1451</v>
      </c>
      <c r="C1029" s="1" t="s">
        <v>3191</v>
      </c>
      <c r="D1029" s="1" t="s">
        <v>3192</v>
      </c>
      <c r="E1029" s="1" t="s">
        <v>8</v>
      </c>
      <c r="F1029" s="4">
        <v>6</v>
      </c>
      <c r="G1029" s="4">
        <v>2019</v>
      </c>
      <c r="H1029" s="4">
        <v>0</v>
      </c>
      <c r="I1029" s="4" t="s">
        <v>6978</v>
      </c>
      <c r="J1029" s="1">
        <f>COUNTIF('Orders info'!$B$4:$B$3681,'Consumers info'!B1029)</f>
        <v>1</v>
      </c>
      <c r="K1029" s="1">
        <f t="shared" si="32"/>
        <v>0</v>
      </c>
      <c r="L1029" s="1">
        <f t="shared" ref="L1029:L1092" si="33">IF(J1029&gt;1,IF(I1029="Active",1,0),0)</f>
        <v>0</v>
      </c>
      <c r="M1029" s="1">
        <f>SUMIF('Orders info'!$B$4:$B$3681,'Consumers info'!B1029,'Orders info'!$F$4:$F$3681)</f>
        <v>220</v>
      </c>
    </row>
    <row r="1030" spans="2:13" x14ac:dyDescent="0.2">
      <c r="B1030" s="4" t="s">
        <v>1452</v>
      </c>
      <c r="C1030" s="1" t="s">
        <v>3191</v>
      </c>
      <c r="D1030" s="1" t="s">
        <v>3192</v>
      </c>
      <c r="E1030" s="1" t="s">
        <v>3205</v>
      </c>
      <c r="F1030" s="4">
        <v>6</v>
      </c>
      <c r="G1030" s="4">
        <v>2019</v>
      </c>
      <c r="H1030" s="4">
        <v>0</v>
      </c>
      <c r="I1030" s="4" t="s">
        <v>6978</v>
      </c>
      <c r="J1030" s="1">
        <f>COUNTIF('Orders info'!$B$4:$B$3681,'Consumers info'!B1030)</f>
        <v>1</v>
      </c>
      <c r="K1030" s="1">
        <f t="shared" si="32"/>
        <v>0</v>
      </c>
      <c r="L1030" s="1">
        <f t="shared" si="33"/>
        <v>0</v>
      </c>
      <c r="M1030" s="1">
        <f>SUMIF('Orders info'!$B$4:$B$3681,'Consumers info'!B1030,'Orders info'!$F$4:$F$3681)</f>
        <v>192</v>
      </c>
    </row>
    <row r="1031" spans="2:13" x14ac:dyDescent="0.2">
      <c r="B1031" s="4" t="s">
        <v>1453</v>
      </c>
      <c r="C1031" s="1" t="s">
        <v>3191</v>
      </c>
      <c r="D1031" s="1" t="s">
        <v>3192</v>
      </c>
      <c r="E1031" s="1" t="s">
        <v>3205</v>
      </c>
      <c r="F1031" s="4">
        <v>6</v>
      </c>
      <c r="G1031" s="4">
        <v>2019</v>
      </c>
      <c r="H1031" s="4">
        <v>0</v>
      </c>
      <c r="I1031" s="4" t="s">
        <v>6978</v>
      </c>
      <c r="J1031" s="1">
        <f>COUNTIF('Orders info'!$B$4:$B$3681,'Consumers info'!B1031)</f>
        <v>1</v>
      </c>
      <c r="K1031" s="1">
        <f t="shared" si="32"/>
        <v>0</v>
      </c>
      <c r="L1031" s="1">
        <f t="shared" si="33"/>
        <v>0</v>
      </c>
      <c r="M1031" s="1">
        <f>SUMIF('Orders info'!$B$4:$B$3681,'Consumers info'!B1031,'Orders info'!$F$4:$F$3681)</f>
        <v>240</v>
      </c>
    </row>
    <row r="1032" spans="2:13" x14ac:dyDescent="0.2">
      <c r="B1032" s="4" t="s">
        <v>1454</v>
      </c>
      <c r="C1032" s="1" t="s">
        <v>3191</v>
      </c>
      <c r="D1032" s="1" t="s">
        <v>3192</v>
      </c>
      <c r="E1032" s="1" t="s">
        <v>3202</v>
      </c>
      <c r="F1032" s="4">
        <v>6</v>
      </c>
      <c r="G1032" s="4">
        <v>2019</v>
      </c>
      <c r="H1032" s="4">
        <v>0</v>
      </c>
      <c r="I1032" s="4" t="s">
        <v>6978</v>
      </c>
      <c r="J1032" s="1">
        <f>COUNTIF('Orders info'!$B$4:$B$3681,'Consumers info'!B1032)</f>
        <v>1</v>
      </c>
      <c r="K1032" s="1">
        <f t="shared" si="32"/>
        <v>0</v>
      </c>
      <c r="L1032" s="1">
        <f t="shared" si="33"/>
        <v>0</v>
      </c>
      <c r="M1032" s="1">
        <f>SUMIF('Orders info'!$B$4:$B$3681,'Consumers info'!B1032,'Orders info'!$F$4:$F$3681)</f>
        <v>506</v>
      </c>
    </row>
    <row r="1033" spans="2:13" x14ac:dyDescent="0.2">
      <c r="B1033" s="4" t="s">
        <v>1455</v>
      </c>
      <c r="C1033" s="1" t="s">
        <v>3191</v>
      </c>
      <c r="D1033" s="1" t="s">
        <v>3192</v>
      </c>
      <c r="E1033" s="1" t="s">
        <v>8</v>
      </c>
      <c r="F1033" s="4">
        <v>6</v>
      </c>
      <c r="G1033" s="4">
        <v>2019</v>
      </c>
      <c r="H1033" s="4">
        <v>0</v>
      </c>
      <c r="I1033" s="4" t="s">
        <v>6978</v>
      </c>
      <c r="J1033" s="1">
        <f>COUNTIF('Orders info'!$B$4:$B$3681,'Consumers info'!B1033)</f>
        <v>1</v>
      </c>
      <c r="K1033" s="1">
        <f t="shared" si="32"/>
        <v>0</v>
      </c>
      <c r="L1033" s="1">
        <f t="shared" si="33"/>
        <v>0</v>
      </c>
      <c r="M1033" s="1">
        <f>SUMIF('Orders info'!$B$4:$B$3681,'Consumers info'!B1033,'Orders info'!$F$4:$F$3681)</f>
        <v>187</v>
      </c>
    </row>
    <row r="1034" spans="2:13" x14ac:dyDescent="0.2">
      <c r="B1034" s="4" t="s">
        <v>1456</v>
      </c>
      <c r="C1034" s="1" t="s">
        <v>3191</v>
      </c>
      <c r="D1034" s="1" t="s">
        <v>3192</v>
      </c>
      <c r="E1034" s="1" t="s">
        <v>3203</v>
      </c>
      <c r="F1034" s="4">
        <v>6</v>
      </c>
      <c r="G1034" s="4">
        <v>2019</v>
      </c>
      <c r="H1034" s="4">
        <v>1</v>
      </c>
      <c r="I1034" s="4" t="s">
        <v>6978</v>
      </c>
      <c r="J1034" s="1">
        <f>COUNTIF('Orders info'!$B$4:$B$3681,'Consumers info'!B1034)</f>
        <v>1</v>
      </c>
      <c r="K1034" s="1">
        <f t="shared" si="32"/>
        <v>0</v>
      </c>
      <c r="L1034" s="1">
        <f t="shared" si="33"/>
        <v>0</v>
      </c>
      <c r="M1034" s="1">
        <f>SUMIF('Orders info'!$B$4:$B$3681,'Consumers info'!B1034,'Orders info'!$F$4:$F$3681)</f>
        <v>345</v>
      </c>
    </row>
    <row r="1035" spans="2:13" x14ac:dyDescent="0.2">
      <c r="B1035" s="4" t="s">
        <v>1457</v>
      </c>
      <c r="C1035" s="1" t="s">
        <v>3191</v>
      </c>
      <c r="D1035" s="1" t="s">
        <v>3192</v>
      </c>
      <c r="E1035" s="1" t="s">
        <v>8</v>
      </c>
      <c r="F1035" s="4">
        <v>6</v>
      </c>
      <c r="G1035" s="4">
        <v>2019</v>
      </c>
      <c r="H1035" s="4">
        <v>0</v>
      </c>
      <c r="I1035" s="4" t="s">
        <v>6978</v>
      </c>
      <c r="J1035" s="1">
        <f>COUNTIF('Orders info'!$B$4:$B$3681,'Consumers info'!B1035)</f>
        <v>1</v>
      </c>
      <c r="K1035" s="1">
        <f t="shared" si="32"/>
        <v>0</v>
      </c>
      <c r="L1035" s="1">
        <f t="shared" si="33"/>
        <v>0</v>
      </c>
      <c r="M1035" s="1">
        <f>SUMIF('Orders info'!$B$4:$B$3681,'Consumers info'!B1035,'Orders info'!$F$4:$F$3681)</f>
        <v>144</v>
      </c>
    </row>
    <row r="1036" spans="2:13" x14ac:dyDescent="0.2">
      <c r="B1036" s="4" t="s">
        <v>1458</v>
      </c>
      <c r="C1036" s="1" t="s">
        <v>3191</v>
      </c>
      <c r="D1036" s="1" t="s">
        <v>3192</v>
      </c>
      <c r="E1036" s="1" t="s">
        <v>3204</v>
      </c>
      <c r="F1036" s="4">
        <v>6</v>
      </c>
      <c r="G1036" s="4">
        <v>2019</v>
      </c>
      <c r="H1036" s="4">
        <v>0</v>
      </c>
      <c r="I1036" s="4" t="s">
        <v>6978</v>
      </c>
      <c r="J1036" s="1">
        <f>COUNTIF('Orders info'!$B$4:$B$3681,'Consumers info'!B1036)</f>
        <v>1</v>
      </c>
      <c r="K1036" s="1">
        <f t="shared" si="32"/>
        <v>0</v>
      </c>
      <c r="L1036" s="1">
        <f t="shared" si="33"/>
        <v>0</v>
      </c>
      <c r="M1036" s="1">
        <f>SUMIF('Orders info'!$B$4:$B$3681,'Consumers info'!B1036,'Orders info'!$F$4:$F$3681)</f>
        <v>447</v>
      </c>
    </row>
    <row r="1037" spans="2:13" x14ac:dyDescent="0.2">
      <c r="B1037" s="4" t="s">
        <v>1459</v>
      </c>
      <c r="C1037" s="1" t="s">
        <v>3191</v>
      </c>
      <c r="D1037" s="1" t="s">
        <v>3192</v>
      </c>
      <c r="E1037" s="1" t="s">
        <v>3204</v>
      </c>
      <c r="F1037" s="4">
        <v>6</v>
      </c>
      <c r="G1037" s="4">
        <v>2019</v>
      </c>
      <c r="H1037" s="4">
        <v>1</v>
      </c>
      <c r="I1037" s="4" t="s">
        <v>6978</v>
      </c>
      <c r="J1037" s="1">
        <f>COUNTIF('Orders info'!$B$4:$B$3681,'Consumers info'!B1037)</f>
        <v>1</v>
      </c>
      <c r="K1037" s="1">
        <f t="shared" si="32"/>
        <v>0</v>
      </c>
      <c r="L1037" s="1">
        <f t="shared" si="33"/>
        <v>0</v>
      </c>
      <c r="M1037" s="1">
        <f>SUMIF('Orders info'!$B$4:$B$3681,'Consumers info'!B1037,'Orders info'!$F$4:$F$3681)</f>
        <v>144</v>
      </c>
    </row>
    <row r="1038" spans="2:13" x14ac:dyDescent="0.2">
      <c r="B1038" s="4" t="s">
        <v>1460</v>
      </c>
      <c r="C1038" s="1" t="s">
        <v>3191</v>
      </c>
      <c r="D1038" s="1" t="s">
        <v>3192</v>
      </c>
      <c r="E1038" s="1" t="s">
        <v>3205</v>
      </c>
      <c r="F1038" s="4">
        <v>6</v>
      </c>
      <c r="G1038" s="4">
        <v>2019</v>
      </c>
      <c r="H1038" s="4">
        <v>0</v>
      </c>
      <c r="I1038" s="4" t="s">
        <v>6978</v>
      </c>
      <c r="J1038" s="1">
        <f>COUNTIF('Orders info'!$B$4:$B$3681,'Consumers info'!B1038)</f>
        <v>1</v>
      </c>
      <c r="K1038" s="1">
        <f t="shared" si="32"/>
        <v>0</v>
      </c>
      <c r="L1038" s="1">
        <f t="shared" si="33"/>
        <v>0</v>
      </c>
      <c r="M1038" s="1">
        <f>SUMIF('Orders info'!$B$4:$B$3681,'Consumers info'!B1038,'Orders info'!$F$4:$F$3681)</f>
        <v>192</v>
      </c>
    </row>
    <row r="1039" spans="2:13" x14ac:dyDescent="0.2">
      <c r="B1039" s="4" t="s">
        <v>1461</v>
      </c>
      <c r="C1039" s="1" t="s">
        <v>3191</v>
      </c>
      <c r="D1039" s="1" t="s">
        <v>3192</v>
      </c>
      <c r="E1039" s="1" t="s">
        <v>8</v>
      </c>
      <c r="F1039" s="4">
        <v>6</v>
      </c>
      <c r="G1039" s="4">
        <v>2019</v>
      </c>
      <c r="H1039" s="4">
        <v>0</v>
      </c>
      <c r="I1039" s="4" t="s">
        <v>6978</v>
      </c>
      <c r="J1039" s="1">
        <f>COUNTIF('Orders info'!$B$4:$B$3681,'Consumers info'!B1039)</f>
        <v>1</v>
      </c>
      <c r="K1039" s="1">
        <f t="shared" si="32"/>
        <v>0</v>
      </c>
      <c r="L1039" s="1">
        <f t="shared" si="33"/>
        <v>0</v>
      </c>
      <c r="M1039" s="1">
        <f>SUMIF('Orders info'!$B$4:$B$3681,'Consumers info'!B1039,'Orders info'!$F$4:$F$3681)</f>
        <v>447</v>
      </c>
    </row>
    <row r="1040" spans="2:13" x14ac:dyDescent="0.2">
      <c r="B1040" s="4" t="s">
        <v>1462</v>
      </c>
      <c r="C1040" s="1" t="s">
        <v>3191</v>
      </c>
      <c r="D1040" s="1" t="s">
        <v>3192</v>
      </c>
      <c r="E1040" s="1" t="s">
        <v>3204</v>
      </c>
      <c r="F1040" s="4">
        <v>6</v>
      </c>
      <c r="G1040" s="4">
        <v>2019</v>
      </c>
      <c r="H1040" s="4">
        <v>0</v>
      </c>
      <c r="I1040" s="4" t="s">
        <v>6978</v>
      </c>
      <c r="J1040" s="1">
        <f>COUNTIF('Orders info'!$B$4:$B$3681,'Consumers info'!B1040)</f>
        <v>1</v>
      </c>
      <c r="K1040" s="1">
        <f t="shared" si="32"/>
        <v>0</v>
      </c>
      <c r="L1040" s="1">
        <f t="shared" si="33"/>
        <v>0</v>
      </c>
      <c r="M1040" s="1">
        <f>SUMIF('Orders info'!$B$4:$B$3681,'Consumers info'!B1040,'Orders info'!$F$4:$F$3681)</f>
        <v>144</v>
      </c>
    </row>
    <row r="1041" spans="2:13" x14ac:dyDescent="0.2">
      <c r="B1041" s="4" t="s">
        <v>1463</v>
      </c>
      <c r="C1041" s="1" t="s">
        <v>3191</v>
      </c>
      <c r="D1041" s="1" t="s">
        <v>3192</v>
      </c>
      <c r="E1041" s="1" t="s">
        <v>8</v>
      </c>
      <c r="F1041" s="4">
        <v>6</v>
      </c>
      <c r="G1041" s="4">
        <v>2019</v>
      </c>
      <c r="H1041" s="4">
        <v>1</v>
      </c>
      <c r="I1041" s="4" t="s">
        <v>6978</v>
      </c>
      <c r="J1041" s="1">
        <f>COUNTIF('Orders info'!$B$4:$B$3681,'Consumers info'!B1041)</f>
        <v>1</v>
      </c>
      <c r="K1041" s="1">
        <f t="shared" si="32"/>
        <v>0</v>
      </c>
      <c r="L1041" s="1">
        <f t="shared" si="33"/>
        <v>0</v>
      </c>
      <c r="M1041" s="1">
        <f>SUMIF('Orders info'!$B$4:$B$3681,'Consumers info'!B1041,'Orders info'!$F$4:$F$3681)</f>
        <v>220</v>
      </c>
    </row>
    <row r="1042" spans="2:13" x14ac:dyDescent="0.2">
      <c r="B1042" s="4" t="s">
        <v>1464</v>
      </c>
      <c r="C1042" s="1" t="s">
        <v>3191</v>
      </c>
      <c r="D1042" s="1" t="s">
        <v>3192</v>
      </c>
      <c r="E1042" s="1" t="s">
        <v>8</v>
      </c>
      <c r="F1042" s="4">
        <v>6</v>
      </c>
      <c r="G1042" s="4">
        <v>2019</v>
      </c>
      <c r="H1042" s="4">
        <v>0</v>
      </c>
      <c r="I1042" s="4" t="s">
        <v>6978</v>
      </c>
      <c r="J1042" s="1">
        <f>COUNTIF('Orders info'!$B$4:$B$3681,'Consumers info'!B1042)</f>
        <v>1</v>
      </c>
      <c r="K1042" s="1">
        <f t="shared" si="32"/>
        <v>0</v>
      </c>
      <c r="L1042" s="1">
        <f t="shared" si="33"/>
        <v>0</v>
      </c>
      <c r="M1042" s="1">
        <f>SUMIF('Orders info'!$B$4:$B$3681,'Consumers info'!B1042,'Orders info'!$F$4:$F$3681)</f>
        <v>240</v>
      </c>
    </row>
    <row r="1043" spans="2:13" x14ac:dyDescent="0.2">
      <c r="B1043" s="4" t="s">
        <v>1465</v>
      </c>
      <c r="C1043" s="1" t="s">
        <v>3191</v>
      </c>
      <c r="D1043" s="1" t="s">
        <v>3192</v>
      </c>
      <c r="E1043" s="1" t="s">
        <v>3203</v>
      </c>
      <c r="F1043" s="4">
        <v>6</v>
      </c>
      <c r="G1043" s="4">
        <v>2019</v>
      </c>
      <c r="H1043" s="4">
        <v>0</v>
      </c>
      <c r="I1043" s="4" t="s">
        <v>6978</v>
      </c>
      <c r="J1043" s="1">
        <f>COUNTIF('Orders info'!$B$4:$B$3681,'Consumers info'!B1043)</f>
        <v>1</v>
      </c>
      <c r="K1043" s="1">
        <f t="shared" si="32"/>
        <v>0</v>
      </c>
      <c r="L1043" s="1">
        <f t="shared" si="33"/>
        <v>0</v>
      </c>
      <c r="M1043" s="1">
        <f>SUMIF('Orders info'!$B$4:$B$3681,'Consumers info'!B1043,'Orders info'!$F$4:$F$3681)</f>
        <v>293</v>
      </c>
    </row>
    <row r="1044" spans="2:13" x14ac:dyDescent="0.2">
      <c r="B1044" s="4" t="s">
        <v>1466</v>
      </c>
      <c r="C1044" s="1" t="s">
        <v>3191</v>
      </c>
      <c r="D1044" s="1" t="s">
        <v>3192</v>
      </c>
      <c r="E1044" s="1" t="s">
        <v>3203</v>
      </c>
      <c r="F1044" s="4">
        <v>6</v>
      </c>
      <c r="G1044" s="4">
        <v>2019</v>
      </c>
      <c r="H1044" s="4">
        <v>0</v>
      </c>
      <c r="I1044" s="4" t="s">
        <v>6978</v>
      </c>
      <c r="J1044" s="1">
        <f>COUNTIF('Orders info'!$B$4:$B$3681,'Consumers info'!B1044)</f>
        <v>1</v>
      </c>
      <c r="K1044" s="1">
        <f t="shared" si="32"/>
        <v>0</v>
      </c>
      <c r="L1044" s="1">
        <f t="shared" si="33"/>
        <v>0</v>
      </c>
      <c r="M1044" s="1">
        <f>SUMIF('Orders info'!$B$4:$B$3681,'Consumers info'!B1044,'Orders info'!$F$4:$F$3681)</f>
        <v>447</v>
      </c>
    </row>
    <row r="1045" spans="2:13" x14ac:dyDescent="0.2">
      <c r="B1045" s="4" t="s">
        <v>1467</v>
      </c>
      <c r="C1045" s="1" t="s">
        <v>3191</v>
      </c>
      <c r="D1045" s="1" t="s">
        <v>3192</v>
      </c>
      <c r="E1045" s="1" t="s">
        <v>3204</v>
      </c>
      <c r="F1045" s="4">
        <v>6</v>
      </c>
      <c r="G1045" s="4">
        <v>2019</v>
      </c>
      <c r="H1045" s="4">
        <v>0</v>
      </c>
      <c r="I1045" s="4" t="s">
        <v>6978</v>
      </c>
      <c r="J1045" s="1">
        <f>COUNTIF('Orders info'!$B$4:$B$3681,'Consumers info'!B1045)</f>
        <v>1</v>
      </c>
      <c r="K1045" s="1">
        <f t="shared" si="32"/>
        <v>0</v>
      </c>
      <c r="L1045" s="1">
        <f t="shared" si="33"/>
        <v>0</v>
      </c>
      <c r="M1045" s="1">
        <f>SUMIF('Orders info'!$B$4:$B$3681,'Consumers info'!B1045,'Orders info'!$F$4:$F$3681)</f>
        <v>144</v>
      </c>
    </row>
    <row r="1046" spans="2:13" x14ac:dyDescent="0.2">
      <c r="B1046" s="4" t="s">
        <v>1468</v>
      </c>
      <c r="C1046" s="1" t="s">
        <v>3191</v>
      </c>
      <c r="D1046" s="1" t="s">
        <v>3192</v>
      </c>
      <c r="E1046" s="1" t="s">
        <v>8</v>
      </c>
      <c r="F1046" s="4">
        <v>6</v>
      </c>
      <c r="G1046" s="4">
        <v>2019</v>
      </c>
      <c r="H1046" s="4">
        <v>1</v>
      </c>
      <c r="I1046" s="4" t="s">
        <v>6978</v>
      </c>
      <c r="J1046" s="1">
        <f>COUNTIF('Orders info'!$B$4:$B$3681,'Consumers info'!B1046)</f>
        <v>1</v>
      </c>
      <c r="K1046" s="1">
        <f t="shared" si="32"/>
        <v>0</v>
      </c>
      <c r="L1046" s="1">
        <f t="shared" si="33"/>
        <v>0</v>
      </c>
      <c r="M1046" s="1">
        <f>SUMIF('Orders info'!$B$4:$B$3681,'Consumers info'!B1046,'Orders info'!$F$4:$F$3681)</f>
        <v>168</v>
      </c>
    </row>
    <row r="1047" spans="2:13" x14ac:dyDescent="0.2">
      <c r="B1047" s="4" t="s">
        <v>1469</v>
      </c>
      <c r="C1047" s="1" t="s">
        <v>3191</v>
      </c>
      <c r="D1047" s="1" t="s">
        <v>3192</v>
      </c>
      <c r="E1047" s="1" t="s">
        <v>3204</v>
      </c>
      <c r="F1047" s="4">
        <v>6</v>
      </c>
      <c r="G1047" s="4">
        <v>2019</v>
      </c>
      <c r="H1047" s="4">
        <v>1</v>
      </c>
      <c r="I1047" s="4" t="s">
        <v>6978</v>
      </c>
      <c r="J1047" s="1">
        <f>COUNTIF('Orders info'!$B$4:$B$3681,'Consumers info'!B1047)</f>
        <v>1</v>
      </c>
      <c r="K1047" s="1">
        <f t="shared" si="32"/>
        <v>0</v>
      </c>
      <c r="L1047" s="1">
        <f t="shared" si="33"/>
        <v>0</v>
      </c>
      <c r="M1047" s="1">
        <f>SUMIF('Orders info'!$B$4:$B$3681,'Consumers info'!B1047,'Orders info'!$F$4:$F$3681)</f>
        <v>240</v>
      </c>
    </row>
    <row r="1048" spans="2:13" x14ac:dyDescent="0.2">
      <c r="B1048" s="4" t="s">
        <v>1470</v>
      </c>
      <c r="C1048" s="1" t="s">
        <v>3191</v>
      </c>
      <c r="D1048" s="1" t="s">
        <v>3192</v>
      </c>
      <c r="E1048" s="1" t="s">
        <v>3204</v>
      </c>
      <c r="F1048" s="4">
        <v>6</v>
      </c>
      <c r="G1048" s="4">
        <v>2019</v>
      </c>
      <c r="H1048" s="4">
        <v>1</v>
      </c>
      <c r="I1048" s="4" t="s">
        <v>6978</v>
      </c>
      <c r="J1048" s="1">
        <f>COUNTIF('Orders info'!$B$4:$B$3681,'Consumers info'!B1048)</f>
        <v>1</v>
      </c>
      <c r="K1048" s="1">
        <f t="shared" ref="K1048:K1111" si="34">IF(J1048=1,IF(I1048="Active",1,0),0)</f>
        <v>0</v>
      </c>
      <c r="L1048" s="1">
        <f t="shared" si="33"/>
        <v>0</v>
      </c>
      <c r="M1048" s="1">
        <f>SUMIF('Orders info'!$B$4:$B$3681,'Consumers info'!B1048,'Orders info'!$F$4:$F$3681)</f>
        <v>220</v>
      </c>
    </row>
    <row r="1049" spans="2:13" x14ac:dyDescent="0.2">
      <c r="B1049" s="4" t="s">
        <v>1471</v>
      </c>
      <c r="C1049" s="1" t="s">
        <v>3191</v>
      </c>
      <c r="D1049" s="1" t="s">
        <v>3192</v>
      </c>
      <c r="E1049" s="1" t="s">
        <v>3205</v>
      </c>
      <c r="F1049" s="4">
        <v>6</v>
      </c>
      <c r="G1049" s="4">
        <v>2019</v>
      </c>
      <c r="H1049" s="4">
        <v>1</v>
      </c>
      <c r="I1049" s="4" t="s">
        <v>6978</v>
      </c>
      <c r="J1049" s="1">
        <f>COUNTIF('Orders info'!$B$4:$B$3681,'Consumers info'!B1049)</f>
        <v>1</v>
      </c>
      <c r="K1049" s="1">
        <f t="shared" si="34"/>
        <v>0</v>
      </c>
      <c r="L1049" s="1">
        <f t="shared" si="33"/>
        <v>0</v>
      </c>
      <c r="M1049" s="1">
        <f>SUMIF('Orders info'!$B$4:$B$3681,'Consumers info'!B1049,'Orders info'!$F$4:$F$3681)</f>
        <v>240</v>
      </c>
    </row>
    <row r="1050" spans="2:13" x14ac:dyDescent="0.2">
      <c r="B1050" s="4" t="s">
        <v>1472</v>
      </c>
      <c r="C1050" s="1" t="s">
        <v>3191</v>
      </c>
      <c r="D1050" s="1" t="s">
        <v>3192</v>
      </c>
      <c r="E1050" s="1" t="s">
        <v>3205</v>
      </c>
      <c r="F1050" s="4">
        <v>6</v>
      </c>
      <c r="G1050" s="4">
        <v>2019</v>
      </c>
      <c r="H1050" s="4">
        <v>0</v>
      </c>
      <c r="I1050" s="4" t="s">
        <v>6978</v>
      </c>
      <c r="J1050" s="1">
        <f>COUNTIF('Orders info'!$B$4:$B$3681,'Consumers info'!B1050)</f>
        <v>1</v>
      </c>
      <c r="K1050" s="1">
        <f t="shared" si="34"/>
        <v>0</v>
      </c>
      <c r="L1050" s="1">
        <f t="shared" si="33"/>
        <v>0</v>
      </c>
      <c r="M1050" s="1">
        <f>SUMIF('Orders info'!$B$4:$B$3681,'Consumers info'!B1050,'Orders info'!$F$4:$F$3681)</f>
        <v>220</v>
      </c>
    </row>
    <row r="1051" spans="2:13" x14ac:dyDescent="0.2">
      <c r="B1051" s="4" t="s">
        <v>1473</v>
      </c>
      <c r="C1051" s="1" t="s">
        <v>3191</v>
      </c>
      <c r="D1051" s="1" t="s">
        <v>3192</v>
      </c>
      <c r="E1051" s="1" t="s">
        <v>8</v>
      </c>
      <c r="F1051" s="4">
        <v>6</v>
      </c>
      <c r="G1051" s="4">
        <v>2019</v>
      </c>
      <c r="H1051" s="4">
        <v>0</v>
      </c>
      <c r="I1051" s="4" t="s">
        <v>6978</v>
      </c>
      <c r="J1051" s="1">
        <f>COUNTIF('Orders info'!$B$4:$B$3681,'Consumers info'!B1051)</f>
        <v>1</v>
      </c>
      <c r="K1051" s="1">
        <f t="shared" si="34"/>
        <v>0</v>
      </c>
      <c r="L1051" s="1">
        <f t="shared" si="33"/>
        <v>0</v>
      </c>
      <c r="M1051" s="1">
        <f>SUMIF('Orders info'!$B$4:$B$3681,'Consumers info'!B1051,'Orders info'!$F$4:$F$3681)</f>
        <v>447</v>
      </c>
    </row>
    <row r="1052" spans="2:13" x14ac:dyDescent="0.2">
      <c r="B1052" s="4" t="s">
        <v>1474</v>
      </c>
      <c r="C1052" s="1" t="s">
        <v>3191</v>
      </c>
      <c r="D1052" s="1" t="s">
        <v>3192</v>
      </c>
      <c r="E1052" s="1" t="s">
        <v>3204</v>
      </c>
      <c r="F1052" s="4">
        <v>6</v>
      </c>
      <c r="G1052" s="4">
        <v>2019</v>
      </c>
      <c r="H1052" s="4">
        <v>0</v>
      </c>
      <c r="I1052" s="4" t="s">
        <v>6978</v>
      </c>
      <c r="J1052" s="1">
        <f>COUNTIF('Orders info'!$B$4:$B$3681,'Consumers info'!B1052)</f>
        <v>1</v>
      </c>
      <c r="K1052" s="1">
        <f t="shared" si="34"/>
        <v>0</v>
      </c>
      <c r="L1052" s="1">
        <f t="shared" si="33"/>
        <v>0</v>
      </c>
      <c r="M1052" s="1">
        <f>SUMIF('Orders info'!$B$4:$B$3681,'Consumers info'!B1052,'Orders info'!$F$4:$F$3681)</f>
        <v>168</v>
      </c>
    </row>
    <row r="1053" spans="2:13" x14ac:dyDescent="0.2">
      <c r="B1053" s="4" t="s">
        <v>1475</v>
      </c>
      <c r="C1053" s="1" t="s">
        <v>3191</v>
      </c>
      <c r="D1053" s="1" t="s">
        <v>3192</v>
      </c>
      <c r="E1053" s="1" t="s">
        <v>8</v>
      </c>
      <c r="F1053" s="4">
        <v>6</v>
      </c>
      <c r="G1053" s="4">
        <v>2019</v>
      </c>
      <c r="H1053" s="4">
        <v>1</v>
      </c>
      <c r="I1053" s="4" t="s">
        <v>6978</v>
      </c>
      <c r="J1053" s="1">
        <f>COUNTIF('Orders info'!$B$4:$B$3681,'Consumers info'!B1053)</f>
        <v>1</v>
      </c>
      <c r="K1053" s="1">
        <f t="shared" si="34"/>
        <v>0</v>
      </c>
      <c r="L1053" s="1">
        <f t="shared" si="33"/>
        <v>0</v>
      </c>
      <c r="M1053" s="1">
        <f>SUMIF('Orders info'!$B$4:$B$3681,'Consumers info'!B1053,'Orders info'!$F$4:$F$3681)</f>
        <v>205</v>
      </c>
    </row>
    <row r="1054" spans="2:13" x14ac:dyDescent="0.2">
      <c r="B1054" s="4" t="s">
        <v>1476</v>
      </c>
      <c r="C1054" s="1" t="s">
        <v>3191</v>
      </c>
      <c r="D1054" s="1" t="s">
        <v>3192</v>
      </c>
      <c r="E1054" s="1" t="s">
        <v>8</v>
      </c>
      <c r="F1054" s="4">
        <v>6</v>
      </c>
      <c r="G1054" s="4">
        <v>2019</v>
      </c>
      <c r="H1054" s="4">
        <v>0</v>
      </c>
      <c r="I1054" s="4" t="s">
        <v>6978</v>
      </c>
      <c r="J1054" s="1">
        <f>COUNTIF('Orders info'!$B$4:$B$3681,'Consumers info'!B1054)</f>
        <v>1</v>
      </c>
      <c r="K1054" s="1">
        <f t="shared" si="34"/>
        <v>0</v>
      </c>
      <c r="L1054" s="1">
        <f t="shared" si="33"/>
        <v>0</v>
      </c>
      <c r="M1054" s="1">
        <f>SUMIF('Orders info'!$B$4:$B$3681,'Consumers info'!B1054,'Orders info'!$F$4:$F$3681)</f>
        <v>205</v>
      </c>
    </row>
    <row r="1055" spans="2:13" x14ac:dyDescent="0.2">
      <c r="B1055" s="4" t="s">
        <v>1477</v>
      </c>
      <c r="C1055" s="1" t="s">
        <v>3191</v>
      </c>
      <c r="D1055" s="1" t="s">
        <v>3192</v>
      </c>
      <c r="E1055" s="1" t="s">
        <v>8</v>
      </c>
      <c r="F1055" s="4">
        <v>6</v>
      </c>
      <c r="G1055" s="4">
        <v>2019</v>
      </c>
      <c r="H1055" s="4">
        <v>1</v>
      </c>
      <c r="I1055" s="4" t="s">
        <v>6978</v>
      </c>
      <c r="J1055" s="1">
        <f>COUNTIF('Orders info'!$B$4:$B$3681,'Consumers info'!B1055)</f>
        <v>1</v>
      </c>
      <c r="K1055" s="1">
        <f t="shared" si="34"/>
        <v>0</v>
      </c>
      <c r="L1055" s="1">
        <f t="shared" si="33"/>
        <v>0</v>
      </c>
      <c r="M1055" s="1">
        <f>SUMIF('Orders info'!$B$4:$B$3681,'Consumers info'!B1055,'Orders info'!$F$4:$F$3681)</f>
        <v>447</v>
      </c>
    </row>
    <row r="1056" spans="2:13" x14ac:dyDescent="0.2">
      <c r="B1056" s="4" t="s">
        <v>1478</v>
      </c>
      <c r="C1056" s="1" t="s">
        <v>3191</v>
      </c>
      <c r="D1056" s="1" t="s">
        <v>3192</v>
      </c>
      <c r="E1056" s="1" t="s">
        <v>3203</v>
      </c>
      <c r="F1056" s="4">
        <v>6</v>
      </c>
      <c r="G1056" s="4">
        <v>2019</v>
      </c>
      <c r="H1056" s="4">
        <v>1</v>
      </c>
      <c r="I1056" s="4" t="s">
        <v>6978</v>
      </c>
      <c r="J1056" s="1">
        <f>COUNTIF('Orders info'!$B$4:$B$3681,'Consumers info'!B1056)</f>
        <v>1</v>
      </c>
      <c r="K1056" s="1">
        <f t="shared" si="34"/>
        <v>0</v>
      </c>
      <c r="L1056" s="1">
        <f t="shared" si="33"/>
        <v>0</v>
      </c>
      <c r="M1056" s="1">
        <f>SUMIF('Orders info'!$B$4:$B$3681,'Consumers info'!B1056,'Orders info'!$F$4:$F$3681)</f>
        <v>144</v>
      </c>
    </row>
    <row r="1057" spans="2:13" x14ac:dyDescent="0.2">
      <c r="B1057" s="4" t="s">
        <v>1479</v>
      </c>
      <c r="C1057" s="1" t="s">
        <v>3191</v>
      </c>
      <c r="D1057" s="1" t="s">
        <v>3192</v>
      </c>
      <c r="E1057" s="1" t="s">
        <v>3204</v>
      </c>
      <c r="F1057" s="4">
        <v>6</v>
      </c>
      <c r="G1057" s="4">
        <v>2019</v>
      </c>
      <c r="H1057" s="4">
        <v>1</v>
      </c>
      <c r="I1057" s="4" t="s">
        <v>6978</v>
      </c>
      <c r="J1057" s="1">
        <f>COUNTIF('Orders info'!$B$4:$B$3681,'Consumers info'!B1057)</f>
        <v>1</v>
      </c>
      <c r="K1057" s="1">
        <f t="shared" si="34"/>
        <v>0</v>
      </c>
      <c r="L1057" s="1">
        <f t="shared" si="33"/>
        <v>0</v>
      </c>
      <c r="M1057" s="1">
        <f>SUMIF('Orders info'!$B$4:$B$3681,'Consumers info'!B1057,'Orders info'!$F$4:$F$3681)</f>
        <v>240</v>
      </c>
    </row>
    <row r="1058" spans="2:13" x14ac:dyDescent="0.2">
      <c r="B1058" s="4" t="s">
        <v>1480</v>
      </c>
      <c r="C1058" s="1" t="s">
        <v>3191</v>
      </c>
      <c r="D1058" s="1" t="s">
        <v>3192</v>
      </c>
      <c r="E1058" s="1" t="s">
        <v>3205</v>
      </c>
      <c r="F1058" s="4">
        <v>6</v>
      </c>
      <c r="G1058" s="4">
        <v>2019</v>
      </c>
      <c r="H1058" s="4">
        <v>0</v>
      </c>
      <c r="I1058" s="4" t="s">
        <v>6978</v>
      </c>
      <c r="J1058" s="1">
        <f>COUNTIF('Orders info'!$B$4:$B$3681,'Consumers info'!B1058)</f>
        <v>1</v>
      </c>
      <c r="K1058" s="1">
        <f t="shared" si="34"/>
        <v>0</v>
      </c>
      <c r="L1058" s="1">
        <f t="shared" si="33"/>
        <v>0</v>
      </c>
      <c r="M1058" s="1">
        <f>SUMIF('Orders info'!$B$4:$B$3681,'Consumers info'!B1058,'Orders info'!$F$4:$F$3681)</f>
        <v>327</v>
      </c>
    </row>
    <row r="1059" spans="2:13" x14ac:dyDescent="0.2">
      <c r="B1059" s="4" t="s">
        <v>1481</v>
      </c>
      <c r="C1059" s="1" t="s">
        <v>3191</v>
      </c>
      <c r="D1059" s="1" t="s">
        <v>3192</v>
      </c>
      <c r="E1059" s="1" t="s">
        <v>8</v>
      </c>
      <c r="F1059" s="4">
        <v>6</v>
      </c>
      <c r="G1059" s="4">
        <v>2019</v>
      </c>
      <c r="H1059" s="4">
        <v>0</v>
      </c>
      <c r="I1059" s="4" t="s">
        <v>6978</v>
      </c>
      <c r="J1059" s="1">
        <f>COUNTIF('Orders info'!$B$4:$B$3681,'Consumers info'!B1059)</f>
        <v>1</v>
      </c>
      <c r="K1059" s="1">
        <f t="shared" si="34"/>
        <v>0</v>
      </c>
      <c r="L1059" s="1">
        <f t="shared" si="33"/>
        <v>0</v>
      </c>
      <c r="M1059" s="1">
        <f>SUMIF('Orders info'!$B$4:$B$3681,'Consumers info'!B1059,'Orders info'!$F$4:$F$3681)</f>
        <v>255</v>
      </c>
    </row>
    <row r="1060" spans="2:13" x14ac:dyDescent="0.2">
      <c r="B1060" s="4" t="s">
        <v>1482</v>
      </c>
      <c r="C1060" s="1" t="s">
        <v>3191</v>
      </c>
      <c r="D1060" s="1" t="s">
        <v>3192</v>
      </c>
      <c r="E1060" s="1" t="s">
        <v>3205</v>
      </c>
      <c r="F1060" s="4">
        <v>6</v>
      </c>
      <c r="G1060" s="4">
        <v>2019</v>
      </c>
      <c r="H1060" s="4">
        <v>1</v>
      </c>
      <c r="I1060" s="4" t="s">
        <v>6978</v>
      </c>
      <c r="J1060" s="1">
        <f>COUNTIF('Orders info'!$B$4:$B$3681,'Consumers info'!B1060)</f>
        <v>1</v>
      </c>
      <c r="K1060" s="1">
        <f t="shared" si="34"/>
        <v>0</v>
      </c>
      <c r="L1060" s="1">
        <f t="shared" si="33"/>
        <v>0</v>
      </c>
      <c r="M1060" s="1">
        <f>SUMIF('Orders info'!$B$4:$B$3681,'Consumers info'!B1060,'Orders info'!$F$4:$F$3681)</f>
        <v>327</v>
      </c>
    </row>
    <row r="1061" spans="2:13" x14ac:dyDescent="0.2">
      <c r="B1061" s="4" t="s">
        <v>1483</v>
      </c>
      <c r="C1061" s="1" t="s">
        <v>3191</v>
      </c>
      <c r="D1061" s="1" t="s">
        <v>3192</v>
      </c>
      <c r="E1061" s="1" t="s">
        <v>3203</v>
      </c>
      <c r="F1061" s="4">
        <v>6</v>
      </c>
      <c r="G1061" s="4">
        <v>2019</v>
      </c>
      <c r="H1061" s="4">
        <v>1</v>
      </c>
      <c r="I1061" s="4" t="s">
        <v>6978</v>
      </c>
      <c r="J1061" s="1">
        <f>COUNTIF('Orders info'!$B$4:$B$3681,'Consumers info'!B1061)</f>
        <v>1</v>
      </c>
      <c r="K1061" s="1">
        <f t="shared" si="34"/>
        <v>0</v>
      </c>
      <c r="L1061" s="1">
        <f t="shared" si="33"/>
        <v>0</v>
      </c>
      <c r="M1061" s="1">
        <f>SUMIF('Orders info'!$B$4:$B$3681,'Consumers info'!B1061,'Orders info'!$F$4:$F$3681)</f>
        <v>592</v>
      </c>
    </row>
    <row r="1062" spans="2:13" x14ac:dyDescent="0.2">
      <c r="B1062" s="4" t="s">
        <v>1484</v>
      </c>
      <c r="C1062" s="1" t="s">
        <v>3191</v>
      </c>
      <c r="D1062" s="1" t="s">
        <v>3192</v>
      </c>
      <c r="E1062" s="1" t="s">
        <v>8</v>
      </c>
      <c r="F1062" s="4">
        <v>6</v>
      </c>
      <c r="G1062" s="4">
        <v>2019</v>
      </c>
      <c r="H1062" s="4">
        <v>1</v>
      </c>
      <c r="I1062" s="4" t="s">
        <v>6978</v>
      </c>
      <c r="J1062" s="1">
        <f>COUNTIF('Orders info'!$B$4:$B$3681,'Consumers info'!B1062)</f>
        <v>1</v>
      </c>
      <c r="K1062" s="1">
        <f t="shared" si="34"/>
        <v>0</v>
      </c>
      <c r="L1062" s="1">
        <f t="shared" si="33"/>
        <v>0</v>
      </c>
      <c r="M1062" s="1">
        <f>SUMIF('Orders info'!$B$4:$B$3681,'Consumers info'!B1062,'Orders info'!$F$4:$F$3681)</f>
        <v>492</v>
      </c>
    </row>
    <row r="1063" spans="2:13" x14ac:dyDescent="0.2">
      <c r="B1063" s="4" t="s">
        <v>1485</v>
      </c>
      <c r="C1063" s="1" t="s">
        <v>3191</v>
      </c>
      <c r="D1063" s="1" t="s">
        <v>3192</v>
      </c>
      <c r="E1063" s="1" t="s">
        <v>3204</v>
      </c>
      <c r="F1063" s="4">
        <v>6</v>
      </c>
      <c r="G1063" s="4">
        <v>2019</v>
      </c>
      <c r="H1063" s="4">
        <v>0</v>
      </c>
      <c r="I1063" s="4" t="s">
        <v>6978</v>
      </c>
      <c r="J1063" s="1">
        <f>COUNTIF('Orders info'!$B$4:$B$3681,'Consumers info'!B1063)</f>
        <v>1</v>
      </c>
      <c r="K1063" s="1">
        <f t="shared" si="34"/>
        <v>0</v>
      </c>
      <c r="L1063" s="1">
        <f t="shared" si="33"/>
        <v>0</v>
      </c>
      <c r="M1063" s="1">
        <f>SUMIF('Orders info'!$B$4:$B$3681,'Consumers info'!B1063,'Orders info'!$F$4:$F$3681)</f>
        <v>636</v>
      </c>
    </row>
    <row r="1064" spans="2:13" x14ac:dyDescent="0.2">
      <c r="B1064" s="4" t="s">
        <v>1486</v>
      </c>
      <c r="C1064" s="1" t="s">
        <v>3191</v>
      </c>
      <c r="D1064" s="1" t="s">
        <v>3192</v>
      </c>
      <c r="E1064" s="1" t="s">
        <v>8</v>
      </c>
      <c r="F1064" s="4">
        <v>6</v>
      </c>
      <c r="G1064" s="4">
        <v>2019</v>
      </c>
      <c r="H1064" s="4">
        <v>1</v>
      </c>
      <c r="I1064" s="4" t="s">
        <v>6978</v>
      </c>
      <c r="J1064" s="1">
        <f>COUNTIF('Orders info'!$B$4:$B$3681,'Consumers info'!B1064)</f>
        <v>1</v>
      </c>
      <c r="K1064" s="1">
        <f t="shared" si="34"/>
        <v>0</v>
      </c>
      <c r="L1064" s="1">
        <f t="shared" si="33"/>
        <v>0</v>
      </c>
      <c r="M1064" s="1">
        <f>SUMIF('Orders info'!$B$4:$B$3681,'Consumers info'!B1064,'Orders info'!$F$4:$F$3681)</f>
        <v>478</v>
      </c>
    </row>
    <row r="1065" spans="2:13" x14ac:dyDescent="0.2">
      <c r="B1065" s="4" t="s">
        <v>1487</v>
      </c>
      <c r="C1065" s="1" t="s">
        <v>3191</v>
      </c>
      <c r="D1065" s="1" t="s">
        <v>3192</v>
      </c>
      <c r="E1065" s="1" t="s">
        <v>3202</v>
      </c>
      <c r="F1065" s="4">
        <v>6</v>
      </c>
      <c r="G1065" s="4">
        <v>2019</v>
      </c>
      <c r="H1065" s="4">
        <v>1</v>
      </c>
      <c r="I1065" s="4" t="s">
        <v>6978</v>
      </c>
      <c r="J1065" s="1">
        <f>COUNTIF('Orders info'!$B$4:$B$3681,'Consumers info'!B1065)</f>
        <v>1</v>
      </c>
      <c r="K1065" s="1">
        <f t="shared" si="34"/>
        <v>0</v>
      </c>
      <c r="L1065" s="1">
        <f t="shared" si="33"/>
        <v>0</v>
      </c>
      <c r="M1065" s="1">
        <f>SUMIF('Orders info'!$B$4:$B$3681,'Consumers info'!B1065,'Orders info'!$F$4:$F$3681)</f>
        <v>283</v>
      </c>
    </row>
    <row r="1066" spans="2:13" x14ac:dyDescent="0.2">
      <c r="B1066" s="4" t="s">
        <v>1488</v>
      </c>
      <c r="C1066" s="1" t="s">
        <v>3191</v>
      </c>
      <c r="D1066" s="1" t="s">
        <v>3192</v>
      </c>
      <c r="E1066" s="1" t="s">
        <v>3204</v>
      </c>
      <c r="F1066" s="4">
        <v>6</v>
      </c>
      <c r="G1066" s="4">
        <v>2019</v>
      </c>
      <c r="H1066" s="4">
        <v>0</v>
      </c>
      <c r="I1066" s="4" t="s">
        <v>6978</v>
      </c>
      <c r="J1066" s="1">
        <f>COUNTIF('Orders info'!$B$4:$B$3681,'Consumers info'!B1066)</f>
        <v>1</v>
      </c>
      <c r="K1066" s="1">
        <f t="shared" si="34"/>
        <v>0</v>
      </c>
      <c r="L1066" s="1">
        <f t="shared" si="33"/>
        <v>0</v>
      </c>
      <c r="M1066" s="1">
        <f>SUMIF('Orders info'!$B$4:$B$3681,'Consumers info'!B1066,'Orders info'!$F$4:$F$3681)</f>
        <v>383</v>
      </c>
    </row>
    <row r="1067" spans="2:13" x14ac:dyDescent="0.2">
      <c r="B1067" s="4" t="s">
        <v>1489</v>
      </c>
      <c r="C1067" s="1" t="s">
        <v>3191</v>
      </c>
      <c r="D1067" s="1" t="s">
        <v>3192</v>
      </c>
      <c r="E1067" s="1" t="s">
        <v>3202</v>
      </c>
      <c r="F1067" s="4">
        <v>6</v>
      </c>
      <c r="G1067" s="4">
        <v>2019</v>
      </c>
      <c r="H1067" s="4">
        <v>0</v>
      </c>
      <c r="I1067" s="4" t="s">
        <v>6978</v>
      </c>
      <c r="J1067" s="1">
        <f>COUNTIF('Orders info'!$B$4:$B$3681,'Consumers info'!B1067)</f>
        <v>1</v>
      </c>
      <c r="K1067" s="1">
        <f t="shared" si="34"/>
        <v>0</v>
      </c>
      <c r="L1067" s="1">
        <f t="shared" si="33"/>
        <v>0</v>
      </c>
      <c r="M1067" s="1">
        <f>SUMIF('Orders info'!$B$4:$B$3681,'Consumers info'!B1067,'Orders info'!$F$4:$F$3681)</f>
        <v>144</v>
      </c>
    </row>
    <row r="1068" spans="2:13" x14ac:dyDescent="0.2">
      <c r="B1068" s="4" t="s">
        <v>1490</v>
      </c>
      <c r="C1068" s="1" t="s">
        <v>3191</v>
      </c>
      <c r="D1068" s="1" t="s">
        <v>3192</v>
      </c>
      <c r="E1068" s="1" t="s">
        <v>3203</v>
      </c>
      <c r="F1068" s="4">
        <v>6</v>
      </c>
      <c r="G1068" s="4">
        <v>2019</v>
      </c>
      <c r="H1068" s="4">
        <v>1</v>
      </c>
      <c r="I1068" s="4" t="s">
        <v>6978</v>
      </c>
      <c r="J1068" s="1">
        <f>COUNTIF('Orders info'!$B$4:$B$3681,'Consumers info'!B1068)</f>
        <v>1</v>
      </c>
      <c r="K1068" s="1">
        <f t="shared" si="34"/>
        <v>0</v>
      </c>
      <c r="L1068" s="1">
        <f t="shared" si="33"/>
        <v>0</v>
      </c>
      <c r="M1068" s="1">
        <f>SUMIF('Orders info'!$B$4:$B$3681,'Consumers info'!B1068,'Orders info'!$F$4:$F$3681)</f>
        <v>205</v>
      </c>
    </row>
    <row r="1069" spans="2:13" x14ac:dyDescent="0.2">
      <c r="B1069" s="4" t="s">
        <v>1491</v>
      </c>
      <c r="C1069" s="1" t="s">
        <v>3191</v>
      </c>
      <c r="D1069" s="1" t="s">
        <v>3192</v>
      </c>
      <c r="E1069" s="1" t="s">
        <v>3202</v>
      </c>
      <c r="F1069" s="4">
        <v>6</v>
      </c>
      <c r="G1069" s="4">
        <v>2019</v>
      </c>
      <c r="H1069" s="4">
        <v>0</v>
      </c>
      <c r="I1069" s="4" t="s">
        <v>6978</v>
      </c>
      <c r="J1069" s="1">
        <f>COUNTIF('Orders info'!$B$4:$B$3681,'Consumers info'!B1069)</f>
        <v>1</v>
      </c>
      <c r="K1069" s="1">
        <f t="shared" si="34"/>
        <v>0</v>
      </c>
      <c r="L1069" s="1">
        <f t="shared" si="33"/>
        <v>0</v>
      </c>
      <c r="M1069" s="1">
        <f>SUMIF('Orders info'!$B$4:$B$3681,'Consumers info'!B1069,'Orders info'!$F$4:$F$3681)</f>
        <v>220</v>
      </c>
    </row>
    <row r="1070" spans="2:13" x14ac:dyDescent="0.2">
      <c r="B1070" s="4" t="s">
        <v>1492</v>
      </c>
      <c r="C1070" s="1" t="s">
        <v>3191</v>
      </c>
      <c r="D1070" s="1" t="s">
        <v>3192</v>
      </c>
      <c r="E1070" s="1" t="s">
        <v>8</v>
      </c>
      <c r="F1070" s="4">
        <v>6</v>
      </c>
      <c r="G1070" s="4">
        <v>2019</v>
      </c>
      <c r="H1070" s="4">
        <v>1</v>
      </c>
      <c r="I1070" s="4" t="s">
        <v>6978</v>
      </c>
      <c r="J1070" s="1">
        <f>COUNTIF('Orders info'!$B$4:$B$3681,'Consumers info'!B1070)</f>
        <v>1</v>
      </c>
      <c r="K1070" s="1">
        <f t="shared" si="34"/>
        <v>0</v>
      </c>
      <c r="L1070" s="1">
        <f t="shared" si="33"/>
        <v>0</v>
      </c>
      <c r="M1070" s="1">
        <f>SUMIF('Orders info'!$B$4:$B$3681,'Consumers info'!B1070,'Orders info'!$F$4:$F$3681)</f>
        <v>205</v>
      </c>
    </row>
    <row r="1071" spans="2:13" x14ac:dyDescent="0.2">
      <c r="B1071" s="4" t="s">
        <v>1493</v>
      </c>
      <c r="C1071" s="1" t="s">
        <v>3191</v>
      </c>
      <c r="D1071" s="1" t="s">
        <v>3192</v>
      </c>
      <c r="E1071" s="1" t="s">
        <v>3203</v>
      </c>
      <c r="F1071" s="4">
        <v>6</v>
      </c>
      <c r="G1071" s="4">
        <v>2019</v>
      </c>
      <c r="H1071" s="4">
        <v>0</v>
      </c>
      <c r="I1071" s="4" t="s">
        <v>6978</v>
      </c>
      <c r="J1071" s="1">
        <f>COUNTIF('Orders info'!$B$4:$B$3681,'Consumers info'!B1071)</f>
        <v>1</v>
      </c>
      <c r="K1071" s="1">
        <f t="shared" si="34"/>
        <v>0</v>
      </c>
      <c r="L1071" s="1">
        <f t="shared" si="33"/>
        <v>0</v>
      </c>
      <c r="M1071" s="1">
        <f>SUMIF('Orders info'!$B$4:$B$3681,'Consumers info'!B1071,'Orders info'!$F$4:$F$3681)</f>
        <v>258</v>
      </c>
    </row>
    <row r="1072" spans="2:13" x14ac:dyDescent="0.2">
      <c r="B1072" s="4" t="s">
        <v>1494</v>
      </c>
      <c r="C1072" s="1" t="s">
        <v>3191</v>
      </c>
      <c r="D1072" s="1" t="s">
        <v>3192</v>
      </c>
      <c r="E1072" s="1" t="s">
        <v>3204</v>
      </c>
      <c r="F1072" s="4">
        <v>6</v>
      </c>
      <c r="G1072" s="4">
        <v>2019</v>
      </c>
      <c r="H1072" s="4">
        <v>0</v>
      </c>
      <c r="I1072" s="4" t="s">
        <v>6978</v>
      </c>
      <c r="J1072" s="1">
        <f>COUNTIF('Orders info'!$B$4:$B$3681,'Consumers info'!B1072)</f>
        <v>1</v>
      </c>
      <c r="K1072" s="1">
        <f t="shared" si="34"/>
        <v>0</v>
      </c>
      <c r="L1072" s="1">
        <f t="shared" si="33"/>
        <v>0</v>
      </c>
      <c r="M1072" s="1">
        <f>SUMIF('Orders info'!$B$4:$B$3681,'Consumers info'!B1072,'Orders info'!$F$4:$F$3681)</f>
        <v>447</v>
      </c>
    </row>
    <row r="1073" spans="2:13" x14ac:dyDescent="0.2">
      <c r="B1073" s="4" t="s">
        <v>1495</v>
      </c>
      <c r="C1073" s="1" t="s">
        <v>3191</v>
      </c>
      <c r="D1073" s="1" t="s">
        <v>3192</v>
      </c>
      <c r="E1073" s="1" t="s">
        <v>3204</v>
      </c>
      <c r="F1073" s="4">
        <v>6</v>
      </c>
      <c r="G1073" s="4">
        <v>2019</v>
      </c>
      <c r="H1073" s="4">
        <v>0</v>
      </c>
      <c r="I1073" s="4" t="s">
        <v>6978</v>
      </c>
      <c r="J1073" s="1">
        <f>COUNTIF('Orders info'!$B$4:$B$3681,'Consumers info'!B1073)</f>
        <v>1</v>
      </c>
      <c r="K1073" s="1">
        <f t="shared" si="34"/>
        <v>0</v>
      </c>
      <c r="L1073" s="1">
        <f t="shared" si="33"/>
        <v>0</v>
      </c>
      <c r="M1073" s="1">
        <f>SUMIF('Orders info'!$B$4:$B$3681,'Consumers info'!B1073,'Orders info'!$F$4:$F$3681)</f>
        <v>168</v>
      </c>
    </row>
    <row r="1074" spans="2:13" x14ac:dyDescent="0.2">
      <c r="B1074" s="4" t="s">
        <v>1496</v>
      </c>
      <c r="C1074" s="1" t="s">
        <v>3191</v>
      </c>
      <c r="D1074" s="1" t="s">
        <v>3192</v>
      </c>
      <c r="E1074" s="1" t="s">
        <v>3203</v>
      </c>
      <c r="F1074" s="4">
        <v>6</v>
      </c>
      <c r="G1074" s="4">
        <v>2019</v>
      </c>
      <c r="H1074" s="4">
        <v>1</v>
      </c>
      <c r="I1074" s="4" t="s">
        <v>6978</v>
      </c>
      <c r="J1074" s="1">
        <f>COUNTIF('Orders info'!$B$4:$B$3681,'Consumers info'!B1074)</f>
        <v>1</v>
      </c>
      <c r="K1074" s="1">
        <f t="shared" si="34"/>
        <v>0</v>
      </c>
      <c r="L1074" s="1">
        <f t="shared" si="33"/>
        <v>0</v>
      </c>
      <c r="M1074" s="1">
        <f>SUMIF('Orders info'!$B$4:$B$3681,'Consumers info'!B1074,'Orders info'!$F$4:$F$3681)</f>
        <v>210</v>
      </c>
    </row>
    <row r="1075" spans="2:13" x14ac:dyDescent="0.2">
      <c r="B1075" s="4" t="s">
        <v>1497</v>
      </c>
      <c r="C1075" s="1" t="s">
        <v>3191</v>
      </c>
      <c r="D1075" s="1" t="s">
        <v>3192</v>
      </c>
      <c r="E1075" s="1" t="s">
        <v>3205</v>
      </c>
      <c r="F1075" s="4">
        <v>6</v>
      </c>
      <c r="G1075" s="4">
        <v>2019</v>
      </c>
      <c r="H1075" s="4">
        <v>0</v>
      </c>
      <c r="I1075" s="4" t="s">
        <v>6978</v>
      </c>
      <c r="J1075" s="1">
        <f>COUNTIF('Orders info'!$B$4:$B$3681,'Consumers info'!B1075)</f>
        <v>1</v>
      </c>
      <c r="K1075" s="1">
        <f t="shared" si="34"/>
        <v>0</v>
      </c>
      <c r="L1075" s="1">
        <f t="shared" si="33"/>
        <v>0</v>
      </c>
      <c r="M1075" s="1">
        <f>SUMIF('Orders info'!$B$4:$B$3681,'Consumers info'!B1075,'Orders info'!$F$4:$F$3681)</f>
        <v>327</v>
      </c>
    </row>
    <row r="1076" spans="2:13" x14ac:dyDescent="0.2">
      <c r="B1076" s="4" t="s">
        <v>1498</v>
      </c>
      <c r="C1076" s="1" t="s">
        <v>3191</v>
      </c>
      <c r="D1076" s="1" t="s">
        <v>3192</v>
      </c>
      <c r="E1076" s="1" t="s">
        <v>3205</v>
      </c>
      <c r="F1076" s="4">
        <v>6</v>
      </c>
      <c r="G1076" s="4">
        <v>2019</v>
      </c>
      <c r="H1076" s="4">
        <v>1</v>
      </c>
      <c r="I1076" s="4" t="s">
        <v>6978</v>
      </c>
      <c r="J1076" s="1">
        <f>COUNTIF('Orders info'!$B$4:$B$3681,'Consumers info'!B1076)</f>
        <v>1</v>
      </c>
      <c r="K1076" s="1">
        <f t="shared" si="34"/>
        <v>0</v>
      </c>
      <c r="L1076" s="1">
        <f t="shared" si="33"/>
        <v>0</v>
      </c>
      <c r="M1076" s="1">
        <f>SUMIF('Orders info'!$B$4:$B$3681,'Consumers info'!B1076,'Orders info'!$F$4:$F$3681)</f>
        <v>258</v>
      </c>
    </row>
    <row r="1077" spans="2:13" x14ac:dyDescent="0.2">
      <c r="B1077" s="4" t="s">
        <v>1499</v>
      </c>
      <c r="C1077" s="1" t="s">
        <v>3191</v>
      </c>
      <c r="D1077" s="1" t="s">
        <v>3192</v>
      </c>
      <c r="E1077" s="1" t="s">
        <v>8</v>
      </c>
      <c r="F1077" s="4">
        <v>6</v>
      </c>
      <c r="G1077" s="4">
        <v>2019</v>
      </c>
      <c r="H1077" s="4">
        <v>1</v>
      </c>
      <c r="I1077" s="4" t="s">
        <v>6978</v>
      </c>
      <c r="J1077" s="1">
        <f>COUNTIF('Orders info'!$B$4:$B$3681,'Consumers info'!B1077)</f>
        <v>1</v>
      </c>
      <c r="K1077" s="1">
        <f t="shared" si="34"/>
        <v>0</v>
      </c>
      <c r="L1077" s="1">
        <f t="shared" si="33"/>
        <v>0</v>
      </c>
      <c r="M1077" s="1">
        <f>SUMIF('Orders info'!$B$4:$B$3681,'Consumers info'!B1077,'Orders info'!$F$4:$F$3681)</f>
        <v>258</v>
      </c>
    </row>
    <row r="1078" spans="2:13" x14ac:dyDescent="0.2">
      <c r="B1078" s="4" t="s">
        <v>1500</v>
      </c>
      <c r="C1078" s="1" t="s">
        <v>3191</v>
      </c>
      <c r="D1078" s="1" t="s">
        <v>3192</v>
      </c>
      <c r="E1078" s="1" t="s">
        <v>3204</v>
      </c>
      <c r="F1078" s="4">
        <v>6</v>
      </c>
      <c r="G1078" s="4">
        <v>2019</v>
      </c>
      <c r="H1078" s="4">
        <v>1</v>
      </c>
      <c r="I1078" s="4" t="s">
        <v>6978</v>
      </c>
      <c r="J1078" s="1">
        <f>COUNTIF('Orders info'!$B$4:$B$3681,'Consumers info'!B1078)</f>
        <v>1</v>
      </c>
      <c r="K1078" s="1">
        <f t="shared" si="34"/>
        <v>0</v>
      </c>
      <c r="L1078" s="1">
        <f t="shared" si="33"/>
        <v>0</v>
      </c>
      <c r="M1078" s="1">
        <f>SUMIF('Orders info'!$B$4:$B$3681,'Consumers info'!B1078,'Orders info'!$F$4:$F$3681)</f>
        <v>327</v>
      </c>
    </row>
    <row r="1079" spans="2:13" x14ac:dyDescent="0.2">
      <c r="B1079" s="4" t="s">
        <v>1501</v>
      </c>
      <c r="C1079" s="1" t="s">
        <v>3191</v>
      </c>
      <c r="D1079" s="1" t="s">
        <v>3192</v>
      </c>
      <c r="E1079" s="1" t="s">
        <v>8</v>
      </c>
      <c r="F1079" s="4">
        <v>6</v>
      </c>
      <c r="G1079" s="4">
        <v>2019</v>
      </c>
      <c r="H1079" s="4">
        <v>0</v>
      </c>
      <c r="I1079" s="4" t="s">
        <v>6978</v>
      </c>
      <c r="J1079" s="1">
        <f>COUNTIF('Orders info'!$B$4:$B$3681,'Consumers info'!B1079)</f>
        <v>1</v>
      </c>
      <c r="K1079" s="1">
        <f t="shared" si="34"/>
        <v>0</v>
      </c>
      <c r="L1079" s="1">
        <f t="shared" si="33"/>
        <v>0</v>
      </c>
      <c r="M1079" s="1">
        <f>SUMIF('Orders info'!$B$4:$B$3681,'Consumers info'!B1079,'Orders info'!$F$4:$F$3681)</f>
        <v>258</v>
      </c>
    </row>
    <row r="1080" spans="2:13" x14ac:dyDescent="0.2">
      <c r="B1080" s="4" t="s">
        <v>1502</v>
      </c>
      <c r="C1080" s="1" t="s">
        <v>3191</v>
      </c>
      <c r="D1080" s="1" t="s">
        <v>3192</v>
      </c>
      <c r="E1080" s="1" t="s">
        <v>3204</v>
      </c>
      <c r="F1080" s="4">
        <v>6</v>
      </c>
      <c r="G1080" s="4">
        <v>2019</v>
      </c>
      <c r="H1080" s="4">
        <v>1</v>
      </c>
      <c r="I1080" s="4" t="s">
        <v>6978</v>
      </c>
      <c r="J1080" s="1">
        <f>COUNTIF('Orders info'!$B$4:$B$3681,'Consumers info'!B1080)</f>
        <v>1</v>
      </c>
      <c r="K1080" s="1">
        <f t="shared" si="34"/>
        <v>0</v>
      </c>
      <c r="L1080" s="1">
        <f t="shared" si="33"/>
        <v>0</v>
      </c>
      <c r="M1080" s="1">
        <f>SUMIF('Orders info'!$B$4:$B$3681,'Consumers info'!B1080,'Orders info'!$F$4:$F$3681)</f>
        <v>168</v>
      </c>
    </row>
    <row r="1081" spans="2:13" x14ac:dyDescent="0.2">
      <c r="B1081" s="4" t="s">
        <v>1503</v>
      </c>
      <c r="C1081" s="1" t="s">
        <v>3191</v>
      </c>
      <c r="D1081" s="1" t="s">
        <v>3192</v>
      </c>
      <c r="E1081" s="1" t="s">
        <v>3203</v>
      </c>
      <c r="F1081" s="4">
        <v>6</v>
      </c>
      <c r="G1081" s="4">
        <v>2019</v>
      </c>
      <c r="H1081" s="4">
        <v>0</v>
      </c>
      <c r="I1081" s="4" t="s">
        <v>6978</v>
      </c>
      <c r="J1081" s="1">
        <f>COUNTIF('Orders info'!$B$4:$B$3681,'Consumers info'!B1081)</f>
        <v>1</v>
      </c>
      <c r="K1081" s="1">
        <f t="shared" si="34"/>
        <v>0</v>
      </c>
      <c r="L1081" s="1">
        <f t="shared" si="33"/>
        <v>0</v>
      </c>
      <c r="M1081" s="1">
        <f>SUMIF('Orders info'!$B$4:$B$3681,'Consumers info'!B1081,'Orders info'!$F$4:$F$3681)</f>
        <v>192</v>
      </c>
    </row>
    <row r="1082" spans="2:13" x14ac:dyDescent="0.2">
      <c r="B1082" s="4" t="s">
        <v>1504</v>
      </c>
      <c r="C1082" s="1" t="s">
        <v>3191</v>
      </c>
      <c r="D1082" s="1" t="s">
        <v>3192</v>
      </c>
      <c r="E1082" s="1" t="s">
        <v>3205</v>
      </c>
      <c r="F1082" s="4">
        <v>6</v>
      </c>
      <c r="G1082" s="4">
        <v>2019</v>
      </c>
      <c r="H1082" s="4">
        <v>0</v>
      </c>
      <c r="I1082" s="4" t="s">
        <v>6978</v>
      </c>
      <c r="J1082" s="1">
        <f>COUNTIF('Orders info'!$B$4:$B$3681,'Consumers info'!B1082)</f>
        <v>1</v>
      </c>
      <c r="K1082" s="1">
        <f t="shared" si="34"/>
        <v>0</v>
      </c>
      <c r="L1082" s="1">
        <f t="shared" si="33"/>
        <v>0</v>
      </c>
      <c r="M1082" s="1">
        <f>SUMIF('Orders info'!$B$4:$B$3681,'Consumers info'!B1082,'Orders info'!$F$4:$F$3681)</f>
        <v>327</v>
      </c>
    </row>
    <row r="1083" spans="2:13" x14ac:dyDescent="0.2">
      <c r="B1083" s="4" t="s">
        <v>1505</v>
      </c>
      <c r="C1083" s="1" t="s">
        <v>3191</v>
      </c>
      <c r="D1083" s="1" t="s">
        <v>3192</v>
      </c>
      <c r="E1083" s="1" t="s">
        <v>3203</v>
      </c>
      <c r="F1083" s="4">
        <v>6</v>
      </c>
      <c r="G1083" s="4">
        <v>2019</v>
      </c>
      <c r="H1083" s="4">
        <v>0</v>
      </c>
      <c r="I1083" s="4" t="s">
        <v>6978</v>
      </c>
      <c r="J1083" s="1">
        <f>COUNTIF('Orders info'!$B$4:$B$3681,'Consumers info'!B1083)</f>
        <v>1</v>
      </c>
      <c r="K1083" s="1">
        <f t="shared" si="34"/>
        <v>0</v>
      </c>
      <c r="L1083" s="1">
        <f t="shared" si="33"/>
        <v>0</v>
      </c>
      <c r="M1083" s="1">
        <f>SUMIF('Orders info'!$B$4:$B$3681,'Consumers info'!B1083,'Orders info'!$F$4:$F$3681)</f>
        <v>258</v>
      </c>
    </row>
    <row r="1084" spans="2:13" x14ac:dyDescent="0.2">
      <c r="B1084" s="4" t="s">
        <v>1506</v>
      </c>
      <c r="C1084" s="1" t="s">
        <v>3191</v>
      </c>
      <c r="D1084" s="1" t="s">
        <v>3192</v>
      </c>
      <c r="E1084" s="1" t="s">
        <v>8</v>
      </c>
      <c r="F1084" s="4">
        <v>6</v>
      </c>
      <c r="G1084" s="4">
        <v>2019</v>
      </c>
      <c r="H1084" s="4">
        <v>1</v>
      </c>
      <c r="I1084" s="4" t="s">
        <v>6978</v>
      </c>
      <c r="J1084" s="1">
        <f>COUNTIF('Orders info'!$B$4:$B$3681,'Consumers info'!B1084)</f>
        <v>1</v>
      </c>
      <c r="K1084" s="1">
        <f t="shared" si="34"/>
        <v>0</v>
      </c>
      <c r="L1084" s="1">
        <f t="shared" si="33"/>
        <v>0</v>
      </c>
      <c r="M1084" s="1">
        <f>SUMIF('Orders info'!$B$4:$B$3681,'Consumers info'!B1084,'Orders info'!$F$4:$F$3681)</f>
        <v>1086</v>
      </c>
    </row>
    <row r="1085" spans="2:13" x14ac:dyDescent="0.2">
      <c r="B1085" s="4" t="s">
        <v>1507</v>
      </c>
      <c r="C1085" s="1" t="s">
        <v>3191</v>
      </c>
      <c r="D1085" s="1" t="s">
        <v>3192</v>
      </c>
      <c r="E1085" s="1" t="s">
        <v>8</v>
      </c>
      <c r="F1085" s="4">
        <v>6</v>
      </c>
      <c r="G1085" s="4">
        <v>2019</v>
      </c>
      <c r="H1085" s="4">
        <v>1</v>
      </c>
      <c r="I1085" s="4" t="s">
        <v>6978</v>
      </c>
      <c r="J1085" s="1">
        <f>COUNTIF('Orders info'!$B$4:$B$3681,'Consumers info'!B1085)</f>
        <v>1</v>
      </c>
      <c r="K1085" s="1">
        <f t="shared" si="34"/>
        <v>0</v>
      </c>
      <c r="L1085" s="1">
        <f t="shared" si="33"/>
        <v>0</v>
      </c>
      <c r="M1085" s="1">
        <f>SUMIF('Orders info'!$B$4:$B$3681,'Consumers info'!B1085,'Orders info'!$F$4:$F$3681)</f>
        <v>172</v>
      </c>
    </row>
    <row r="1086" spans="2:13" x14ac:dyDescent="0.2">
      <c r="B1086" s="4" t="s">
        <v>1508</v>
      </c>
      <c r="C1086" s="1" t="s">
        <v>3191</v>
      </c>
      <c r="D1086" s="1" t="s">
        <v>3192</v>
      </c>
      <c r="E1086" s="1" t="s">
        <v>3204</v>
      </c>
      <c r="F1086" s="4">
        <v>6</v>
      </c>
      <c r="G1086" s="4">
        <v>2019</v>
      </c>
      <c r="H1086" s="4">
        <v>0</v>
      </c>
      <c r="I1086" s="4" t="s">
        <v>6978</v>
      </c>
      <c r="J1086" s="1">
        <f>COUNTIF('Orders info'!$B$4:$B$3681,'Consumers info'!B1086)</f>
        <v>1</v>
      </c>
      <c r="K1086" s="1">
        <f t="shared" si="34"/>
        <v>0</v>
      </c>
      <c r="L1086" s="1">
        <f t="shared" si="33"/>
        <v>0</v>
      </c>
      <c r="M1086" s="1">
        <f>SUMIF('Orders info'!$B$4:$B$3681,'Consumers info'!B1086,'Orders info'!$F$4:$F$3681)</f>
        <v>220</v>
      </c>
    </row>
    <row r="1087" spans="2:13" x14ac:dyDescent="0.2">
      <c r="B1087" s="4" t="s">
        <v>1509</v>
      </c>
      <c r="C1087" s="1" t="s">
        <v>3191</v>
      </c>
      <c r="D1087" s="1" t="s">
        <v>3192</v>
      </c>
      <c r="E1087" s="1" t="s">
        <v>8</v>
      </c>
      <c r="F1087" s="4">
        <v>5</v>
      </c>
      <c r="G1087" s="4">
        <v>2019</v>
      </c>
      <c r="H1087" s="4">
        <v>1</v>
      </c>
      <c r="I1087" s="4" t="s">
        <v>6978</v>
      </c>
      <c r="J1087" s="1">
        <f>COUNTIF('Orders info'!$B$4:$B$3681,'Consumers info'!B1087)</f>
        <v>1</v>
      </c>
      <c r="K1087" s="1">
        <f t="shared" si="34"/>
        <v>0</v>
      </c>
      <c r="L1087" s="1">
        <f t="shared" si="33"/>
        <v>0</v>
      </c>
      <c r="M1087" s="1">
        <f>SUMIF('Orders info'!$B$4:$B$3681,'Consumers info'!B1087,'Orders info'!$F$4:$F$3681)</f>
        <v>313</v>
      </c>
    </row>
    <row r="1088" spans="2:13" x14ac:dyDescent="0.2">
      <c r="B1088" s="4" t="s">
        <v>1510</v>
      </c>
      <c r="C1088" s="1" t="s">
        <v>3191</v>
      </c>
      <c r="D1088" s="1" t="s">
        <v>3192</v>
      </c>
      <c r="E1088" s="1" t="s">
        <v>8</v>
      </c>
      <c r="F1088" s="4">
        <v>5</v>
      </c>
      <c r="G1088" s="4">
        <v>2019</v>
      </c>
      <c r="H1088" s="4">
        <v>1</v>
      </c>
      <c r="I1088" s="4" t="s">
        <v>6978</v>
      </c>
      <c r="J1088" s="1">
        <f>COUNTIF('Orders info'!$B$4:$B$3681,'Consumers info'!B1088)</f>
        <v>1</v>
      </c>
      <c r="K1088" s="1">
        <f t="shared" si="34"/>
        <v>0</v>
      </c>
      <c r="L1088" s="1">
        <f t="shared" si="33"/>
        <v>0</v>
      </c>
      <c r="M1088" s="1">
        <f>SUMIF('Orders info'!$B$4:$B$3681,'Consumers info'!B1088,'Orders info'!$F$4:$F$3681)</f>
        <v>889</v>
      </c>
    </row>
    <row r="1089" spans="2:13" x14ac:dyDescent="0.2">
      <c r="B1089" s="4" t="s">
        <v>1511</v>
      </c>
      <c r="C1089" s="1" t="s">
        <v>3191</v>
      </c>
      <c r="D1089" s="1" t="s">
        <v>3192</v>
      </c>
      <c r="E1089" s="1" t="s">
        <v>3203</v>
      </c>
      <c r="F1089" s="4">
        <v>5</v>
      </c>
      <c r="G1089" s="4">
        <v>2019</v>
      </c>
      <c r="H1089" s="4">
        <v>0</v>
      </c>
      <c r="I1089" s="4" t="s">
        <v>6978</v>
      </c>
      <c r="J1089" s="1">
        <f>COUNTIF('Orders info'!$B$4:$B$3681,'Consumers info'!B1089)</f>
        <v>1</v>
      </c>
      <c r="K1089" s="1">
        <f t="shared" si="34"/>
        <v>0</v>
      </c>
      <c r="L1089" s="1">
        <f t="shared" si="33"/>
        <v>0</v>
      </c>
      <c r="M1089" s="1">
        <f>SUMIF('Orders info'!$B$4:$B$3681,'Consumers info'!B1089,'Orders info'!$F$4:$F$3681)</f>
        <v>474</v>
      </c>
    </row>
    <row r="1090" spans="2:13" x14ac:dyDescent="0.2">
      <c r="B1090" s="4" t="s">
        <v>1512</v>
      </c>
      <c r="C1090" s="1" t="s">
        <v>3191</v>
      </c>
      <c r="D1090" s="1" t="s">
        <v>3192</v>
      </c>
      <c r="E1090" s="1" t="s">
        <v>3203</v>
      </c>
      <c r="F1090" s="4">
        <v>5</v>
      </c>
      <c r="G1090" s="4">
        <v>2019</v>
      </c>
      <c r="H1090" s="4">
        <v>1</v>
      </c>
      <c r="I1090" s="4" t="s">
        <v>6978</v>
      </c>
      <c r="J1090" s="1">
        <f>COUNTIF('Orders info'!$B$4:$B$3681,'Consumers info'!B1090)</f>
        <v>1</v>
      </c>
      <c r="K1090" s="1">
        <f t="shared" si="34"/>
        <v>0</v>
      </c>
      <c r="L1090" s="1">
        <f t="shared" si="33"/>
        <v>0</v>
      </c>
      <c r="M1090" s="1">
        <f>SUMIF('Orders info'!$B$4:$B$3681,'Consumers info'!B1090,'Orders info'!$F$4:$F$3681)</f>
        <v>948</v>
      </c>
    </row>
    <row r="1091" spans="2:13" x14ac:dyDescent="0.2">
      <c r="B1091" s="4" t="s">
        <v>1513</v>
      </c>
      <c r="C1091" s="1" t="s">
        <v>3191</v>
      </c>
      <c r="D1091" s="1" t="s">
        <v>3192</v>
      </c>
      <c r="E1091" s="1" t="s">
        <v>3204</v>
      </c>
      <c r="F1091" s="4">
        <v>5</v>
      </c>
      <c r="G1091" s="4">
        <v>2019</v>
      </c>
      <c r="H1091" s="4">
        <v>1</v>
      </c>
      <c r="I1091" s="4" t="s">
        <v>6978</v>
      </c>
      <c r="J1091" s="1">
        <f>COUNTIF('Orders info'!$B$4:$B$3681,'Consumers info'!B1091)</f>
        <v>1</v>
      </c>
      <c r="K1091" s="1">
        <f t="shared" si="34"/>
        <v>0</v>
      </c>
      <c r="L1091" s="1">
        <f t="shared" si="33"/>
        <v>0</v>
      </c>
      <c r="M1091" s="1">
        <f>SUMIF('Orders info'!$B$4:$B$3681,'Consumers info'!B1091,'Orders info'!$F$4:$F$3681)</f>
        <v>1491</v>
      </c>
    </row>
    <row r="1092" spans="2:13" x14ac:dyDescent="0.2">
      <c r="B1092" s="4" t="s">
        <v>1514</v>
      </c>
      <c r="C1092" s="1" t="s">
        <v>3191</v>
      </c>
      <c r="D1092" s="1" t="s">
        <v>3192</v>
      </c>
      <c r="E1092" s="1" t="s">
        <v>3204</v>
      </c>
      <c r="F1092" s="4">
        <v>5</v>
      </c>
      <c r="G1092" s="4">
        <v>2019</v>
      </c>
      <c r="H1092" s="4">
        <v>0</v>
      </c>
      <c r="I1092" s="4" t="s">
        <v>6978</v>
      </c>
      <c r="J1092" s="1">
        <f>COUNTIF('Orders info'!$B$4:$B$3681,'Consumers info'!B1092)</f>
        <v>1</v>
      </c>
      <c r="K1092" s="1">
        <f t="shared" si="34"/>
        <v>0</v>
      </c>
      <c r="L1092" s="1">
        <f t="shared" si="33"/>
        <v>0</v>
      </c>
      <c r="M1092" s="1">
        <f>SUMIF('Orders info'!$B$4:$B$3681,'Consumers info'!B1092,'Orders info'!$F$4:$F$3681)</f>
        <v>948</v>
      </c>
    </row>
    <row r="1093" spans="2:13" x14ac:dyDescent="0.2">
      <c r="B1093" s="4" t="s">
        <v>1515</v>
      </c>
      <c r="C1093" s="1" t="s">
        <v>3191</v>
      </c>
      <c r="D1093" s="1" t="s">
        <v>3192</v>
      </c>
      <c r="E1093" s="1" t="s">
        <v>3205</v>
      </c>
      <c r="F1093" s="4">
        <v>5</v>
      </c>
      <c r="G1093" s="4">
        <v>2019</v>
      </c>
      <c r="H1093" s="4">
        <v>0</v>
      </c>
      <c r="I1093" s="4" t="s">
        <v>6978</v>
      </c>
      <c r="J1093" s="1">
        <f>COUNTIF('Orders info'!$B$4:$B$3681,'Consumers info'!B1093)</f>
        <v>1</v>
      </c>
      <c r="K1093" s="1">
        <f t="shared" si="34"/>
        <v>0</v>
      </c>
      <c r="L1093" s="1">
        <f t="shared" ref="L1093:L1156" si="35">IF(J1093&gt;1,IF(I1093="Active",1,0),0)</f>
        <v>0</v>
      </c>
      <c r="M1093" s="1">
        <f>SUMIF('Orders info'!$B$4:$B$3681,'Consumers info'!B1093,'Orders info'!$F$4:$F$3681)</f>
        <v>948</v>
      </c>
    </row>
    <row r="1094" spans="2:13" x14ac:dyDescent="0.2">
      <c r="B1094" s="4" t="s">
        <v>1516</v>
      </c>
      <c r="C1094" s="1" t="s">
        <v>3191</v>
      </c>
      <c r="D1094" s="1" t="s">
        <v>3192</v>
      </c>
      <c r="E1094" s="1" t="s">
        <v>3205</v>
      </c>
      <c r="F1094" s="4">
        <v>5</v>
      </c>
      <c r="G1094" s="4">
        <v>2019</v>
      </c>
      <c r="H1094" s="4">
        <v>0</v>
      </c>
      <c r="I1094" s="4" t="s">
        <v>6978</v>
      </c>
      <c r="J1094" s="1">
        <f>COUNTIF('Orders info'!$B$4:$B$3681,'Consumers info'!B1094)</f>
        <v>1</v>
      </c>
      <c r="K1094" s="1">
        <f t="shared" si="34"/>
        <v>0</v>
      </c>
      <c r="L1094" s="1">
        <f t="shared" si="35"/>
        <v>0</v>
      </c>
      <c r="M1094" s="1">
        <f>SUMIF('Orders info'!$B$4:$B$3681,'Consumers info'!B1094,'Orders info'!$F$4:$F$3681)</f>
        <v>168</v>
      </c>
    </row>
    <row r="1095" spans="2:13" x14ac:dyDescent="0.2">
      <c r="B1095" s="4" t="s">
        <v>1517</v>
      </c>
      <c r="C1095" s="1" t="s">
        <v>3191</v>
      </c>
      <c r="D1095" s="1" t="s">
        <v>3192</v>
      </c>
      <c r="E1095" s="1" t="s">
        <v>3202</v>
      </c>
      <c r="F1095" s="4">
        <v>5</v>
      </c>
      <c r="G1095" s="4">
        <v>2019</v>
      </c>
      <c r="H1095" s="4">
        <v>1</v>
      </c>
      <c r="I1095" s="4" t="s">
        <v>6978</v>
      </c>
      <c r="J1095" s="1">
        <f>COUNTIF('Orders info'!$B$4:$B$3681,'Consumers info'!B1095)</f>
        <v>1</v>
      </c>
      <c r="K1095" s="1">
        <f t="shared" si="34"/>
        <v>0</v>
      </c>
      <c r="L1095" s="1">
        <f t="shared" si="35"/>
        <v>0</v>
      </c>
      <c r="M1095" s="1">
        <f>SUMIF('Orders info'!$B$4:$B$3681,'Consumers info'!B1095,'Orders info'!$F$4:$F$3681)</f>
        <v>205</v>
      </c>
    </row>
    <row r="1096" spans="2:13" x14ac:dyDescent="0.2">
      <c r="B1096" s="4" t="s">
        <v>1518</v>
      </c>
      <c r="C1096" s="1" t="s">
        <v>3191</v>
      </c>
      <c r="D1096" s="1" t="s">
        <v>3192</v>
      </c>
      <c r="E1096" s="1" t="s">
        <v>8</v>
      </c>
      <c r="F1096" s="4">
        <v>5</v>
      </c>
      <c r="G1096" s="4">
        <v>2019</v>
      </c>
      <c r="H1096" s="4">
        <v>0</v>
      </c>
      <c r="I1096" s="4" t="s">
        <v>6978</v>
      </c>
      <c r="J1096" s="1">
        <f>COUNTIF('Orders info'!$B$4:$B$3681,'Consumers info'!B1096)</f>
        <v>1</v>
      </c>
      <c r="K1096" s="1">
        <f t="shared" si="34"/>
        <v>0</v>
      </c>
      <c r="L1096" s="1">
        <f t="shared" si="35"/>
        <v>0</v>
      </c>
      <c r="M1096" s="1">
        <f>SUMIF('Orders info'!$B$4:$B$3681,'Consumers info'!B1096,'Orders info'!$F$4:$F$3681)</f>
        <v>258</v>
      </c>
    </row>
    <row r="1097" spans="2:13" x14ac:dyDescent="0.2">
      <c r="B1097" s="4" t="s">
        <v>1519</v>
      </c>
      <c r="C1097" s="1" t="s">
        <v>3191</v>
      </c>
      <c r="D1097" s="1" t="s">
        <v>3192</v>
      </c>
      <c r="E1097" s="1" t="s">
        <v>8</v>
      </c>
      <c r="F1097" s="4">
        <v>5</v>
      </c>
      <c r="G1097" s="4">
        <v>2019</v>
      </c>
      <c r="H1097" s="4">
        <v>0</v>
      </c>
      <c r="I1097" s="4" t="s">
        <v>6978</v>
      </c>
      <c r="J1097" s="1">
        <f>COUNTIF('Orders info'!$B$4:$B$3681,'Consumers info'!B1097)</f>
        <v>1</v>
      </c>
      <c r="K1097" s="1">
        <f t="shared" si="34"/>
        <v>0</v>
      </c>
      <c r="L1097" s="1">
        <f t="shared" si="35"/>
        <v>0</v>
      </c>
      <c r="M1097" s="1">
        <f>SUMIF('Orders info'!$B$4:$B$3681,'Consumers info'!B1097,'Orders info'!$F$4:$F$3681)</f>
        <v>951</v>
      </c>
    </row>
    <row r="1098" spans="2:13" x14ac:dyDescent="0.2">
      <c r="B1098" s="4" t="s">
        <v>1520</v>
      </c>
      <c r="C1098" s="1" t="s">
        <v>3191</v>
      </c>
      <c r="D1098" s="1" t="s">
        <v>3192</v>
      </c>
      <c r="E1098" s="1" t="s">
        <v>8</v>
      </c>
      <c r="F1098" s="4">
        <v>5</v>
      </c>
      <c r="G1098" s="4">
        <v>2019</v>
      </c>
      <c r="H1098" s="4">
        <v>0</v>
      </c>
      <c r="I1098" s="4" t="s">
        <v>6978</v>
      </c>
      <c r="J1098" s="1">
        <f>COUNTIF('Orders info'!$B$4:$B$3681,'Consumers info'!B1098)</f>
        <v>1</v>
      </c>
      <c r="K1098" s="1">
        <f t="shared" si="34"/>
        <v>0</v>
      </c>
      <c r="L1098" s="1">
        <f t="shared" si="35"/>
        <v>0</v>
      </c>
      <c r="M1098" s="1">
        <f>SUMIF('Orders info'!$B$4:$B$3681,'Consumers info'!B1098,'Orders info'!$F$4:$F$3681)</f>
        <v>526</v>
      </c>
    </row>
    <row r="1099" spans="2:13" x14ac:dyDescent="0.2">
      <c r="B1099" s="4" t="s">
        <v>1521</v>
      </c>
      <c r="C1099" s="1" t="s">
        <v>3191</v>
      </c>
      <c r="D1099" s="1" t="s">
        <v>3192</v>
      </c>
      <c r="E1099" s="1" t="s">
        <v>8</v>
      </c>
      <c r="F1099" s="4">
        <v>5</v>
      </c>
      <c r="G1099" s="4">
        <v>2019</v>
      </c>
      <c r="H1099" s="4">
        <v>0</v>
      </c>
      <c r="I1099" s="4" t="s">
        <v>6978</v>
      </c>
      <c r="J1099" s="1">
        <f>COUNTIF('Orders info'!$B$4:$B$3681,'Consumers info'!B1099)</f>
        <v>1</v>
      </c>
      <c r="K1099" s="1">
        <f t="shared" si="34"/>
        <v>0</v>
      </c>
      <c r="L1099" s="1">
        <f t="shared" si="35"/>
        <v>0</v>
      </c>
      <c r="M1099" s="1">
        <f>SUMIF('Orders info'!$B$4:$B$3681,'Consumers info'!B1099,'Orders info'!$F$4:$F$3681)</f>
        <v>992</v>
      </c>
    </row>
    <row r="1100" spans="2:13" x14ac:dyDescent="0.2">
      <c r="B1100" s="4" t="s">
        <v>1522</v>
      </c>
      <c r="C1100" s="1" t="s">
        <v>3191</v>
      </c>
      <c r="D1100" s="1" t="s">
        <v>3192</v>
      </c>
      <c r="E1100" s="1" t="s">
        <v>3203</v>
      </c>
      <c r="F1100" s="4">
        <v>5</v>
      </c>
      <c r="G1100" s="4">
        <v>2019</v>
      </c>
      <c r="H1100" s="4">
        <v>0</v>
      </c>
      <c r="I1100" s="4" t="s">
        <v>6978</v>
      </c>
      <c r="J1100" s="1">
        <f>COUNTIF('Orders info'!$B$4:$B$3681,'Consumers info'!B1100)</f>
        <v>1</v>
      </c>
      <c r="K1100" s="1">
        <f t="shared" si="34"/>
        <v>0</v>
      </c>
      <c r="L1100" s="1">
        <f t="shared" si="35"/>
        <v>0</v>
      </c>
      <c r="M1100" s="1">
        <f>SUMIF('Orders info'!$B$4:$B$3681,'Consumers info'!B1100,'Orders info'!$F$4:$F$3681)</f>
        <v>948</v>
      </c>
    </row>
    <row r="1101" spans="2:13" x14ac:dyDescent="0.2">
      <c r="B1101" s="4" t="s">
        <v>1523</v>
      </c>
      <c r="C1101" s="1" t="s">
        <v>3191</v>
      </c>
      <c r="D1101" s="1" t="s">
        <v>3192</v>
      </c>
      <c r="E1101" s="1" t="s">
        <v>3203</v>
      </c>
      <c r="F1101" s="4">
        <v>5</v>
      </c>
      <c r="G1101" s="4">
        <v>2019</v>
      </c>
      <c r="H1101" s="4">
        <v>0</v>
      </c>
      <c r="I1101" s="4" t="s">
        <v>6978</v>
      </c>
      <c r="J1101" s="1">
        <f>COUNTIF('Orders info'!$B$4:$B$3681,'Consumers info'!B1101)</f>
        <v>1</v>
      </c>
      <c r="K1101" s="1">
        <f t="shared" si="34"/>
        <v>0</v>
      </c>
      <c r="L1101" s="1">
        <f t="shared" si="35"/>
        <v>0</v>
      </c>
      <c r="M1101" s="1">
        <f>SUMIF('Orders info'!$B$4:$B$3681,'Consumers info'!B1101,'Orders info'!$F$4:$F$3681)</f>
        <v>258</v>
      </c>
    </row>
    <row r="1102" spans="2:13" x14ac:dyDescent="0.2">
      <c r="B1102" s="4" t="s">
        <v>1524</v>
      </c>
      <c r="C1102" s="1" t="s">
        <v>3191</v>
      </c>
      <c r="D1102" s="1" t="s">
        <v>3192</v>
      </c>
      <c r="E1102" s="1" t="s">
        <v>8</v>
      </c>
      <c r="F1102" s="4">
        <v>5</v>
      </c>
      <c r="G1102" s="4">
        <v>2019</v>
      </c>
      <c r="H1102" s="4">
        <v>1</v>
      </c>
      <c r="I1102" s="4" t="s">
        <v>6978</v>
      </c>
      <c r="J1102" s="1">
        <f>COUNTIF('Orders info'!$B$4:$B$3681,'Consumers info'!B1102)</f>
        <v>1</v>
      </c>
      <c r="K1102" s="1">
        <f t="shared" si="34"/>
        <v>0</v>
      </c>
      <c r="L1102" s="1">
        <f t="shared" si="35"/>
        <v>0</v>
      </c>
      <c r="M1102" s="1">
        <f>SUMIF('Orders info'!$B$4:$B$3681,'Consumers info'!B1102,'Orders info'!$F$4:$F$3681)</f>
        <v>1086</v>
      </c>
    </row>
    <row r="1103" spans="2:13" x14ac:dyDescent="0.2">
      <c r="B1103" s="4" t="s">
        <v>1525</v>
      </c>
      <c r="C1103" s="1" t="s">
        <v>3191</v>
      </c>
      <c r="D1103" s="1" t="s">
        <v>3192</v>
      </c>
      <c r="E1103" s="1" t="s">
        <v>3204</v>
      </c>
      <c r="F1103" s="4">
        <v>5</v>
      </c>
      <c r="G1103" s="4">
        <v>2019</v>
      </c>
      <c r="H1103" s="4">
        <v>0</v>
      </c>
      <c r="I1103" s="4" t="s">
        <v>6978</v>
      </c>
      <c r="J1103" s="1">
        <f>COUNTIF('Orders info'!$B$4:$B$3681,'Consumers info'!B1103)</f>
        <v>1</v>
      </c>
      <c r="K1103" s="1">
        <f t="shared" si="34"/>
        <v>0</v>
      </c>
      <c r="L1103" s="1">
        <f t="shared" si="35"/>
        <v>0</v>
      </c>
      <c r="M1103" s="1">
        <f>SUMIF('Orders info'!$B$4:$B$3681,'Consumers info'!B1103,'Orders info'!$F$4:$F$3681)</f>
        <v>948</v>
      </c>
    </row>
    <row r="1104" spans="2:13" x14ac:dyDescent="0.2">
      <c r="B1104" s="4" t="s">
        <v>1526</v>
      </c>
      <c r="C1104" s="1" t="s">
        <v>3191</v>
      </c>
      <c r="D1104" s="1" t="s">
        <v>3192</v>
      </c>
      <c r="E1104" s="1" t="s">
        <v>3205</v>
      </c>
      <c r="F1104" s="4">
        <v>5</v>
      </c>
      <c r="G1104" s="4">
        <v>2019</v>
      </c>
      <c r="H1104" s="4">
        <v>1</v>
      </c>
      <c r="I1104" s="4" t="s">
        <v>6978</v>
      </c>
      <c r="J1104" s="1">
        <f>COUNTIF('Orders info'!$B$4:$B$3681,'Consumers info'!B1104)</f>
        <v>1</v>
      </c>
      <c r="K1104" s="1">
        <f t="shared" si="34"/>
        <v>0</v>
      </c>
      <c r="L1104" s="1">
        <f t="shared" si="35"/>
        <v>0</v>
      </c>
      <c r="M1104" s="1">
        <f>SUMIF('Orders info'!$B$4:$B$3681,'Consumers info'!B1104,'Orders info'!$F$4:$F$3681)</f>
        <v>1491</v>
      </c>
    </row>
    <row r="1105" spans="2:13" x14ac:dyDescent="0.2">
      <c r="B1105" s="4" t="s">
        <v>1527</v>
      </c>
      <c r="C1105" s="1" t="s">
        <v>3191</v>
      </c>
      <c r="D1105" s="1" t="s">
        <v>3192</v>
      </c>
      <c r="E1105" s="1" t="s">
        <v>3205</v>
      </c>
      <c r="F1105" s="4">
        <v>5</v>
      </c>
      <c r="G1105" s="4">
        <v>2019</v>
      </c>
      <c r="H1105" s="4">
        <v>1</v>
      </c>
      <c r="I1105" s="4" t="s">
        <v>6978</v>
      </c>
      <c r="J1105" s="1">
        <f>COUNTIF('Orders info'!$B$4:$B$3681,'Consumers info'!B1105)</f>
        <v>1</v>
      </c>
      <c r="K1105" s="1">
        <f t="shared" si="34"/>
        <v>0</v>
      </c>
      <c r="L1105" s="1">
        <f t="shared" si="35"/>
        <v>0</v>
      </c>
      <c r="M1105" s="1">
        <f>SUMIF('Orders info'!$B$4:$B$3681,'Consumers info'!B1105,'Orders info'!$F$4:$F$3681)</f>
        <v>1101</v>
      </c>
    </row>
    <row r="1106" spans="2:13" x14ac:dyDescent="0.2">
      <c r="B1106" s="4" t="s">
        <v>1528</v>
      </c>
      <c r="C1106" s="1" t="s">
        <v>3191</v>
      </c>
      <c r="D1106" s="1" t="s">
        <v>3192</v>
      </c>
      <c r="E1106" s="1" t="s">
        <v>8</v>
      </c>
      <c r="F1106" s="4">
        <v>5</v>
      </c>
      <c r="G1106" s="4">
        <v>2019</v>
      </c>
      <c r="H1106" s="4">
        <v>0</v>
      </c>
      <c r="I1106" s="4" t="s">
        <v>6978</v>
      </c>
      <c r="J1106" s="1">
        <f>COUNTIF('Orders info'!$B$4:$B$3681,'Consumers info'!B1106)</f>
        <v>1</v>
      </c>
      <c r="K1106" s="1">
        <f t="shared" si="34"/>
        <v>0</v>
      </c>
      <c r="L1106" s="1">
        <f t="shared" si="35"/>
        <v>0</v>
      </c>
      <c r="M1106" s="1">
        <f>SUMIF('Orders info'!$B$4:$B$3681,'Consumers info'!B1106,'Orders info'!$F$4:$F$3681)</f>
        <v>510</v>
      </c>
    </row>
    <row r="1107" spans="2:13" x14ac:dyDescent="0.2">
      <c r="B1107" s="4" t="s">
        <v>1529</v>
      </c>
      <c r="C1107" s="1" t="s">
        <v>3191</v>
      </c>
      <c r="D1107" s="1" t="s">
        <v>3192</v>
      </c>
      <c r="E1107" s="1" t="s">
        <v>3204</v>
      </c>
      <c r="F1107" s="4">
        <v>5</v>
      </c>
      <c r="G1107" s="4">
        <v>2019</v>
      </c>
      <c r="H1107" s="4">
        <v>0</v>
      </c>
      <c r="I1107" s="4" t="s">
        <v>6978</v>
      </c>
      <c r="J1107" s="1">
        <f>COUNTIF('Orders info'!$B$4:$B$3681,'Consumers info'!B1107)</f>
        <v>1</v>
      </c>
      <c r="K1107" s="1">
        <f t="shared" si="34"/>
        <v>0</v>
      </c>
      <c r="L1107" s="1">
        <f t="shared" si="35"/>
        <v>0</v>
      </c>
      <c r="M1107" s="1">
        <f>SUMIF('Orders info'!$B$4:$B$3681,'Consumers info'!B1107,'Orders info'!$F$4:$F$3681)</f>
        <v>636</v>
      </c>
    </row>
    <row r="1108" spans="2:13" x14ac:dyDescent="0.2">
      <c r="B1108" s="4" t="s">
        <v>1530</v>
      </c>
      <c r="C1108" s="1" t="s">
        <v>3191</v>
      </c>
      <c r="D1108" s="1" t="s">
        <v>3192</v>
      </c>
      <c r="E1108" s="1" t="s">
        <v>8</v>
      </c>
      <c r="F1108" s="4">
        <v>5</v>
      </c>
      <c r="G1108" s="4">
        <v>2019</v>
      </c>
      <c r="H1108" s="4">
        <v>1</v>
      </c>
      <c r="I1108" s="4" t="s">
        <v>6978</v>
      </c>
      <c r="J1108" s="1">
        <f>COUNTIF('Orders info'!$B$4:$B$3681,'Consumers info'!B1108)</f>
        <v>1</v>
      </c>
      <c r="K1108" s="1">
        <f t="shared" si="34"/>
        <v>0</v>
      </c>
      <c r="L1108" s="1">
        <f t="shared" si="35"/>
        <v>0</v>
      </c>
      <c r="M1108" s="1">
        <f>SUMIF('Orders info'!$B$4:$B$3681,'Consumers info'!B1108,'Orders info'!$F$4:$F$3681)</f>
        <v>486</v>
      </c>
    </row>
    <row r="1109" spans="2:13" x14ac:dyDescent="0.2">
      <c r="B1109" s="4" t="s">
        <v>1531</v>
      </c>
      <c r="C1109" s="1" t="s">
        <v>3191</v>
      </c>
      <c r="D1109" s="1" t="s">
        <v>3192</v>
      </c>
      <c r="E1109" s="1" t="s">
        <v>3204</v>
      </c>
      <c r="F1109" s="4">
        <v>5</v>
      </c>
      <c r="G1109" s="4">
        <v>2019</v>
      </c>
      <c r="H1109" s="4">
        <v>0</v>
      </c>
      <c r="I1109" s="4" t="s">
        <v>6978</v>
      </c>
      <c r="J1109" s="1">
        <f>COUNTIF('Orders info'!$B$4:$B$3681,'Consumers info'!B1109)</f>
        <v>1</v>
      </c>
      <c r="K1109" s="1">
        <f t="shared" si="34"/>
        <v>0</v>
      </c>
      <c r="L1109" s="1">
        <f t="shared" si="35"/>
        <v>0</v>
      </c>
      <c r="M1109" s="1">
        <f>SUMIF('Orders info'!$B$4:$B$3681,'Consumers info'!B1109,'Orders info'!$F$4:$F$3681)</f>
        <v>579</v>
      </c>
    </row>
    <row r="1110" spans="2:13" x14ac:dyDescent="0.2">
      <c r="B1110" s="4" t="s">
        <v>1532</v>
      </c>
      <c r="C1110" s="1" t="s">
        <v>3191</v>
      </c>
      <c r="D1110" s="1" t="s">
        <v>3192</v>
      </c>
      <c r="E1110" s="1" t="s">
        <v>8</v>
      </c>
      <c r="F1110" s="4">
        <v>5</v>
      </c>
      <c r="G1110" s="4">
        <v>2019</v>
      </c>
      <c r="H1110" s="4">
        <v>1</v>
      </c>
      <c r="I1110" s="4" t="s">
        <v>6978</v>
      </c>
      <c r="J1110" s="1">
        <f>COUNTIF('Orders info'!$B$4:$B$3681,'Consumers info'!B1110)</f>
        <v>1</v>
      </c>
      <c r="K1110" s="1">
        <f t="shared" si="34"/>
        <v>0</v>
      </c>
      <c r="L1110" s="1">
        <f t="shared" si="35"/>
        <v>0</v>
      </c>
      <c r="M1110" s="1">
        <f>SUMIF('Orders info'!$B$4:$B$3681,'Consumers info'!B1110,'Orders info'!$F$4:$F$3681)</f>
        <v>636</v>
      </c>
    </row>
    <row r="1111" spans="2:13" x14ac:dyDescent="0.2">
      <c r="B1111" s="4" t="s">
        <v>1533</v>
      </c>
      <c r="C1111" s="1" t="s">
        <v>3191</v>
      </c>
      <c r="D1111" s="1" t="s">
        <v>3192</v>
      </c>
      <c r="E1111" s="1" t="s">
        <v>8</v>
      </c>
      <c r="F1111" s="4">
        <v>5</v>
      </c>
      <c r="G1111" s="4">
        <v>2019</v>
      </c>
      <c r="H1111" s="4">
        <v>0</v>
      </c>
      <c r="I1111" s="4" t="s">
        <v>6978</v>
      </c>
      <c r="J1111" s="1">
        <f>COUNTIF('Orders info'!$B$4:$B$3681,'Consumers info'!B1111)</f>
        <v>1</v>
      </c>
      <c r="K1111" s="1">
        <f t="shared" si="34"/>
        <v>0</v>
      </c>
      <c r="L1111" s="1">
        <f t="shared" si="35"/>
        <v>0</v>
      </c>
      <c r="M1111" s="1">
        <f>SUMIF('Orders info'!$B$4:$B$3681,'Consumers info'!B1111,'Orders info'!$F$4:$F$3681)</f>
        <v>992</v>
      </c>
    </row>
    <row r="1112" spans="2:13" x14ac:dyDescent="0.2">
      <c r="B1112" s="4" t="s">
        <v>1534</v>
      </c>
      <c r="C1112" s="1" t="s">
        <v>3191</v>
      </c>
      <c r="D1112" s="1" t="s">
        <v>3192</v>
      </c>
      <c r="E1112" s="1" t="s">
        <v>8</v>
      </c>
      <c r="F1112" s="4">
        <v>5</v>
      </c>
      <c r="G1112" s="4">
        <v>2019</v>
      </c>
      <c r="H1112" s="4">
        <v>0</v>
      </c>
      <c r="I1112" s="4" t="s">
        <v>6978</v>
      </c>
      <c r="J1112" s="1">
        <f>COUNTIF('Orders info'!$B$4:$B$3681,'Consumers info'!B1112)</f>
        <v>1</v>
      </c>
      <c r="K1112" s="1">
        <f t="shared" ref="K1112:K1175" si="36">IF(J1112=1,IF(I1112="Active",1,0),0)</f>
        <v>0</v>
      </c>
      <c r="L1112" s="1">
        <f t="shared" si="35"/>
        <v>0</v>
      </c>
      <c r="M1112" s="1">
        <f>SUMIF('Orders info'!$B$4:$B$3681,'Consumers info'!B1112,'Orders info'!$F$4:$F$3681)</f>
        <v>948</v>
      </c>
    </row>
    <row r="1113" spans="2:13" x14ac:dyDescent="0.2">
      <c r="B1113" s="4" t="s">
        <v>1535</v>
      </c>
      <c r="C1113" s="1" t="s">
        <v>3191</v>
      </c>
      <c r="D1113" s="1" t="s">
        <v>3192</v>
      </c>
      <c r="E1113" s="1" t="s">
        <v>3204</v>
      </c>
      <c r="F1113" s="4">
        <v>5</v>
      </c>
      <c r="G1113" s="4">
        <v>2019</v>
      </c>
      <c r="H1113" s="4">
        <v>0</v>
      </c>
      <c r="I1113" s="4" t="s">
        <v>6978</v>
      </c>
      <c r="J1113" s="1">
        <f>COUNTIF('Orders info'!$B$4:$B$3681,'Consumers info'!B1113)</f>
        <v>1</v>
      </c>
      <c r="K1113" s="1">
        <f t="shared" si="36"/>
        <v>0</v>
      </c>
      <c r="L1113" s="1">
        <f t="shared" si="35"/>
        <v>0</v>
      </c>
      <c r="M1113" s="1">
        <f>SUMIF('Orders info'!$B$4:$B$3681,'Consumers info'!B1113,'Orders info'!$F$4:$F$3681)</f>
        <v>510</v>
      </c>
    </row>
    <row r="1114" spans="2:13" x14ac:dyDescent="0.2">
      <c r="B1114" s="4" t="s">
        <v>1536</v>
      </c>
      <c r="C1114" s="1" t="s">
        <v>3191</v>
      </c>
      <c r="D1114" s="1" t="s">
        <v>3192</v>
      </c>
      <c r="E1114" s="1" t="s">
        <v>3205</v>
      </c>
      <c r="F1114" s="4">
        <v>5</v>
      </c>
      <c r="G1114" s="4">
        <v>2019</v>
      </c>
      <c r="H1114" s="4">
        <v>1</v>
      </c>
      <c r="I1114" s="4" t="s">
        <v>6978</v>
      </c>
      <c r="J1114" s="1">
        <f>COUNTIF('Orders info'!$B$4:$B$3681,'Consumers info'!B1114)</f>
        <v>1</v>
      </c>
      <c r="K1114" s="1">
        <f t="shared" si="36"/>
        <v>0</v>
      </c>
      <c r="L1114" s="1">
        <f t="shared" si="35"/>
        <v>0</v>
      </c>
      <c r="M1114" s="1">
        <f>SUMIF('Orders info'!$B$4:$B$3681,'Consumers info'!B1114,'Orders info'!$F$4:$F$3681)</f>
        <v>585</v>
      </c>
    </row>
    <row r="1115" spans="2:13" x14ac:dyDescent="0.2">
      <c r="B1115" s="4" t="s">
        <v>1537</v>
      </c>
      <c r="C1115" s="1" t="s">
        <v>3191</v>
      </c>
      <c r="D1115" s="1" t="s">
        <v>3192</v>
      </c>
      <c r="E1115" s="1" t="s">
        <v>3203</v>
      </c>
      <c r="F1115" s="4">
        <v>5</v>
      </c>
      <c r="G1115" s="4">
        <v>2019</v>
      </c>
      <c r="H1115" s="4">
        <v>1</v>
      </c>
      <c r="I1115" s="4" t="s">
        <v>6978</v>
      </c>
      <c r="J1115" s="1">
        <f>COUNTIF('Orders info'!$B$4:$B$3681,'Consumers info'!B1115)</f>
        <v>1</v>
      </c>
      <c r="K1115" s="1">
        <f t="shared" si="36"/>
        <v>0</v>
      </c>
      <c r="L1115" s="1">
        <f t="shared" si="35"/>
        <v>0</v>
      </c>
      <c r="M1115" s="1">
        <f>SUMIF('Orders info'!$B$4:$B$3681,'Consumers info'!B1115,'Orders info'!$F$4:$F$3681)</f>
        <v>585</v>
      </c>
    </row>
    <row r="1116" spans="2:13" x14ac:dyDescent="0.2">
      <c r="B1116" s="4" t="s">
        <v>1538</v>
      </c>
      <c r="C1116" s="1" t="s">
        <v>3191</v>
      </c>
      <c r="D1116" s="1" t="s">
        <v>3192</v>
      </c>
      <c r="E1116" s="1" t="s">
        <v>3204</v>
      </c>
      <c r="F1116" s="4">
        <v>5</v>
      </c>
      <c r="G1116" s="4">
        <v>2019</v>
      </c>
      <c r="H1116" s="4">
        <v>0</v>
      </c>
      <c r="I1116" s="4" t="s">
        <v>6978</v>
      </c>
      <c r="J1116" s="1">
        <f>COUNTIF('Orders info'!$B$4:$B$3681,'Consumers info'!B1116)</f>
        <v>1</v>
      </c>
      <c r="K1116" s="1">
        <f t="shared" si="36"/>
        <v>0</v>
      </c>
      <c r="L1116" s="1">
        <f t="shared" si="35"/>
        <v>0</v>
      </c>
      <c r="M1116" s="1">
        <f>SUMIF('Orders info'!$B$4:$B$3681,'Consumers info'!B1116,'Orders info'!$F$4:$F$3681)</f>
        <v>889</v>
      </c>
    </row>
    <row r="1117" spans="2:13" x14ac:dyDescent="0.2">
      <c r="B1117" s="4" t="s">
        <v>1539</v>
      </c>
      <c r="C1117" s="1" t="s">
        <v>3191</v>
      </c>
      <c r="D1117" s="1" t="s">
        <v>3192</v>
      </c>
      <c r="E1117" s="1" t="s">
        <v>3204</v>
      </c>
      <c r="F1117" s="4">
        <v>5</v>
      </c>
      <c r="G1117" s="4">
        <v>2019</v>
      </c>
      <c r="H1117" s="4">
        <v>1</v>
      </c>
      <c r="I1117" s="4" t="s">
        <v>6978</v>
      </c>
      <c r="J1117" s="1">
        <f>COUNTIF('Orders info'!$B$4:$B$3681,'Consumers info'!B1117)</f>
        <v>1</v>
      </c>
      <c r="K1117" s="1">
        <f t="shared" si="36"/>
        <v>0</v>
      </c>
      <c r="L1117" s="1">
        <f t="shared" si="35"/>
        <v>0</v>
      </c>
      <c r="M1117" s="1">
        <f>SUMIF('Orders info'!$B$4:$B$3681,'Consumers info'!B1117,'Orders info'!$F$4:$F$3681)</f>
        <v>948</v>
      </c>
    </row>
    <row r="1118" spans="2:13" x14ac:dyDescent="0.2">
      <c r="B1118" s="4" t="s">
        <v>1540</v>
      </c>
      <c r="C1118" s="1" t="s">
        <v>3191</v>
      </c>
      <c r="D1118" s="1" t="s">
        <v>3192</v>
      </c>
      <c r="E1118" s="1" t="s">
        <v>3205</v>
      </c>
      <c r="F1118" s="4">
        <v>5</v>
      </c>
      <c r="G1118" s="4">
        <v>2019</v>
      </c>
      <c r="H1118" s="4">
        <v>1</v>
      </c>
      <c r="I1118" s="4" t="s">
        <v>6978</v>
      </c>
      <c r="J1118" s="1">
        <f>COUNTIF('Orders info'!$B$4:$B$3681,'Consumers info'!B1118)</f>
        <v>1</v>
      </c>
      <c r="K1118" s="1">
        <f t="shared" si="36"/>
        <v>0</v>
      </c>
      <c r="L1118" s="1">
        <f t="shared" si="35"/>
        <v>0</v>
      </c>
      <c r="M1118" s="1">
        <f>SUMIF('Orders info'!$B$4:$B$3681,'Consumers info'!B1118,'Orders info'!$F$4:$F$3681)</f>
        <v>636</v>
      </c>
    </row>
    <row r="1119" spans="2:13" x14ac:dyDescent="0.2">
      <c r="B1119" s="4" t="s">
        <v>1541</v>
      </c>
      <c r="C1119" s="1" t="s">
        <v>3191</v>
      </c>
      <c r="D1119" s="1" t="s">
        <v>3192</v>
      </c>
      <c r="E1119" s="1" t="s">
        <v>3205</v>
      </c>
      <c r="F1119" s="4">
        <v>5</v>
      </c>
      <c r="G1119" s="4">
        <v>2019</v>
      </c>
      <c r="H1119" s="4">
        <v>0</v>
      </c>
      <c r="I1119" s="4" t="s">
        <v>6978</v>
      </c>
      <c r="J1119" s="1">
        <f>COUNTIF('Orders info'!$B$4:$B$3681,'Consumers info'!B1119)</f>
        <v>1</v>
      </c>
      <c r="K1119" s="1">
        <f t="shared" si="36"/>
        <v>0</v>
      </c>
      <c r="L1119" s="1">
        <f t="shared" si="35"/>
        <v>0</v>
      </c>
      <c r="M1119" s="1">
        <f>SUMIF('Orders info'!$B$4:$B$3681,'Consumers info'!B1119,'Orders info'!$F$4:$F$3681)</f>
        <v>559</v>
      </c>
    </row>
    <row r="1120" spans="2:13" x14ac:dyDescent="0.2">
      <c r="B1120" s="4" t="s">
        <v>1542</v>
      </c>
      <c r="C1120" s="1" t="s">
        <v>3191</v>
      </c>
      <c r="D1120" s="1" t="s">
        <v>3192</v>
      </c>
      <c r="E1120" s="1" t="s">
        <v>3202</v>
      </c>
      <c r="F1120" s="4">
        <v>5</v>
      </c>
      <c r="G1120" s="4">
        <v>2019</v>
      </c>
      <c r="H1120" s="4">
        <v>1</v>
      </c>
      <c r="I1120" s="4" t="s">
        <v>6978</v>
      </c>
      <c r="J1120" s="1">
        <f>COUNTIF('Orders info'!$B$4:$B$3681,'Consumers info'!B1120)</f>
        <v>1</v>
      </c>
      <c r="K1120" s="1">
        <f t="shared" si="36"/>
        <v>0</v>
      </c>
      <c r="L1120" s="1">
        <f t="shared" si="35"/>
        <v>0</v>
      </c>
      <c r="M1120" s="1">
        <f>SUMIF('Orders info'!$B$4:$B$3681,'Consumers info'!B1120,'Orders info'!$F$4:$F$3681)</f>
        <v>255</v>
      </c>
    </row>
    <row r="1121" spans="2:13" x14ac:dyDescent="0.2">
      <c r="B1121" s="4" t="s">
        <v>1543</v>
      </c>
      <c r="C1121" s="1" t="s">
        <v>3191</v>
      </c>
      <c r="D1121" s="1" t="s">
        <v>3192</v>
      </c>
      <c r="E1121" s="1" t="s">
        <v>8</v>
      </c>
      <c r="F1121" s="4">
        <v>5</v>
      </c>
      <c r="G1121" s="4">
        <v>2019</v>
      </c>
      <c r="H1121" s="4">
        <v>1</v>
      </c>
      <c r="I1121" s="4" t="s">
        <v>6978</v>
      </c>
      <c r="J1121" s="1">
        <f>COUNTIF('Orders info'!$B$4:$B$3681,'Consumers info'!B1121)</f>
        <v>1</v>
      </c>
      <c r="K1121" s="1">
        <f t="shared" si="36"/>
        <v>0</v>
      </c>
      <c r="L1121" s="1">
        <f t="shared" si="35"/>
        <v>0</v>
      </c>
      <c r="M1121" s="1">
        <f>SUMIF('Orders info'!$B$4:$B$3681,'Consumers info'!B1121,'Orders info'!$F$4:$F$3681)</f>
        <v>551</v>
      </c>
    </row>
    <row r="1122" spans="2:13" x14ac:dyDescent="0.2">
      <c r="B1122" s="4" t="s">
        <v>1544</v>
      </c>
      <c r="C1122" s="1" t="s">
        <v>3191</v>
      </c>
      <c r="D1122" s="1" t="s">
        <v>3192</v>
      </c>
      <c r="E1122" s="1" t="s">
        <v>8</v>
      </c>
      <c r="F1122" s="4">
        <v>5</v>
      </c>
      <c r="G1122" s="4">
        <v>2019</v>
      </c>
      <c r="H1122" s="4">
        <v>1</v>
      </c>
      <c r="I1122" s="4" t="s">
        <v>6978</v>
      </c>
      <c r="J1122" s="1">
        <f>COUNTIF('Orders info'!$B$4:$B$3681,'Consumers info'!B1122)</f>
        <v>1</v>
      </c>
      <c r="K1122" s="1">
        <f t="shared" si="36"/>
        <v>0</v>
      </c>
      <c r="L1122" s="1">
        <f t="shared" si="35"/>
        <v>0</v>
      </c>
      <c r="M1122" s="1">
        <f>SUMIF('Orders info'!$B$4:$B$3681,'Consumers info'!B1122,'Orders info'!$F$4:$F$3681)</f>
        <v>636</v>
      </c>
    </row>
    <row r="1123" spans="2:13" x14ac:dyDescent="0.2">
      <c r="B1123" s="4" t="s">
        <v>1545</v>
      </c>
      <c r="C1123" s="1" t="s">
        <v>3191</v>
      </c>
      <c r="D1123" s="1" t="s">
        <v>3192</v>
      </c>
      <c r="E1123" s="1" t="s">
        <v>8</v>
      </c>
      <c r="F1123" s="4">
        <v>5</v>
      </c>
      <c r="G1123" s="4">
        <v>2019</v>
      </c>
      <c r="H1123" s="4">
        <v>0</v>
      </c>
      <c r="I1123" s="4" t="s">
        <v>6978</v>
      </c>
      <c r="J1123" s="1">
        <f>COUNTIF('Orders info'!$B$4:$B$3681,'Consumers info'!B1123)</f>
        <v>1</v>
      </c>
      <c r="K1123" s="1">
        <f t="shared" si="36"/>
        <v>0</v>
      </c>
      <c r="L1123" s="1">
        <f t="shared" si="35"/>
        <v>0</v>
      </c>
      <c r="M1123" s="1">
        <f>SUMIF('Orders info'!$B$4:$B$3681,'Consumers info'!B1123,'Orders info'!$F$4:$F$3681)</f>
        <v>267</v>
      </c>
    </row>
    <row r="1124" spans="2:13" x14ac:dyDescent="0.2">
      <c r="B1124" s="4" t="s">
        <v>1546</v>
      </c>
      <c r="C1124" s="1" t="s">
        <v>3191</v>
      </c>
      <c r="D1124" s="1" t="s">
        <v>3192</v>
      </c>
      <c r="E1124" s="1" t="s">
        <v>3203</v>
      </c>
      <c r="F1124" s="4">
        <v>5</v>
      </c>
      <c r="G1124" s="4">
        <v>2019</v>
      </c>
      <c r="H1124" s="4">
        <v>1</v>
      </c>
      <c r="I1124" s="4" t="s">
        <v>6978</v>
      </c>
      <c r="J1124" s="1">
        <f>COUNTIF('Orders info'!$B$4:$B$3681,'Consumers info'!B1124)</f>
        <v>1</v>
      </c>
      <c r="K1124" s="1">
        <f t="shared" si="36"/>
        <v>0</v>
      </c>
      <c r="L1124" s="1">
        <f t="shared" si="35"/>
        <v>0</v>
      </c>
      <c r="M1124" s="1">
        <f>SUMIF('Orders info'!$B$4:$B$3681,'Consumers info'!B1124,'Orders info'!$F$4:$F$3681)</f>
        <v>345</v>
      </c>
    </row>
    <row r="1125" spans="2:13" x14ac:dyDescent="0.2">
      <c r="B1125" s="4" t="s">
        <v>1547</v>
      </c>
      <c r="C1125" s="1" t="s">
        <v>3191</v>
      </c>
      <c r="D1125" s="1" t="s">
        <v>3192</v>
      </c>
      <c r="E1125" s="1" t="s">
        <v>3203</v>
      </c>
      <c r="F1125" s="4">
        <v>5</v>
      </c>
      <c r="G1125" s="4">
        <v>2019</v>
      </c>
      <c r="H1125" s="4">
        <v>0</v>
      </c>
      <c r="I1125" s="4" t="s">
        <v>6978</v>
      </c>
      <c r="J1125" s="1">
        <f>COUNTIF('Orders info'!$B$4:$B$3681,'Consumers info'!B1125)</f>
        <v>1</v>
      </c>
      <c r="K1125" s="1">
        <f t="shared" si="36"/>
        <v>0</v>
      </c>
      <c r="L1125" s="1">
        <f t="shared" si="35"/>
        <v>0</v>
      </c>
      <c r="M1125" s="1">
        <f>SUMIF('Orders info'!$B$4:$B$3681,'Consumers info'!B1125,'Orders info'!$F$4:$F$3681)</f>
        <v>144</v>
      </c>
    </row>
    <row r="1126" spans="2:13" x14ac:dyDescent="0.2">
      <c r="B1126" s="4" t="s">
        <v>1548</v>
      </c>
      <c r="C1126" s="1" t="s">
        <v>3191</v>
      </c>
      <c r="D1126" s="1" t="s">
        <v>3192</v>
      </c>
      <c r="E1126" s="1" t="s">
        <v>3204</v>
      </c>
      <c r="F1126" s="4">
        <v>5</v>
      </c>
      <c r="G1126" s="4">
        <v>2019</v>
      </c>
      <c r="H1126" s="4">
        <v>1</v>
      </c>
      <c r="I1126" s="4" t="s">
        <v>6978</v>
      </c>
      <c r="J1126" s="1">
        <f>COUNTIF('Orders info'!$B$4:$B$3681,'Consumers info'!B1126)</f>
        <v>1</v>
      </c>
      <c r="K1126" s="1">
        <f t="shared" si="36"/>
        <v>0</v>
      </c>
      <c r="L1126" s="1">
        <f t="shared" si="35"/>
        <v>0</v>
      </c>
      <c r="M1126" s="1">
        <f>SUMIF('Orders info'!$B$4:$B$3681,'Consumers info'!B1126,'Orders info'!$F$4:$F$3681)</f>
        <v>144</v>
      </c>
    </row>
    <row r="1127" spans="2:13" x14ac:dyDescent="0.2">
      <c r="B1127" s="4" t="s">
        <v>1549</v>
      </c>
      <c r="C1127" s="1" t="s">
        <v>3191</v>
      </c>
      <c r="D1127" s="1" t="s">
        <v>3192</v>
      </c>
      <c r="E1127" s="1" t="s">
        <v>3205</v>
      </c>
      <c r="F1127" s="4">
        <v>5</v>
      </c>
      <c r="G1127" s="4">
        <v>2019</v>
      </c>
      <c r="H1127" s="4">
        <v>1</v>
      </c>
      <c r="I1127" s="4" t="s">
        <v>6978</v>
      </c>
      <c r="J1127" s="1">
        <f>COUNTIF('Orders info'!$B$4:$B$3681,'Consumers info'!B1127)</f>
        <v>1</v>
      </c>
      <c r="K1127" s="1">
        <f t="shared" si="36"/>
        <v>0</v>
      </c>
      <c r="L1127" s="1">
        <f t="shared" si="35"/>
        <v>0</v>
      </c>
      <c r="M1127" s="1">
        <f>SUMIF('Orders info'!$B$4:$B$3681,'Consumers info'!B1127,'Orders info'!$F$4:$F$3681)</f>
        <v>172</v>
      </c>
    </row>
    <row r="1128" spans="2:13" x14ac:dyDescent="0.2">
      <c r="B1128" s="4" t="s">
        <v>1550</v>
      </c>
      <c r="C1128" s="1" t="s">
        <v>3191</v>
      </c>
      <c r="D1128" s="1" t="s">
        <v>3192</v>
      </c>
      <c r="E1128" s="1" t="s">
        <v>8</v>
      </c>
      <c r="F1128" s="4">
        <v>5</v>
      </c>
      <c r="G1128" s="4">
        <v>2019</v>
      </c>
      <c r="H1128" s="4">
        <v>0</v>
      </c>
      <c r="I1128" s="4" t="s">
        <v>6978</v>
      </c>
      <c r="J1128" s="1">
        <f>COUNTIF('Orders info'!$B$4:$B$3681,'Consumers info'!B1128)</f>
        <v>1</v>
      </c>
      <c r="K1128" s="1">
        <f t="shared" si="36"/>
        <v>0</v>
      </c>
      <c r="L1128" s="1">
        <f t="shared" si="35"/>
        <v>0</v>
      </c>
      <c r="M1128" s="1">
        <f>SUMIF('Orders info'!$B$4:$B$3681,'Consumers info'!B1128,'Orders info'!$F$4:$F$3681)</f>
        <v>192</v>
      </c>
    </row>
    <row r="1129" spans="2:13" x14ac:dyDescent="0.2">
      <c r="B1129" s="4" t="s">
        <v>1551</v>
      </c>
      <c r="C1129" s="1" t="s">
        <v>3191</v>
      </c>
      <c r="D1129" s="1" t="s">
        <v>3192</v>
      </c>
      <c r="E1129" s="1" t="s">
        <v>8</v>
      </c>
      <c r="F1129" s="4">
        <v>5</v>
      </c>
      <c r="G1129" s="4">
        <v>2019</v>
      </c>
      <c r="H1129" s="4">
        <v>1</v>
      </c>
      <c r="I1129" s="4" t="s">
        <v>6978</v>
      </c>
      <c r="J1129" s="1">
        <f>COUNTIF('Orders info'!$B$4:$B$3681,'Consumers info'!B1129)</f>
        <v>1</v>
      </c>
      <c r="K1129" s="1">
        <f t="shared" si="36"/>
        <v>0</v>
      </c>
      <c r="L1129" s="1">
        <f t="shared" si="35"/>
        <v>0</v>
      </c>
      <c r="M1129" s="1">
        <f>SUMIF('Orders info'!$B$4:$B$3681,'Consumers info'!B1129,'Orders info'!$F$4:$F$3681)</f>
        <v>240</v>
      </c>
    </row>
    <row r="1130" spans="2:13" x14ac:dyDescent="0.2">
      <c r="B1130" s="4" t="s">
        <v>1552</v>
      </c>
      <c r="C1130" s="1" t="s">
        <v>3191</v>
      </c>
      <c r="D1130" s="1" t="s">
        <v>3192</v>
      </c>
      <c r="E1130" s="1" t="s">
        <v>3203</v>
      </c>
      <c r="F1130" s="4">
        <v>5</v>
      </c>
      <c r="G1130" s="4">
        <v>2019</v>
      </c>
      <c r="H1130" s="4">
        <v>1</v>
      </c>
      <c r="I1130" s="4" t="s">
        <v>6978</v>
      </c>
      <c r="J1130" s="1">
        <f>COUNTIF('Orders info'!$B$4:$B$3681,'Consumers info'!B1130)</f>
        <v>1</v>
      </c>
      <c r="K1130" s="1">
        <f t="shared" si="36"/>
        <v>0</v>
      </c>
      <c r="L1130" s="1">
        <f t="shared" si="35"/>
        <v>0</v>
      </c>
      <c r="M1130" s="1">
        <f>SUMIF('Orders info'!$B$4:$B$3681,'Consumers info'!B1130,'Orders info'!$F$4:$F$3681)</f>
        <v>205</v>
      </c>
    </row>
    <row r="1131" spans="2:13" x14ac:dyDescent="0.2">
      <c r="B1131" s="4" t="s">
        <v>1553</v>
      </c>
      <c r="C1131" s="1" t="s">
        <v>3191</v>
      </c>
      <c r="D1131" s="1" t="s">
        <v>3192</v>
      </c>
      <c r="E1131" s="1" t="s">
        <v>3203</v>
      </c>
      <c r="F1131" s="4">
        <v>5</v>
      </c>
      <c r="G1131" s="4">
        <v>2019</v>
      </c>
      <c r="H1131" s="4">
        <v>0</v>
      </c>
      <c r="I1131" s="4" t="s">
        <v>6978</v>
      </c>
      <c r="J1131" s="1">
        <f>COUNTIF('Orders info'!$B$4:$B$3681,'Consumers info'!B1131)</f>
        <v>1</v>
      </c>
      <c r="K1131" s="1">
        <f t="shared" si="36"/>
        <v>0</v>
      </c>
      <c r="L1131" s="1">
        <f t="shared" si="35"/>
        <v>0</v>
      </c>
      <c r="M1131" s="1">
        <f>SUMIF('Orders info'!$B$4:$B$3681,'Consumers info'!B1131,'Orders info'!$F$4:$F$3681)</f>
        <v>258</v>
      </c>
    </row>
    <row r="1132" spans="2:13" x14ac:dyDescent="0.2">
      <c r="B1132" s="4" t="s">
        <v>1554</v>
      </c>
      <c r="C1132" s="1" t="s">
        <v>3191</v>
      </c>
      <c r="D1132" s="1" t="s">
        <v>3192</v>
      </c>
      <c r="E1132" s="1" t="s">
        <v>3204</v>
      </c>
      <c r="F1132" s="4">
        <v>5</v>
      </c>
      <c r="G1132" s="4">
        <v>2019</v>
      </c>
      <c r="H1132" s="4">
        <v>0</v>
      </c>
      <c r="I1132" s="4" t="s">
        <v>6978</v>
      </c>
      <c r="J1132" s="1">
        <f>COUNTIF('Orders info'!$B$4:$B$3681,'Consumers info'!B1132)</f>
        <v>1</v>
      </c>
      <c r="K1132" s="1">
        <f t="shared" si="36"/>
        <v>0</v>
      </c>
      <c r="L1132" s="1">
        <f t="shared" si="35"/>
        <v>0</v>
      </c>
      <c r="M1132" s="1">
        <f>SUMIF('Orders info'!$B$4:$B$3681,'Consumers info'!B1132,'Orders info'!$F$4:$F$3681)</f>
        <v>327</v>
      </c>
    </row>
    <row r="1133" spans="2:13" x14ac:dyDescent="0.2">
      <c r="B1133" s="4" t="s">
        <v>1555</v>
      </c>
      <c r="C1133" s="1" t="s">
        <v>3191</v>
      </c>
      <c r="D1133" s="1" t="s">
        <v>3192</v>
      </c>
      <c r="E1133" s="1" t="s">
        <v>3204</v>
      </c>
      <c r="F1133" s="4">
        <v>5</v>
      </c>
      <c r="G1133" s="4">
        <v>2019</v>
      </c>
      <c r="H1133" s="4">
        <v>0</v>
      </c>
      <c r="I1133" s="4" t="s">
        <v>6978</v>
      </c>
      <c r="J1133" s="1">
        <f>COUNTIF('Orders info'!$B$4:$B$3681,'Consumers info'!B1133)</f>
        <v>1</v>
      </c>
      <c r="K1133" s="1">
        <f t="shared" si="36"/>
        <v>0</v>
      </c>
      <c r="L1133" s="1">
        <f t="shared" si="35"/>
        <v>0</v>
      </c>
      <c r="M1133" s="1">
        <f>SUMIF('Orders info'!$B$4:$B$3681,'Consumers info'!B1133,'Orders info'!$F$4:$F$3681)</f>
        <v>332</v>
      </c>
    </row>
    <row r="1134" spans="2:13" x14ac:dyDescent="0.2">
      <c r="B1134" s="4" t="s">
        <v>1556</v>
      </c>
      <c r="C1134" s="1" t="s">
        <v>3191</v>
      </c>
      <c r="D1134" s="1" t="s">
        <v>3192</v>
      </c>
      <c r="E1134" s="1" t="s">
        <v>3205</v>
      </c>
      <c r="F1134" s="4">
        <v>5</v>
      </c>
      <c r="G1134" s="4">
        <v>2019</v>
      </c>
      <c r="H1134" s="4">
        <v>0</v>
      </c>
      <c r="I1134" s="4" t="s">
        <v>6978</v>
      </c>
      <c r="J1134" s="1">
        <f>COUNTIF('Orders info'!$B$4:$B$3681,'Consumers info'!B1134)</f>
        <v>1</v>
      </c>
      <c r="K1134" s="1">
        <f t="shared" si="36"/>
        <v>0</v>
      </c>
      <c r="L1134" s="1">
        <f t="shared" si="35"/>
        <v>0</v>
      </c>
      <c r="M1134" s="1">
        <f>SUMIF('Orders info'!$B$4:$B$3681,'Consumers info'!B1134,'Orders info'!$F$4:$F$3681)</f>
        <v>345</v>
      </c>
    </row>
    <row r="1135" spans="2:13" x14ac:dyDescent="0.2">
      <c r="B1135" s="4" t="s">
        <v>1557</v>
      </c>
      <c r="C1135" s="1" t="s">
        <v>3191</v>
      </c>
      <c r="D1135" s="1" t="s">
        <v>3192</v>
      </c>
      <c r="E1135" s="1" t="s">
        <v>3205</v>
      </c>
      <c r="F1135" s="4">
        <v>5</v>
      </c>
      <c r="G1135" s="4">
        <v>2019</v>
      </c>
      <c r="H1135" s="4">
        <v>1</v>
      </c>
      <c r="I1135" s="4" t="s">
        <v>6978</v>
      </c>
      <c r="J1135" s="1">
        <f>COUNTIF('Orders info'!$B$4:$B$3681,'Consumers info'!B1135)</f>
        <v>1</v>
      </c>
      <c r="K1135" s="1">
        <f t="shared" si="36"/>
        <v>0</v>
      </c>
      <c r="L1135" s="1">
        <f t="shared" si="35"/>
        <v>0</v>
      </c>
      <c r="M1135" s="1">
        <f>SUMIF('Orders info'!$B$4:$B$3681,'Consumers info'!B1135,'Orders info'!$F$4:$F$3681)</f>
        <v>168</v>
      </c>
    </row>
    <row r="1136" spans="2:13" x14ac:dyDescent="0.2">
      <c r="B1136" s="4" t="s">
        <v>1558</v>
      </c>
      <c r="C1136" s="1" t="s">
        <v>3191</v>
      </c>
      <c r="D1136" s="1" t="s">
        <v>3192</v>
      </c>
      <c r="E1136" s="1" t="s">
        <v>3202</v>
      </c>
      <c r="F1136" s="4">
        <v>5</v>
      </c>
      <c r="G1136" s="4">
        <v>2019</v>
      </c>
      <c r="H1136" s="4">
        <v>0</v>
      </c>
      <c r="I1136" s="4" t="s">
        <v>6978</v>
      </c>
      <c r="J1136" s="1">
        <f>COUNTIF('Orders info'!$B$4:$B$3681,'Consumers info'!B1136)</f>
        <v>1</v>
      </c>
      <c r="K1136" s="1">
        <f t="shared" si="36"/>
        <v>0</v>
      </c>
      <c r="L1136" s="1">
        <f t="shared" si="35"/>
        <v>0</v>
      </c>
      <c r="M1136" s="1">
        <f>SUMIF('Orders info'!$B$4:$B$3681,'Consumers info'!B1136,'Orders info'!$F$4:$F$3681)</f>
        <v>538</v>
      </c>
    </row>
    <row r="1137" spans="2:13" x14ac:dyDescent="0.2">
      <c r="B1137" s="4" t="s">
        <v>1559</v>
      </c>
      <c r="C1137" s="1" t="s">
        <v>3191</v>
      </c>
      <c r="D1137" s="1" t="s">
        <v>3192</v>
      </c>
      <c r="E1137" s="1" t="s">
        <v>8</v>
      </c>
      <c r="F1137" s="4">
        <v>9</v>
      </c>
      <c r="G1137" s="4">
        <v>2020</v>
      </c>
      <c r="H1137" s="4">
        <v>1</v>
      </c>
      <c r="I1137" s="4" t="s">
        <v>6977</v>
      </c>
      <c r="J1137" s="1">
        <f>COUNTIF('Orders info'!$B$4:$B$3681,'Consumers info'!B1137)</f>
        <v>1</v>
      </c>
      <c r="K1137" s="1">
        <f t="shared" si="36"/>
        <v>1</v>
      </c>
      <c r="L1137" s="1">
        <f t="shared" si="35"/>
        <v>0</v>
      </c>
      <c r="M1137" s="1">
        <f>SUMIF('Orders info'!$B$4:$B$3681,'Consumers info'!B1137,'Orders info'!$F$4:$F$3681)</f>
        <v>367</v>
      </c>
    </row>
    <row r="1138" spans="2:13" x14ac:dyDescent="0.2">
      <c r="B1138" s="4" t="s">
        <v>1560</v>
      </c>
      <c r="C1138" s="1" t="s">
        <v>3191</v>
      </c>
      <c r="D1138" s="1" t="s">
        <v>3192</v>
      </c>
      <c r="E1138" s="1" t="s">
        <v>8</v>
      </c>
      <c r="F1138" s="4">
        <v>9</v>
      </c>
      <c r="G1138" s="4">
        <v>2020</v>
      </c>
      <c r="H1138" s="4">
        <v>1</v>
      </c>
      <c r="I1138" s="4" t="s">
        <v>6977</v>
      </c>
      <c r="J1138" s="1">
        <f>COUNTIF('Orders info'!$B$4:$B$3681,'Consumers info'!B1138)</f>
        <v>1</v>
      </c>
      <c r="K1138" s="1">
        <f t="shared" si="36"/>
        <v>1</v>
      </c>
      <c r="L1138" s="1">
        <f t="shared" si="35"/>
        <v>0</v>
      </c>
      <c r="M1138" s="1">
        <f>SUMIF('Orders info'!$B$4:$B$3681,'Consumers info'!B1138,'Orders info'!$F$4:$F$3681)</f>
        <v>345</v>
      </c>
    </row>
    <row r="1139" spans="2:13" x14ac:dyDescent="0.2">
      <c r="B1139" s="4" t="s">
        <v>1561</v>
      </c>
      <c r="C1139" s="1" t="s">
        <v>3191</v>
      </c>
      <c r="D1139" s="1" t="s">
        <v>3192</v>
      </c>
      <c r="E1139" s="1" t="s">
        <v>3203</v>
      </c>
      <c r="F1139" s="4">
        <v>9</v>
      </c>
      <c r="G1139" s="4">
        <v>2020</v>
      </c>
      <c r="H1139" s="4">
        <v>1</v>
      </c>
      <c r="I1139" s="4" t="s">
        <v>6977</v>
      </c>
      <c r="J1139" s="1">
        <f>COUNTIF('Orders info'!$B$4:$B$3681,'Consumers info'!B1139)</f>
        <v>1</v>
      </c>
      <c r="K1139" s="1">
        <f t="shared" si="36"/>
        <v>1</v>
      </c>
      <c r="L1139" s="1">
        <f t="shared" si="35"/>
        <v>0</v>
      </c>
      <c r="M1139" s="1">
        <f>SUMIF('Orders info'!$B$4:$B$3681,'Consumers info'!B1139,'Orders info'!$F$4:$F$3681)</f>
        <v>447</v>
      </c>
    </row>
    <row r="1140" spans="2:13" x14ac:dyDescent="0.2">
      <c r="B1140" s="4" t="s">
        <v>1562</v>
      </c>
      <c r="C1140" s="1" t="s">
        <v>3191</v>
      </c>
      <c r="D1140" s="1" t="s">
        <v>3192</v>
      </c>
      <c r="E1140" s="1" t="s">
        <v>3203</v>
      </c>
      <c r="F1140" s="4">
        <v>9</v>
      </c>
      <c r="G1140" s="4">
        <v>2020</v>
      </c>
      <c r="H1140" s="4">
        <v>0</v>
      </c>
      <c r="I1140" s="4" t="s">
        <v>6977</v>
      </c>
      <c r="J1140" s="1">
        <f>COUNTIF('Orders info'!$B$4:$B$3681,'Consumers info'!B1140)</f>
        <v>1</v>
      </c>
      <c r="K1140" s="1">
        <f t="shared" si="36"/>
        <v>1</v>
      </c>
      <c r="L1140" s="1">
        <f t="shared" si="35"/>
        <v>0</v>
      </c>
      <c r="M1140" s="1">
        <f>SUMIF('Orders info'!$B$4:$B$3681,'Consumers info'!B1140,'Orders info'!$F$4:$F$3681)</f>
        <v>345</v>
      </c>
    </row>
    <row r="1141" spans="2:13" x14ac:dyDescent="0.2">
      <c r="B1141" s="4" t="s">
        <v>1563</v>
      </c>
      <c r="C1141" s="1" t="s">
        <v>3191</v>
      </c>
      <c r="D1141" s="1" t="s">
        <v>3192</v>
      </c>
      <c r="E1141" s="1" t="s">
        <v>3204</v>
      </c>
      <c r="F1141" s="4">
        <v>9</v>
      </c>
      <c r="G1141" s="4">
        <v>2020</v>
      </c>
      <c r="H1141" s="4">
        <v>1</v>
      </c>
      <c r="I1141" s="4" t="s">
        <v>6977</v>
      </c>
      <c r="J1141" s="1">
        <f>COUNTIF('Orders info'!$B$4:$B$3681,'Consumers info'!B1141)</f>
        <v>1</v>
      </c>
      <c r="K1141" s="1">
        <f t="shared" si="36"/>
        <v>1</v>
      </c>
      <c r="L1141" s="1">
        <f t="shared" si="35"/>
        <v>0</v>
      </c>
      <c r="M1141" s="1">
        <f>SUMIF('Orders info'!$B$4:$B$3681,'Consumers info'!B1141,'Orders info'!$F$4:$F$3681)</f>
        <v>383</v>
      </c>
    </row>
    <row r="1142" spans="2:13" x14ac:dyDescent="0.2">
      <c r="B1142" s="4" t="s">
        <v>1564</v>
      </c>
      <c r="C1142" s="1" t="s">
        <v>3191</v>
      </c>
      <c r="D1142" s="1" t="s">
        <v>3192</v>
      </c>
      <c r="E1142" s="1" t="s">
        <v>3204</v>
      </c>
      <c r="F1142" s="4">
        <v>9</v>
      </c>
      <c r="G1142" s="4">
        <v>2020</v>
      </c>
      <c r="H1142" s="4">
        <v>1</v>
      </c>
      <c r="I1142" s="4" t="s">
        <v>6977</v>
      </c>
      <c r="J1142" s="1">
        <f>COUNTIF('Orders info'!$B$4:$B$3681,'Consumers info'!B1142)</f>
        <v>1</v>
      </c>
      <c r="K1142" s="1">
        <f t="shared" si="36"/>
        <v>1</v>
      </c>
      <c r="L1142" s="1">
        <f t="shared" si="35"/>
        <v>0</v>
      </c>
      <c r="M1142" s="1">
        <f>SUMIF('Orders info'!$B$4:$B$3681,'Consumers info'!B1142,'Orders info'!$F$4:$F$3681)</f>
        <v>144</v>
      </c>
    </row>
    <row r="1143" spans="2:13" x14ac:dyDescent="0.2">
      <c r="B1143" s="4" t="s">
        <v>1565</v>
      </c>
      <c r="C1143" s="1" t="s">
        <v>3191</v>
      </c>
      <c r="D1143" s="1" t="s">
        <v>3192</v>
      </c>
      <c r="E1143" s="1" t="s">
        <v>3203</v>
      </c>
      <c r="F1143" s="4">
        <v>9</v>
      </c>
      <c r="G1143" s="4">
        <v>2020</v>
      </c>
      <c r="H1143" s="4">
        <v>0</v>
      </c>
      <c r="I1143" s="4" t="s">
        <v>6977</v>
      </c>
      <c r="J1143" s="1">
        <f>COUNTIF('Orders info'!$B$4:$B$3681,'Consumers info'!B1143)</f>
        <v>1</v>
      </c>
      <c r="K1143" s="1">
        <f t="shared" si="36"/>
        <v>1</v>
      </c>
      <c r="L1143" s="1">
        <f t="shared" si="35"/>
        <v>0</v>
      </c>
      <c r="M1143" s="1">
        <f>SUMIF('Orders info'!$B$4:$B$3681,'Consumers info'!B1143,'Orders info'!$F$4:$F$3681)</f>
        <v>172</v>
      </c>
    </row>
    <row r="1144" spans="2:13" x14ac:dyDescent="0.2">
      <c r="B1144" s="4" t="s">
        <v>1566</v>
      </c>
      <c r="C1144" s="1" t="s">
        <v>3191</v>
      </c>
      <c r="D1144" s="1" t="s">
        <v>3192</v>
      </c>
      <c r="E1144" s="1" t="s">
        <v>3203</v>
      </c>
      <c r="F1144" s="4">
        <v>9</v>
      </c>
      <c r="G1144" s="4">
        <v>2020</v>
      </c>
      <c r="H1144" s="4">
        <v>0</v>
      </c>
      <c r="I1144" s="4" t="s">
        <v>6977</v>
      </c>
      <c r="J1144" s="1">
        <f>COUNTIF('Orders info'!$B$4:$B$3681,'Consumers info'!B1144)</f>
        <v>1</v>
      </c>
      <c r="K1144" s="1">
        <f t="shared" si="36"/>
        <v>1</v>
      </c>
      <c r="L1144" s="1">
        <f t="shared" si="35"/>
        <v>0</v>
      </c>
      <c r="M1144" s="1">
        <f>SUMIF('Orders info'!$B$4:$B$3681,'Consumers info'!B1144,'Orders info'!$F$4:$F$3681)</f>
        <v>205</v>
      </c>
    </row>
    <row r="1145" spans="2:13" x14ac:dyDescent="0.2">
      <c r="B1145" s="4" t="s">
        <v>1567</v>
      </c>
      <c r="C1145" s="1" t="s">
        <v>3191</v>
      </c>
      <c r="D1145" s="1" t="s">
        <v>3192</v>
      </c>
      <c r="E1145" s="1" t="s">
        <v>3203</v>
      </c>
      <c r="F1145" s="4">
        <v>9</v>
      </c>
      <c r="G1145" s="4">
        <v>2020</v>
      </c>
      <c r="H1145" s="4">
        <v>0</v>
      </c>
      <c r="I1145" s="4" t="s">
        <v>6977</v>
      </c>
      <c r="J1145" s="1">
        <f>COUNTIF('Orders info'!$B$4:$B$3681,'Consumers info'!B1145)</f>
        <v>1</v>
      </c>
      <c r="K1145" s="1">
        <f t="shared" si="36"/>
        <v>1</v>
      </c>
      <c r="L1145" s="1">
        <f t="shared" si="35"/>
        <v>0</v>
      </c>
      <c r="M1145" s="1">
        <f>SUMIF('Orders info'!$B$4:$B$3681,'Consumers info'!B1145,'Orders info'!$F$4:$F$3681)</f>
        <v>488</v>
      </c>
    </row>
    <row r="1146" spans="2:13" x14ac:dyDescent="0.2">
      <c r="B1146" s="4" t="s">
        <v>1568</v>
      </c>
      <c r="C1146" s="1" t="s">
        <v>3191</v>
      </c>
      <c r="D1146" s="1" t="s">
        <v>3192</v>
      </c>
      <c r="E1146" s="1" t="s">
        <v>3204</v>
      </c>
      <c r="F1146" s="4">
        <v>9</v>
      </c>
      <c r="G1146" s="4">
        <v>2020</v>
      </c>
      <c r="H1146" s="4">
        <v>0</v>
      </c>
      <c r="I1146" s="4" t="s">
        <v>6977</v>
      </c>
      <c r="J1146" s="1">
        <f>COUNTIF('Orders info'!$B$4:$B$3681,'Consumers info'!B1146)</f>
        <v>1</v>
      </c>
      <c r="K1146" s="1">
        <f t="shared" si="36"/>
        <v>1</v>
      </c>
      <c r="L1146" s="1">
        <f t="shared" si="35"/>
        <v>0</v>
      </c>
      <c r="M1146" s="1">
        <f>SUMIF('Orders info'!$B$4:$B$3681,'Consumers info'!B1146,'Orders info'!$F$4:$F$3681)</f>
        <v>332</v>
      </c>
    </row>
    <row r="1147" spans="2:13" x14ac:dyDescent="0.2">
      <c r="B1147" s="4" t="s">
        <v>1569</v>
      </c>
      <c r="C1147" s="1" t="s">
        <v>3191</v>
      </c>
      <c r="D1147" s="1" t="s">
        <v>3192</v>
      </c>
      <c r="E1147" s="1" t="s">
        <v>8</v>
      </c>
      <c r="F1147" s="4">
        <v>9</v>
      </c>
      <c r="G1147" s="4">
        <v>2020</v>
      </c>
      <c r="H1147" s="4">
        <v>1</v>
      </c>
      <c r="I1147" s="4" t="s">
        <v>6977</v>
      </c>
      <c r="J1147" s="1">
        <f>COUNTIF('Orders info'!$B$4:$B$3681,'Consumers info'!B1147)</f>
        <v>1</v>
      </c>
      <c r="K1147" s="1">
        <f t="shared" si="36"/>
        <v>1</v>
      </c>
      <c r="L1147" s="1">
        <f t="shared" si="35"/>
        <v>0</v>
      </c>
      <c r="M1147" s="1">
        <f>SUMIF('Orders info'!$B$4:$B$3681,'Consumers info'!B1147,'Orders info'!$F$4:$F$3681)</f>
        <v>447</v>
      </c>
    </row>
    <row r="1148" spans="2:13" x14ac:dyDescent="0.2">
      <c r="B1148" s="4" t="s">
        <v>1570</v>
      </c>
      <c r="C1148" s="1" t="s">
        <v>3191</v>
      </c>
      <c r="D1148" s="1" t="s">
        <v>3192</v>
      </c>
      <c r="E1148" s="1" t="s">
        <v>3205</v>
      </c>
      <c r="F1148" s="4">
        <v>9</v>
      </c>
      <c r="G1148" s="4">
        <v>2020</v>
      </c>
      <c r="H1148" s="4">
        <v>1</v>
      </c>
      <c r="I1148" s="4" t="s">
        <v>6977</v>
      </c>
      <c r="J1148" s="1">
        <f>COUNTIF('Orders info'!$B$4:$B$3681,'Consumers info'!B1148)</f>
        <v>1</v>
      </c>
      <c r="K1148" s="1">
        <f t="shared" si="36"/>
        <v>1</v>
      </c>
      <c r="L1148" s="1">
        <f t="shared" si="35"/>
        <v>0</v>
      </c>
      <c r="M1148" s="1">
        <f>SUMIF('Orders info'!$B$4:$B$3681,'Consumers info'!B1148,'Orders info'!$F$4:$F$3681)</f>
        <v>345</v>
      </c>
    </row>
    <row r="1149" spans="2:13" x14ac:dyDescent="0.2">
      <c r="B1149" s="4" t="s">
        <v>1571</v>
      </c>
      <c r="C1149" s="1" t="s">
        <v>3191</v>
      </c>
      <c r="D1149" s="1" t="s">
        <v>3192</v>
      </c>
      <c r="E1149" s="1" t="s">
        <v>3202</v>
      </c>
      <c r="F1149" s="4">
        <v>9</v>
      </c>
      <c r="G1149" s="4">
        <v>2020</v>
      </c>
      <c r="H1149" s="4">
        <v>1</v>
      </c>
      <c r="I1149" s="4" t="s">
        <v>6977</v>
      </c>
      <c r="J1149" s="1">
        <f>COUNTIF('Orders info'!$B$4:$B$3681,'Consumers info'!B1149)</f>
        <v>1</v>
      </c>
      <c r="K1149" s="1">
        <f t="shared" si="36"/>
        <v>1</v>
      </c>
      <c r="L1149" s="1">
        <f t="shared" si="35"/>
        <v>0</v>
      </c>
      <c r="M1149" s="1">
        <f>SUMIF('Orders info'!$B$4:$B$3681,'Consumers info'!B1149,'Orders info'!$F$4:$F$3681)</f>
        <v>345</v>
      </c>
    </row>
    <row r="1150" spans="2:13" x14ac:dyDescent="0.2">
      <c r="B1150" s="4" t="s">
        <v>1572</v>
      </c>
      <c r="C1150" s="1" t="s">
        <v>3191</v>
      </c>
      <c r="D1150" s="1" t="s">
        <v>3192</v>
      </c>
      <c r="E1150" s="1" t="s">
        <v>8</v>
      </c>
      <c r="F1150" s="4">
        <v>9</v>
      </c>
      <c r="G1150" s="4">
        <v>2020</v>
      </c>
      <c r="H1150" s="4">
        <v>1</v>
      </c>
      <c r="I1150" s="4" t="s">
        <v>6977</v>
      </c>
      <c r="J1150" s="1">
        <f>COUNTIF('Orders info'!$B$4:$B$3681,'Consumers info'!B1150)</f>
        <v>1</v>
      </c>
      <c r="K1150" s="1">
        <f t="shared" si="36"/>
        <v>1</v>
      </c>
      <c r="L1150" s="1">
        <f t="shared" si="35"/>
        <v>0</v>
      </c>
      <c r="M1150" s="1">
        <f>SUMIF('Orders info'!$B$4:$B$3681,'Consumers info'!B1150,'Orders info'!$F$4:$F$3681)</f>
        <v>345</v>
      </c>
    </row>
    <row r="1151" spans="2:13" x14ac:dyDescent="0.2">
      <c r="B1151" s="4" t="s">
        <v>1573</v>
      </c>
      <c r="C1151" s="1" t="s">
        <v>3191</v>
      </c>
      <c r="D1151" s="1" t="s">
        <v>3192</v>
      </c>
      <c r="E1151" s="1" t="s">
        <v>8</v>
      </c>
      <c r="F1151" s="4">
        <v>9</v>
      </c>
      <c r="G1151" s="4">
        <v>2020</v>
      </c>
      <c r="H1151" s="4">
        <v>0</v>
      </c>
      <c r="I1151" s="4" t="s">
        <v>6977</v>
      </c>
      <c r="J1151" s="1">
        <f>COUNTIF('Orders info'!$B$4:$B$3681,'Consumers info'!B1151)</f>
        <v>1</v>
      </c>
      <c r="K1151" s="1">
        <f t="shared" si="36"/>
        <v>1</v>
      </c>
      <c r="L1151" s="1">
        <f t="shared" si="35"/>
        <v>0</v>
      </c>
      <c r="M1151" s="1">
        <f>SUMIF('Orders info'!$B$4:$B$3681,'Consumers info'!B1151,'Orders info'!$F$4:$F$3681)</f>
        <v>345</v>
      </c>
    </row>
    <row r="1152" spans="2:13" x14ac:dyDescent="0.2">
      <c r="B1152" s="4" t="s">
        <v>1574</v>
      </c>
      <c r="C1152" s="1" t="s">
        <v>3191</v>
      </c>
      <c r="D1152" s="1" t="s">
        <v>3192</v>
      </c>
      <c r="E1152" s="1" t="s">
        <v>8</v>
      </c>
      <c r="F1152" s="4">
        <v>9</v>
      </c>
      <c r="G1152" s="4">
        <v>2020</v>
      </c>
      <c r="H1152" s="4">
        <v>0</v>
      </c>
      <c r="I1152" s="4" t="s">
        <v>6977</v>
      </c>
      <c r="J1152" s="1">
        <f>COUNTIF('Orders info'!$B$4:$B$3681,'Consumers info'!B1152)</f>
        <v>1</v>
      </c>
      <c r="K1152" s="1">
        <f t="shared" si="36"/>
        <v>1</v>
      </c>
      <c r="L1152" s="1">
        <f t="shared" si="35"/>
        <v>0</v>
      </c>
      <c r="M1152" s="1">
        <f>SUMIF('Orders info'!$B$4:$B$3681,'Consumers info'!B1152,'Orders info'!$F$4:$F$3681)</f>
        <v>345</v>
      </c>
    </row>
    <row r="1153" spans="2:13" x14ac:dyDescent="0.2">
      <c r="B1153" s="4" t="s">
        <v>1575</v>
      </c>
      <c r="C1153" s="1" t="s">
        <v>3191</v>
      </c>
      <c r="D1153" s="1" t="s">
        <v>3192</v>
      </c>
      <c r="E1153" s="1" t="s">
        <v>3203</v>
      </c>
      <c r="F1153" s="4">
        <v>9</v>
      </c>
      <c r="G1153" s="4">
        <v>2020</v>
      </c>
      <c r="H1153" s="4">
        <v>1</v>
      </c>
      <c r="I1153" s="4" t="s">
        <v>6977</v>
      </c>
      <c r="J1153" s="1">
        <f>COUNTIF('Orders info'!$B$4:$B$3681,'Consumers info'!B1153)</f>
        <v>1</v>
      </c>
      <c r="K1153" s="1">
        <f t="shared" si="36"/>
        <v>1</v>
      </c>
      <c r="L1153" s="1">
        <f t="shared" si="35"/>
        <v>0</v>
      </c>
      <c r="M1153" s="1">
        <f>SUMIF('Orders info'!$B$4:$B$3681,'Consumers info'!B1153,'Orders info'!$F$4:$F$3681)</f>
        <v>345</v>
      </c>
    </row>
    <row r="1154" spans="2:13" x14ac:dyDescent="0.2">
      <c r="B1154" s="4" t="s">
        <v>1576</v>
      </c>
      <c r="C1154" s="1" t="s">
        <v>3191</v>
      </c>
      <c r="D1154" s="1" t="s">
        <v>3192</v>
      </c>
      <c r="E1154" s="1" t="s">
        <v>3203</v>
      </c>
      <c r="F1154" s="4">
        <v>9</v>
      </c>
      <c r="G1154" s="4">
        <v>2020</v>
      </c>
      <c r="H1154" s="4">
        <v>1</v>
      </c>
      <c r="I1154" s="4" t="s">
        <v>6977</v>
      </c>
      <c r="J1154" s="1">
        <f>COUNTIF('Orders info'!$B$4:$B$3681,'Consumers info'!B1154)</f>
        <v>1</v>
      </c>
      <c r="K1154" s="1">
        <f t="shared" si="36"/>
        <v>1</v>
      </c>
      <c r="L1154" s="1">
        <f t="shared" si="35"/>
        <v>0</v>
      </c>
      <c r="M1154" s="1">
        <f>SUMIF('Orders info'!$B$4:$B$3681,'Consumers info'!B1154,'Orders info'!$F$4:$F$3681)</f>
        <v>144</v>
      </c>
    </row>
    <row r="1155" spans="2:13" x14ac:dyDescent="0.2">
      <c r="B1155" s="4" t="s">
        <v>1577</v>
      </c>
      <c r="C1155" s="1" t="s">
        <v>3191</v>
      </c>
      <c r="D1155" s="1" t="s">
        <v>3192</v>
      </c>
      <c r="E1155" s="1" t="s">
        <v>8</v>
      </c>
      <c r="F1155" s="4">
        <v>9</v>
      </c>
      <c r="G1155" s="4">
        <v>2020</v>
      </c>
      <c r="H1155" s="4">
        <v>1</v>
      </c>
      <c r="I1155" s="4" t="s">
        <v>6977</v>
      </c>
      <c r="J1155" s="1">
        <f>COUNTIF('Orders info'!$B$4:$B$3681,'Consumers info'!B1155)</f>
        <v>1</v>
      </c>
      <c r="K1155" s="1">
        <f t="shared" si="36"/>
        <v>1</v>
      </c>
      <c r="L1155" s="1">
        <f t="shared" si="35"/>
        <v>0</v>
      </c>
      <c r="M1155" s="1">
        <f>SUMIF('Orders info'!$B$4:$B$3681,'Consumers info'!B1155,'Orders info'!$F$4:$F$3681)</f>
        <v>144</v>
      </c>
    </row>
    <row r="1156" spans="2:13" x14ac:dyDescent="0.2">
      <c r="B1156" s="4" t="s">
        <v>1578</v>
      </c>
      <c r="C1156" s="1" t="s">
        <v>3191</v>
      </c>
      <c r="D1156" s="1" t="s">
        <v>3192</v>
      </c>
      <c r="E1156" s="1" t="s">
        <v>8</v>
      </c>
      <c r="F1156" s="4">
        <v>9</v>
      </c>
      <c r="G1156" s="4">
        <v>2020</v>
      </c>
      <c r="H1156" s="4">
        <v>0</v>
      </c>
      <c r="I1156" s="4" t="s">
        <v>6977</v>
      </c>
      <c r="J1156" s="1">
        <f>COUNTIF('Orders info'!$B$4:$B$3681,'Consumers info'!B1156)</f>
        <v>1</v>
      </c>
      <c r="K1156" s="1">
        <f t="shared" si="36"/>
        <v>1</v>
      </c>
      <c r="L1156" s="1">
        <f t="shared" si="35"/>
        <v>0</v>
      </c>
      <c r="M1156" s="1">
        <f>SUMIF('Orders info'!$B$4:$B$3681,'Consumers info'!B1156,'Orders info'!$F$4:$F$3681)</f>
        <v>192</v>
      </c>
    </row>
    <row r="1157" spans="2:13" x14ac:dyDescent="0.2">
      <c r="B1157" s="4" t="s">
        <v>1579</v>
      </c>
      <c r="C1157" s="1" t="s">
        <v>3191</v>
      </c>
      <c r="D1157" s="1" t="s">
        <v>3192</v>
      </c>
      <c r="E1157" s="1" t="s">
        <v>8</v>
      </c>
      <c r="F1157" s="4">
        <v>9</v>
      </c>
      <c r="G1157" s="4">
        <v>2020</v>
      </c>
      <c r="H1157" s="4">
        <v>0</v>
      </c>
      <c r="I1157" s="4" t="s">
        <v>6977</v>
      </c>
      <c r="J1157" s="1">
        <f>COUNTIF('Orders info'!$B$4:$B$3681,'Consumers info'!B1157)</f>
        <v>1</v>
      </c>
      <c r="K1157" s="1">
        <f t="shared" si="36"/>
        <v>1</v>
      </c>
      <c r="L1157" s="1">
        <f t="shared" ref="L1157:L1220" si="37">IF(J1157&gt;1,IF(I1157="Active",1,0),0)</f>
        <v>0</v>
      </c>
      <c r="M1157" s="1">
        <f>SUMIF('Orders info'!$B$4:$B$3681,'Consumers info'!B1157,'Orders info'!$F$4:$F$3681)</f>
        <v>240</v>
      </c>
    </row>
    <row r="1158" spans="2:13" x14ac:dyDescent="0.2">
      <c r="B1158" s="4" t="s">
        <v>1580</v>
      </c>
      <c r="C1158" s="1" t="s">
        <v>3191</v>
      </c>
      <c r="D1158" s="1" t="s">
        <v>3192</v>
      </c>
      <c r="E1158" s="1" t="s">
        <v>8</v>
      </c>
      <c r="F1158" s="4">
        <v>9</v>
      </c>
      <c r="G1158" s="4">
        <v>2020</v>
      </c>
      <c r="H1158" s="4">
        <v>1</v>
      </c>
      <c r="I1158" s="4" t="s">
        <v>6977</v>
      </c>
      <c r="J1158" s="1">
        <f>COUNTIF('Orders info'!$B$4:$B$3681,'Consumers info'!B1158)</f>
        <v>1</v>
      </c>
      <c r="K1158" s="1">
        <f t="shared" si="36"/>
        <v>1</v>
      </c>
      <c r="L1158" s="1">
        <f t="shared" si="37"/>
        <v>0</v>
      </c>
      <c r="M1158" s="1">
        <f>SUMIF('Orders info'!$B$4:$B$3681,'Consumers info'!B1158,'Orders info'!$F$4:$F$3681)</f>
        <v>440</v>
      </c>
    </row>
    <row r="1159" spans="2:13" x14ac:dyDescent="0.2">
      <c r="B1159" s="4" t="s">
        <v>1581</v>
      </c>
      <c r="C1159" s="1" t="s">
        <v>3191</v>
      </c>
      <c r="D1159" s="1" t="s">
        <v>3192</v>
      </c>
      <c r="E1159" s="1" t="s">
        <v>8</v>
      </c>
      <c r="F1159" s="4">
        <v>9</v>
      </c>
      <c r="G1159" s="4">
        <v>2020</v>
      </c>
      <c r="H1159" s="4">
        <v>1</v>
      </c>
      <c r="I1159" s="4" t="s">
        <v>6977</v>
      </c>
      <c r="J1159" s="1">
        <f>COUNTIF('Orders info'!$B$4:$B$3681,'Consumers info'!B1159)</f>
        <v>1</v>
      </c>
      <c r="K1159" s="1">
        <f t="shared" si="36"/>
        <v>1</v>
      </c>
      <c r="L1159" s="1">
        <f t="shared" si="37"/>
        <v>0</v>
      </c>
      <c r="M1159" s="1">
        <f>SUMIF('Orders info'!$B$4:$B$3681,'Consumers info'!B1159,'Orders info'!$F$4:$F$3681)</f>
        <v>312</v>
      </c>
    </row>
    <row r="1160" spans="2:13" x14ac:dyDescent="0.2">
      <c r="B1160" s="4" t="s">
        <v>1582</v>
      </c>
      <c r="C1160" s="1" t="s">
        <v>3191</v>
      </c>
      <c r="D1160" s="1" t="s">
        <v>3192</v>
      </c>
      <c r="E1160" s="1" t="s">
        <v>8</v>
      </c>
      <c r="F1160" s="4">
        <v>9</v>
      </c>
      <c r="G1160" s="4">
        <v>2020</v>
      </c>
      <c r="H1160" s="4">
        <v>1</v>
      </c>
      <c r="I1160" s="4" t="s">
        <v>6977</v>
      </c>
      <c r="J1160" s="1">
        <f>COUNTIF('Orders info'!$B$4:$B$3681,'Consumers info'!B1160)</f>
        <v>1</v>
      </c>
      <c r="K1160" s="1">
        <f t="shared" si="36"/>
        <v>1</v>
      </c>
      <c r="L1160" s="1">
        <f t="shared" si="37"/>
        <v>0</v>
      </c>
      <c r="M1160" s="1">
        <f>SUMIF('Orders info'!$B$4:$B$3681,'Consumers info'!B1160,'Orders info'!$F$4:$F$3681)</f>
        <v>447</v>
      </c>
    </row>
    <row r="1161" spans="2:13" x14ac:dyDescent="0.2">
      <c r="B1161" s="4" t="s">
        <v>1583</v>
      </c>
      <c r="C1161" s="1" t="s">
        <v>3191</v>
      </c>
      <c r="D1161" s="1" t="s">
        <v>3192</v>
      </c>
      <c r="E1161" s="1" t="s">
        <v>8</v>
      </c>
      <c r="F1161" s="4">
        <v>9</v>
      </c>
      <c r="G1161" s="4">
        <v>2020</v>
      </c>
      <c r="H1161" s="4">
        <v>1</v>
      </c>
      <c r="I1161" s="4" t="s">
        <v>6977</v>
      </c>
      <c r="J1161" s="1">
        <f>COUNTIF('Orders info'!$B$4:$B$3681,'Consumers info'!B1161)</f>
        <v>1</v>
      </c>
      <c r="K1161" s="1">
        <f t="shared" si="36"/>
        <v>1</v>
      </c>
      <c r="L1161" s="1">
        <f t="shared" si="37"/>
        <v>0</v>
      </c>
      <c r="M1161" s="1">
        <f>SUMIF('Orders info'!$B$4:$B$3681,'Consumers info'!B1161,'Orders info'!$F$4:$F$3681)</f>
        <v>447</v>
      </c>
    </row>
    <row r="1162" spans="2:13" x14ac:dyDescent="0.2">
      <c r="B1162" s="4" t="s">
        <v>1584</v>
      </c>
      <c r="C1162" s="1" t="s">
        <v>3191</v>
      </c>
      <c r="D1162" s="1" t="s">
        <v>3192</v>
      </c>
      <c r="E1162" s="1" t="s">
        <v>3205</v>
      </c>
      <c r="F1162" s="4">
        <v>9</v>
      </c>
      <c r="G1162" s="4">
        <v>2020</v>
      </c>
      <c r="H1162" s="4">
        <v>1</v>
      </c>
      <c r="I1162" s="4" t="s">
        <v>6977</v>
      </c>
      <c r="J1162" s="1">
        <f>COUNTIF('Orders info'!$B$4:$B$3681,'Consumers info'!B1162)</f>
        <v>1</v>
      </c>
      <c r="K1162" s="1">
        <f t="shared" si="36"/>
        <v>1</v>
      </c>
      <c r="L1162" s="1">
        <f t="shared" si="37"/>
        <v>0</v>
      </c>
      <c r="M1162" s="1">
        <f>SUMIF('Orders info'!$B$4:$B$3681,'Consumers info'!B1162,'Orders info'!$F$4:$F$3681)</f>
        <v>383</v>
      </c>
    </row>
    <row r="1163" spans="2:13" x14ac:dyDescent="0.2">
      <c r="B1163" s="4" t="s">
        <v>1585</v>
      </c>
      <c r="C1163" s="1" t="s">
        <v>3191</v>
      </c>
      <c r="D1163" s="1" t="s">
        <v>3192</v>
      </c>
      <c r="E1163" s="1" t="s">
        <v>3205</v>
      </c>
      <c r="F1163" s="4">
        <v>9</v>
      </c>
      <c r="G1163" s="4">
        <v>2020</v>
      </c>
      <c r="H1163" s="4">
        <v>0</v>
      </c>
      <c r="I1163" s="4" t="s">
        <v>6977</v>
      </c>
      <c r="J1163" s="1">
        <f>COUNTIF('Orders info'!$B$4:$B$3681,'Consumers info'!B1163)</f>
        <v>1</v>
      </c>
      <c r="K1163" s="1">
        <f t="shared" si="36"/>
        <v>1</v>
      </c>
      <c r="L1163" s="1">
        <f t="shared" si="37"/>
        <v>0</v>
      </c>
      <c r="M1163" s="1">
        <f>SUMIF('Orders info'!$B$4:$B$3681,'Consumers info'!B1163,'Orders info'!$F$4:$F$3681)</f>
        <v>168</v>
      </c>
    </row>
    <row r="1164" spans="2:13" x14ac:dyDescent="0.2">
      <c r="B1164" s="4" t="s">
        <v>1586</v>
      </c>
      <c r="C1164" s="1" t="s">
        <v>3191</v>
      </c>
      <c r="D1164" s="1" t="s">
        <v>3192</v>
      </c>
      <c r="E1164" s="1" t="s">
        <v>3205</v>
      </c>
      <c r="F1164" s="4">
        <v>9</v>
      </c>
      <c r="G1164" s="4">
        <v>2020</v>
      </c>
      <c r="H1164" s="4">
        <v>1</v>
      </c>
      <c r="I1164" s="4" t="s">
        <v>6977</v>
      </c>
      <c r="J1164" s="1">
        <f>COUNTIF('Orders info'!$B$4:$B$3681,'Consumers info'!B1164)</f>
        <v>1</v>
      </c>
      <c r="K1164" s="1">
        <f t="shared" si="36"/>
        <v>1</v>
      </c>
      <c r="L1164" s="1">
        <f t="shared" si="37"/>
        <v>0</v>
      </c>
      <c r="M1164" s="1">
        <f>SUMIF('Orders info'!$B$4:$B$3681,'Consumers info'!B1164,'Orders info'!$F$4:$F$3681)</f>
        <v>144</v>
      </c>
    </row>
    <row r="1165" spans="2:13" x14ac:dyDescent="0.2">
      <c r="B1165" s="4" t="s">
        <v>1587</v>
      </c>
      <c r="C1165" s="1" t="s">
        <v>3191</v>
      </c>
      <c r="D1165" s="1" t="s">
        <v>3192</v>
      </c>
      <c r="E1165" s="1" t="s">
        <v>3205</v>
      </c>
      <c r="F1165" s="4">
        <v>9</v>
      </c>
      <c r="G1165" s="4">
        <v>2020</v>
      </c>
      <c r="H1165" s="4">
        <v>0</v>
      </c>
      <c r="I1165" s="4" t="s">
        <v>6977</v>
      </c>
      <c r="J1165" s="1">
        <f>COUNTIF('Orders info'!$B$4:$B$3681,'Consumers info'!B1165)</f>
        <v>1</v>
      </c>
      <c r="K1165" s="1">
        <f t="shared" si="36"/>
        <v>1</v>
      </c>
      <c r="L1165" s="1">
        <f t="shared" si="37"/>
        <v>0</v>
      </c>
      <c r="M1165" s="1">
        <f>SUMIF('Orders info'!$B$4:$B$3681,'Consumers info'!B1165,'Orders info'!$F$4:$F$3681)</f>
        <v>240</v>
      </c>
    </row>
    <row r="1166" spans="2:13" x14ac:dyDescent="0.2">
      <c r="B1166" s="4" t="s">
        <v>1588</v>
      </c>
      <c r="C1166" s="1" t="s">
        <v>3191</v>
      </c>
      <c r="D1166" s="1" t="s">
        <v>3192</v>
      </c>
      <c r="E1166" s="1" t="s">
        <v>3205</v>
      </c>
      <c r="F1166" s="4">
        <v>9</v>
      </c>
      <c r="G1166" s="4">
        <v>2020</v>
      </c>
      <c r="H1166" s="4">
        <v>0</v>
      </c>
      <c r="I1166" s="4" t="s">
        <v>6977</v>
      </c>
      <c r="J1166" s="1">
        <f>COUNTIF('Orders info'!$B$4:$B$3681,'Consumers info'!B1166)</f>
        <v>1</v>
      </c>
      <c r="K1166" s="1">
        <f t="shared" si="36"/>
        <v>1</v>
      </c>
      <c r="L1166" s="1">
        <f t="shared" si="37"/>
        <v>0</v>
      </c>
      <c r="M1166" s="1">
        <f>SUMIF('Orders info'!$B$4:$B$3681,'Consumers info'!B1166,'Orders info'!$F$4:$F$3681)</f>
        <v>192</v>
      </c>
    </row>
    <row r="1167" spans="2:13" x14ac:dyDescent="0.2">
      <c r="B1167" s="4" t="s">
        <v>1589</v>
      </c>
      <c r="C1167" s="1" t="s">
        <v>3191</v>
      </c>
      <c r="D1167" s="1" t="s">
        <v>3192</v>
      </c>
      <c r="E1167" s="1" t="s">
        <v>3205</v>
      </c>
      <c r="F1167" s="4">
        <v>9</v>
      </c>
      <c r="G1167" s="4">
        <v>2020</v>
      </c>
      <c r="H1167" s="4">
        <v>0</v>
      </c>
      <c r="I1167" s="4" t="s">
        <v>6977</v>
      </c>
      <c r="J1167" s="1">
        <f>COUNTIF('Orders info'!$B$4:$B$3681,'Consumers info'!B1167)</f>
        <v>1</v>
      </c>
      <c r="K1167" s="1">
        <f t="shared" si="36"/>
        <v>1</v>
      </c>
      <c r="L1167" s="1">
        <f t="shared" si="37"/>
        <v>0</v>
      </c>
      <c r="M1167" s="1">
        <f>SUMIF('Orders info'!$B$4:$B$3681,'Consumers info'!B1167,'Orders info'!$F$4:$F$3681)</f>
        <v>492</v>
      </c>
    </row>
    <row r="1168" spans="2:13" x14ac:dyDescent="0.2">
      <c r="B1168" s="4" t="s">
        <v>1590</v>
      </c>
      <c r="C1168" s="1" t="s">
        <v>3191</v>
      </c>
      <c r="D1168" s="1" t="s">
        <v>3192</v>
      </c>
      <c r="E1168" s="1" t="s">
        <v>3205</v>
      </c>
      <c r="F1168" s="4">
        <v>9</v>
      </c>
      <c r="G1168" s="4">
        <v>2020</v>
      </c>
      <c r="H1168" s="4">
        <v>1</v>
      </c>
      <c r="I1168" s="4" t="s">
        <v>6977</v>
      </c>
      <c r="J1168" s="1">
        <f>COUNTIF('Orders info'!$B$4:$B$3681,'Consumers info'!B1168)</f>
        <v>1</v>
      </c>
      <c r="K1168" s="1">
        <f t="shared" si="36"/>
        <v>1</v>
      </c>
      <c r="L1168" s="1">
        <f t="shared" si="37"/>
        <v>0</v>
      </c>
      <c r="M1168" s="1">
        <f>SUMIF('Orders info'!$B$4:$B$3681,'Consumers info'!B1168,'Orders info'!$F$4:$F$3681)</f>
        <v>168</v>
      </c>
    </row>
    <row r="1169" spans="2:13" x14ac:dyDescent="0.2">
      <c r="B1169" s="4" t="s">
        <v>1591</v>
      </c>
      <c r="C1169" s="1" t="s">
        <v>3191</v>
      </c>
      <c r="D1169" s="1" t="s">
        <v>3192</v>
      </c>
      <c r="E1169" s="1" t="s">
        <v>8</v>
      </c>
      <c r="F1169" s="4">
        <v>9</v>
      </c>
      <c r="G1169" s="4">
        <v>2020</v>
      </c>
      <c r="H1169" s="4">
        <v>0</v>
      </c>
      <c r="I1169" s="4" t="s">
        <v>6977</v>
      </c>
      <c r="J1169" s="1">
        <f>COUNTIF('Orders info'!$B$4:$B$3681,'Consumers info'!B1169)</f>
        <v>1</v>
      </c>
      <c r="K1169" s="1">
        <f t="shared" si="36"/>
        <v>1</v>
      </c>
      <c r="L1169" s="1">
        <f t="shared" si="37"/>
        <v>0</v>
      </c>
      <c r="M1169" s="1">
        <f>SUMIF('Orders info'!$B$4:$B$3681,'Consumers info'!B1169,'Orders info'!$F$4:$F$3681)</f>
        <v>345</v>
      </c>
    </row>
    <row r="1170" spans="2:13" x14ac:dyDescent="0.2">
      <c r="B1170" s="4" t="s">
        <v>1592</v>
      </c>
      <c r="C1170" s="1" t="s">
        <v>3191</v>
      </c>
      <c r="D1170" s="1" t="s">
        <v>3192</v>
      </c>
      <c r="E1170" s="1" t="s">
        <v>3202</v>
      </c>
      <c r="F1170" s="4">
        <v>9</v>
      </c>
      <c r="G1170" s="4">
        <v>2020</v>
      </c>
      <c r="H1170" s="4">
        <v>0</v>
      </c>
      <c r="I1170" s="4" t="s">
        <v>6977</v>
      </c>
      <c r="J1170" s="1">
        <f>COUNTIF('Orders info'!$B$4:$B$3681,'Consumers info'!B1170)</f>
        <v>1</v>
      </c>
      <c r="K1170" s="1">
        <f t="shared" si="36"/>
        <v>1</v>
      </c>
      <c r="L1170" s="1">
        <f t="shared" si="37"/>
        <v>0</v>
      </c>
      <c r="M1170" s="1">
        <f>SUMIF('Orders info'!$B$4:$B$3681,'Consumers info'!B1170,'Orders info'!$F$4:$F$3681)</f>
        <v>345</v>
      </c>
    </row>
    <row r="1171" spans="2:13" x14ac:dyDescent="0.2">
      <c r="B1171" s="4" t="s">
        <v>1593</v>
      </c>
      <c r="C1171" s="1" t="s">
        <v>3191</v>
      </c>
      <c r="D1171" s="1" t="s">
        <v>3192</v>
      </c>
      <c r="E1171" s="1" t="s">
        <v>8</v>
      </c>
      <c r="F1171" s="4">
        <v>9</v>
      </c>
      <c r="G1171" s="4">
        <v>2020</v>
      </c>
      <c r="H1171" s="4">
        <v>0</v>
      </c>
      <c r="I1171" s="4" t="s">
        <v>6977</v>
      </c>
      <c r="J1171" s="1">
        <f>COUNTIF('Orders info'!$B$4:$B$3681,'Consumers info'!B1171)</f>
        <v>1</v>
      </c>
      <c r="K1171" s="1">
        <f t="shared" si="36"/>
        <v>1</v>
      </c>
      <c r="L1171" s="1">
        <f t="shared" si="37"/>
        <v>0</v>
      </c>
      <c r="M1171" s="1">
        <f>SUMIF('Orders info'!$B$4:$B$3681,'Consumers info'!B1171,'Orders info'!$F$4:$F$3681)</f>
        <v>168</v>
      </c>
    </row>
    <row r="1172" spans="2:13" x14ac:dyDescent="0.2">
      <c r="B1172" s="4" t="s">
        <v>1594</v>
      </c>
      <c r="C1172" s="1" t="s">
        <v>3191</v>
      </c>
      <c r="D1172" s="1" t="s">
        <v>3192</v>
      </c>
      <c r="E1172" s="1" t="s">
        <v>3205</v>
      </c>
      <c r="F1172" s="4">
        <v>9</v>
      </c>
      <c r="G1172" s="4">
        <v>2020</v>
      </c>
      <c r="H1172" s="4">
        <v>1</v>
      </c>
      <c r="I1172" s="4" t="s">
        <v>6977</v>
      </c>
      <c r="J1172" s="1">
        <f>COUNTIF('Orders info'!$B$4:$B$3681,'Consumers info'!B1172)</f>
        <v>1</v>
      </c>
      <c r="K1172" s="1">
        <f t="shared" si="36"/>
        <v>1</v>
      </c>
      <c r="L1172" s="1">
        <f t="shared" si="37"/>
        <v>0</v>
      </c>
      <c r="M1172" s="1">
        <f>SUMIF('Orders info'!$B$4:$B$3681,'Consumers info'!B1172,'Orders info'!$F$4:$F$3681)</f>
        <v>240</v>
      </c>
    </row>
    <row r="1173" spans="2:13" x14ac:dyDescent="0.2">
      <c r="B1173" s="4" t="s">
        <v>1595</v>
      </c>
      <c r="C1173" s="1" t="s">
        <v>3191</v>
      </c>
      <c r="D1173" s="1" t="s">
        <v>3192</v>
      </c>
      <c r="E1173" s="1" t="s">
        <v>8</v>
      </c>
      <c r="F1173" s="4">
        <v>9</v>
      </c>
      <c r="G1173" s="4">
        <v>2020</v>
      </c>
      <c r="H1173" s="4">
        <v>0</v>
      </c>
      <c r="I1173" s="4" t="s">
        <v>6977</v>
      </c>
      <c r="J1173" s="1">
        <f>COUNTIF('Orders info'!$B$4:$B$3681,'Consumers info'!B1173)</f>
        <v>1</v>
      </c>
      <c r="K1173" s="1">
        <f t="shared" si="36"/>
        <v>1</v>
      </c>
      <c r="L1173" s="1">
        <f t="shared" si="37"/>
        <v>0</v>
      </c>
      <c r="M1173" s="1">
        <f>SUMIF('Orders info'!$B$4:$B$3681,'Consumers info'!B1173,'Orders info'!$F$4:$F$3681)</f>
        <v>327</v>
      </c>
    </row>
    <row r="1174" spans="2:13" x14ac:dyDescent="0.2">
      <c r="B1174" s="4" t="s">
        <v>1596</v>
      </c>
      <c r="C1174" s="1" t="s">
        <v>3191</v>
      </c>
      <c r="D1174" s="1" t="s">
        <v>3192</v>
      </c>
      <c r="E1174" s="1" t="s">
        <v>8</v>
      </c>
      <c r="F1174" s="4">
        <v>9</v>
      </c>
      <c r="G1174" s="4">
        <v>2020</v>
      </c>
      <c r="H1174" s="4">
        <v>0</v>
      </c>
      <c r="I1174" s="4" t="s">
        <v>6977</v>
      </c>
      <c r="J1174" s="1">
        <f>COUNTIF('Orders info'!$B$4:$B$3681,'Consumers info'!B1174)</f>
        <v>1</v>
      </c>
      <c r="K1174" s="1">
        <f t="shared" si="36"/>
        <v>1</v>
      </c>
      <c r="L1174" s="1">
        <f t="shared" si="37"/>
        <v>0</v>
      </c>
      <c r="M1174" s="1">
        <f>SUMIF('Orders info'!$B$4:$B$3681,'Consumers info'!B1174,'Orders info'!$F$4:$F$3681)</f>
        <v>889</v>
      </c>
    </row>
    <row r="1175" spans="2:13" x14ac:dyDescent="0.2">
      <c r="B1175" s="4" t="s">
        <v>1597</v>
      </c>
      <c r="C1175" s="1" t="s">
        <v>3191</v>
      </c>
      <c r="D1175" s="1" t="s">
        <v>3192</v>
      </c>
      <c r="E1175" s="1" t="s">
        <v>8</v>
      </c>
      <c r="F1175" s="4">
        <v>9</v>
      </c>
      <c r="G1175" s="4">
        <v>2020</v>
      </c>
      <c r="H1175" s="4">
        <v>1</v>
      </c>
      <c r="I1175" s="4" t="s">
        <v>6977</v>
      </c>
      <c r="J1175" s="1">
        <f>COUNTIF('Orders info'!$B$4:$B$3681,'Consumers info'!B1175)</f>
        <v>1</v>
      </c>
      <c r="K1175" s="1">
        <f t="shared" si="36"/>
        <v>1</v>
      </c>
      <c r="L1175" s="1">
        <f t="shared" si="37"/>
        <v>0</v>
      </c>
      <c r="M1175" s="1">
        <f>SUMIF('Orders info'!$B$4:$B$3681,'Consumers info'!B1175,'Orders info'!$F$4:$F$3681)</f>
        <v>992</v>
      </c>
    </row>
    <row r="1176" spans="2:13" x14ac:dyDescent="0.2">
      <c r="B1176" s="4" t="s">
        <v>1598</v>
      </c>
      <c r="C1176" s="1" t="s">
        <v>3191</v>
      </c>
      <c r="D1176" s="1" t="s">
        <v>3192</v>
      </c>
      <c r="E1176" s="1" t="s">
        <v>8</v>
      </c>
      <c r="F1176" s="4">
        <v>9</v>
      </c>
      <c r="G1176" s="4">
        <v>2020</v>
      </c>
      <c r="H1176" s="4">
        <v>1</v>
      </c>
      <c r="I1176" s="4" t="s">
        <v>6977</v>
      </c>
      <c r="J1176" s="1">
        <f>COUNTIF('Orders info'!$B$4:$B$3681,'Consumers info'!B1176)</f>
        <v>1</v>
      </c>
      <c r="K1176" s="1">
        <f t="shared" ref="K1176:K1239" si="38">IF(J1176=1,IF(I1176="Active",1,0),0)</f>
        <v>1</v>
      </c>
      <c r="L1176" s="1">
        <f t="shared" si="37"/>
        <v>0</v>
      </c>
      <c r="M1176" s="1">
        <f>SUMIF('Orders info'!$B$4:$B$3681,'Consumers info'!B1176,'Orders info'!$F$4:$F$3681)</f>
        <v>1491</v>
      </c>
    </row>
    <row r="1177" spans="2:13" x14ac:dyDescent="0.2">
      <c r="B1177" s="4" t="s">
        <v>1599</v>
      </c>
      <c r="C1177" s="1" t="s">
        <v>3191</v>
      </c>
      <c r="D1177" s="1" t="s">
        <v>3192</v>
      </c>
      <c r="E1177" s="1" t="s">
        <v>8</v>
      </c>
      <c r="F1177" s="4">
        <v>9</v>
      </c>
      <c r="G1177" s="4">
        <v>2020</v>
      </c>
      <c r="H1177" s="4">
        <v>0</v>
      </c>
      <c r="I1177" s="4" t="s">
        <v>6977</v>
      </c>
      <c r="J1177" s="1">
        <f>COUNTIF('Orders info'!$B$4:$B$3681,'Consumers info'!B1177)</f>
        <v>1</v>
      </c>
      <c r="K1177" s="1">
        <f t="shared" si="38"/>
        <v>1</v>
      </c>
      <c r="L1177" s="1">
        <f t="shared" si="37"/>
        <v>0</v>
      </c>
      <c r="M1177" s="1">
        <f>SUMIF('Orders info'!$B$4:$B$3681,'Consumers info'!B1177,'Orders info'!$F$4:$F$3681)</f>
        <v>1576</v>
      </c>
    </row>
    <row r="1178" spans="2:13" x14ac:dyDescent="0.2">
      <c r="B1178" s="4" t="s">
        <v>1600</v>
      </c>
      <c r="C1178" s="1" t="s">
        <v>3191</v>
      </c>
      <c r="D1178" s="1" t="s">
        <v>3192</v>
      </c>
      <c r="E1178" s="1" t="s">
        <v>3203</v>
      </c>
      <c r="F1178" s="4">
        <v>9</v>
      </c>
      <c r="G1178" s="4">
        <v>2020</v>
      </c>
      <c r="H1178" s="4">
        <v>1</v>
      </c>
      <c r="I1178" s="4" t="s">
        <v>6977</v>
      </c>
      <c r="J1178" s="1">
        <f>COUNTIF('Orders info'!$B$4:$B$3681,'Consumers info'!B1178)</f>
        <v>1</v>
      </c>
      <c r="K1178" s="1">
        <f t="shared" si="38"/>
        <v>1</v>
      </c>
      <c r="L1178" s="1">
        <f t="shared" si="37"/>
        <v>0</v>
      </c>
      <c r="M1178" s="1">
        <f>SUMIF('Orders info'!$B$4:$B$3681,'Consumers info'!B1178,'Orders info'!$F$4:$F$3681)</f>
        <v>1491</v>
      </c>
    </row>
    <row r="1179" spans="2:13" x14ac:dyDescent="0.2">
      <c r="B1179" s="4" t="s">
        <v>1601</v>
      </c>
      <c r="C1179" s="1" t="s">
        <v>3191</v>
      </c>
      <c r="D1179" s="1" t="s">
        <v>3192</v>
      </c>
      <c r="E1179" s="1" t="s">
        <v>3205</v>
      </c>
      <c r="F1179" s="4">
        <v>9</v>
      </c>
      <c r="G1179" s="4">
        <v>2020</v>
      </c>
      <c r="H1179" s="4">
        <v>0</v>
      </c>
      <c r="I1179" s="4" t="s">
        <v>6977</v>
      </c>
      <c r="J1179" s="1">
        <f>COUNTIF('Orders info'!$B$4:$B$3681,'Consumers info'!B1179)</f>
        <v>1</v>
      </c>
      <c r="K1179" s="1">
        <f t="shared" si="38"/>
        <v>1</v>
      </c>
      <c r="L1179" s="1">
        <f t="shared" si="37"/>
        <v>0</v>
      </c>
      <c r="M1179" s="1">
        <f>SUMIF('Orders info'!$B$4:$B$3681,'Consumers info'!B1179,'Orders info'!$F$4:$F$3681)</f>
        <v>1491</v>
      </c>
    </row>
    <row r="1180" spans="2:13" x14ac:dyDescent="0.2">
      <c r="B1180" s="4" t="s">
        <v>1602</v>
      </c>
      <c r="C1180" s="1" t="s">
        <v>3191</v>
      </c>
      <c r="D1180" s="1" t="s">
        <v>3192</v>
      </c>
      <c r="E1180" s="1" t="s">
        <v>3205</v>
      </c>
      <c r="F1180" s="4">
        <v>9</v>
      </c>
      <c r="G1180" s="4">
        <v>2020</v>
      </c>
      <c r="H1180" s="4">
        <v>1</v>
      </c>
      <c r="I1180" s="4" t="s">
        <v>6977</v>
      </c>
      <c r="J1180" s="1">
        <f>COUNTIF('Orders info'!$B$4:$B$3681,'Consumers info'!B1180)</f>
        <v>1</v>
      </c>
      <c r="K1180" s="1">
        <f t="shared" si="38"/>
        <v>1</v>
      </c>
      <c r="L1180" s="1">
        <f t="shared" si="37"/>
        <v>0</v>
      </c>
      <c r="M1180" s="1">
        <f>SUMIF('Orders info'!$B$4:$B$3681,'Consumers info'!B1180,'Orders info'!$F$4:$F$3681)</f>
        <v>579</v>
      </c>
    </row>
    <row r="1181" spans="2:13" x14ac:dyDescent="0.2">
      <c r="B1181" s="4" t="s">
        <v>1603</v>
      </c>
      <c r="C1181" s="1" t="s">
        <v>3191</v>
      </c>
      <c r="D1181" s="1" t="s">
        <v>3192</v>
      </c>
      <c r="E1181" s="1" t="s">
        <v>3202</v>
      </c>
      <c r="F1181" s="4">
        <v>9</v>
      </c>
      <c r="G1181" s="4">
        <v>2020</v>
      </c>
      <c r="H1181" s="4">
        <v>1</v>
      </c>
      <c r="I1181" s="4" t="s">
        <v>6977</v>
      </c>
      <c r="J1181" s="1">
        <f>COUNTIF('Orders info'!$B$4:$B$3681,'Consumers info'!B1181)</f>
        <v>1</v>
      </c>
      <c r="K1181" s="1">
        <f t="shared" si="38"/>
        <v>1</v>
      </c>
      <c r="L1181" s="1">
        <f t="shared" si="37"/>
        <v>0</v>
      </c>
      <c r="M1181" s="1">
        <f>SUMIF('Orders info'!$B$4:$B$3681,'Consumers info'!B1181,'Orders info'!$F$4:$F$3681)</f>
        <v>510</v>
      </c>
    </row>
    <row r="1182" spans="2:13" x14ac:dyDescent="0.2">
      <c r="B1182" s="4" t="s">
        <v>1604</v>
      </c>
      <c r="C1182" s="1" t="s">
        <v>3191</v>
      </c>
      <c r="D1182" s="1" t="s">
        <v>3192</v>
      </c>
      <c r="E1182" s="1" t="s">
        <v>8</v>
      </c>
      <c r="F1182" s="4">
        <v>9</v>
      </c>
      <c r="G1182" s="4">
        <v>2020</v>
      </c>
      <c r="H1182" s="4">
        <v>1</v>
      </c>
      <c r="I1182" s="4" t="s">
        <v>6977</v>
      </c>
      <c r="J1182" s="1">
        <f>COUNTIF('Orders info'!$B$4:$B$3681,'Consumers info'!B1182)</f>
        <v>1</v>
      </c>
      <c r="K1182" s="1">
        <f t="shared" si="38"/>
        <v>1</v>
      </c>
      <c r="L1182" s="1">
        <f t="shared" si="37"/>
        <v>0</v>
      </c>
      <c r="M1182" s="1">
        <f>SUMIF('Orders info'!$B$4:$B$3681,'Consumers info'!B1182,'Orders info'!$F$4:$F$3681)</f>
        <v>539</v>
      </c>
    </row>
    <row r="1183" spans="2:13" x14ac:dyDescent="0.2">
      <c r="B1183" s="4" t="s">
        <v>1605</v>
      </c>
      <c r="C1183" s="1" t="s">
        <v>3191</v>
      </c>
      <c r="D1183" s="1" t="s">
        <v>3192</v>
      </c>
      <c r="E1183" s="1" t="s">
        <v>8</v>
      </c>
      <c r="F1183" s="4">
        <v>9</v>
      </c>
      <c r="G1183" s="4">
        <v>2020</v>
      </c>
      <c r="H1183" s="4">
        <v>1</v>
      </c>
      <c r="I1183" s="4" t="s">
        <v>6977</v>
      </c>
      <c r="J1183" s="1">
        <f>COUNTIF('Orders info'!$B$4:$B$3681,'Consumers info'!B1183)</f>
        <v>1</v>
      </c>
      <c r="K1183" s="1">
        <f t="shared" si="38"/>
        <v>1</v>
      </c>
      <c r="L1183" s="1">
        <f t="shared" si="37"/>
        <v>0</v>
      </c>
      <c r="M1183" s="1">
        <f>SUMIF('Orders info'!$B$4:$B$3681,'Consumers info'!B1183,'Orders info'!$F$4:$F$3681)</f>
        <v>367</v>
      </c>
    </row>
    <row r="1184" spans="2:13" x14ac:dyDescent="0.2">
      <c r="B1184" s="4" t="s">
        <v>1606</v>
      </c>
      <c r="C1184" s="1" t="s">
        <v>3191</v>
      </c>
      <c r="D1184" s="1" t="s">
        <v>3192</v>
      </c>
      <c r="E1184" s="1" t="s">
        <v>8</v>
      </c>
      <c r="F1184" s="4">
        <v>9</v>
      </c>
      <c r="G1184" s="4">
        <v>2020</v>
      </c>
      <c r="H1184" s="4">
        <v>1</v>
      </c>
      <c r="I1184" s="4" t="s">
        <v>6977</v>
      </c>
      <c r="J1184" s="1">
        <f>COUNTIF('Orders info'!$B$4:$B$3681,'Consumers info'!B1184)</f>
        <v>1</v>
      </c>
      <c r="K1184" s="1">
        <f t="shared" si="38"/>
        <v>1</v>
      </c>
      <c r="L1184" s="1">
        <f t="shared" si="37"/>
        <v>0</v>
      </c>
      <c r="M1184" s="1">
        <f>SUMIF('Orders info'!$B$4:$B$3681,'Consumers info'!B1184,'Orders info'!$F$4:$F$3681)</f>
        <v>284</v>
      </c>
    </row>
    <row r="1185" spans="2:13" x14ac:dyDescent="0.2">
      <c r="B1185" s="4" t="s">
        <v>1607</v>
      </c>
      <c r="C1185" s="1" t="s">
        <v>3191</v>
      </c>
      <c r="D1185" s="1" t="s">
        <v>3192</v>
      </c>
      <c r="E1185" s="1" t="s">
        <v>8</v>
      </c>
      <c r="F1185" s="4">
        <v>9</v>
      </c>
      <c r="G1185" s="4">
        <v>2020</v>
      </c>
      <c r="H1185" s="4">
        <v>0</v>
      </c>
      <c r="I1185" s="4" t="s">
        <v>6977</v>
      </c>
      <c r="J1185" s="1">
        <f>COUNTIF('Orders info'!$B$4:$B$3681,'Consumers info'!B1185)</f>
        <v>1</v>
      </c>
      <c r="K1185" s="1">
        <f t="shared" si="38"/>
        <v>1</v>
      </c>
      <c r="L1185" s="1">
        <f t="shared" si="37"/>
        <v>0</v>
      </c>
      <c r="M1185" s="1">
        <f>SUMIF('Orders info'!$B$4:$B$3681,'Consumers info'!B1185,'Orders info'!$F$4:$F$3681)</f>
        <v>383</v>
      </c>
    </row>
    <row r="1186" spans="2:13" x14ac:dyDescent="0.2">
      <c r="B1186" s="4" t="s">
        <v>1608</v>
      </c>
      <c r="C1186" s="1" t="s">
        <v>3191</v>
      </c>
      <c r="D1186" s="1" t="s">
        <v>3192</v>
      </c>
      <c r="E1186" s="1" t="s">
        <v>8</v>
      </c>
      <c r="F1186" s="4">
        <v>9</v>
      </c>
      <c r="G1186" s="4">
        <v>2020</v>
      </c>
      <c r="H1186" s="4">
        <v>1</v>
      </c>
      <c r="I1186" s="4" t="s">
        <v>6977</v>
      </c>
      <c r="J1186" s="1">
        <f>COUNTIF('Orders info'!$B$4:$B$3681,'Consumers info'!B1186)</f>
        <v>1</v>
      </c>
      <c r="K1186" s="1">
        <f t="shared" si="38"/>
        <v>1</v>
      </c>
      <c r="L1186" s="1">
        <f t="shared" si="37"/>
        <v>0</v>
      </c>
      <c r="M1186" s="1">
        <f>SUMIF('Orders info'!$B$4:$B$3681,'Consumers info'!B1186,'Orders info'!$F$4:$F$3681)</f>
        <v>383</v>
      </c>
    </row>
    <row r="1187" spans="2:13" x14ac:dyDescent="0.2">
      <c r="B1187" s="4" t="s">
        <v>1609</v>
      </c>
      <c r="C1187" s="1" t="s">
        <v>3191</v>
      </c>
      <c r="D1187" s="1" t="s">
        <v>3192</v>
      </c>
      <c r="E1187" s="1" t="s">
        <v>3203</v>
      </c>
      <c r="F1187" s="4">
        <v>9</v>
      </c>
      <c r="G1187" s="4">
        <v>2020</v>
      </c>
      <c r="H1187" s="4">
        <v>0</v>
      </c>
      <c r="I1187" s="4" t="s">
        <v>6977</v>
      </c>
      <c r="J1187" s="1">
        <f>COUNTIF('Orders info'!$B$4:$B$3681,'Consumers info'!B1187)</f>
        <v>1</v>
      </c>
      <c r="K1187" s="1">
        <f t="shared" si="38"/>
        <v>1</v>
      </c>
      <c r="L1187" s="1">
        <f t="shared" si="37"/>
        <v>0</v>
      </c>
      <c r="M1187" s="1">
        <f>SUMIF('Orders info'!$B$4:$B$3681,'Consumers info'!B1187,'Orders info'!$F$4:$F$3681)</f>
        <v>447</v>
      </c>
    </row>
    <row r="1188" spans="2:13" x14ac:dyDescent="0.2">
      <c r="B1188" s="4" t="s">
        <v>1610</v>
      </c>
      <c r="C1188" s="1" t="s">
        <v>3191</v>
      </c>
      <c r="D1188" s="1" t="s">
        <v>3192</v>
      </c>
      <c r="E1188" s="1" t="s">
        <v>3204</v>
      </c>
      <c r="F1188" s="4">
        <v>9</v>
      </c>
      <c r="G1188" s="4">
        <v>2020</v>
      </c>
      <c r="H1188" s="4">
        <v>1</v>
      </c>
      <c r="I1188" s="4" t="s">
        <v>6977</v>
      </c>
      <c r="J1188" s="1">
        <f>COUNTIF('Orders info'!$B$4:$B$3681,'Consumers info'!B1188)</f>
        <v>1</v>
      </c>
      <c r="K1188" s="1">
        <f t="shared" si="38"/>
        <v>1</v>
      </c>
      <c r="L1188" s="1">
        <f t="shared" si="37"/>
        <v>0</v>
      </c>
      <c r="M1188" s="1">
        <f>SUMIF('Orders info'!$B$4:$B$3681,'Consumers info'!B1188,'Orders info'!$F$4:$F$3681)</f>
        <v>383</v>
      </c>
    </row>
    <row r="1189" spans="2:13" x14ac:dyDescent="0.2">
      <c r="B1189" s="4" t="s">
        <v>1611</v>
      </c>
      <c r="C1189" s="1" t="s">
        <v>3191</v>
      </c>
      <c r="D1189" s="1" t="s">
        <v>3192</v>
      </c>
      <c r="E1189" s="1" t="s">
        <v>3205</v>
      </c>
      <c r="F1189" s="4">
        <v>9</v>
      </c>
      <c r="G1189" s="4">
        <v>2020</v>
      </c>
      <c r="H1189" s="4">
        <v>0</v>
      </c>
      <c r="I1189" s="4" t="s">
        <v>6977</v>
      </c>
      <c r="J1189" s="1">
        <f>COUNTIF('Orders info'!$B$4:$B$3681,'Consumers info'!B1189)</f>
        <v>1</v>
      </c>
      <c r="K1189" s="1">
        <f t="shared" si="38"/>
        <v>1</v>
      </c>
      <c r="L1189" s="1">
        <f t="shared" si="37"/>
        <v>0</v>
      </c>
      <c r="M1189" s="1">
        <f>SUMIF('Orders info'!$B$4:$B$3681,'Consumers info'!B1189,'Orders info'!$F$4:$F$3681)</f>
        <v>168</v>
      </c>
    </row>
    <row r="1190" spans="2:13" x14ac:dyDescent="0.2">
      <c r="B1190" s="4" t="s">
        <v>1612</v>
      </c>
      <c r="C1190" s="1" t="s">
        <v>3191</v>
      </c>
      <c r="D1190" s="1" t="s">
        <v>3192</v>
      </c>
      <c r="E1190" s="1" t="s">
        <v>3205</v>
      </c>
      <c r="F1190" s="4">
        <v>9</v>
      </c>
      <c r="G1190" s="4">
        <v>2020</v>
      </c>
      <c r="H1190" s="4">
        <v>0</v>
      </c>
      <c r="I1190" s="4" t="s">
        <v>6977</v>
      </c>
      <c r="J1190" s="1">
        <f>COUNTIF('Orders info'!$B$4:$B$3681,'Consumers info'!B1190)</f>
        <v>1</v>
      </c>
      <c r="K1190" s="1">
        <f t="shared" si="38"/>
        <v>1</v>
      </c>
      <c r="L1190" s="1">
        <f t="shared" si="37"/>
        <v>0</v>
      </c>
      <c r="M1190" s="1">
        <f>SUMIF('Orders info'!$B$4:$B$3681,'Consumers info'!B1190,'Orders info'!$F$4:$F$3681)</f>
        <v>144</v>
      </c>
    </row>
    <row r="1191" spans="2:13" x14ac:dyDescent="0.2">
      <c r="B1191" s="4" t="s">
        <v>1613</v>
      </c>
      <c r="C1191" s="1" t="s">
        <v>3191</v>
      </c>
      <c r="D1191" s="1" t="s">
        <v>3192</v>
      </c>
      <c r="E1191" s="1" t="s">
        <v>3203</v>
      </c>
      <c r="F1191" s="4">
        <v>9</v>
      </c>
      <c r="G1191" s="4">
        <v>2020</v>
      </c>
      <c r="H1191" s="4">
        <v>1</v>
      </c>
      <c r="I1191" s="4" t="s">
        <v>6977</v>
      </c>
      <c r="J1191" s="1">
        <f>COUNTIF('Orders info'!$B$4:$B$3681,'Consumers info'!B1191)</f>
        <v>1</v>
      </c>
      <c r="K1191" s="1">
        <f t="shared" si="38"/>
        <v>1</v>
      </c>
      <c r="L1191" s="1">
        <f t="shared" si="37"/>
        <v>0</v>
      </c>
      <c r="M1191" s="1">
        <f>SUMIF('Orders info'!$B$4:$B$3681,'Consumers info'!B1191,'Orders info'!$F$4:$F$3681)</f>
        <v>240</v>
      </c>
    </row>
    <row r="1192" spans="2:13" x14ac:dyDescent="0.2">
      <c r="B1192" s="4" t="s">
        <v>1614</v>
      </c>
      <c r="C1192" s="1" t="s">
        <v>3191</v>
      </c>
      <c r="D1192" s="1" t="s">
        <v>3192</v>
      </c>
      <c r="E1192" s="1" t="s">
        <v>8</v>
      </c>
      <c r="F1192" s="4">
        <v>9</v>
      </c>
      <c r="G1192" s="4">
        <v>2020</v>
      </c>
      <c r="H1192" s="4">
        <v>1</v>
      </c>
      <c r="I1192" s="4" t="s">
        <v>6977</v>
      </c>
      <c r="J1192" s="1">
        <f>COUNTIF('Orders info'!$B$4:$B$3681,'Consumers info'!B1192)</f>
        <v>1</v>
      </c>
      <c r="K1192" s="1">
        <f t="shared" si="38"/>
        <v>1</v>
      </c>
      <c r="L1192" s="1">
        <f t="shared" si="37"/>
        <v>0</v>
      </c>
      <c r="M1192" s="1">
        <f>SUMIF('Orders info'!$B$4:$B$3681,'Consumers info'!B1192,'Orders info'!$F$4:$F$3681)</f>
        <v>210</v>
      </c>
    </row>
    <row r="1193" spans="2:13" x14ac:dyDescent="0.2">
      <c r="B1193" s="4" t="s">
        <v>1615</v>
      </c>
      <c r="C1193" s="1" t="s">
        <v>3191</v>
      </c>
      <c r="D1193" s="1" t="s">
        <v>3192</v>
      </c>
      <c r="E1193" s="1" t="s">
        <v>3203</v>
      </c>
      <c r="F1193" s="4">
        <v>9</v>
      </c>
      <c r="G1193" s="4">
        <v>2020</v>
      </c>
      <c r="H1193" s="4">
        <v>1</v>
      </c>
      <c r="I1193" s="4" t="s">
        <v>6977</v>
      </c>
      <c r="J1193" s="1">
        <f>COUNTIF('Orders info'!$B$4:$B$3681,'Consumers info'!B1193)</f>
        <v>1</v>
      </c>
      <c r="K1193" s="1">
        <f t="shared" si="38"/>
        <v>1</v>
      </c>
      <c r="L1193" s="1">
        <f t="shared" si="37"/>
        <v>0</v>
      </c>
      <c r="M1193" s="1">
        <f>SUMIF('Orders info'!$B$4:$B$3681,'Consumers info'!B1193,'Orders info'!$F$4:$F$3681)</f>
        <v>205</v>
      </c>
    </row>
    <row r="1194" spans="2:13" x14ac:dyDescent="0.2">
      <c r="B1194" s="4" t="s">
        <v>1616</v>
      </c>
      <c r="C1194" s="1" t="s">
        <v>3191</v>
      </c>
      <c r="D1194" s="1" t="s">
        <v>3192</v>
      </c>
      <c r="E1194" s="1" t="s">
        <v>3204</v>
      </c>
      <c r="F1194" s="4">
        <v>9</v>
      </c>
      <c r="G1194" s="4">
        <v>2020</v>
      </c>
      <c r="H1194" s="4">
        <v>1</v>
      </c>
      <c r="I1194" s="4" t="s">
        <v>6977</v>
      </c>
      <c r="J1194" s="1">
        <f>COUNTIF('Orders info'!$B$4:$B$3681,'Consumers info'!B1194)</f>
        <v>1</v>
      </c>
      <c r="K1194" s="1">
        <f t="shared" si="38"/>
        <v>1</v>
      </c>
      <c r="L1194" s="1">
        <f t="shared" si="37"/>
        <v>0</v>
      </c>
      <c r="M1194" s="1">
        <f>SUMIF('Orders info'!$B$4:$B$3681,'Consumers info'!B1194,'Orders info'!$F$4:$F$3681)</f>
        <v>327</v>
      </c>
    </row>
    <row r="1195" spans="2:13" x14ac:dyDescent="0.2">
      <c r="B1195" s="4" t="s">
        <v>1617</v>
      </c>
      <c r="C1195" s="1" t="s">
        <v>3191</v>
      </c>
      <c r="D1195" s="1" t="s">
        <v>3192</v>
      </c>
      <c r="E1195" s="1" t="s">
        <v>3202</v>
      </c>
      <c r="F1195" s="4">
        <v>9</v>
      </c>
      <c r="G1195" s="4">
        <v>2020</v>
      </c>
      <c r="H1195" s="4">
        <v>1</v>
      </c>
      <c r="I1195" s="4" t="s">
        <v>6977</v>
      </c>
      <c r="J1195" s="1">
        <f>COUNTIF('Orders info'!$B$4:$B$3681,'Consumers info'!B1195)</f>
        <v>1</v>
      </c>
      <c r="K1195" s="1">
        <f t="shared" si="38"/>
        <v>1</v>
      </c>
      <c r="L1195" s="1">
        <f t="shared" si="37"/>
        <v>0</v>
      </c>
      <c r="M1195" s="1">
        <f>SUMIF('Orders info'!$B$4:$B$3681,'Consumers info'!B1195,'Orders info'!$F$4:$F$3681)</f>
        <v>313</v>
      </c>
    </row>
    <row r="1196" spans="2:13" x14ac:dyDescent="0.2">
      <c r="B1196" s="4" t="s">
        <v>1618</v>
      </c>
      <c r="C1196" s="1" t="s">
        <v>3191</v>
      </c>
      <c r="D1196" s="1" t="s">
        <v>3192</v>
      </c>
      <c r="E1196" s="1" t="s">
        <v>8</v>
      </c>
      <c r="F1196" s="4">
        <v>9</v>
      </c>
      <c r="G1196" s="4">
        <v>2020</v>
      </c>
      <c r="H1196" s="4">
        <v>1</v>
      </c>
      <c r="I1196" s="4" t="s">
        <v>6977</v>
      </c>
      <c r="J1196" s="1">
        <f>COUNTIF('Orders info'!$B$4:$B$3681,'Consumers info'!B1196)</f>
        <v>1</v>
      </c>
      <c r="K1196" s="1">
        <f t="shared" si="38"/>
        <v>1</v>
      </c>
      <c r="L1196" s="1">
        <f t="shared" si="37"/>
        <v>0</v>
      </c>
      <c r="M1196" s="1">
        <f>SUMIF('Orders info'!$B$4:$B$3681,'Consumers info'!B1196,'Orders info'!$F$4:$F$3681)</f>
        <v>168</v>
      </c>
    </row>
    <row r="1197" spans="2:13" x14ac:dyDescent="0.2">
      <c r="B1197" s="4" t="s">
        <v>1619</v>
      </c>
      <c r="C1197" s="1" t="s">
        <v>3191</v>
      </c>
      <c r="D1197" s="1" t="s">
        <v>3192</v>
      </c>
      <c r="E1197" s="1" t="s">
        <v>3203</v>
      </c>
      <c r="F1197" s="4">
        <v>9</v>
      </c>
      <c r="G1197" s="4">
        <v>2020</v>
      </c>
      <c r="H1197" s="4">
        <v>1</v>
      </c>
      <c r="I1197" s="4" t="s">
        <v>6977</v>
      </c>
      <c r="J1197" s="1">
        <f>COUNTIF('Orders info'!$B$4:$B$3681,'Consumers info'!B1197)</f>
        <v>1</v>
      </c>
      <c r="K1197" s="1">
        <f t="shared" si="38"/>
        <v>1</v>
      </c>
      <c r="L1197" s="1">
        <f t="shared" si="37"/>
        <v>0</v>
      </c>
      <c r="M1197" s="1">
        <f>SUMIF('Orders info'!$B$4:$B$3681,'Consumers info'!B1197,'Orders info'!$F$4:$F$3681)</f>
        <v>345</v>
      </c>
    </row>
    <row r="1198" spans="2:13" x14ac:dyDescent="0.2">
      <c r="B1198" s="4" t="s">
        <v>1620</v>
      </c>
      <c r="C1198" s="1" t="s">
        <v>3191</v>
      </c>
      <c r="D1198" s="1" t="s">
        <v>3192</v>
      </c>
      <c r="E1198" s="1" t="s">
        <v>8</v>
      </c>
      <c r="F1198" s="4">
        <v>9</v>
      </c>
      <c r="G1198" s="4">
        <v>2020</v>
      </c>
      <c r="H1198" s="4">
        <v>1</v>
      </c>
      <c r="I1198" s="4" t="s">
        <v>6977</v>
      </c>
      <c r="J1198" s="1">
        <f>COUNTIF('Orders info'!$B$4:$B$3681,'Consumers info'!B1198)</f>
        <v>1</v>
      </c>
      <c r="K1198" s="1">
        <f t="shared" si="38"/>
        <v>1</v>
      </c>
      <c r="L1198" s="1">
        <f t="shared" si="37"/>
        <v>0</v>
      </c>
      <c r="M1198" s="1">
        <f>SUMIF('Orders info'!$B$4:$B$3681,'Consumers info'!B1198,'Orders info'!$F$4:$F$3681)</f>
        <v>168</v>
      </c>
    </row>
    <row r="1199" spans="2:13" x14ac:dyDescent="0.2">
      <c r="B1199" s="4" t="s">
        <v>1621</v>
      </c>
      <c r="C1199" s="1" t="s">
        <v>3191</v>
      </c>
      <c r="D1199" s="1" t="s">
        <v>3192</v>
      </c>
      <c r="E1199" s="1" t="s">
        <v>8</v>
      </c>
      <c r="F1199" s="4">
        <v>9</v>
      </c>
      <c r="G1199" s="4">
        <v>2020</v>
      </c>
      <c r="H1199" s="4">
        <v>1</v>
      </c>
      <c r="I1199" s="4" t="s">
        <v>6977</v>
      </c>
      <c r="J1199" s="1">
        <f>COUNTIF('Orders info'!$B$4:$B$3681,'Consumers info'!B1199)</f>
        <v>1</v>
      </c>
      <c r="K1199" s="1">
        <f t="shared" si="38"/>
        <v>1</v>
      </c>
      <c r="L1199" s="1">
        <f t="shared" si="37"/>
        <v>0</v>
      </c>
      <c r="M1199" s="1">
        <f>SUMIF('Orders info'!$B$4:$B$3681,'Consumers info'!B1199,'Orders info'!$F$4:$F$3681)</f>
        <v>168</v>
      </c>
    </row>
    <row r="1200" spans="2:13" x14ac:dyDescent="0.2">
      <c r="B1200" s="4" t="s">
        <v>1622</v>
      </c>
      <c r="C1200" s="1" t="s">
        <v>3191</v>
      </c>
      <c r="D1200" s="1" t="s">
        <v>3192</v>
      </c>
      <c r="E1200" s="1" t="s">
        <v>8</v>
      </c>
      <c r="F1200" s="4">
        <v>9</v>
      </c>
      <c r="G1200" s="4">
        <v>2020</v>
      </c>
      <c r="H1200" s="4">
        <v>0</v>
      </c>
      <c r="I1200" s="4" t="s">
        <v>6977</v>
      </c>
      <c r="J1200" s="1">
        <f>COUNTIF('Orders info'!$B$4:$B$3681,'Consumers info'!B1200)</f>
        <v>1</v>
      </c>
      <c r="K1200" s="1">
        <f t="shared" si="38"/>
        <v>1</v>
      </c>
      <c r="L1200" s="1">
        <f t="shared" si="37"/>
        <v>0</v>
      </c>
      <c r="M1200" s="1">
        <f>SUMIF('Orders info'!$B$4:$B$3681,'Consumers info'!B1200,'Orders info'!$F$4:$F$3681)</f>
        <v>220</v>
      </c>
    </row>
    <row r="1201" spans="2:13" x14ac:dyDescent="0.2">
      <c r="B1201" s="4" t="s">
        <v>1623</v>
      </c>
      <c r="C1201" s="1" t="s">
        <v>3191</v>
      </c>
      <c r="D1201" s="1" t="s">
        <v>3192</v>
      </c>
      <c r="E1201" s="1" t="s">
        <v>8</v>
      </c>
      <c r="F1201" s="4">
        <v>9</v>
      </c>
      <c r="G1201" s="4">
        <v>2020</v>
      </c>
      <c r="H1201" s="4">
        <v>1</v>
      </c>
      <c r="I1201" s="4" t="s">
        <v>6977</v>
      </c>
      <c r="J1201" s="1">
        <f>COUNTIF('Orders info'!$B$4:$B$3681,'Consumers info'!B1201)</f>
        <v>1</v>
      </c>
      <c r="K1201" s="1">
        <f t="shared" si="38"/>
        <v>1</v>
      </c>
      <c r="L1201" s="1">
        <f t="shared" si="37"/>
        <v>0</v>
      </c>
      <c r="M1201" s="1">
        <f>SUMIF('Orders info'!$B$4:$B$3681,'Consumers info'!B1201,'Orders info'!$F$4:$F$3681)</f>
        <v>192</v>
      </c>
    </row>
    <row r="1202" spans="2:13" x14ac:dyDescent="0.2">
      <c r="B1202" s="4" t="s">
        <v>1624</v>
      </c>
      <c r="C1202" s="1" t="s">
        <v>3191</v>
      </c>
      <c r="D1202" s="1" t="s">
        <v>3192</v>
      </c>
      <c r="E1202" s="1" t="s">
        <v>8</v>
      </c>
      <c r="F1202" s="4">
        <v>9</v>
      </c>
      <c r="G1202" s="4">
        <v>2020</v>
      </c>
      <c r="H1202" s="4">
        <v>0</v>
      </c>
      <c r="I1202" s="4" t="s">
        <v>6977</v>
      </c>
      <c r="J1202" s="1">
        <f>COUNTIF('Orders info'!$B$4:$B$3681,'Consumers info'!B1202)</f>
        <v>1</v>
      </c>
      <c r="K1202" s="1">
        <f t="shared" si="38"/>
        <v>1</v>
      </c>
      <c r="L1202" s="1">
        <f t="shared" si="37"/>
        <v>0</v>
      </c>
      <c r="M1202" s="1">
        <f>SUMIF('Orders info'!$B$4:$B$3681,'Consumers info'!B1202,'Orders info'!$F$4:$F$3681)</f>
        <v>192</v>
      </c>
    </row>
    <row r="1203" spans="2:13" x14ac:dyDescent="0.2">
      <c r="B1203" s="4" t="s">
        <v>1625</v>
      </c>
      <c r="C1203" s="1" t="s">
        <v>3191</v>
      </c>
      <c r="D1203" s="1" t="s">
        <v>3192</v>
      </c>
      <c r="E1203" s="1" t="s">
        <v>3203</v>
      </c>
      <c r="F1203" s="4">
        <v>9</v>
      </c>
      <c r="G1203" s="4">
        <v>2020</v>
      </c>
      <c r="H1203" s="4">
        <v>1</v>
      </c>
      <c r="I1203" s="4" t="s">
        <v>6977</v>
      </c>
      <c r="J1203" s="1">
        <f>COUNTIF('Orders info'!$B$4:$B$3681,'Consumers info'!B1203)</f>
        <v>1</v>
      </c>
      <c r="K1203" s="1">
        <f t="shared" si="38"/>
        <v>1</v>
      </c>
      <c r="L1203" s="1">
        <f t="shared" si="37"/>
        <v>0</v>
      </c>
      <c r="M1203" s="1">
        <f>SUMIF('Orders info'!$B$4:$B$3681,'Consumers info'!B1203,'Orders info'!$F$4:$F$3681)</f>
        <v>255</v>
      </c>
    </row>
    <row r="1204" spans="2:13" x14ac:dyDescent="0.2">
      <c r="B1204" s="4" t="s">
        <v>1626</v>
      </c>
      <c r="C1204" s="1" t="s">
        <v>3191</v>
      </c>
      <c r="D1204" s="1" t="s">
        <v>3192</v>
      </c>
      <c r="E1204" s="1" t="s">
        <v>8</v>
      </c>
      <c r="F1204" s="4">
        <v>9</v>
      </c>
      <c r="G1204" s="4">
        <v>2020</v>
      </c>
      <c r="H1204" s="4">
        <v>0</v>
      </c>
      <c r="I1204" s="4" t="s">
        <v>6977</v>
      </c>
      <c r="J1204" s="1">
        <f>COUNTIF('Orders info'!$B$4:$B$3681,'Consumers info'!B1204)</f>
        <v>1</v>
      </c>
      <c r="K1204" s="1">
        <f t="shared" si="38"/>
        <v>1</v>
      </c>
      <c r="L1204" s="1">
        <f t="shared" si="37"/>
        <v>0</v>
      </c>
      <c r="M1204" s="1">
        <f>SUMIF('Orders info'!$B$4:$B$3681,'Consumers info'!B1204,'Orders info'!$F$4:$F$3681)</f>
        <v>313</v>
      </c>
    </row>
    <row r="1205" spans="2:13" x14ac:dyDescent="0.2">
      <c r="B1205" s="4" t="s">
        <v>1627</v>
      </c>
      <c r="C1205" s="1" t="s">
        <v>3191</v>
      </c>
      <c r="D1205" s="1" t="s">
        <v>3192</v>
      </c>
      <c r="E1205" s="1" t="s">
        <v>8</v>
      </c>
      <c r="F1205" s="4">
        <v>9</v>
      </c>
      <c r="G1205" s="4">
        <v>2020</v>
      </c>
      <c r="H1205" s="4">
        <v>1</v>
      </c>
      <c r="I1205" s="4" t="s">
        <v>6977</v>
      </c>
      <c r="J1205" s="1">
        <f>COUNTIF('Orders info'!$B$4:$B$3681,'Consumers info'!B1205)</f>
        <v>1</v>
      </c>
      <c r="K1205" s="1">
        <f t="shared" si="38"/>
        <v>1</v>
      </c>
      <c r="L1205" s="1">
        <f t="shared" si="37"/>
        <v>0</v>
      </c>
      <c r="M1205" s="1">
        <f>SUMIF('Orders info'!$B$4:$B$3681,'Consumers info'!B1205,'Orders info'!$F$4:$F$3681)</f>
        <v>255</v>
      </c>
    </row>
    <row r="1206" spans="2:13" x14ac:dyDescent="0.2">
      <c r="B1206" s="4" t="s">
        <v>1628</v>
      </c>
      <c r="C1206" s="1" t="s">
        <v>3191</v>
      </c>
      <c r="D1206" s="1" t="s">
        <v>3192</v>
      </c>
      <c r="E1206" s="1" t="s">
        <v>8</v>
      </c>
      <c r="F1206" s="4">
        <v>9</v>
      </c>
      <c r="G1206" s="4">
        <v>2020</v>
      </c>
      <c r="H1206" s="4">
        <v>0</v>
      </c>
      <c r="I1206" s="4" t="s">
        <v>6977</v>
      </c>
      <c r="J1206" s="1">
        <f>COUNTIF('Orders info'!$B$4:$B$3681,'Consumers info'!B1206)</f>
        <v>1</v>
      </c>
      <c r="K1206" s="1">
        <f t="shared" si="38"/>
        <v>1</v>
      </c>
      <c r="L1206" s="1">
        <f t="shared" si="37"/>
        <v>0</v>
      </c>
      <c r="M1206" s="1">
        <f>SUMIF('Orders info'!$B$4:$B$3681,'Consumers info'!B1206,'Orders info'!$F$4:$F$3681)</f>
        <v>278</v>
      </c>
    </row>
    <row r="1207" spans="2:13" x14ac:dyDescent="0.2">
      <c r="B1207" s="4" t="s">
        <v>1629</v>
      </c>
      <c r="C1207" s="1" t="s">
        <v>3191</v>
      </c>
      <c r="D1207" s="1" t="s">
        <v>3192</v>
      </c>
      <c r="E1207" s="1" t="s">
        <v>3204</v>
      </c>
      <c r="F1207" s="4">
        <v>9</v>
      </c>
      <c r="G1207" s="4">
        <v>2020</v>
      </c>
      <c r="H1207" s="4">
        <v>0</v>
      </c>
      <c r="I1207" s="4" t="s">
        <v>6977</v>
      </c>
      <c r="J1207" s="1">
        <f>COUNTIF('Orders info'!$B$4:$B$3681,'Consumers info'!B1207)</f>
        <v>1</v>
      </c>
      <c r="K1207" s="1">
        <f t="shared" si="38"/>
        <v>1</v>
      </c>
      <c r="L1207" s="1">
        <f t="shared" si="37"/>
        <v>0</v>
      </c>
      <c r="M1207" s="1">
        <f>SUMIF('Orders info'!$B$4:$B$3681,'Consumers info'!B1207,'Orders info'!$F$4:$F$3681)</f>
        <v>345</v>
      </c>
    </row>
    <row r="1208" spans="2:13" x14ac:dyDescent="0.2">
      <c r="B1208" s="4" t="s">
        <v>1630</v>
      </c>
      <c r="C1208" s="1" t="s">
        <v>3191</v>
      </c>
      <c r="D1208" s="1" t="s">
        <v>3192</v>
      </c>
      <c r="E1208" s="1" t="s">
        <v>3203</v>
      </c>
      <c r="F1208" s="4">
        <v>9</v>
      </c>
      <c r="G1208" s="4">
        <v>2020</v>
      </c>
      <c r="H1208" s="4">
        <v>1</v>
      </c>
      <c r="I1208" s="4" t="s">
        <v>6977</v>
      </c>
      <c r="J1208" s="1">
        <f>COUNTIF('Orders info'!$B$4:$B$3681,'Consumers info'!B1208)</f>
        <v>1</v>
      </c>
      <c r="K1208" s="1">
        <f t="shared" si="38"/>
        <v>1</v>
      </c>
      <c r="L1208" s="1">
        <f t="shared" si="37"/>
        <v>0</v>
      </c>
      <c r="M1208" s="1">
        <f>SUMIF('Orders info'!$B$4:$B$3681,'Consumers info'!B1208,'Orders info'!$F$4:$F$3681)</f>
        <v>168</v>
      </c>
    </row>
    <row r="1209" spans="2:13" x14ac:dyDescent="0.2">
      <c r="B1209" s="4" t="s">
        <v>1631</v>
      </c>
      <c r="C1209" s="1" t="s">
        <v>3191</v>
      </c>
      <c r="D1209" s="1" t="s">
        <v>3192</v>
      </c>
      <c r="E1209" s="1" t="s">
        <v>8</v>
      </c>
      <c r="F1209" s="4">
        <v>9</v>
      </c>
      <c r="G1209" s="4">
        <v>2020</v>
      </c>
      <c r="H1209" s="4">
        <v>0</v>
      </c>
      <c r="I1209" s="4" t="s">
        <v>6977</v>
      </c>
      <c r="J1209" s="1">
        <f>COUNTIF('Orders info'!$B$4:$B$3681,'Consumers info'!B1209)</f>
        <v>1</v>
      </c>
      <c r="K1209" s="1">
        <f t="shared" si="38"/>
        <v>1</v>
      </c>
      <c r="L1209" s="1">
        <f t="shared" si="37"/>
        <v>0</v>
      </c>
      <c r="M1209" s="1">
        <f>SUMIF('Orders info'!$B$4:$B$3681,'Consumers info'!B1209,'Orders info'!$F$4:$F$3681)</f>
        <v>240</v>
      </c>
    </row>
    <row r="1210" spans="2:13" x14ac:dyDescent="0.2">
      <c r="B1210" s="4" t="s">
        <v>1632</v>
      </c>
      <c r="C1210" s="1" t="s">
        <v>3191</v>
      </c>
      <c r="D1210" s="1" t="s">
        <v>3192</v>
      </c>
      <c r="E1210" s="1" t="s">
        <v>8</v>
      </c>
      <c r="F1210" s="4">
        <v>9</v>
      </c>
      <c r="G1210" s="4">
        <v>2020</v>
      </c>
      <c r="H1210" s="4">
        <v>0</v>
      </c>
      <c r="I1210" s="4" t="s">
        <v>6977</v>
      </c>
      <c r="J1210" s="1">
        <f>COUNTIF('Orders info'!$B$4:$B$3681,'Consumers info'!B1210)</f>
        <v>1</v>
      </c>
      <c r="K1210" s="1">
        <f t="shared" si="38"/>
        <v>1</v>
      </c>
      <c r="L1210" s="1">
        <f t="shared" si="37"/>
        <v>0</v>
      </c>
      <c r="M1210" s="1">
        <f>SUMIF('Orders info'!$B$4:$B$3681,'Consumers info'!B1210,'Orders info'!$F$4:$F$3681)</f>
        <v>210</v>
      </c>
    </row>
    <row r="1211" spans="2:13" x14ac:dyDescent="0.2">
      <c r="B1211" s="4" t="s">
        <v>1633</v>
      </c>
      <c r="C1211" s="1" t="s">
        <v>3191</v>
      </c>
      <c r="D1211" s="1" t="s">
        <v>3192</v>
      </c>
      <c r="E1211" s="1" t="s">
        <v>3203</v>
      </c>
      <c r="F1211" s="4">
        <v>9</v>
      </c>
      <c r="G1211" s="4">
        <v>2020</v>
      </c>
      <c r="H1211" s="4">
        <v>0</v>
      </c>
      <c r="I1211" s="4" t="s">
        <v>6977</v>
      </c>
      <c r="J1211" s="1">
        <f>COUNTIF('Orders info'!$B$4:$B$3681,'Consumers info'!B1211)</f>
        <v>1</v>
      </c>
      <c r="K1211" s="1">
        <f t="shared" si="38"/>
        <v>1</v>
      </c>
      <c r="L1211" s="1">
        <f t="shared" si="37"/>
        <v>0</v>
      </c>
      <c r="M1211" s="1">
        <f>SUMIF('Orders info'!$B$4:$B$3681,'Consumers info'!B1211,'Orders info'!$F$4:$F$3681)</f>
        <v>240</v>
      </c>
    </row>
    <row r="1212" spans="2:13" x14ac:dyDescent="0.2">
      <c r="B1212" s="4" t="s">
        <v>1634</v>
      </c>
      <c r="C1212" s="1" t="s">
        <v>3191</v>
      </c>
      <c r="D1212" s="1" t="s">
        <v>3192</v>
      </c>
      <c r="E1212" s="1" t="s">
        <v>8</v>
      </c>
      <c r="F1212" s="4">
        <v>9</v>
      </c>
      <c r="G1212" s="4">
        <v>2020</v>
      </c>
      <c r="H1212" s="4">
        <v>0</v>
      </c>
      <c r="I1212" s="4" t="s">
        <v>6977</v>
      </c>
      <c r="J1212" s="1">
        <f>COUNTIF('Orders info'!$B$4:$B$3681,'Consumers info'!B1212)</f>
        <v>1</v>
      </c>
      <c r="K1212" s="1">
        <f t="shared" si="38"/>
        <v>1</v>
      </c>
      <c r="L1212" s="1">
        <f t="shared" si="37"/>
        <v>0</v>
      </c>
      <c r="M1212" s="1">
        <f>SUMIF('Orders info'!$B$4:$B$3681,'Consumers info'!B1212,'Orders info'!$F$4:$F$3681)</f>
        <v>205</v>
      </c>
    </row>
    <row r="1213" spans="2:13" x14ac:dyDescent="0.2">
      <c r="B1213" s="4" t="s">
        <v>1635</v>
      </c>
      <c r="C1213" s="1" t="s">
        <v>3191</v>
      </c>
      <c r="D1213" s="1" t="s">
        <v>3192</v>
      </c>
      <c r="E1213" s="1" t="s">
        <v>8</v>
      </c>
      <c r="F1213" s="4">
        <v>9</v>
      </c>
      <c r="G1213" s="4">
        <v>2020</v>
      </c>
      <c r="H1213" s="4">
        <v>1</v>
      </c>
      <c r="I1213" s="4" t="s">
        <v>6977</v>
      </c>
      <c r="J1213" s="1">
        <f>COUNTIF('Orders info'!$B$4:$B$3681,'Consumers info'!B1213)</f>
        <v>1</v>
      </c>
      <c r="K1213" s="1">
        <f t="shared" si="38"/>
        <v>1</v>
      </c>
      <c r="L1213" s="1">
        <f t="shared" si="37"/>
        <v>0</v>
      </c>
      <c r="M1213" s="1">
        <f>SUMIF('Orders info'!$B$4:$B$3681,'Consumers info'!B1213,'Orders info'!$F$4:$F$3681)</f>
        <v>255</v>
      </c>
    </row>
    <row r="1214" spans="2:13" x14ac:dyDescent="0.2">
      <c r="B1214" s="4" t="s">
        <v>1636</v>
      </c>
      <c r="C1214" s="1" t="s">
        <v>3191</v>
      </c>
      <c r="D1214" s="1" t="s">
        <v>3192</v>
      </c>
      <c r="E1214" s="1" t="s">
        <v>3205</v>
      </c>
      <c r="F1214" s="4">
        <v>9</v>
      </c>
      <c r="G1214" s="4">
        <v>2020</v>
      </c>
      <c r="H1214" s="4">
        <v>0</v>
      </c>
      <c r="I1214" s="4" t="s">
        <v>6977</v>
      </c>
      <c r="J1214" s="1">
        <f>COUNTIF('Orders info'!$B$4:$B$3681,'Consumers info'!B1214)</f>
        <v>1</v>
      </c>
      <c r="K1214" s="1">
        <f t="shared" si="38"/>
        <v>1</v>
      </c>
      <c r="L1214" s="1">
        <f t="shared" si="37"/>
        <v>0</v>
      </c>
      <c r="M1214" s="1">
        <f>SUMIF('Orders info'!$B$4:$B$3681,'Consumers info'!B1214,'Orders info'!$F$4:$F$3681)</f>
        <v>228</v>
      </c>
    </row>
    <row r="1215" spans="2:13" x14ac:dyDescent="0.2">
      <c r="B1215" s="4" t="s">
        <v>1637</v>
      </c>
      <c r="C1215" s="1" t="s">
        <v>3191</v>
      </c>
      <c r="D1215" s="1" t="s">
        <v>3192</v>
      </c>
      <c r="E1215" s="1" t="s">
        <v>3203</v>
      </c>
      <c r="F1215" s="4">
        <v>9</v>
      </c>
      <c r="G1215" s="4">
        <v>2020</v>
      </c>
      <c r="H1215" s="4">
        <v>1</v>
      </c>
      <c r="I1215" s="4" t="s">
        <v>6977</v>
      </c>
      <c r="J1215" s="1">
        <f>COUNTIF('Orders info'!$B$4:$B$3681,'Consumers info'!B1215)</f>
        <v>1</v>
      </c>
      <c r="K1215" s="1">
        <f t="shared" si="38"/>
        <v>1</v>
      </c>
      <c r="L1215" s="1">
        <f t="shared" si="37"/>
        <v>0</v>
      </c>
      <c r="M1215" s="1">
        <f>SUMIF('Orders info'!$B$4:$B$3681,'Consumers info'!B1215,'Orders info'!$F$4:$F$3681)</f>
        <v>345</v>
      </c>
    </row>
    <row r="1216" spans="2:13" x14ac:dyDescent="0.2">
      <c r="B1216" s="4" t="s">
        <v>1638</v>
      </c>
      <c r="C1216" s="1" t="s">
        <v>3191</v>
      </c>
      <c r="D1216" s="1" t="s">
        <v>3192</v>
      </c>
      <c r="E1216" s="1" t="s">
        <v>3203</v>
      </c>
      <c r="F1216" s="4">
        <v>9</v>
      </c>
      <c r="G1216" s="4">
        <v>2020</v>
      </c>
      <c r="H1216" s="4">
        <v>0</v>
      </c>
      <c r="I1216" s="4" t="s">
        <v>6977</v>
      </c>
      <c r="J1216" s="1">
        <f>COUNTIF('Orders info'!$B$4:$B$3681,'Consumers info'!B1216)</f>
        <v>1</v>
      </c>
      <c r="K1216" s="1">
        <f t="shared" si="38"/>
        <v>1</v>
      </c>
      <c r="L1216" s="1">
        <f t="shared" si="37"/>
        <v>0</v>
      </c>
      <c r="M1216" s="1">
        <f>SUMIF('Orders info'!$B$4:$B$3681,'Consumers info'!B1216,'Orders info'!$F$4:$F$3681)</f>
        <v>172</v>
      </c>
    </row>
    <row r="1217" spans="2:13" x14ac:dyDescent="0.2">
      <c r="B1217" s="4" t="s">
        <v>1639</v>
      </c>
      <c r="C1217" s="1" t="s">
        <v>3191</v>
      </c>
      <c r="D1217" s="1" t="s">
        <v>3192</v>
      </c>
      <c r="E1217" s="1" t="s">
        <v>3204</v>
      </c>
      <c r="F1217" s="4">
        <v>9</v>
      </c>
      <c r="G1217" s="4">
        <v>2020</v>
      </c>
      <c r="H1217" s="4">
        <v>1</v>
      </c>
      <c r="I1217" s="4" t="s">
        <v>6977</v>
      </c>
      <c r="J1217" s="1">
        <f>COUNTIF('Orders info'!$B$4:$B$3681,'Consumers info'!B1217)</f>
        <v>1</v>
      </c>
      <c r="K1217" s="1">
        <f t="shared" si="38"/>
        <v>1</v>
      </c>
      <c r="L1217" s="1">
        <f t="shared" si="37"/>
        <v>0</v>
      </c>
      <c r="M1217" s="1">
        <f>SUMIF('Orders info'!$B$4:$B$3681,'Consumers info'!B1217,'Orders info'!$F$4:$F$3681)</f>
        <v>168</v>
      </c>
    </row>
    <row r="1218" spans="2:13" x14ac:dyDescent="0.2">
      <c r="B1218" s="4" t="s">
        <v>1640</v>
      </c>
      <c r="C1218" s="1" t="s">
        <v>3191</v>
      </c>
      <c r="D1218" s="1" t="s">
        <v>3192</v>
      </c>
      <c r="E1218" s="1" t="s">
        <v>3205</v>
      </c>
      <c r="F1218" s="4">
        <v>9</v>
      </c>
      <c r="G1218" s="4">
        <v>2020</v>
      </c>
      <c r="H1218" s="4">
        <v>0</v>
      </c>
      <c r="I1218" s="4" t="s">
        <v>6977</v>
      </c>
      <c r="J1218" s="1">
        <f>COUNTIF('Orders info'!$B$4:$B$3681,'Consumers info'!B1218)</f>
        <v>1</v>
      </c>
      <c r="K1218" s="1">
        <f t="shared" si="38"/>
        <v>1</v>
      </c>
      <c r="L1218" s="1">
        <f t="shared" si="37"/>
        <v>0</v>
      </c>
      <c r="M1218" s="1">
        <f>SUMIF('Orders info'!$B$4:$B$3681,'Consumers info'!B1218,'Orders info'!$F$4:$F$3681)</f>
        <v>205</v>
      </c>
    </row>
    <row r="1219" spans="2:13" x14ac:dyDescent="0.2">
      <c r="B1219" s="4" t="s">
        <v>1641</v>
      </c>
      <c r="C1219" s="1" t="s">
        <v>3191</v>
      </c>
      <c r="D1219" s="1" t="s">
        <v>3192</v>
      </c>
      <c r="E1219" s="1" t="s">
        <v>3205</v>
      </c>
      <c r="F1219" s="4">
        <v>9</v>
      </c>
      <c r="G1219" s="4">
        <v>2020</v>
      </c>
      <c r="H1219" s="4">
        <v>1</v>
      </c>
      <c r="I1219" s="4" t="s">
        <v>6977</v>
      </c>
      <c r="J1219" s="1">
        <f>COUNTIF('Orders info'!$B$4:$B$3681,'Consumers info'!B1219)</f>
        <v>1</v>
      </c>
      <c r="K1219" s="1">
        <f t="shared" si="38"/>
        <v>1</v>
      </c>
      <c r="L1219" s="1">
        <f t="shared" si="37"/>
        <v>0</v>
      </c>
      <c r="M1219" s="1">
        <f>SUMIF('Orders info'!$B$4:$B$3681,'Consumers info'!B1219,'Orders info'!$F$4:$F$3681)</f>
        <v>192</v>
      </c>
    </row>
    <row r="1220" spans="2:13" x14ac:dyDescent="0.2">
      <c r="B1220" s="4" t="s">
        <v>1642</v>
      </c>
      <c r="C1220" s="1" t="s">
        <v>3191</v>
      </c>
      <c r="D1220" s="1" t="s">
        <v>3192</v>
      </c>
      <c r="E1220" s="1" t="s">
        <v>8</v>
      </c>
      <c r="F1220" s="4">
        <v>9</v>
      </c>
      <c r="G1220" s="4">
        <v>2020</v>
      </c>
      <c r="H1220" s="4">
        <v>0</v>
      </c>
      <c r="I1220" s="4" t="s">
        <v>6977</v>
      </c>
      <c r="J1220" s="1">
        <f>COUNTIF('Orders info'!$B$4:$B$3681,'Consumers info'!B1220)</f>
        <v>1</v>
      </c>
      <c r="K1220" s="1">
        <f t="shared" si="38"/>
        <v>1</v>
      </c>
      <c r="L1220" s="1">
        <f t="shared" si="37"/>
        <v>0</v>
      </c>
      <c r="M1220" s="1">
        <f>SUMIF('Orders info'!$B$4:$B$3681,'Consumers info'!B1220,'Orders info'!$F$4:$F$3681)</f>
        <v>220</v>
      </c>
    </row>
    <row r="1221" spans="2:13" x14ac:dyDescent="0.2">
      <c r="B1221" s="4" t="s">
        <v>1643</v>
      </c>
      <c r="C1221" s="1" t="s">
        <v>3191</v>
      </c>
      <c r="D1221" s="1" t="s">
        <v>3192</v>
      </c>
      <c r="E1221" s="1" t="s">
        <v>3205</v>
      </c>
      <c r="F1221" s="4">
        <v>9</v>
      </c>
      <c r="G1221" s="4">
        <v>2020</v>
      </c>
      <c r="H1221" s="4">
        <v>0</v>
      </c>
      <c r="I1221" s="4" t="s">
        <v>6977</v>
      </c>
      <c r="J1221" s="1">
        <f>COUNTIF('Orders info'!$B$4:$B$3681,'Consumers info'!B1221)</f>
        <v>1</v>
      </c>
      <c r="K1221" s="1">
        <f t="shared" si="38"/>
        <v>1</v>
      </c>
      <c r="L1221" s="1">
        <f t="shared" ref="L1221:L1284" si="39">IF(J1221&gt;1,IF(I1221="Active",1,0),0)</f>
        <v>0</v>
      </c>
      <c r="M1221" s="1">
        <f>SUMIF('Orders info'!$B$4:$B$3681,'Consumers info'!B1221,'Orders info'!$F$4:$F$3681)</f>
        <v>205</v>
      </c>
    </row>
    <row r="1222" spans="2:13" x14ac:dyDescent="0.2">
      <c r="B1222" s="4" t="s">
        <v>1644</v>
      </c>
      <c r="C1222" s="1" t="s">
        <v>3191</v>
      </c>
      <c r="D1222" s="1" t="s">
        <v>3192</v>
      </c>
      <c r="E1222" s="1" t="s">
        <v>8</v>
      </c>
      <c r="F1222" s="4">
        <v>9</v>
      </c>
      <c r="G1222" s="4">
        <v>2020</v>
      </c>
      <c r="H1222" s="4">
        <v>0</v>
      </c>
      <c r="I1222" s="4" t="s">
        <v>6977</v>
      </c>
      <c r="J1222" s="1">
        <f>COUNTIF('Orders info'!$B$4:$B$3681,'Consumers info'!B1222)</f>
        <v>1</v>
      </c>
      <c r="K1222" s="1">
        <f t="shared" si="38"/>
        <v>1</v>
      </c>
      <c r="L1222" s="1">
        <f t="shared" si="39"/>
        <v>0</v>
      </c>
      <c r="M1222" s="1">
        <f>SUMIF('Orders info'!$B$4:$B$3681,'Consumers info'!B1222,'Orders info'!$F$4:$F$3681)</f>
        <v>205</v>
      </c>
    </row>
    <row r="1223" spans="2:13" x14ac:dyDescent="0.2">
      <c r="B1223" s="4" t="s">
        <v>1645</v>
      </c>
      <c r="C1223" s="1" t="s">
        <v>3191</v>
      </c>
      <c r="D1223" s="1" t="s">
        <v>3192</v>
      </c>
      <c r="E1223" s="1" t="s">
        <v>8</v>
      </c>
      <c r="F1223" s="4">
        <v>9</v>
      </c>
      <c r="G1223" s="4">
        <v>2020</v>
      </c>
      <c r="H1223" s="4">
        <v>1</v>
      </c>
      <c r="I1223" s="4" t="s">
        <v>6977</v>
      </c>
      <c r="J1223" s="1">
        <f>COUNTIF('Orders info'!$B$4:$B$3681,'Consumers info'!B1223)</f>
        <v>1</v>
      </c>
      <c r="K1223" s="1">
        <f t="shared" si="38"/>
        <v>1</v>
      </c>
      <c r="L1223" s="1">
        <f t="shared" si="39"/>
        <v>0</v>
      </c>
      <c r="M1223" s="1">
        <f>SUMIF('Orders info'!$B$4:$B$3681,'Consumers info'!B1223,'Orders info'!$F$4:$F$3681)</f>
        <v>345</v>
      </c>
    </row>
    <row r="1224" spans="2:13" x14ac:dyDescent="0.2">
      <c r="B1224" s="4" t="s">
        <v>1646</v>
      </c>
      <c r="C1224" s="1" t="s">
        <v>3191</v>
      </c>
      <c r="D1224" s="1" t="s">
        <v>3192</v>
      </c>
      <c r="E1224" s="1" t="s">
        <v>3203</v>
      </c>
      <c r="F1224" s="4">
        <v>9</v>
      </c>
      <c r="G1224" s="4">
        <v>2020</v>
      </c>
      <c r="H1224" s="4">
        <v>0</v>
      </c>
      <c r="I1224" s="4" t="s">
        <v>6977</v>
      </c>
      <c r="J1224" s="1">
        <f>COUNTIF('Orders info'!$B$4:$B$3681,'Consumers info'!B1224)</f>
        <v>1</v>
      </c>
      <c r="K1224" s="1">
        <f t="shared" si="38"/>
        <v>1</v>
      </c>
      <c r="L1224" s="1">
        <f t="shared" si="39"/>
        <v>0</v>
      </c>
      <c r="M1224" s="1">
        <f>SUMIF('Orders info'!$B$4:$B$3681,'Consumers info'!B1224,'Orders info'!$F$4:$F$3681)</f>
        <v>172</v>
      </c>
    </row>
    <row r="1225" spans="2:13" x14ac:dyDescent="0.2">
      <c r="B1225" s="4" t="s">
        <v>1647</v>
      </c>
      <c r="C1225" s="1" t="s">
        <v>3191</v>
      </c>
      <c r="D1225" s="1" t="s">
        <v>3192</v>
      </c>
      <c r="E1225" s="1" t="s">
        <v>8</v>
      </c>
      <c r="F1225" s="4">
        <v>9</v>
      </c>
      <c r="G1225" s="4">
        <v>2020</v>
      </c>
      <c r="H1225" s="4">
        <v>0</v>
      </c>
      <c r="I1225" s="4" t="s">
        <v>6977</v>
      </c>
      <c r="J1225" s="1">
        <f>COUNTIF('Orders info'!$B$4:$B$3681,'Consumers info'!B1225)</f>
        <v>1</v>
      </c>
      <c r="K1225" s="1">
        <f t="shared" si="38"/>
        <v>1</v>
      </c>
      <c r="L1225" s="1">
        <f t="shared" si="39"/>
        <v>0</v>
      </c>
      <c r="M1225" s="1">
        <f>SUMIF('Orders info'!$B$4:$B$3681,'Consumers info'!B1225,'Orders info'!$F$4:$F$3681)</f>
        <v>192</v>
      </c>
    </row>
    <row r="1226" spans="2:13" x14ac:dyDescent="0.2">
      <c r="B1226" s="4" t="s">
        <v>1648</v>
      </c>
      <c r="C1226" s="1" t="s">
        <v>3191</v>
      </c>
      <c r="D1226" s="1" t="s">
        <v>3192</v>
      </c>
      <c r="E1226" s="1" t="s">
        <v>3203</v>
      </c>
      <c r="F1226" s="4">
        <v>9</v>
      </c>
      <c r="G1226" s="4">
        <v>2020</v>
      </c>
      <c r="H1226" s="4">
        <v>1</v>
      </c>
      <c r="I1226" s="4" t="s">
        <v>6977</v>
      </c>
      <c r="J1226" s="1">
        <f>COUNTIF('Orders info'!$B$4:$B$3681,'Consumers info'!B1226)</f>
        <v>1</v>
      </c>
      <c r="K1226" s="1">
        <f t="shared" si="38"/>
        <v>1</v>
      </c>
      <c r="L1226" s="1">
        <f t="shared" si="39"/>
        <v>0</v>
      </c>
      <c r="M1226" s="1">
        <f>SUMIF('Orders info'!$B$4:$B$3681,'Consumers info'!B1226,'Orders info'!$F$4:$F$3681)</f>
        <v>220</v>
      </c>
    </row>
    <row r="1227" spans="2:13" x14ac:dyDescent="0.2">
      <c r="B1227" s="4" t="s">
        <v>1649</v>
      </c>
      <c r="C1227" s="1" t="s">
        <v>3191</v>
      </c>
      <c r="D1227" s="1" t="s">
        <v>3192</v>
      </c>
      <c r="E1227" s="1" t="s">
        <v>8</v>
      </c>
      <c r="F1227" s="4">
        <v>9</v>
      </c>
      <c r="G1227" s="4">
        <v>2020</v>
      </c>
      <c r="H1227" s="4">
        <v>1</v>
      </c>
      <c r="I1227" s="4" t="s">
        <v>6977</v>
      </c>
      <c r="J1227" s="1">
        <f>COUNTIF('Orders info'!$B$4:$B$3681,'Consumers info'!B1227)</f>
        <v>1</v>
      </c>
      <c r="K1227" s="1">
        <f t="shared" si="38"/>
        <v>1</v>
      </c>
      <c r="L1227" s="1">
        <f t="shared" si="39"/>
        <v>0</v>
      </c>
      <c r="M1227" s="1">
        <f>SUMIF('Orders info'!$B$4:$B$3681,'Consumers info'!B1227,'Orders info'!$F$4:$F$3681)</f>
        <v>255</v>
      </c>
    </row>
    <row r="1228" spans="2:13" x14ac:dyDescent="0.2">
      <c r="B1228" s="4" t="s">
        <v>1650</v>
      </c>
      <c r="C1228" s="1" t="s">
        <v>3191</v>
      </c>
      <c r="D1228" s="1" t="s">
        <v>3192</v>
      </c>
      <c r="E1228" s="1" t="s">
        <v>8</v>
      </c>
      <c r="F1228" s="4">
        <v>9</v>
      </c>
      <c r="G1228" s="4">
        <v>2020</v>
      </c>
      <c r="H1228" s="4">
        <v>0</v>
      </c>
      <c r="I1228" s="4" t="s">
        <v>6977</v>
      </c>
      <c r="J1228" s="1">
        <f>COUNTIF('Orders info'!$B$4:$B$3681,'Consumers info'!B1228)</f>
        <v>1</v>
      </c>
      <c r="K1228" s="1">
        <f t="shared" si="38"/>
        <v>1</v>
      </c>
      <c r="L1228" s="1">
        <f t="shared" si="39"/>
        <v>0</v>
      </c>
      <c r="M1228" s="1">
        <f>SUMIF('Orders info'!$B$4:$B$3681,'Consumers info'!B1228,'Orders info'!$F$4:$F$3681)</f>
        <v>255</v>
      </c>
    </row>
    <row r="1229" spans="2:13" x14ac:dyDescent="0.2">
      <c r="B1229" s="4" t="s">
        <v>1651</v>
      </c>
      <c r="C1229" s="1" t="s">
        <v>3191</v>
      </c>
      <c r="D1229" s="1" t="s">
        <v>3192</v>
      </c>
      <c r="E1229" s="1" t="s">
        <v>3204</v>
      </c>
      <c r="F1229" s="4">
        <v>9</v>
      </c>
      <c r="G1229" s="4">
        <v>2020</v>
      </c>
      <c r="H1229" s="4">
        <v>0</v>
      </c>
      <c r="I1229" s="4" t="s">
        <v>6977</v>
      </c>
      <c r="J1229" s="1">
        <f>COUNTIF('Orders info'!$B$4:$B$3681,'Consumers info'!B1229)</f>
        <v>1</v>
      </c>
      <c r="K1229" s="1">
        <f t="shared" si="38"/>
        <v>1</v>
      </c>
      <c r="L1229" s="1">
        <f t="shared" si="39"/>
        <v>0</v>
      </c>
      <c r="M1229" s="1">
        <f>SUMIF('Orders info'!$B$4:$B$3681,'Consumers info'!B1229,'Orders info'!$F$4:$F$3681)</f>
        <v>327</v>
      </c>
    </row>
    <row r="1230" spans="2:13" x14ac:dyDescent="0.2">
      <c r="B1230" s="4" t="s">
        <v>1652</v>
      </c>
      <c r="C1230" s="1" t="s">
        <v>3191</v>
      </c>
      <c r="D1230" s="1" t="s">
        <v>3192</v>
      </c>
      <c r="E1230" s="1" t="s">
        <v>8</v>
      </c>
      <c r="F1230" s="4">
        <v>9</v>
      </c>
      <c r="G1230" s="4">
        <v>2020</v>
      </c>
      <c r="H1230" s="4">
        <v>0</v>
      </c>
      <c r="I1230" s="4" t="s">
        <v>6977</v>
      </c>
      <c r="J1230" s="1">
        <f>COUNTIF('Orders info'!$B$4:$B$3681,'Consumers info'!B1230)</f>
        <v>1</v>
      </c>
      <c r="K1230" s="1">
        <f t="shared" si="38"/>
        <v>1</v>
      </c>
      <c r="L1230" s="1">
        <f t="shared" si="39"/>
        <v>0</v>
      </c>
      <c r="M1230" s="1">
        <f>SUMIF('Orders info'!$B$4:$B$3681,'Consumers info'!B1230,'Orders info'!$F$4:$F$3681)</f>
        <v>1086</v>
      </c>
    </row>
    <row r="1231" spans="2:13" x14ac:dyDescent="0.2">
      <c r="B1231" s="4" t="s">
        <v>1653</v>
      </c>
      <c r="C1231" s="1" t="s">
        <v>3191</v>
      </c>
      <c r="D1231" s="1" t="s">
        <v>3192</v>
      </c>
      <c r="E1231" s="1" t="s">
        <v>8</v>
      </c>
      <c r="F1231" s="4">
        <v>9</v>
      </c>
      <c r="G1231" s="4">
        <v>2020</v>
      </c>
      <c r="H1231" s="4">
        <v>1</v>
      </c>
      <c r="I1231" s="4" t="s">
        <v>6977</v>
      </c>
      <c r="J1231" s="1">
        <f>COUNTIF('Orders info'!$B$4:$B$3681,'Consumers info'!B1231)</f>
        <v>1</v>
      </c>
      <c r="K1231" s="1">
        <f t="shared" si="38"/>
        <v>1</v>
      </c>
      <c r="L1231" s="1">
        <f t="shared" si="39"/>
        <v>0</v>
      </c>
      <c r="M1231" s="1">
        <f>SUMIF('Orders info'!$B$4:$B$3681,'Consumers info'!B1231,'Orders info'!$F$4:$F$3681)</f>
        <v>990</v>
      </c>
    </row>
    <row r="1232" spans="2:13" x14ac:dyDescent="0.2">
      <c r="B1232" s="4" t="s">
        <v>1654</v>
      </c>
      <c r="C1232" s="1" t="s">
        <v>3191</v>
      </c>
      <c r="D1232" s="1" t="s">
        <v>3192</v>
      </c>
      <c r="E1232" s="1" t="s">
        <v>3203</v>
      </c>
      <c r="F1232" s="4">
        <v>9</v>
      </c>
      <c r="G1232" s="4">
        <v>2020</v>
      </c>
      <c r="H1232" s="4">
        <v>1</v>
      </c>
      <c r="I1232" s="4" t="s">
        <v>6977</v>
      </c>
      <c r="J1232" s="1">
        <f>COUNTIF('Orders info'!$B$4:$B$3681,'Consumers info'!B1232)</f>
        <v>1</v>
      </c>
      <c r="K1232" s="1">
        <f t="shared" si="38"/>
        <v>1</v>
      </c>
      <c r="L1232" s="1">
        <f t="shared" si="39"/>
        <v>0</v>
      </c>
      <c r="M1232" s="1">
        <f>SUMIF('Orders info'!$B$4:$B$3681,'Consumers info'!B1232,'Orders info'!$F$4:$F$3681)</f>
        <v>383</v>
      </c>
    </row>
    <row r="1233" spans="2:13" x14ac:dyDescent="0.2">
      <c r="B1233" s="4" t="s">
        <v>1655</v>
      </c>
      <c r="C1233" s="1" t="s">
        <v>3191</v>
      </c>
      <c r="D1233" s="1" t="s">
        <v>3192</v>
      </c>
      <c r="E1233" s="1" t="s">
        <v>3204</v>
      </c>
      <c r="F1233" s="4">
        <v>9</v>
      </c>
      <c r="G1233" s="4">
        <v>2020</v>
      </c>
      <c r="H1233" s="4">
        <v>1</v>
      </c>
      <c r="I1233" s="4" t="s">
        <v>6977</v>
      </c>
      <c r="J1233" s="1">
        <f>COUNTIF('Orders info'!$B$4:$B$3681,'Consumers info'!B1233)</f>
        <v>1</v>
      </c>
      <c r="K1233" s="1">
        <f t="shared" si="38"/>
        <v>1</v>
      </c>
      <c r="L1233" s="1">
        <f t="shared" si="39"/>
        <v>0</v>
      </c>
      <c r="M1233" s="1">
        <f>SUMIF('Orders info'!$B$4:$B$3681,'Consumers info'!B1233,'Orders info'!$F$4:$F$3681)</f>
        <v>168</v>
      </c>
    </row>
    <row r="1234" spans="2:13" x14ac:dyDescent="0.2">
      <c r="B1234" s="4" t="s">
        <v>1656</v>
      </c>
      <c r="C1234" s="1" t="s">
        <v>3191</v>
      </c>
      <c r="D1234" s="1" t="s">
        <v>3192</v>
      </c>
      <c r="E1234" s="1" t="s">
        <v>3204</v>
      </c>
      <c r="F1234" s="4">
        <v>9</v>
      </c>
      <c r="G1234" s="4">
        <v>2020</v>
      </c>
      <c r="H1234" s="4">
        <v>1</v>
      </c>
      <c r="I1234" s="4" t="s">
        <v>6977</v>
      </c>
      <c r="J1234" s="1">
        <f>COUNTIF('Orders info'!$B$4:$B$3681,'Consumers info'!B1234)</f>
        <v>1</v>
      </c>
      <c r="K1234" s="1">
        <f t="shared" si="38"/>
        <v>1</v>
      </c>
      <c r="L1234" s="1">
        <f t="shared" si="39"/>
        <v>0</v>
      </c>
      <c r="M1234" s="1">
        <f>SUMIF('Orders info'!$B$4:$B$3681,'Consumers info'!B1234,'Orders info'!$F$4:$F$3681)</f>
        <v>220</v>
      </c>
    </row>
    <row r="1235" spans="2:13" x14ac:dyDescent="0.2">
      <c r="B1235" s="4" t="s">
        <v>1657</v>
      </c>
      <c r="C1235" s="1" t="s">
        <v>3191</v>
      </c>
      <c r="D1235" s="1" t="s">
        <v>3192</v>
      </c>
      <c r="E1235" s="1" t="s">
        <v>3205</v>
      </c>
      <c r="F1235" s="4">
        <v>9</v>
      </c>
      <c r="G1235" s="4">
        <v>2020</v>
      </c>
      <c r="H1235" s="4">
        <v>1</v>
      </c>
      <c r="I1235" s="4" t="s">
        <v>6977</v>
      </c>
      <c r="J1235" s="1">
        <f>COUNTIF('Orders info'!$B$4:$B$3681,'Consumers info'!B1235)</f>
        <v>1</v>
      </c>
      <c r="K1235" s="1">
        <f t="shared" si="38"/>
        <v>1</v>
      </c>
      <c r="L1235" s="1">
        <f t="shared" si="39"/>
        <v>0</v>
      </c>
      <c r="M1235" s="1">
        <f>SUMIF('Orders info'!$B$4:$B$3681,'Consumers info'!B1235,'Orders info'!$F$4:$F$3681)</f>
        <v>192</v>
      </c>
    </row>
    <row r="1236" spans="2:13" x14ac:dyDescent="0.2">
      <c r="B1236" s="4" t="s">
        <v>1658</v>
      </c>
      <c r="C1236" s="1" t="s">
        <v>3191</v>
      </c>
      <c r="D1236" s="1" t="s">
        <v>3192</v>
      </c>
      <c r="E1236" s="1" t="s">
        <v>3205</v>
      </c>
      <c r="F1236" s="4">
        <v>9</v>
      </c>
      <c r="G1236" s="4">
        <v>2020</v>
      </c>
      <c r="H1236" s="4">
        <v>0</v>
      </c>
      <c r="I1236" s="4" t="s">
        <v>6977</v>
      </c>
      <c r="J1236" s="1">
        <f>COUNTIF('Orders info'!$B$4:$B$3681,'Consumers info'!B1236)</f>
        <v>1</v>
      </c>
      <c r="K1236" s="1">
        <f t="shared" si="38"/>
        <v>1</v>
      </c>
      <c r="L1236" s="1">
        <f t="shared" si="39"/>
        <v>0</v>
      </c>
      <c r="M1236" s="1">
        <f>SUMIF('Orders info'!$B$4:$B$3681,'Consumers info'!B1236,'Orders info'!$F$4:$F$3681)</f>
        <v>255</v>
      </c>
    </row>
    <row r="1237" spans="2:13" x14ac:dyDescent="0.2">
      <c r="B1237" s="4" t="s">
        <v>1659</v>
      </c>
      <c r="C1237" s="1" t="s">
        <v>3191</v>
      </c>
      <c r="D1237" s="1" t="s">
        <v>3192</v>
      </c>
      <c r="E1237" s="1" t="s">
        <v>3202</v>
      </c>
      <c r="F1237" s="4">
        <v>9</v>
      </c>
      <c r="G1237" s="4">
        <v>2020</v>
      </c>
      <c r="H1237" s="4">
        <v>0</v>
      </c>
      <c r="I1237" s="4" t="s">
        <v>6977</v>
      </c>
      <c r="J1237" s="1">
        <f>COUNTIF('Orders info'!$B$4:$B$3681,'Consumers info'!B1237)</f>
        <v>1</v>
      </c>
      <c r="K1237" s="1">
        <f t="shared" si="38"/>
        <v>1</v>
      </c>
      <c r="L1237" s="1">
        <f t="shared" si="39"/>
        <v>0</v>
      </c>
      <c r="M1237" s="1">
        <f>SUMIF('Orders info'!$B$4:$B$3681,'Consumers info'!B1237,'Orders info'!$F$4:$F$3681)</f>
        <v>327</v>
      </c>
    </row>
    <row r="1238" spans="2:13" x14ac:dyDescent="0.2">
      <c r="B1238" s="4" t="s">
        <v>1660</v>
      </c>
      <c r="C1238" s="1" t="s">
        <v>3191</v>
      </c>
      <c r="D1238" s="1" t="s">
        <v>3192</v>
      </c>
      <c r="E1238" s="1" t="s">
        <v>3204</v>
      </c>
      <c r="F1238" s="4">
        <v>9</v>
      </c>
      <c r="G1238" s="4">
        <v>2020</v>
      </c>
      <c r="H1238" s="4">
        <v>1</v>
      </c>
      <c r="I1238" s="4" t="s">
        <v>6977</v>
      </c>
      <c r="J1238" s="1">
        <f>COUNTIF('Orders info'!$B$4:$B$3681,'Consumers info'!B1238)</f>
        <v>1</v>
      </c>
      <c r="K1238" s="1">
        <f t="shared" si="38"/>
        <v>1</v>
      </c>
      <c r="L1238" s="1">
        <f t="shared" si="39"/>
        <v>0</v>
      </c>
      <c r="M1238" s="1">
        <f>SUMIF('Orders info'!$B$4:$B$3681,'Consumers info'!B1238,'Orders info'!$F$4:$F$3681)</f>
        <v>805</v>
      </c>
    </row>
    <row r="1239" spans="2:13" x14ac:dyDescent="0.2">
      <c r="B1239" s="4" t="s">
        <v>1661</v>
      </c>
      <c r="C1239" s="1" t="s">
        <v>3191</v>
      </c>
      <c r="D1239" s="1" t="s">
        <v>3192</v>
      </c>
      <c r="E1239" s="1" t="s">
        <v>8</v>
      </c>
      <c r="F1239" s="4">
        <v>9</v>
      </c>
      <c r="G1239" s="4">
        <v>2020</v>
      </c>
      <c r="H1239" s="4">
        <v>0</v>
      </c>
      <c r="I1239" s="4" t="s">
        <v>6977</v>
      </c>
      <c r="J1239" s="1">
        <f>COUNTIF('Orders info'!$B$4:$B$3681,'Consumers info'!B1239)</f>
        <v>1</v>
      </c>
      <c r="K1239" s="1">
        <f t="shared" si="38"/>
        <v>1</v>
      </c>
      <c r="L1239" s="1">
        <f t="shared" si="39"/>
        <v>0</v>
      </c>
      <c r="M1239" s="1">
        <f>SUMIF('Orders info'!$B$4:$B$3681,'Consumers info'!B1239,'Orders info'!$F$4:$F$3681)</f>
        <v>992</v>
      </c>
    </row>
    <row r="1240" spans="2:13" x14ac:dyDescent="0.2">
      <c r="B1240" s="4" t="s">
        <v>1662</v>
      </c>
      <c r="C1240" s="1" t="s">
        <v>3191</v>
      </c>
      <c r="D1240" s="1" t="s">
        <v>3192</v>
      </c>
      <c r="E1240" s="1" t="s">
        <v>8</v>
      </c>
      <c r="F1240" s="4">
        <v>9</v>
      </c>
      <c r="G1240" s="4">
        <v>2020</v>
      </c>
      <c r="H1240" s="4">
        <v>1</v>
      </c>
      <c r="I1240" s="4" t="s">
        <v>6977</v>
      </c>
      <c r="J1240" s="1">
        <f>COUNTIF('Orders info'!$B$4:$B$3681,'Consumers info'!B1240)</f>
        <v>1</v>
      </c>
      <c r="K1240" s="1">
        <f t="shared" ref="K1240:K1303" si="40">IF(J1240=1,IF(I1240="Active",1,0),0)</f>
        <v>1</v>
      </c>
      <c r="L1240" s="1">
        <f t="shared" si="39"/>
        <v>0</v>
      </c>
      <c r="M1240" s="1">
        <f>SUMIF('Orders info'!$B$4:$B$3681,'Consumers info'!B1240,'Orders info'!$F$4:$F$3681)</f>
        <v>383</v>
      </c>
    </row>
    <row r="1241" spans="2:13" x14ac:dyDescent="0.2">
      <c r="B1241" s="4" t="s">
        <v>1663</v>
      </c>
      <c r="C1241" s="1" t="s">
        <v>3191</v>
      </c>
      <c r="D1241" s="1" t="s">
        <v>3192</v>
      </c>
      <c r="E1241" s="1" t="s">
        <v>3205</v>
      </c>
      <c r="F1241" s="4">
        <v>9</v>
      </c>
      <c r="G1241" s="4">
        <v>2020</v>
      </c>
      <c r="H1241" s="4">
        <v>0</v>
      </c>
      <c r="I1241" s="4" t="s">
        <v>6977</v>
      </c>
      <c r="J1241" s="1">
        <f>COUNTIF('Orders info'!$B$4:$B$3681,'Consumers info'!B1241)</f>
        <v>1</v>
      </c>
      <c r="K1241" s="1">
        <f t="shared" si="40"/>
        <v>1</v>
      </c>
      <c r="L1241" s="1">
        <f t="shared" si="39"/>
        <v>0</v>
      </c>
      <c r="M1241" s="1">
        <f>SUMIF('Orders info'!$B$4:$B$3681,'Consumers info'!B1241,'Orders info'!$F$4:$F$3681)</f>
        <v>144</v>
      </c>
    </row>
    <row r="1242" spans="2:13" x14ac:dyDescent="0.2">
      <c r="B1242" s="4" t="s">
        <v>1664</v>
      </c>
      <c r="C1242" s="1" t="s">
        <v>3191</v>
      </c>
      <c r="D1242" s="1" t="s">
        <v>3192</v>
      </c>
      <c r="E1242" s="1" t="s">
        <v>3205</v>
      </c>
      <c r="F1242" s="4">
        <v>9</v>
      </c>
      <c r="G1242" s="4">
        <v>2020</v>
      </c>
      <c r="H1242" s="4">
        <v>0</v>
      </c>
      <c r="I1242" s="4" t="s">
        <v>6977</v>
      </c>
      <c r="J1242" s="1">
        <f>COUNTIF('Orders info'!$B$4:$B$3681,'Consumers info'!B1242)</f>
        <v>1</v>
      </c>
      <c r="K1242" s="1">
        <f t="shared" si="40"/>
        <v>1</v>
      </c>
      <c r="L1242" s="1">
        <f t="shared" si="39"/>
        <v>0</v>
      </c>
      <c r="M1242" s="1">
        <f>SUMIF('Orders info'!$B$4:$B$3681,'Consumers info'!B1242,'Orders info'!$F$4:$F$3681)</f>
        <v>240</v>
      </c>
    </row>
    <row r="1243" spans="2:13" x14ac:dyDescent="0.2">
      <c r="B1243" s="4" t="s">
        <v>1665</v>
      </c>
      <c r="C1243" s="1" t="s">
        <v>3191</v>
      </c>
      <c r="D1243" s="1" t="s">
        <v>3192</v>
      </c>
      <c r="E1243" s="1" t="s">
        <v>3203</v>
      </c>
      <c r="F1243" s="4">
        <v>9</v>
      </c>
      <c r="G1243" s="4">
        <v>2020</v>
      </c>
      <c r="H1243" s="4">
        <v>0</v>
      </c>
      <c r="I1243" s="4" t="s">
        <v>6977</v>
      </c>
      <c r="J1243" s="1">
        <f>COUNTIF('Orders info'!$B$4:$B$3681,'Consumers info'!B1243)</f>
        <v>1</v>
      </c>
      <c r="K1243" s="1">
        <f t="shared" si="40"/>
        <v>1</v>
      </c>
      <c r="L1243" s="1">
        <f t="shared" si="39"/>
        <v>0</v>
      </c>
      <c r="M1243" s="1">
        <f>SUMIF('Orders info'!$B$4:$B$3681,'Consumers info'!B1243,'Orders info'!$F$4:$F$3681)</f>
        <v>313</v>
      </c>
    </row>
    <row r="1244" spans="2:13" x14ac:dyDescent="0.2">
      <c r="B1244" s="4" t="s">
        <v>1666</v>
      </c>
      <c r="C1244" s="1" t="s">
        <v>3191</v>
      </c>
      <c r="D1244" s="1" t="s">
        <v>3192</v>
      </c>
      <c r="E1244" s="1" t="s">
        <v>8</v>
      </c>
      <c r="F1244" s="4">
        <v>9</v>
      </c>
      <c r="G1244" s="4">
        <v>2020</v>
      </c>
      <c r="H1244" s="4">
        <v>0</v>
      </c>
      <c r="I1244" s="4" t="s">
        <v>6977</v>
      </c>
      <c r="J1244" s="1">
        <f>COUNTIF('Orders info'!$B$4:$B$3681,'Consumers info'!B1244)</f>
        <v>1</v>
      </c>
      <c r="K1244" s="1">
        <f t="shared" si="40"/>
        <v>1</v>
      </c>
      <c r="L1244" s="1">
        <f t="shared" si="39"/>
        <v>0</v>
      </c>
      <c r="M1244" s="1">
        <f>SUMIF('Orders info'!$B$4:$B$3681,'Consumers info'!B1244,'Orders info'!$F$4:$F$3681)</f>
        <v>258</v>
      </c>
    </row>
    <row r="1245" spans="2:13" x14ac:dyDescent="0.2">
      <c r="B1245" s="4" t="s">
        <v>1667</v>
      </c>
      <c r="C1245" s="1" t="s">
        <v>3191</v>
      </c>
      <c r="D1245" s="1" t="s">
        <v>3192</v>
      </c>
      <c r="E1245" s="1" t="s">
        <v>8</v>
      </c>
      <c r="F1245" s="4">
        <v>9</v>
      </c>
      <c r="G1245" s="4">
        <v>2020</v>
      </c>
      <c r="H1245" s="4">
        <v>1</v>
      </c>
      <c r="I1245" s="4" t="s">
        <v>6977</v>
      </c>
      <c r="J1245" s="1">
        <f>COUNTIF('Orders info'!$B$4:$B$3681,'Consumers info'!B1245)</f>
        <v>1</v>
      </c>
      <c r="K1245" s="1">
        <f t="shared" si="40"/>
        <v>1</v>
      </c>
      <c r="L1245" s="1">
        <f t="shared" si="39"/>
        <v>0</v>
      </c>
      <c r="M1245" s="1">
        <f>SUMIF('Orders info'!$B$4:$B$3681,'Consumers info'!B1245,'Orders info'!$F$4:$F$3681)</f>
        <v>1086</v>
      </c>
    </row>
    <row r="1246" spans="2:13" x14ac:dyDescent="0.2">
      <c r="B1246" s="4" t="s">
        <v>1668</v>
      </c>
      <c r="C1246" s="1" t="s">
        <v>3191</v>
      </c>
      <c r="D1246" s="1" t="s">
        <v>3192</v>
      </c>
      <c r="E1246" s="1" t="s">
        <v>3204</v>
      </c>
      <c r="F1246" s="4">
        <v>9</v>
      </c>
      <c r="G1246" s="4">
        <v>2020</v>
      </c>
      <c r="H1246" s="4">
        <v>1</v>
      </c>
      <c r="I1246" s="4" t="s">
        <v>6977</v>
      </c>
      <c r="J1246" s="1">
        <f>COUNTIF('Orders info'!$B$4:$B$3681,'Consumers info'!B1246)</f>
        <v>1</v>
      </c>
      <c r="K1246" s="1">
        <f t="shared" si="40"/>
        <v>1</v>
      </c>
      <c r="L1246" s="1">
        <f t="shared" si="39"/>
        <v>0</v>
      </c>
      <c r="M1246" s="1">
        <f>SUMIF('Orders info'!$B$4:$B$3681,'Consumers info'!B1246,'Orders info'!$F$4:$F$3681)</f>
        <v>526</v>
      </c>
    </row>
    <row r="1247" spans="2:13" x14ac:dyDescent="0.2">
      <c r="B1247" s="4" t="s">
        <v>1669</v>
      </c>
      <c r="C1247" s="1" t="s">
        <v>3191</v>
      </c>
      <c r="D1247" s="1" t="s">
        <v>3192</v>
      </c>
      <c r="E1247" s="1" t="s">
        <v>8</v>
      </c>
      <c r="F1247" s="4">
        <v>9</v>
      </c>
      <c r="G1247" s="4">
        <v>2020</v>
      </c>
      <c r="H1247" s="4">
        <v>0</v>
      </c>
      <c r="I1247" s="4" t="s">
        <v>6977</v>
      </c>
      <c r="J1247" s="1">
        <f>COUNTIF('Orders info'!$B$4:$B$3681,'Consumers info'!B1247)</f>
        <v>1</v>
      </c>
      <c r="K1247" s="1">
        <f t="shared" si="40"/>
        <v>1</v>
      </c>
      <c r="L1247" s="1">
        <f t="shared" si="39"/>
        <v>0</v>
      </c>
      <c r="M1247" s="1">
        <f>SUMIF('Orders info'!$B$4:$B$3681,'Consumers info'!B1247,'Orders info'!$F$4:$F$3681)</f>
        <v>1491</v>
      </c>
    </row>
    <row r="1248" spans="2:13" x14ac:dyDescent="0.2">
      <c r="B1248" s="4" t="s">
        <v>1670</v>
      </c>
      <c r="C1248" s="1" t="s">
        <v>3191</v>
      </c>
      <c r="D1248" s="1" t="s">
        <v>3192</v>
      </c>
      <c r="E1248" s="1" t="s">
        <v>3203</v>
      </c>
      <c r="F1248" s="4">
        <v>9</v>
      </c>
      <c r="G1248" s="4">
        <v>2020</v>
      </c>
      <c r="H1248" s="4">
        <v>0</v>
      </c>
      <c r="I1248" s="4" t="s">
        <v>6977</v>
      </c>
      <c r="J1248" s="1">
        <f>COUNTIF('Orders info'!$B$4:$B$3681,'Consumers info'!B1248)</f>
        <v>1</v>
      </c>
      <c r="K1248" s="1">
        <f t="shared" si="40"/>
        <v>1</v>
      </c>
      <c r="L1248" s="1">
        <f t="shared" si="39"/>
        <v>0</v>
      </c>
      <c r="M1248" s="1">
        <f>SUMIF('Orders info'!$B$4:$B$3681,'Consumers info'!B1248,'Orders info'!$F$4:$F$3681)</f>
        <v>144</v>
      </c>
    </row>
    <row r="1249" spans="2:13" x14ac:dyDescent="0.2">
      <c r="B1249" s="4" t="s">
        <v>1671</v>
      </c>
      <c r="C1249" s="1" t="s">
        <v>3191</v>
      </c>
      <c r="D1249" s="1" t="s">
        <v>3192</v>
      </c>
      <c r="E1249" s="1" t="s">
        <v>3203</v>
      </c>
      <c r="F1249" s="4">
        <v>9</v>
      </c>
      <c r="G1249" s="4">
        <v>2020</v>
      </c>
      <c r="H1249" s="4">
        <v>0</v>
      </c>
      <c r="I1249" s="4" t="s">
        <v>6977</v>
      </c>
      <c r="J1249" s="1">
        <f>COUNTIF('Orders info'!$B$4:$B$3681,'Consumers info'!B1249)</f>
        <v>1</v>
      </c>
      <c r="K1249" s="1">
        <f t="shared" si="40"/>
        <v>1</v>
      </c>
      <c r="L1249" s="1">
        <f t="shared" si="39"/>
        <v>0</v>
      </c>
      <c r="M1249" s="1">
        <f>SUMIF('Orders info'!$B$4:$B$3681,'Consumers info'!B1249,'Orders info'!$F$4:$F$3681)</f>
        <v>210</v>
      </c>
    </row>
    <row r="1250" spans="2:13" x14ac:dyDescent="0.2">
      <c r="B1250" s="4" t="s">
        <v>1672</v>
      </c>
      <c r="C1250" s="1" t="s">
        <v>3191</v>
      </c>
      <c r="D1250" s="1" t="s">
        <v>3192</v>
      </c>
      <c r="E1250" s="1" t="s">
        <v>3203</v>
      </c>
      <c r="F1250" s="4">
        <v>9</v>
      </c>
      <c r="G1250" s="4">
        <v>2020</v>
      </c>
      <c r="H1250" s="4">
        <v>1</v>
      </c>
      <c r="I1250" s="4" t="s">
        <v>6977</v>
      </c>
      <c r="J1250" s="1">
        <f>COUNTIF('Orders info'!$B$4:$B$3681,'Consumers info'!B1250)</f>
        <v>1</v>
      </c>
      <c r="K1250" s="1">
        <f t="shared" si="40"/>
        <v>1</v>
      </c>
      <c r="L1250" s="1">
        <f t="shared" si="39"/>
        <v>0</v>
      </c>
      <c r="M1250" s="1">
        <f>SUMIF('Orders info'!$B$4:$B$3681,'Consumers info'!B1250,'Orders info'!$F$4:$F$3681)</f>
        <v>313</v>
      </c>
    </row>
    <row r="1251" spans="2:13" x14ac:dyDescent="0.2">
      <c r="B1251" s="4" t="s">
        <v>1673</v>
      </c>
      <c r="C1251" s="1" t="s">
        <v>3191</v>
      </c>
      <c r="D1251" s="1" t="s">
        <v>3192</v>
      </c>
      <c r="E1251" s="1" t="s">
        <v>8</v>
      </c>
      <c r="F1251" s="4">
        <v>9</v>
      </c>
      <c r="G1251" s="4">
        <v>2020</v>
      </c>
      <c r="H1251" s="4">
        <v>0</v>
      </c>
      <c r="I1251" s="4" t="s">
        <v>6977</v>
      </c>
      <c r="J1251" s="1">
        <f>COUNTIF('Orders info'!$B$4:$B$3681,'Consumers info'!B1251)</f>
        <v>1</v>
      </c>
      <c r="K1251" s="1">
        <f t="shared" si="40"/>
        <v>1</v>
      </c>
      <c r="L1251" s="1">
        <f t="shared" si="39"/>
        <v>0</v>
      </c>
      <c r="M1251" s="1">
        <f>SUMIF('Orders info'!$B$4:$B$3681,'Consumers info'!B1251,'Orders info'!$F$4:$F$3681)</f>
        <v>255</v>
      </c>
    </row>
    <row r="1252" spans="2:13" x14ac:dyDescent="0.2">
      <c r="B1252" s="4" t="s">
        <v>1674</v>
      </c>
      <c r="C1252" s="1" t="s">
        <v>3191</v>
      </c>
      <c r="D1252" s="1" t="s">
        <v>3192</v>
      </c>
      <c r="E1252" s="1" t="s">
        <v>3204</v>
      </c>
      <c r="F1252" s="4">
        <v>9</v>
      </c>
      <c r="G1252" s="4">
        <v>2020</v>
      </c>
      <c r="H1252" s="4">
        <v>0</v>
      </c>
      <c r="I1252" s="4" t="s">
        <v>6977</v>
      </c>
      <c r="J1252" s="1">
        <f>COUNTIF('Orders info'!$B$4:$B$3681,'Consumers info'!B1252)</f>
        <v>1</v>
      </c>
      <c r="K1252" s="1">
        <f t="shared" si="40"/>
        <v>1</v>
      </c>
      <c r="L1252" s="1">
        <f t="shared" si="39"/>
        <v>0</v>
      </c>
      <c r="M1252" s="1">
        <f>SUMIF('Orders info'!$B$4:$B$3681,'Consumers info'!B1252,'Orders info'!$F$4:$F$3681)</f>
        <v>992</v>
      </c>
    </row>
    <row r="1253" spans="2:13" x14ac:dyDescent="0.2">
      <c r="B1253" s="4" t="s">
        <v>1675</v>
      </c>
      <c r="C1253" s="1" t="s">
        <v>3191</v>
      </c>
      <c r="D1253" s="1" t="s">
        <v>3192</v>
      </c>
      <c r="E1253" s="1" t="s">
        <v>3205</v>
      </c>
      <c r="F1253" s="4">
        <v>9</v>
      </c>
      <c r="G1253" s="4">
        <v>2020</v>
      </c>
      <c r="H1253" s="4">
        <v>0</v>
      </c>
      <c r="I1253" s="4" t="s">
        <v>6977</v>
      </c>
      <c r="J1253" s="1">
        <f>COUNTIF('Orders info'!$B$4:$B$3681,'Consumers info'!B1253)</f>
        <v>1</v>
      </c>
      <c r="K1253" s="1">
        <f t="shared" si="40"/>
        <v>1</v>
      </c>
      <c r="L1253" s="1">
        <f t="shared" si="39"/>
        <v>0</v>
      </c>
      <c r="M1253" s="1">
        <f>SUMIF('Orders info'!$B$4:$B$3681,'Consumers info'!B1253,'Orders info'!$F$4:$F$3681)</f>
        <v>172</v>
      </c>
    </row>
    <row r="1254" spans="2:13" x14ac:dyDescent="0.2">
      <c r="B1254" s="4" t="s">
        <v>1676</v>
      </c>
      <c r="C1254" s="1" t="s">
        <v>3191</v>
      </c>
      <c r="D1254" s="1" t="s">
        <v>3192</v>
      </c>
      <c r="E1254" s="1" t="s">
        <v>8</v>
      </c>
      <c r="F1254" s="4">
        <v>9</v>
      </c>
      <c r="G1254" s="4">
        <v>2020</v>
      </c>
      <c r="H1254" s="4">
        <v>0</v>
      </c>
      <c r="I1254" s="4" t="s">
        <v>6977</v>
      </c>
      <c r="J1254" s="1">
        <f>COUNTIF('Orders info'!$B$4:$B$3681,'Consumers info'!B1254)</f>
        <v>1</v>
      </c>
      <c r="K1254" s="1">
        <f t="shared" si="40"/>
        <v>1</v>
      </c>
      <c r="L1254" s="1">
        <f t="shared" si="39"/>
        <v>0</v>
      </c>
      <c r="M1254" s="1">
        <f>SUMIF('Orders info'!$B$4:$B$3681,'Consumers info'!B1254,'Orders info'!$F$4:$F$3681)</f>
        <v>192</v>
      </c>
    </row>
    <row r="1255" spans="2:13" x14ac:dyDescent="0.2">
      <c r="B1255" s="4" t="s">
        <v>1677</v>
      </c>
      <c r="C1255" s="1" t="s">
        <v>3191</v>
      </c>
      <c r="D1255" s="1" t="s">
        <v>3192</v>
      </c>
      <c r="E1255" s="1" t="s">
        <v>3202</v>
      </c>
      <c r="F1255" s="4">
        <v>9</v>
      </c>
      <c r="G1255" s="4">
        <v>2020</v>
      </c>
      <c r="H1255" s="4">
        <v>0</v>
      </c>
      <c r="I1255" s="4" t="s">
        <v>6977</v>
      </c>
      <c r="J1255" s="1">
        <f>COUNTIF('Orders info'!$B$4:$B$3681,'Consumers info'!B1255)</f>
        <v>1</v>
      </c>
      <c r="K1255" s="1">
        <f t="shared" si="40"/>
        <v>1</v>
      </c>
      <c r="L1255" s="1">
        <f t="shared" si="39"/>
        <v>0</v>
      </c>
      <c r="M1255" s="1">
        <f>SUMIF('Orders info'!$B$4:$B$3681,'Consumers info'!B1255,'Orders info'!$F$4:$F$3681)</f>
        <v>258</v>
      </c>
    </row>
    <row r="1256" spans="2:13" x14ac:dyDescent="0.2">
      <c r="B1256" s="4" t="s">
        <v>1678</v>
      </c>
      <c r="C1256" s="1" t="s">
        <v>3191</v>
      </c>
      <c r="D1256" s="1" t="s">
        <v>3192</v>
      </c>
      <c r="E1256" s="1" t="s">
        <v>8</v>
      </c>
      <c r="F1256" s="4">
        <v>9</v>
      </c>
      <c r="G1256" s="4">
        <v>2020</v>
      </c>
      <c r="H1256" s="4">
        <v>0</v>
      </c>
      <c r="I1256" s="4" t="s">
        <v>6977</v>
      </c>
      <c r="J1256" s="1">
        <f>COUNTIF('Orders info'!$B$4:$B$3681,'Consumers info'!B1256)</f>
        <v>1</v>
      </c>
      <c r="K1256" s="1">
        <f t="shared" si="40"/>
        <v>1</v>
      </c>
      <c r="L1256" s="1">
        <f t="shared" si="39"/>
        <v>0</v>
      </c>
      <c r="M1256" s="1">
        <f>SUMIF('Orders info'!$B$4:$B$3681,'Consumers info'!B1256,'Orders info'!$F$4:$F$3681)</f>
        <v>327</v>
      </c>
    </row>
    <row r="1257" spans="2:13" x14ac:dyDescent="0.2">
      <c r="B1257" s="4" t="s">
        <v>1679</v>
      </c>
      <c r="C1257" s="1" t="s">
        <v>3191</v>
      </c>
      <c r="D1257" s="1" t="s">
        <v>3192</v>
      </c>
      <c r="E1257" s="1" t="s">
        <v>3205</v>
      </c>
      <c r="F1257" s="4">
        <v>9</v>
      </c>
      <c r="G1257" s="4">
        <v>2020</v>
      </c>
      <c r="H1257" s="4">
        <v>1</v>
      </c>
      <c r="I1257" s="4" t="s">
        <v>6977</v>
      </c>
      <c r="J1257" s="1">
        <f>COUNTIF('Orders info'!$B$4:$B$3681,'Consumers info'!B1257)</f>
        <v>1</v>
      </c>
      <c r="K1257" s="1">
        <f t="shared" si="40"/>
        <v>1</v>
      </c>
      <c r="L1257" s="1">
        <f t="shared" si="39"/>
        <v>0</v>
      </c>
      <c r="M1257" s="1">
        <f>SUMIF('Orders info'!$B$4:$B$3681,'Consumers info'!B1257,'Orders info'!$F$4:$F$3681)</f>
        <v>327</v>
      </c>
    </row>
    <row r="1258" spans="2:13" x14ac:dyDescent="0.2">
      <c r="B1258" s="4" t="s">
        <v>1680</v>
      </c>
      <c r="C1258" s="1" t="s">
        <v>3191</v>
      </c>
      <c r="D1258" s="1" t="s">
        <v>3192</v>
      </c>
      <c r="E1258" s="1" t="s">
        <v>3205</v>
      </c>
      <c r="F1258" s="4">
        <v>9</v>
      </c>
      <c r="G1258" s="4">
        <v>2020</v>
      </c>
      <c r="H1258" s="4">
        <v>0</v>
      </c>
      <c r="I1258" s="4" t="s">
        <v>6977</v>
      </c>
      <c r="J1258" s="1">
        <f>COUNTIF('Orders info'!$B$4:$B$3681,'Consumers info'!B1258)</f>
        <v>1</v>
      </c>
      <c r="K1258" s="1">
        <f t="shared" si="40"/>
        <v>1</v>
      </c>
      <c r="L1258" s="1">
        <f t="shared" si="39"/>
        <v>0</v>
      </c>
      <c r="M1258" s="1">
        <f>SUMIF('Orders info'!$B$4:$B$3681,'Consumers info'!B1258,'Orders info'!$F$4:$F$3681)</f>
        <v>992</v>
      </c>
    </row>
    <row r="1259" spans="2:13" x14ac:dyDescent="0.2">
      <c r="B1259" s="4" t="s">
        <v>1681</v>
      </c>
      <c r="C1259" s="1" t="s">
        <v>3191</v>
      </c>
      <c r="D1259" s="1" t="s">
        <v>3192</v>
      </c>
      <c r="E1259" s="1" t="s">
        <v>3203</v>
      </c>
      <c r="F1259" s="4">
        <v>9</v>
      </c>
      <c r="G1259" s="4">
        <v>2020</v>
      </c>
      <c r="H1259" s="4">
        <v>1</v>
      </c>
      <c r="I1259" s="4" t="s">
        <v>6977</v>
      </c>
      <c r="J1259" s="1">
        <f>COUNTIF('Orders info'!$B$4:$B$3681,'Consumers info'!B1259)</f>
        <v>1</v>
      </c>
      <c r="K1259" s="1">
        <f t="shared" si="40"/>
        <v>1</v>
      </c>
      <c r="L1259" s="1">
        <f t="shared" si="39"/>
        <v>0</v>
      </c>
      <c r="M1259" s="1">
        <f>SUMIF('Orders info'!$B$4:$B$3681,'Consumers info'!B1259,'Orders info'!$F$4:$F$3681)</f>
        <v>951</v>
      </c>
    </row>
    <row r="1260" spans="2:13" x14ac:dyDescent="0.2">
      <c r="B1260" s="4" t="s">
        <v>1682</v>
      </c>
      <c r="C1260" s="1" t="s">
        <v>3191</v>
      </c>
      <c r="D1260" s="1" t="s">
        <v>3192</v>
      </c>
      <c r="E1260" s="1" t="s">
        <v>3203</v>
      </c>
      <c r="F1260" s="4">
        <v>9</v>
      </c>
      <c r="G1260" s="4">
        <v>2020</v>
      </c>
      <c r="H1260" s="4">
        <v>1</v>
      </c>
      <c r="I1260" s="4" t="s">
        <v>6977</v>
      </c>
      <c r="J1260" s="1">
        <f>COUNTIF('Orders info'!$B$4:$B$3681,'Consumers info'!B1260)</f>
        <v>1</v>
      </c>
      <c r="K1260" s="1">
        <f t="shared" si="40"/>
        <v>1</v>
      </c>
      <c r="L1260" s="1">
        <f t="shared" si="39"/>
        <v>0</v>
      </c>
      <c r="M1260" s="1">
        <f>SUMIF('Orders info'!$B$4:$B$3681,'Consumers info'!B1260,'Orders info'!$F$4:$F$3681)</f>
        <v>948</v>
      </c>
    </row>
    <row r="1261" spans="2:13" x14ac:dyDescent="0.2">
      <c r="B1261" s="4" t="s">
        <v>1683</v>
      </c>
      <c r="C1261" s="1" t="s">
        <v>3191</v>
      </c>
      <c r="D1261" s="1" t="s">
        <v>3192</v>
      </c>
      <c r="E1261" s="1" t="s">
        <v>3204</v>
      </c>
      <c r="F1261" s="4">
        <v>9</v>
      </c>
      <c r="G1261" s="4">
        <v>2020</v>
      </c>
      <c r="H1261" s="4">
        <v>1</v>
      </c>
      <c r="I1261" s="4" t="s">
        <v>6977</v>
      </c>
      <c r="J1261" s="1">
        <f>COUNTIF('Orders info'!$B$4:$B$3681,'Consumers info'!B1261)</f>
        <v>1</v>
      </c>
      <c r="K1261" s="1">
        <f t="shared" si="40"/>
        <v>1</v>
      </c>
      <c r="L1261" s="1">
        <f t="shared" si="39"/>
        <v>0</v>
      </c>
      <c r="M1261" s="1">
        <f>SUMIF('Orders info'!$B$4:$B$3681,'Consumers info'!B1261,'Orders info'!$F$4:$F$3681)</f>
        <v>144</v>
      </c>
    </row>
    <row r="1262" spans="2:13" x14ac:dyDescent="0.2">
      <c r="B1262" s="4" t="s">
        <v>1684</v>
      </c>
      <c r="C1262" s="1" t="s">
        <v>3191</v>
      </c>
      <c r="D1262" s="1" t="s">
        <v>3192</v>
      </c>
      <c r="E1262" s="1" t="s">
        <v>3205</v>
      </c>
      <c r="F1262" s="4">
        <v>9</v>
      </c>
      <c r="G1262" s="4">
        <v>2020</v>
      </c>
      <c r="H1262" s="4">
        <v>0</v>
      </c>
      <c r="I1262" s="4" t="s">
        <v>6977</v>
      </c>
      <c r="J1262" s="1">
        <f>COUNTIF('Orders info'!$B$4:$B$3681,'Consumers info'!B1262)</f>
        <v>1</v>
      </c>
      <c r="K1262" s="1">
        <f t="shared" si="40"/>
        <v>1</v>
      </c>
      <c r="L1262" s="1">
        <f t="shared" si="39"/>
        <v>0</v>
      </c>
      <c r="M1262" s="1">
        <f>SUMIF('Orders info'!$B$4:$B$3681,'Consumers info'!B1262,'Orders info'!$F$4:$F$3681)</f>
        <v>205</v>
      </c>
    </row>
    <row r="1263" spans="2:13" x14ac:dyDescent="0.2">
      <c r="B1263" s="4" t="s">
        <v>1685</v>
      </c>
      <c r="C1263" s="1" t="s">
        <v>3191</v>
      </c>
      <c r="D1263" s="1" t="s">
        <v>3192</v>
      </c>
      <c r="E1263" s="1" t="s">
        <v>3203</v>
      </c>
      <c r="F1263" s="4">
        <v>9</v>
      </c>
      <c r="G1263" s="4">
        <v>2020</v>
      </c>
      <c r="H1263" s="4">
        <v>1</v>
      </c>
      <c r="I1263" s="4" t="s">
        <v>6977</v>
      </c>
      <c r="J1263" s="1">
        <f>COUNTIF('Orders info'!$B$4:$B$3681,'Consumers info'!B1263)</f>
        <v>1</v>
      </c>
      <c r="K1263" s="1">
        <f t="shared" si="40"/>
        <v>1</v>
      </c>
      <c r="L1263" s="1">
        <f t="shared" si="39"/>
        <v>0</v>
      </c>
      <c r="M1263" s="1">
        <f>SUMIF('Orders info'!$B$4:$B$3681,'Consumers info'!B1263,'Orders info'!$F$4:$F$3681)</f>
        <v>258</v>
      </c>
    </row>
    <row r="1264" spans="2:13" x14ac:dyDescent="0.2">
      <c r="B1264" s="4" t="s">
        <v>1686</v>
      </c>
      <c r="C1264" s="1" t="s">
        <v>3191</v>
      </c>
      <c r="D1264" s="1" t="s">
        <v>3192</v>
      </c>
      <c r="E1264" s="1" t="s">
        <v>3203</v>
      </c>
      <c r="F1264" s="4">
        <v>9</v>
      </c>
      <c r="G1264" s="4">
        <v>2020</v>
      </c>
      <c r="H1264" s="4">
        <v>1</v>
      </c>
      <c r="I1264" s="4" t="s">
        <v>6977</v>
      </c>
      <c r="J1264" s="1">
        <f>COUNTIF('Orders info'!$B$4:$B$3681,'Consumers info'!B1264)</f>
        <v>1</v>
      </c>
      <c r="K1264" s="1">
        <f t="shared" si="40"/>
        <v>1</v>
      </c>
      <c r="L1264" s="1">
        <f t="shared" si="39"/>
        <v>0</v>
      </c>
      <c r="M1264" s="1">
        <f>SUMIF('Orders info'!$B$4:$B$3681,'Consumers info'!B1264,'Orders info'!$F$4:$F$3681)</f>
        <v>345</v>
      </c>
    </row>
    <row r="1265" spans="2:13" x14ac:dyDescent="0.2">
      <c r="B1265" s="4" t="s">
        <v>1687</v>
      </c>
      <c r="C1265" s="1" t="s">
        <v>3191</v>
      </c>
      <c r="D1265" s="1" t="s">
        <v>3192</v>
      </c>
      <c r="E1265" s="1" t="s">
        <v>8</v>
      </c>
      <c r="F1265" s="4">
        <v>9</v>
      </c>
      <c r="G1265" s="4">
        <v>2020</v>
      </c>
      <c r="H1265" s="4">
        <v>1</v>
      </c>
      <c r="I1265" s="4" t="s">
        <v>6977</v>
      </c>
      <c r="J1265" s="1">
        <f>COUNTIF('Orders info'!$B$4:$B$3681,'Consumers info'!B1265)</f>
        <v>1</v>
      </c>
      <c r="K1265" s="1">
        <f t="shared" si="40"/>
        <v>1</v>
      </c>
      <c r="L1265" s="1">
        <f t="shared" si="39"/>
        <v>0</v>
      </c>
      <c r="M1265" s="1">
        <f>SUMIF('Orders info'!$B$4:$B$3681,'Consumers info'!B1265,'Orders info'!$F$4:$F$3681)</f>
        <v>168</v>
      </c>
    </row>
    <row r="1266" spans="2:13" x14ac:dyDescent="0.2">
      <c r="B1266" s="4" t="s">
        <v>1688</v>
      </c>
      <c r="C1266" s="1" t="s">
        <v>3191</v>
      </c>
      <c r="D1266" s="1" t="s">
        <v>3192</v>
      </c>
      <c r="E1266" s="1" t="s">
        <v>3203</v>
      </c>
      <c r="F1266" s="4">
        <v>9</v>
      </c>
      <c r="G1266" s="4">
        <v>2020</v>
      </c>
      <c r="H1266" s="4">
        <v>1</v>
      </c>
      <c r="I1266" s="4" t="s">
        <v>6977</v>
      </c>
      <c r="J1266" s="1">
        <f>COUNTIF('Orders info'!$B$4:$B$3681,'Consumers info'!B1266)</f>
        <v>1</v>
      </c>
      <c r="K1266" s="1">
        <f t="shared" si="40"/>
        <v>1</v>
      </c>
      <c r="L1266" s="1">
        <f t="shared" si="39"/>
        <v>0</v>
      </c>
      <c r="M1266" s="1">
        <f>SUMIF('Orders info'!$B$4:$B$3681,'Consumers info'!B1266,'Orders info'!$F$4:$F$3681)</f>
        <v>192</v>
      </c>
    </row>
    <row r="1267" spans="2:13" x14ac:dyDescent="0.2">
      <c r="B1267" s="4" t="s">
        <v>1689</v>
      </c>
      <c r="C1267" s="1" t="s">
        <v>3191</v>
      </c>
      <c r="D1267" s="1" t="s">
        <v>3192</v>
      </c>
      <c r="E1267" s="1" t="s">
        <v>3203</v>
      </c>
      <c r="F1267" s="4">
        <v>9</v>
      </c>
      <c r="G1267" s="4">
        <v>2020</v>
      </c>
      <c r="H1267" s="4">
        <v>0</v>
      </c>
      <c r="I1267" s="4" t="s">
        <v>6977</v>
      </c>
      <c r="J1267" s="1">
        <f>COUNTIF('Orders info'!$B$4:$B$3681,'Consumers info'!B1267)</f>
        <v>1</v>
      </c>
      <c r="K1267" s="1">
        <f t="shared" si="40"/>
        <v>1</v>
      </c>
      <c r="L1267" s="1">
        <f t="shared" si="39"/>
        <v>0</v>
      </c>
      <c r="M1267" s="1">
        <f>SUMIF('Orders info'!$B$4:$B$3681,'Consumers info'!B1267,'Orders info'!$F$4:$F$3681)</f>
        <v>220</v>
      </c>
    </row>
    <row r="1268" spans="2:13" x14ac:dyDescent="0.2">
      <c r="B1268" s="4" t="s">
        <v>1690</v>
      </c>
      <c r="C1268" s="1" t="s">
        <v>3191</v>
      </c>
      <c r="D1268" s="1" t="s">
        <v>3192</v>
      </c>
      <c r="E1268" s="1" t="s">
        <v>3204</v>
      </c>
      <c r="F1268" s="4">
        <v>9</v>
      </c>
      <c r="G1268" s="4">
        <v>2020</v>
      </c>
      <c r="H1268" s="4">
        <v>0</v>
      </c>
      <c r="I1268" s="4" t="s">
        <v>6977</v>
      </c>
      <c r="J1268" s="1">
        <f>COUNTIF('Orders info'!$B$4:$B$3681,'Consumers info'!B1268)</f>
        <v>1</v>
      </c>
      <c r="K1268" s="1">
        <f t="shared" si="40"/>
        <v>1</v>
      </c>
      <c r="L1268" s="1">
        <f t="shared" si="39"/>
        <v>0</v>
      </c>
      <c r="M1268" s="1">
        <f>SUMIF('Orders info'!$B$4:$B$3681,'Consumers info'!B1268,'Orders info'!$F$4:$F$3681)</f>
        <v>313</v>
      </c>
    </row>
    <row r="1269" spans="2:13" x14ac:dyDescent="0.2">
      <c r="B1269" s="4" t="s">
        <v>1691</v>
      </c>
      <c r="C1269" s="1" t="s">
        <v>3191</v>
      </c>
      <c r="D1269" s="1" t="s">
        <v>3192</v>
      </c>
      <c r="E1269" s="1" t="s">
        <v>3205</v>
      </c>
      <c r="F1269" s="4">
        <v>9</v>
      </c>
      <c r="G1269" s="4">
        <v>2020</v>
      </c>
      <c r="H1269" s="4">
        <v>0</v>
      </c>
      <c r="I1269" s="4" t="s">
        <v>6977</v>
      </c>
      <c r="J1269" s="1">
        <f>COUNTIF('Orders info'!$B$4:$B$3681,'Consumers info'!B1269)</f>
        <v>1</v>
      </c>
      <c r="K1269" s="1">
        <f t="shared" si="40"/>
        <v>1</v>
      </c>
      <c r="L1269" s="1">
        <f t="shared" si="39"/>
        <v>0</v>
      </c>
      <c r="M1269" s="1">
        <f>SUMIF('Orders info'!$B$4:$B$3681,'Consumers info'!B1269,'Orders info'!$F$4:$F$3681)</f>
        <v>327</v>
      </c>
    </row>
    <row r="1270" spans="2:13" x14ac:dyDescent="0.2">
      <c r="B1270" s="4" t="s">
        <v>1692</v>
      </c>
      <c r="C1270" s="1" t="s">
        <v>3191</v>
      </c>
      <c r="D1270" s="1" t="s">
        <v>3192</v>
      </c>
      <c r="E1270" s="1" t="s">
        <v>3205</v>
      </c>
      <c r="F1270" s="4">
        <v>9</v>
      </c>
      <c r="G1270" s="4">
        <v>2020</v>
      </c>
      <c r="H1270" s="4">
        <v>0</v>
      </c>
      <c r="I1270" s="4" t="s">
        <v>6977</v>
      </c>
      <c r="J1270" s="1">
        <f>COUNTIF('Orders info'!$B$4:$B$3681,'Consumers info'!B1270)</f>
        <v>1</v>
      </c>
      <c r="K1270" s="1">
        <f t="shared" si="40"/>
        <v>1</v>
      </c>
      <c r="L1270" s="1">
        <f t="shared" si="39"/>
        <v>0</v>
      </c>
      <c r="M1270" s="1">
        <f>SUMIF('Orders info'!$B$4:$B$3681,'Consumers info'!B1270,'Orders info'!$F$4:$F$3681)</f>
        <v>255</v>
      </c>
    </row>
    <row r="1271" spans="2:13" x14ac:dyDescent="0.2">
      <c r="B1271" s="4" t="s">
        <v>1693</v>
      </c>
      <c r="C1271" s="1" t="s">
        <v>3191</v>
      </c>
      <c r="D1271" s="1" t="s">
        <v>3192</v>
      </c>
      <c r="E1271" s="1" t="s">
        <v>8</v>
      </c>
      <c r="F1271" s="4">
        <v>9</v>
      </c>
      <c r="G1271" s="4">
        <v>2020</v>
      </c>
      <c r="H1271" s="4">
        <v>1</v>
      </c>
      <c r="I1271" s="4" t="s">
        <v>6977</v>
      </c>
      <c r="J1271" s="1">
        <f>COUNTIF('Orders info'!$B$4:$B$3681,'Consumers info'!B1271)</f>
        <v>1</v>
      </c>
      <c r="K1271" s="1">
        <f t="shared" si="40"/>
        <v>1</v>
      </c>
      <c r="L1271" s="1">
        <f t="shared" si="39"/>
        <v>0</v>
      </c>
      <c r="M1271" s="1">
        <f>SUMIF('Orders info'!$B$4:$B$3681,'Consumers info'!B1271,'Orders info'!$F$4:$F$3681)</f>
        <v>990</v>
      </c>
    </row>
    <row r="1272" spans="2:13" x14ac:dyDescent="0.2">
      <c r="B1272" s="4" t="s">
        <v>1694</v>
      </c>
      <c r="C1272" s="1" t="s">
        <v>3191</v>
      </c>
      <c r="D1272" s="1" t="s">
        <v>3192</v>
      </c>
      <c r="E1272" s="1" t="s">
        <v>8</v>
      </c>
      <c r="F1272" s="4">
        <v>9</v>
      </c>
      <c r="G1272" s="4">
        <v>2020</v>
      </c>
      <c r="H1272" s="4">
        <v>0</v>
      </c>
      <c r="I1272" s="4" t="s">
        <v>6977</v>
      </c>
      <c r="J1272" s="1">
        <f>COUNTIF('Orders info'!$B$4:$B$3681,'Consumers info'!B1272)</f>
        <v>1</v>
      </c>
      <c r="K1272" s="1">
        <f t="shared" si="40"/>
        <v>1</v>
      </c>
      <c r="L1272" s="1">
        <f t="shared" si="39"/>
        <v>0</v>
      </c>
      <c r="M1272" s="1">
        <f>SUMIF('Orders info'!$B$4:$B$3681,'Consumers info'!B1272,'Orders info'!$F$4:$F$3681)</f>
        <v>951</v>
      </c>
    </row>
    <row r="1273" spans="2:13" x14ac:dyDescent="0.2">
      <c r="B1273" s="4" t="s">
        <v>1695</v>
      </c>
      <c r="C1273" s="1" t="s">
        <v>3191</v>
      </c>
      <c r="D1273" s="1" t="s">
        <v>3192</v>
      </c>
      <c r="E1273" s="1" t="s">
        <v>3203</v>
      </c>
      <c r="F1273" s="4">
        <v>9</v>
      </c>
      <c r="G1273" s="4">
        <v>2020</v>
      </c>
      <c r="H1273" s="4">
        <v>1</v>
      </c>
      <c r="I1273" s="4" t="s">
        <v>6977</v>
      </c>
      <c r="J1273" s="1">
        <f>COUNTIF('Orders info'!$B$4:$B$3681,'Consumers info'!B1273)</f>
        <v>1</v>
      </c>
      <c r="K1273" s="1">
        <f t="shared" si="40"/>
        <v>1</v>
      </c>
      <c r="L1273" s="1">
        <f t="shared" si="39"/>
        <v>0</v>
      </c>
      <c r="M1273" s="1">
        <f>SUMIF('Orders info'!$B$4:$B$3681,'Consumers info'!B1273,'Orders info'!$F$4:$F$3681)</f>
        <v>383</v>
      </c>
    </row>
    <row r="1274" spans="2:13" x14ac:dyDescent="0.2">
      <c r="B1274" s="4" t="s">
        <v>1696</v>
      </c>
      <c r="C1274" s="1" t="s">
        <v>3191</v>
      </c>
      <c r="D1274" s="1" t="s">
        <v>3192</v>
      </c>
      <c r="E1274" s="1" t="s">
        <v>8</v>
      </c>
      <c r="F1274" s="4">
        <v>9</v>
      </c>
      <c r="G1274" s="4">
        <v>2020</v>
      </c>
      <c r="H1274" s="4">
        <v>1</v>
      </c>
      <c r="I1274" s="4" t="s">
        <v>6977</v>
      </c>
      <c r="J1274" s="1">
        <f>COUNTIF('Orders info'!$B$4:$B$3681,'Consumers info'!B1274)</f>
        <v>1</v>
      </c>
      <c r="K1274" s="1">
        <f t="shared" si="40"/>
        <v>1</v>
      </c>
      <c r="L1274" s="1">
        <f t="shared" si="39"/>
        <v>0</v>
      </c>
      <c r="M1274" s="1">
        <f>SUMIF('Orders info'!$B$4:$B$3681,'Consumers info'!B1274,'Orders info'!$F$4:$F$3681)</f>
        <v>168</v>
      </c>
    </row>
    <row r="1275" spans="2:13" x14ac:dyDescent="0.2">
      <c r="B1275" s="4" t="s">
        <v>1697</v>
      </c>
      <c r="C1275" s="1" t="s">
        <v>3191</v>
      </c>
      <c r="D1275" s="1" t="s">
        <v>3192</v>
      </c>
      <c r="E1275" s="1" t="s">
        <v>8</v>
      </c>
      <c r="F1275" s="4">
        <v>9</v>
      </c>
      <c r="G1275" s="4">
        <v>2020</v>
      </c>
      <c r="H1275" s="4">
        <v>1</v>
      </c>
      <c r="I1275" s="4" t="s">
        <v>6977</v>
      </c>
      <c r="J1275" s="1">
        <f>COUNTIF('Orders info'!$B$4:$B$3681,'Consumers info'!B1275)</f>
        <v>1</v>
      </c>
      <c r="K1275" s="1">
        <f t="shared" si="40"/>
        <v>1</v>
      </c>
      <c r="L1275" s="1">
        <f t="shared" si="39"/>
        <v>0</v>
      </c>
      <c r="M1275" s="1">
        <f>SUMIF('Orders info'!$B$4:$B$3681,'Consumers info'!B1275,'Orders info'!$F$4:$F$3681)</f>
        <v>220</v>
      </c>
    </row>
    <row r="1276" spans="2:13" x14ac:dyDescent="0.2">
      <c r="B1276" s="4" t="s">
        <v>1698</v>
      </c>
      <c r="C1276" s="1" t="s">
        <v>3191</v>
      </c>
      <c r="D1276" s="1" t="s">
        <v>3192</v>
      </c>
      <c r="E1276" s="1" t="s">
        <v>8</v>
      </c>
      <c r="F1276" s="4">
        <v>9</v>
      </c>
      <c r="G1276" s="4">
        <v>2020</v>
      </c>
      <c r="H1276" s="4">
        <v>0</v>
      </c>
      <c r="I1276" s="4" t="s">
        <v>6977</v>
      </c>
      <c r="J1276" s="1">
        <f>COUNTIF('Orders info'!$B$4:$B$3681,'Consumers info'!B1276)</f>
        <v>1</v>
      </c>
      <c r="K1276" s="1">
        <f t="shared" si="40"/>
        <v>1</v>
      </c>
      <c r="L1276" s="1">
        <f t="shared" si="39"/>
        <v>0</v>
      </c>
      <c r="M1276" s="1">
        <f>SUMIF('Orders info'!$B$4:$B$3681,'Consumers info'!B1276,'Orders info'!$F$4:$F$3681)</f>
        <v>538</v>
      </c>
    </row>
    <row r="1277" spans="2:13" x14ac:dyDescent="0.2">
      <c r="B1277" s="4" t="s">
        <v>1699</v>
      </c>
      <c r="C1277" s="1" t="s">
        <v>3191</v>
      </c>
      <c r="D1277" s="1" t="s">
        <v>3192</v>
      </c>
      <c r="E1277" s="1" t="s">
        <v>8</v>
      </c>
      <c r="F1277" s="4">
        <v>9</v>
      </c>
      <c r="G1277" s="4">
        <v>2020</v>
      </c>
      <c r="H1277" s="4">
        <v>1</v>
      </c>
      <c r="I1277" s="4" t="s">
        <v>6977</v>
      </c>
      <c r="J1277" s="1">
        <f>COUNTIF('Orders info'!$B$4:$B$3681,'Consumers info'!B1277)</f>
        <v>1</v>
      </c>
      <c r="K1277" s="1">
        <f t="shared" si="40"/>
        <v>1</v>
      </c>
      <c r="L1277" s="1">
        <f t="shared" si="39"/>
        <v>0</v>
      </c>
      <c r="M1277" s="1">
        <f>SUMIF('Orders info'!$B$4:$B$3681,'Consumers info'!B1277,'Orders info'!$F$4:$F$3681)</f>
        <v>367</v>
      </c>
    </row>
    <row r="1278" spans="2:13" x14ac:dyDescent="0.2">
      <c r="B1278" s="4" t="s">
        <v>1700</v>
      </c>
      <c r="C1278" s="1" t="s">
        <v>3191</v>
      </c>
      <c r="D1278" s="1" t="s">
        <v>3192</v>
      </c>
      <c r="E1278" s="1" t="s">
        <v>3205</v>
      </c>
      <c r="F1278" s="4">
        <v>9</v>
      </c>
      <c r="G1278" s="4">
        <v>2020</v>
      </c>
      <c r="H1278" s="4">
        <v>0</v>
      </c>
      <c r="I1278" s="4" t="s">
        <v>6977</v>
      </c>
      <c r="J1278" s="1">
        <f>COUNTIF('Orders info'!$B$4:$B$3681,'Consumers info'!B1278)</f>
        <v>1</v>
      </c>
      <c r="K1278" s="1">
        <f t="shared" si="40"/>
        <v>1</v>
      </c>
      <c r="L1278" s="1">
        <f t="shared" si="39"/>
        <v>0</v>
      </c>
      <c r="M1278" s="1">
        <f>SUMIF('Orders info'!$B$4:$B$3681,'Consumers info'!B1278,'Orders info'!$F$4:$F$3681)</f>
        <v>345</v>
      </c>
    </row>
    <row r="1279" spans="2:13" x14ac:dyDescent="0.2">
      <c r="B1279" s="4" t="s">
        <v>1701</v>
      </c>
      <c r="C1279" s="1" t="s">
        <v>3191</v>
      </c>
      <c r="D1279" s="1" t="s">
        <v>3192</v>
      </c>
      <c r="E1279" s="1" t="s">
        <v>3203</v>
      </c>
      <c r="F1279" s="4">
        <v>9</v>
      </c>
      <c r="G1279" s="4">
        <v>2020</v>
      </c>
      <c r="H1279" s="4">
        <v>1</v>
      </c>
      <c r="I1279" s="4" t="s">
        <v>6977</v>
      </c>
      <c r="J1279" s="1">
        <f>COUNTIF('Orders info'!$B$4:$B$3681,'Consumers info'!B1279)</f>
        <v>1</v>
      </c>
      <c r="K1279" s="1">
        <f t="shared" si="40"/>
        <v>1</v>
      </c>
      <c r="L1279" s="1">
        <f t="shared" si="39"/>
        <v>0</v>
      </c>
      <c r="M1279" s="1">
        <f>SUMIF('Orders info'!$B$4:$B$3681,'Consumers info'!B1279,'Orders info'!$F$4:$F$3681)</f>
        <v>144</v>
      </c>
    </row>
    <row r="1280" spans="2:13" x14ac:dyDescent="0.2">
      <c r="B1280" s="4" t="s">
        <v>1702</v>
      </c>
      <c r="C1280" s="1" t="s">
        <v>3191</v>
      </c>
      <c r="D1280" s="1" t="s">
        <v>3192</v>
      </c>
      <c r="E1280" s="1" t="s">
        <v>8</v>
      </c>
      <c r="F1280" s="4">
        <v>9</v>
      </c>
      <c r="G1280" s="4">
        <v>2020</v>
      </c>
      <c r="H1280" s="4">
        <v>1</v>
      </c>
      <c r="I1280" s="4" t="s">
        <v>6977</v>
      </c>
      <c r="J1280" s="1">
        <f>COUNTIF('Orders info'!$B$4:$B$3681,'Consumers info'!B1280)</f>
        <v>1</v>
      </c>
      <c r="K1280" s="1">
        <f t="shared" si="40"/>
        <v>1</v>
      </c>
      <c r="L1280" s="1">
        <f t="shared" si="39"/>
        <v>0</v>
      </c>
      <c r="M1280" s="1">
        <f>SUMIF('Orders info'!$B$4:$B$3681,'Consumers info'!B1280,'Orders info'!$F$4:$F$3681)</f>
        <v>144</v>
      </c>
    </row>
    <row r="1281" spans="2:13" x14ac:dyDescent="0.2">
      <c r="B1281" s="4" t="s">
        <v>1703</v>
      </c>
      <c r="C1281" s="1" t="s">
        <v>3191</v>
      </c>
      <c r="D1281" s="1" t="s">
        <v>3192</v>
      </c>
      <c r="E1281" s="1" t="s">
        <v>3205</v>
      </c>
      <c r="F1281" s="4">
        <v>9</v>
      </c>
      <c r="G1281" s="4">
        <v>2020</v>
      </c>
      <c r="H1281" s="4">
        <v>1</v>
      </c>
      <c r="I1281" s="4" t="s">
        <v>6977</v>
      </c>
      <c r="J1281" s="1">
        <f>COUNTIF('Orders info'!$B$4:$B$3681,'Consumers info'!B1281)</f>
        <v>1</v>
      </c>
      <c r="K1281" s="1">
        <f t="shared" si="40"/>
        <v>1</v>
      </c>
      <c r="L1281" s="1">
        <f t="shared" si="39"/>
        <v>0</v>
      </c>
      <c r="M1281" s="1">
        <f>SUMIF('Orders info'!$B$4:$B$3681,'Consumers info'!B1281,'Orders info'!$F$4:$F$3681)</f>
        <v>192</v>
      </c>
    </row>
    <row r="1282" spans="2:13" x14ac:dyDescent="0.2">
      <c r="B1282" s="4" t="s">
        <v>1704</v>
      </c>
      <c r="C1282" s="1" t="s">
        <v>3191</v>
      </c>
      <c r="D1282" s="1" t="s">
        <v>3192</v>
      </c>
      <c r="E1282" s="1" t="s">
        <v>3203</v>
      </c>
      <c r="F1282" s="4">
        <v>9</v>
      </c>
      <c r="G1282" s="4">
        <v>2020</v>
      </c>
      <c r="H1282" s="4">
        <v>0</v>
      </c>
      <c r="I1282" s="4" t="s">
        <v>6977</v>
      </c>
      <c r="J1282" s="1">
        <f>COUNTIF('Orders info'!$B$4:$B$3681,'Consumers info'!B1282)</f>
        <v>1</v>
      </c>
      <c r="K1282" s="1">
        <f t="shared" si="40"/>
        <v>1</v>
      </c>
      <c r="L1282" s="1">
        <f t="shared" si="39"/>
        <v>0</v>
      </c>
      <c r="M1282" s="1">
        <f>SUMIF('Orders info'!$B$4:$B$3681,'Consumers info'!B1282,'Orders info'!$F$4:$F$3681)</f>
        <v>220</v>
      </c>
    </row>
    <row r="1283" spans="2:13" x14ac:dyDescent="0.2">
      <c r="B1283" s="4" t="s">
        <v>1705</v>
      </c>
      <c r="C1283" s="1" t="s">
        <v>3191</v>
      </c>
      <c r="D1283" s="1" t="s">
        <v>3192</v>
      </c>
      <c r="E1283" s="1" t="s">
        <v>8</v>
      </c>
      <c r="F1283" s="4">
        <v>9</v>
      </c>
      <c r="G1283" s="4">
        <v>2020</v>
      </c>
      <c r="H1283" s="4">
        <v>0</v>
      </c>
      <c r="I1283" s="4" t="s">
        <v>6977</v>
      </c>
      <c r="J1283" s="1">
        <f>COUNTIF('Orders info'!$B$4:$B$3681,'Consumers info'!B1283)</f>
        <v>1</v>
      </c>
      <c r="K1283" s="1">
        <f t="shared" si="40"/>
        <v>1</v>
      </c>
      <c r="L1283" s="1">
        <f t="shared" si="39"/>
        <v>0</v>
      </c>
      <c r="M1283" s="1">
        <f>SUMIF('Orders info'!$B$4:$B$3681,'Consumers info'!B1283,'Orders info'!$F$4:$F$3681)</f>
        <v>210</v>
      </c>
    </row>
    <row r="1284" spans="2:13" x14ac:dyDescent="0.2">
      <c r="B1284" s="4" t="s">
        <v>1706</v>
      </c>
      <c r="C1284" s="1" t="s">
        <v>3191</v>
      </c>
      <c r="D1284" s="1" t="s">
        <v>3192</v>
      </c>
      <c r="E1284" s="1" t="s">
        <v>8</v>
      </c>
      <c r="F1284" s="4">
        <v>9</v>
      </c>
      <c r="G1284" s="4">
        <v>2020</v>
      </c>
      <c r="H1284" s="4">
        <v>1</v>
      </c>
      <c r="I1284" s="4" t="s">
        <v>6977</v>
      </c>
      <c r="J1284" s="1">
        <f>COUNTIF('Orders info'!$B$4:$B$3681,'Consumers info'!B1284)</f>
        <v>1</v>
      </c>
      <c r="K1284" s="1">
        <f t="shared" si="40"/>
        <v>1</v>
      </c>
      <c r="L1284" s="1">
        <f t="shared" si="39"/>
        <v>0</v>
      </c>
      <c r="M1284" s="1">
        <f>SUMIF('Orders info'!$B$4:$B$3681,'Consumers info'!B1284,'Orders info'!$F$4:$F$3681)</f>
        <v>313</v>
      </c>
    </row>
    <row r="1285" spans="2:13" x14ac:dyDescent="0.2">
      <c r="B1285" s="4" t="s">
        <v>1707</v>
      </c>
      <c r="C1285" s="1" t="s">
        <v>3191</v>
      </c>
      <c r="D1285" s="1" t="s">
        <v>3192</v>
      </c>
      <c r="E1285" s="1" t="s">
        <v>3204</v>
      </c>
      <c r="F1285" s="4">
        <v>9</v>
      </c>
      <c r="G1285" s="4">
        <v>2020</v>
      </c>
      <c r="H1285" s="4">
        <v>1</v>
      </c>
      <c r="I1285" s="4" t="s">
        <v>6977</v>
      </c>
      <c r="J1285" s="1">
        <f>COUNTIF('Orders info'!$B$4:$B$3681,'Consumers info'!B1285)</f>
        <v>1</v>
      </c>
      <c r="K1285" s="1">
        <f t="shared" si="40"/>
        <v>1</v>
      </c>
      <c r="L1285" s="1">
        <f t="shared" ref="L1285:L1348" si="41">IF(J1285&gt;1,IF(I1285="Active",1,0),0)</f>
        <v>0</v>
      </c>
      <c r="M1285" s="1">
        <f>SUMIF('Orders info'!$B$4:$B$3681,'Consumers info'!B1285,'Orders info'!$F$4:$F$3681)</f>
        <v>478</v>
      </c>
    </row>
    <row r="1286" spans="2:13" x14ac:dyDescent="0.2">
      <c r="B1286" s="4" t="s">
        <v>1708</v>
      </c>
      <c r="C1286" s="1" t="s">
        <v>3191</v>
      </c>
      <c r="D1286" s="1" t="s">
        <v>3192</v>
      </c>
      <c r="E1286" s="1" t="s">
        <v>8</v>
      </c>
      <c r="F1286" s="4">
        <v>9</v>
      </c>
      <c r="G1286" s="4">
        <v>2020</v>
      </c>
      <c r="H1286" s="4">
        <v>1</v>
      </c>
      <c r="I1286" s="4" t="s">
        <v>6977</v>
      </c>
      <c r="J1286" s="1">
        <f>COUNTIF('Orders info'!$B$4:$B$3681,'Consumers info'!B1286)</f>
        <v>1</v>
      </c>
      <c r="K1286" s="1">
        <f t="shared" si="40"/>
        <v>1</v>
      </c>
      <c r="L1286" s="1">
        <f t="shared" si="41"/>
        <v>0</v>
      </c>
      <c r="M1286" s="1">
        <f>SUMIF('Orders info'!$B$4:$B$3681,'Consumers info'!B1286,'Orders info'!$F$4:$F$3681)</f>
        <v>284</v>
      </c>
    </row>
    <row r="1287" spans="2:13" x14ac:dyDescent="0.2">
      <c r="B1287" s="4" t="s">
        <v>1709</v>
      </c>
      <c r="C1287" s="1" t="s">
        <v>3191</v>
      </c>
      <c r="D1287" s="1" t="s">
        <v>3192</v>
      </c>
      <c r="E1287" s="1" t="s">
        <v>8</v>
      </c>
      <c r="F1287" s="4">
        <v>9</v>
      </c>
      <c r="G1287" s="4">
        <v>2020</v>
      </c>
      <c r="H1287" s="4">
        <v>1</v>
      </c>
      <c r="I1287" s="4" t="s">
        <v>6977</v>
      </c>
      <c r="J1287" s="1">
        <f>COUNTIF('Orders info'!$B$4:$B$3681,'Consumers info'!B1287)</f>
        <v>1</v>
      </c>
      <c r="K1287" s="1">
        <f t="shared" si="40"/>
        <v>1</v>
      </c>
      <c r="L1287" s="1">
        <f t="shared" si="41"/>
        <v>0</v>
      </c>
      <c r="M1287" s="1">
        <f>SUMIF('Orders info'!$B$4:$B$3681,'Consumers info'!B1287,'Orders info'!$F$4:$F$3681)</f>
        <v>383</v>
      </c>
    </row>
    <row r="1288" spans="2:13" x14ac:dyDescent="0.2">
      <c r="B1288" s="4" t="s">
        <v>1710</v>
      </c>
      <c r="C1288" s="1" t="s">
        <v>3191</v>
      </c>
      <c r="D1288" s="1" t="s">
        <v>3192</v>
      </c>
      <c r="E1288" s="1" t="s">
        <v>8</v>
      </c>
      <c r="F1288" s="4">
        <v>9</v>
      </c>
      <c r="G1288" s="4">
        <v>2020</v>
      </c>
      <c r="H1288" s="4">
        <v>1</v>
      </c>
      <c r="I1288" s="4" t="s">
        <v>6977</v>
      </c>
      <c r="J1288" s="1">
        <f>COUNTIF('Orders info'!$B$4:$B$3681,'Consumers info'!B1288)</f>
        <v>1</v>
      </c>
      <c r="K1288" s="1">
        <f t="shared" si="40"/>
        <v>1</v>
      </c>
      <c r="L1288" s="1">
        <f t="shared" si="41"/>
        <v>0</v>
      </c>
      <c r="M1288" s="1">
        <f>SUMIF('Orders info'!$B$4:$B$3681,'Consumers info'!B1288,'Orders info'!$F$4:$F$3681)</f>
        <v>144</v>
      </c>
    </row>
    <row r="1289" spans="2:13" x14ac:dyDescent="0.2">
      <c r="B1289" s="4" t="s">
        <v>1711</v>
      </c>
      <c r="C1289" s="1" t="s">
        <v>3191</v>
      </c>
      <c r="D1289" s="1" t="s">
        <v>3192</v>
      </c>
      <c r="E1289" s="1" t="s">
        <v>3203</v>
      </c>
      <c r="F1289" s="4">
        <v>9</v>
      </c>
      <c r="G1289" s="4">
        <v>2020</v>
      </c>
      <c r="H1289" s="4">
        <v>0</v>
      </c>
      <c r="I1289" s="4" t="s">
        <v>6977</v>
      </c>
      <c r="J1289" s="1">
        <f>COUNTIF('Orders info'!$B$4:$B$3681,'Consumers info'!B1289)</f>
        <v>1</v>
      </c>
      <c r="K1289" s="1">
        <f t="shared" si="40"/>
        <v>1</v>
      </c>
      <c r="L1289" s="1">
        <f t="shared" si="41"/>
        <v>0</v>
      </c>
      <c r="M1289" s="1">
        <f>SUMIF('Orders info'!$B$4:$B$3681,'Consumers info'!B1289,'Orders info'!$F$4:$F$3681)</f>
        <v>168</v>
      </c>
    </row>
    <row r="1290" spans="2:13" x14ac:dyDescent="0.2">
      <c r="B1290" s="4" t="s">
        <v>1712</v>
      </c>
      <c r="C1290" s="1" t="s">
        <v>3191</v>
      </c>
      <c r="D1290" s="1" t="s">
        <v>3192</v>
      </c>
      <c r="E1290" s="1" t="s">
        <v>8</v>
      </c>
      <c r="F1290" s="4">
        <v>9</v>
      </c>
      <c r="G1290" s="4">
        <v>2020</v>
      </c>
      <c r="H1290" s="4">
        <v>1</v>
      </c>
      <c r="I1290" s="4" t="s">
        <v>6977</v>
      </c>
      <c r="J1290" s="1">
        <f>COUNTIF('Orders info'!$B$4:$B$3681,'Consumers info'!B1290)</f>
        <v>1</v>
      </c>
      <c r="K1290" s="1">
        <f t="shared" si="40"/>
        <v>1</v>
      </c>
      <c r="L1290" s="1">
        <f t="shared" si="41"/>
        <v>0</v>
      </c>
      <c r="M1290" s="1">
        <f>SUMIF('Orders info'!$B$4:$B$3681,'Consumers info'!B1290,'Orders info'!$F$4:$F$3681)</f>
        <v>192</v>
      </c>
    </row>
    <row r="1291" spans="2:13" x14ac:dyDescent="0.2">
      <c r="B1291" s="4" t="s">
        <v>1713</v>
      </c>
      <c r="C1291" s="1" t="s">
        <v>3191</v>
      </c>
      <c r="D1291" s="1" t="s">
        <v>3192</v>
      </c>
      <c r="E1291" s="1" t="s">
        <v>8</v>
      </c>
      <c r="F1291" s="4">
        <v>9</v>
      </c>
      <c r="G1291" s="4">
        <v>2020</v>
      </c>
      <c r="H1291" s="4">
        <v>1</v>
      </c>
      <c r="I1291" s="4" t="s">
        <v>6977</v>
      </c>
      <c r="J1291" s="1">
        <f>COUNTIF('Orders info'!$B$4:$B$3681,'Consumers info'!B1291)</f>
        <v>1</v>
      </c>
      <c r="K1291" s="1">
        <f t="shared" si="40"/>
        <v>1</v>
      </c>
      <c r="L1291" s="1">
        <f t="shared" si="41"/>
        <v>0</v>
      </c>
      <c r="M1291" s="1">
        <f>SUMIF('Orders info'!$B$4:$B$3681,'Consumers info'!B1291,'Orders info'!$F$4:$F$3681)</f>
        <v>192</v>
      </c>
    </row>
    <row r="1292" spans="2:13" x14ac:dyDescent="0.2">
      <c r="B1292" s="4" t="s">
        <v>1714</v>
      </c>
      <c r="C1292" s="1" t="s">
        <v>3191</v>
      </c>
      <c r="D1292" s="1" t="s">
        <v>3192</v>
      </c>
      <c r="E1292" s="1" t="s">
        <v>3204</v>
      </c>
      <c r="F1292" s="4">
        <v>9</v>
      </c>
      <c r="G1292" s="4">
        <v>2020</v>
      </c>
      <c r="H1292" s="4">
        <v>1</v>
      </c>
      <c r="I1292" s="4" t="s">
        <v>6977</v>
      </c>
      <c r="J1292" s="1">
        <f>COUNTIF('Orders info'!$B$4:$B$3681,'Consumers info'!B1292)</f>
        <v>1</v>
      </c>
      <c r="K1292" s="1">
        <f t="shared" si="40"/>
        <v>1</v>
      </c>
      <c r="L1292" s="1">
        <f t="shared" si="41"/>
        <v>0</v>
      </c>
      <c r="M1292" s="1">
        <f>SUMIF('Orders info'!$B$4:$B$3681,'Consumers info'!B1292,'Orders info'!$F$4:$F$3681)</f>
        <v>210</v>
      </c>
    </row>
    <row r="1293" spans="2:13" x14ac:dyDescent="0.2">
      <c r="B1293" s="4" t="s">
        <v>1715</v>
      </c>
      <c r="C1293" s="1" t="s">
        <v>3191</v>
      </c>
      <c r="D1293" s="1" t="s">
        <v>3192</v>
      </c>
      <c r="E1293" s="1" t="s">
        <v>8</v>
      </c>
      <c r="F1293" s="4">
        <v>9</v>
      </c>
      <c r="G1293" s="4">
        <v>2020</v>
      </c>
      <c r="H1293" s="4">
        <v>0</v>
      </c>
      <c r="I1293" s="4" t="s">
        <v>6977</v>
      </c>
      <c r="J1293" s="1">
        <f>COUNTIF('Orders info'!$B$4:$B$3681,'Consumers info'!B1293)</f>
        <v>1</v>
      </c>
      <c r="K1293" s="1">
        <f t="shared" si="40"/>
        <v>1</v>
      </c>
      <c r="L1293" s="1">
        <f t="shared" si="41"/>
        <v>0</v>
      </c>
      <c r="M1293" s="1">
        <f>SUMIF('Orders info'!$B$4:$B$3681,'Consumers info'!B1293,'Orders info'!$F$4:$F$3681)</f>
        <v>313</v>
      </c>
    </row>
    <row r="1294" spans="2:13" x14ac:dyDescent="0.2">
      <c r="B1294" s="4" t="s">
        <v>1716</v>
      </c>
      <c r="C1294" s="1" t="s">
        <v>3191</v>
      </c>
      <c r="D1294" s="1" t="s">
        <v>3192</v>
      </c>
      <c r="E1294" s="1" t="s">
        <v>8</v>
      </c>
      <c r="F1294" s="4">
        <v>9</v>
      </c>
      <c r="G1294" s="4">
        <v>2020</v>
      </c>
      <c r="H1294" s="4">
        <v>1</v>
      </c>
      <c r="I1294" s="4" t="s">
        <v>6977</v>
      </c>
      <c r="J1294" s="1">
        <f>COUNTIF('Orders info'!$B$4:$B$3681,'Consumers info'!B1294)</f>
        <v>1</v>
      </c>
      <c r="K1294" s="1">
        <f t="shared" si="40"/>
        <v>1</v>
      </c>
      <c r="L1294" s="1">
        <f t="shared" si="41"/>
        <v>0</v>
      </c>
      <c r="M1294" s="1">
        <f>SUMIF('Orders info'!$B$4:$B$3681,'Consumers info'!B1294,'Orders info'!$F$4:$F$3681)</f>
        <v>327</v>
      </c>
    </row>
    <row r="1295" spans="2:13" x14ac:dyDescent="0.2">
      <c r="B1295" s="4" t="s">
        <v>1717</v>
      </c>
      <c r="C1295" s="1" t="s">
        <v>3191</v>
      </c>
      <c r="D1295" s="1" t="s">
        <v>3192</v>
      </c>
      <c r="E1295" s="1" t="s">
        <v>3202</v>
      </c>
      <c r="F1295" s="4">
        <v>9</v>
      </c>
      <c r="G1295" s="4">
        <v>2020</v>
      </c>
      <c r="H1295" s="4">
        <v>1</v>
      </c>
      <c r="I1295" s="4" t="s">
        <v>6977</v>
      </c>
      <c r="J1295" s="1">
        <f>COUNTIF('Orders info'!$B$4:$B$3681,'Consumers info'!B1295)</f>
        <v>1</v>
      </c>
      <c r="K1295" s="1">
        <f t="shared" si="40"/>
        <v>1</v>
      </c>
      <c r="L1295" s="1">
        <f t="shared" si="41"/>
        <v>0</v>
      </c>
      <c r="M1295" s="1">
        <f>SUMIF('Orders info'!$B$4:$B$3681,'Consumers info'!B1295,'Orders info'!$F$4:$F$3681)</f>
        <v>295</v>
      </c>
    </row>
    <row r="1296" spans="2:13" x14ac:dyDescent="0.2">
      <c r="B1296" s="4" t="s">
        <v>1718</v>
      </c>
      <c r="C1296" s="1" t="s">
        <v>3191</v>
      </c>
      <c r="D1296" s="1" t="s">
        <v>3192</v>
      </c>
      <c r="E1296" s="1" t="s">
        <v>8</v>
      </c>
      <c r="F1296" s="4">
        <v>9</v>
      </c>
      <c r="G1296" s="4">
        <v>2020</v>
      </c>
      <c r="H1296" s="4">
        <v>0</v>
      </c>
      <c r="I1296" s="4" t="s">
        <v>6977</v>
      </c>
      <c r="J1296" s="1">
        <f>COUNTIF('Orders info'!$B$4:$B$3681,'Consumers info'!B1296)</f>
        <v>1</v>
      </c>
      <c r="K1296" s="1">
        <f t="shared" si="40"/>
        <v>1</v>
      </c>
      <c r="L1296" s="1">
        <f t="shared" si="41"/>
        <v>0</v>
      </c>
      <c r="M1296" s="1">
        <f>SUMIF('Orders info'!$B$4:$B$3681,'Consumers info'!B1296,'Orders info'!$F$4:$F$3681)</f>
        <v>383</v>
      </c>
    </row>
    <row r="1297" spans="2:13" x14ac:dyDescent="0.2">
      <c r="B1297" s="4" t="s">
        <v>1719</v>
      </c>
      <c r="C1297" s="1" t="s">
        <v>3191</v>
      </c>
      <c r="D1297" s="1" t="s">
        <v>3192</v>
      </c>
      <c r="E1297" s="1" t="s">
        <v>8</v>
      </c>
      <c r="F1297" s="4">
        <v>9</v>
      </c>
      <c r="G1297" s="4">
        <v>2020</v>
      </c>
      <c r="H1297" s="4">
        <v>0</v>
      </c>
      <c r="I1297" s="4" t="s">
        <v>6977</v>
      </c>
      <c r="J1297" s="1">
        <f>COUNTIF('Orders info'!$B$4:$B$3681,'Consumers info'!B1297)</f>
        <v>1</v>
      </c>
      <c r="K1297" s="1">
        <f t="shared" si="40"/>
        <v>1</v>
      </c>
      <c r="L1297" s="1">
        <f t="shared" si="41"/>
        <v>0</v>
      </c>
      <c r="M1297" s="1">
        <f>SUMIF('Orders info'!$B$4:$B$3681,'Consumers info'!B1297,'Orders info'!$F$4:$F$3681)</f>
        <v>172</v>
      </c>
    </row>
    <row r="1298" spans="2:13" x14ac:dyDescent="0.2">
      <c r="B1298" s="4" t="s">
        <v>1720</v>
      </c>
      <c r="C1298" s="1" t="s">
        <v>3191</v>
      </c>
      <c r="D1298" s="1" t="s">
        <v>3192</v>
      </c>
      <c r="E1298" s="1" t="s">
        <v>3203</v>
      </c>
      <c r="F1298" s="4">
        <v>9</v>
      </c>
      <c r="G1298" s="4">
        <v>2020</v>
      </c>
      <c r="H1298" s="4">
        <v>1</v>
      </c>
      <c r="I1298" s="4" t="s">
        <v>6977</v>
      </c>
      <c r="J1298" s="1">
        <f>COUNTIF('Orders info'!$B$4:$B$3681,'Consumers info'!B1298)</f>
        <v>1</v>
      </c>
      <c r="K1298" s="1">
        <f t="shared" si="40"/>
        <v>1</v>
      </c>
      <c r="L1298" s="1">
        <f t="shared" si="41"/>
        <v>0</v>
      </c>
      <c r="M1298" s="1">
        <f>SUMIF('Orders info'!$B$4:$B$3681,'Consumers info'!B1298,'Orders info'!$F$4:$F$3681)</f>
        <v>172</v>
      </c>
    </row>
    <row r="1299" spans="2:13" x14ac:dyDescent="0.2">
      <c r="B1299" s="4" t="s">
        <v>1721</v>
      </c>
      <c r="C1299" s="1" t="s">
        <v>3191</v>
      </c>
      <c r="D1299" s="1" t="s">
        <v>3192</v>
      </c>
      <c r="E1299" s="1" t="s">
        <v>3204</v>
      </c>
      <c r="F1299" s="4">
        <v>9</v>
      </c>
      <c r="G1299" s="4">
        <v>2020</v>
      </c>
      <c r="H1299" s="4">
        <v>0</v>
      </c>
      <c r="I1299" s="4" t="s">
        <v>6977</v>
      </c>
      <c r="J1299" s="1">
        <f>COUNTIF('Orders info'!$B$4:$B$3681,'Consumers info'!B1299)</f>
        <v>1</v>
      </c>
      <c r="K1299" s="1">
        <f t="shared" si="40"/>
        <v>1</v>
      </c>
      <c r="L1299" s="1">
        <f t="shared" si="41"/>
        <v>0</v>
      </c>
      <c r="M1299" s="1">
        <f>SUMIF('Orders info'!$B$4:$B$3681,'Consumers info'!B1299,'Orders info'!$F$4:$F$3681)</f>
        <v>192</v>
      </c>
    </row>
    <row r="1300" spans="2:13" x14ac:dyDescent="0.2">
      <c r="B1300" s="4" t="s">
        <v>1722</v>
      </c>
      <c r="C1300" s="1" t="s">
        <v>3191</v>
      </c>
      <c r="D1300" s="1" t="s">
        <v>3192</v>
      </c>
      <c r="E1300" s="1" t="s">
        <v>3205</v>
      </c>
      <c r="F1300" s="4">
        <v>9</v>
      </c>
      <c r="G1300" s="4">
        <v>2020</v>
      </c>
      <c r="H1300" s="4">
        <v>0</v>
      </c>
      <c r="I1300" s="4" t="s">
        <v>6977</v>
      </c>
      <c r="J1300" s="1">
        <f>COUNTIF('Orders info'!$B$4:$B$3681,'Consumers info'!B1300)</f>
        <v>1</v>
      </c>
      <c r="K1300" s="1">
        <f t="shared" si="40"/>
        <v>1</v>
      </c>
      <c r="L1300" s="1">
        <f t="shared" si="41"/>
        <v>0</v>
      </c>
      <c r="M1300" s="1">
        <f>SUMIF('Orders info'!$B$4:$B$3681,'Consumers info'!B1300,'Orders info'!$F$4:$F$3681)</f>
        <v>220</v>
      </c>
    </row>
    <row r="1301" spans="2:13" x14ac:dyDescent="0.2">
      <c r="B1301" s="4" t="s">
        <v>1723</v>
      </c>
      <c r="C1301" s="1" t="s">
        <v>3191</v>
      </c>
      <c r="D1301" s="1" t="s">
        <v>3192</v>
      </c>
      <c r="E1301" s="1" t="s">
        <v>3205</v>
      </c>
      <c r="F1301" s="4">
        <v>9</v>
      </c>
      <c r="G1301" s="4">
        <v>2020</v>
      </c>
      <c r="H1301" s="4">
        <v>0</v>
      </c>
      <c r="I1301" s="4" t="s">
        <v>6977</v>
      </c>
      <c r="J1301" s="1">
        <f>COUNTIF('Orders info'!$B$4:$B$3681,'Consumers info'!B1301)</f>
        <v>1</v>
      </c>
      <c r="K1301" s="1">
        <f t="shared" si="40"/>
        <v>1</v>
      </c>
      <c r="L1301" s="1">
        <f t="shared" si="41"/>
        <v>0</v>
      </c>
      <c r="M1301" s="1">
        <f>SUMIF('Orders info'!$B$4:$B$3681,'Consumers info'!B1301,'Orders info'!$F$4:$F$3681)</f>
        <v>220</v>
      </c>
    </row>
    <row r="1302" spans="2:13" x14ac:dyDescent="0.2">
      <c r="B1302" s="4" t="s">
        <v>1724</v>
      </c>
      <c r="C1302" s="1" t="s">
        <v>3191</v>
      </c>
      <c r="D1302" s="1" t="s">
        <v>3192</v>
      </c>
      <c r="E1302" s="1" t="s">
        <v>3202</v>
      </c>
      <c r="F1302" s="4">
        <v>9</v>
      </c>
      <c r="G1302" s="4">
        <v>2020</v>
      </c>
      <c r="H1302" s="4">
        <v>1</v>
      </c>
      <c r="I1302" s="4" t="s">
        <v>6977</v>
      </c>
      <c r="J1302" s="1">
        <f>COUNTIF('Orders info'!$B$4:$B$3681,'Consumers info'!B1302)</f>
        <v>1</v>
      </c>
      <c r="K1302" s="1">
        <f t="shared" si="40"/>
        <v>1</v>
      </c>
      <c r="L1302" s="1">
        <f t="shared" si="41"/>
        <v>0</v>
      </c>
      <c r="M1302" s="1">
        <f>SUMIF('Orders info'!$B$4:$B$3681,'Consumers info'!B1302,'Orders info'!$F$4:$F$3681)</f>
        <v>313</v>
      </c>
    </row>
    <row r="1303" spans="2:13" x14ac:dyDescent="0.2">
      <c r="B1303" s="4" t="s">
        <v>1725</v>
      </c>
      <c r="C1303" s="1" t="s">
        <v>3191</v>
      </c>
      <c r="D1303" s="1" t="s">
        <v>3192</v>
      </c>
      <c r="E1303" s="1" t="s">
        <v>8</v>
      </c>
      <c r="F1303" s="4">
        <v>9</v>
      </c>
      <c r="G1303" s="4">
        <v>2020</v>
      </c>
      <c r="H1303" s="4">
        <v>1</v>
      </c>
      <c r="I1303" s="4" t="s">
        <v>6977</v>
      </c>
      <c r="J1303" s="1">
        <f>COUNTIF('Orders info'!$B$4:$B$3681,'Consumers info'!B1303)</f>
        <v>1</v>
      </c>
      <c r="K1303" s="1">
        <f t="shared" si="40"/>
        <v>1</v>
      </c>
      <c r="L1303" s="1">
        <f t="shared" si="41"/>
        <v>0</v>
      </c>
      <c r="M1303" s="1">
        <f>SUMIF('Orders info'!$B$4:$B$3681,'Consumers info'!B1303,'Orders info'!$F$4:$F$3681)</f>
        <v>327</v>
      </c>
    </row>
    <row r="1304" spans="2:13" x14ac:dyDescent="0.2">
      <c r="B1304" s="4" t="s">
        <v>1726</v>
      </c>
      <c r="C1304" s="1" t="s">
        <v>3191</v>
      </c>
      <c r="D1304" s="1" t="s">
        <v>3192</v>
      </c>
      <c r="E1304" s="1" t="s">
        <v>8</v>
      </c>
      <c r="F1304" s="4">
        <v>9</v>
      </c>
      <c r="G1304" s="4">
        <v>2020</v>
      </c>
      <c r="H1304" s="4">
        <v>0</v>
      </c>
      <c r="I1304" s="4" t="s">
        <v>6977</v>
      </c>
      <c r="J1304" s="1">
        <f>COUNTIF('Orders info'!$B$4:$B$3681,'Consumers info'!B1304)</f>
        <v>1</v>
      </c>
      <c r="K1304" s="1">
        <f t="shared" ref="K1304:K1367" si="42">IF(J1304=1,IF(I1304="Active",1,0),0)</f>
        <v>1</v>
      </c>
      <c r="L1304" s="1">
        <f t="shared" si="41"/>
        <v>0</v>
      </c>
      <c r="M1304" s="1">
        <f>SUMIF('Orders info'!$B$4:$B$3681,'Consumers info'!B1304,'Orders info'!$F$4:$F$3681)</f>
        <v>327</v>
      </c>
    </row>
    <row r="1305" spans="2:13" x14ac:dyDescent="0.2">
      <c r="B1305" s="4" t="s">
        <v>1727</v>
      </c>
      <c r="C1305" s="1" t="s">
        <v>3191</v>
      </c>
      <c r="D1305" s="1" t="s">
        <v>3192</v>
      </c>
      <c r="E1305" s="1" t="s">
        <v>8</v>
      </c>
      <c r="F1305" s="4">
        <v>9</v>
      </c>
      <c r="G1305" s="4">
        <v>2020</v>
      </c>
      <c r="H1305" s="4">
        <v>1</v>
      </c>
      <c r="I1305" s="4" t="s">
        <v>6977</v>
      </c>
      <c r="J1305" s="1">
        <f>COUNTIF('Orders info'!$B$4:$B$3681,'Consumers info'!B1305)</f>
        <v>1</v>
      </c>
      <c r="K1305" s="1">
        <f t="shared" si="42"/>
        <v>1</v>
      </c>
      <c r="L1305" s="1">
        <f t="shared" si="41"/>
        <v>0</v>
      </c>
      <c r="M1305" s="1">
        <f>SUMIF('Orders info'!$B$4:$B$3681,'Consumers info'!B1305,'Orders info'!$F$4:$F$3681)</f>
        <v>283</v>
      </c>
    </row>
    <row r="1306" spans="2:13" x14ac:dyDescent="0.2">
      <c r="B1306" s="4" t="s">
        <v>1728</v>
      </c>
      <c r="C1306" s="1" t="s">
        <v>3191</v>
      </c>
      <c r="D1306" s="1" t="s">
        <v>3192</v>
      </c>
      <c r="E1306" s="1" t="s">
        <v>3203</v>
      </c>
      <c r="F1306" s="4">
        <v>9</v>
      </c>
      <c r="G1306" s="4">
        <v>2020</v>
      </c>
      <c r="H1306" s="4">
        <v>1</v>
      </c>
      <c r="I1306" s="4" t="s">
        <v>6977</v>
      </c>
      <c r="J1306" s="1">
        <f>COUNTIF('Orders info'!$B$4:$B$3681,'Consumers info'!B1306)</f>
        <v>1</v>
      </c>
      <c r="K1306" s="1">
        <f t="shared" si="42"/>
        <v>1</v>
      </c>
      <c r="L1306" s="1">
        <f t="shared" si="41"/>
        <v>0</v>
      </c>
      <c r="M1306" s="1">
        <f>SUMIF('Orders info'!$B$4:$B$3681,'Consumers info'!B1306,'Orders info'!$F$4:$F$3681)</f>
        <v>383</v>
      </c>
    </row>
    <row r="1307" spans="2:13" x14ac:dyDescent="0.2">
      <c r="B1307" s="4" t="s">
        <v>1729</v>
      </c>
      <c r="C1307" s="1" t="s">
        <v>3191</v>
      </c>
      <c r="D1307" s="1" t="s">
        <v>3192</v>
      </c>
      <c r="E1307" s="1" t="s">
        <v>3204</v>
      </c>
      <c r="F1307" s="4">
        <v>9</v>
      </c>
      <c r="G1307" s="4">
        <v>2020</v>
      </c>
      <c r="H1307" s="4">
        <v>0</v>
      </c>
      <c r="I1307" s="4" t="s">
        <v>6977</v>
      </c>
      <c r="J1307" s="1">
        <f>COUNTIF('Orders info'!$B$4:$B$3681,'Consumers info'!B1307)</f>
        <v>1</v>
      </c>
      <c r="K1307" s="1">
        <f t="shared" si="42"/>
        <v>1</v>
      </c>
      <c r="L1307" s="1">
        <f t="shared" si="41"/>
        <v>0</v>
      </c>
      <c r="M1307" s="1">
        <f>SUMIF('Orders info'!$B$4:$B$3681,'Consumers info'!B1307,'Orders info'!$F$4:$F$3681)</f>
        <v>144</v>
      </c>
    </row>
    <row r="1308" spans="2:13" x14ac:dyDescent="0.2">
      <c r="B1308" s="4" t="s">
        <v>1730</v>
      </c>
      <c r="C1308" s="1" t="s">
        <v>3191</v>
      </c>
      <c r="D1308" s="1" t="s">
        <v>3192</v>
      </c>
      <c r="E1308" s="1" t="s">
        <v>3205</v>
      </c>
      <c r="F1308" s="4">
        <v>9</v>
      </c>
      <c r="G1308" s="4">
        <v>2020</v>
      </c>
      <c r="H1308" s="4">
        <v>1</v>
      </c>
      <c r="I1308" s="4" t="s">
        <v>6977</v>
      </c>
      <c r="J1308" s="1">
        <f>COUNTIF('Orders info'!$B$4:$B$3681,'Consumers info'!B1308)</f>
        <v>1</v>
      </c>
      <c r="K1308" s="1">
        <f t="shared" si="42"/>
        <v>1</v>
      </c>
      <c r="L1308" s="1">
        <f t="shared" si="41"/>
        <v>0</v>
      </c>
      <c r="M1308" s="1">
        <f>SUMIF('Orders info'!$B$4:$B$3681,'Consumers info'!B1308,'Orders info'!$F$4:$F$3681)</f>
        <v>240</v>
      </c>
    </row>
    <row r="1309" spans="2:13" x14ac:dyDescent="0.2">
      <c r="B1309" s="4" t="s">
        <v>1731</v>
      </c>
      <c r="C1309" s="1" t="s">
        <v>3191</v>
      </c>
      <c r="D1309" s="1" t="s">
        <v>3192</v>
      </c>
      <c r="E1309" s="1" t="s">
        <v>3205</v>
      </c>
      <c r="F1309" s="4">
        <v>9</v>
      </c>
      <c r="G1309" s="4">
        <v>2020</v>
      </c>
      <c r="H1309" s="4">
        <v>0</v>
      </c>
      <c r="I1309" s="4" t="s">
        <v>6977</v>
      </c>
      <c r="J1309" s="1">
        <f>COUNTIF('Orders info'!$B$4:$B$3681,'Consumers info'!B1309)</f>
        <v>1</v>
      </c>
      <c r="K1309" s="1">
        <f t="shared" si="42"/>
        <v>1</v>
      </c>
      <c r="L1309" s="1">
        <f t="shared" si="41"/>
        <v>0</v>
      </c>
      <c r="M1309" s="1">
        <f>SUMIF('Orders info'!$B$4:$B$3681,'Consumers info'!B1309,'Orders info'!$F$4:$F$3681)</f>
        <v>205</v>
      </c>
    </row>
    <row r="1310" spans="2:13" x14ac:dyDescent="0.2">
      <c r="B1310" s="4" t="s">
        <v>1732</v>
      </c>
      <c r="C1310" s="1" t="s">
        <v>3191</v>
      </c>
      <c r="D1310" s="1" t="s">
        <v>3192</v>
      </c>
      <c r="E1310" s="1" t="s">
        <v>3202</v>
      </c>
      <c r="F1310" s="4">
        <v>9</v>
      </c>
      <c r="G1310" s="4">
        <v>2020</v>
      </c>
      <c r="H1310" s="4">
        <v>0</v>
      </c>
      <c r="I1310" s="4" t="s">
        <v>6977</v>
      </c>
      <c r="J1310" s="1">
        <f>COUNTIF('Orders info'!$B$4:$B$3681,'Consumers info'!B1310)</f>
        <v>1</v>
      </c>
      <c r="K1310" s="1">
        <f t="shared" si="42"/>
        <v>1</v>
      </c>
      <c r="L1310" s="1">
        <f t="shared" si="41"/>
        <v>0</v>
      </c>
      <c r="M1310" s="1">
        <f>SUMIF('Orders info'!$B$4:$B$3681,'Consumers info'!B1310,'Orders info'!$F$4:$F$3681)</f>
        <v>210</v>
      </c>
    </row>
    <row r="1311" spans="2:13" x14ac:dyDescent="0.2">
      <c r="B1311" s="4" t="s">
        <v>1733</v>
      </c>
      <c r="C1311" s="1" t="s">
        <v>3191</v>
      </c>
      <c r="D1311" s="1" t="s">
        <v>3192</v>
      </c>
      <c r="E1311" s="1" t="s">
        <v>8</v>
      </c>
      <c r="F1311" s="4">
        <v>9</v>
      </c>
      <c r="G1311" s="4">
        <v>2020</v>
      </c>
      <c r="H1311" s="4">
        <v>0</v>
      </c>
      <c r="I1311" s="4" t="s">
        <v>6977</v>
      </c>
      <c r="J1311" s="1">
        <f>COUNTIF('Orders info'!$B$4:$B$3681,'Consumers info'!B1311)</f>
        <v>1</v>
      </c>
      <c r="K1311" s="1">
        <f t="shared" si="42"/>
        <v>1</v>
      </c>
      <c r="L1311" s="1">
        <f t="shared" si="41"/>
        <v>0</v>
      </c>
      <c r="M1311" s="1">
        <f>SUMIF('Orders info'!$B$4:$B$3681,'Consumers info'!B1311,'Orders info'!$F$4:$F$3681)</f>
        <v>240</v>
      </c>
    </row>
    <row r="1312" spans="2:13" x14ac:dyDescent="0.2">
      <c r="B1312" s="4" t="s">
        <v>1734</v>
      </c>
      <c r="C1312" s="1" t="s">
        <v>3191</v>
      </c>
      <c r="D1312" s="1" t="s">
        <v>3192</v>
      </c>
      <c r="E1312" s="1" t="s">
        <v>3205</v>
      </c>
      <c r="F1312" s="4">
        <v>9</v>
      </c>
      <c r="G1312" s="4">
        <v>2020</v>
      </c>
      <c r="H1312" s="4">
        <v>1</v>
      </c>
      <c r="I1312" s="4" t="s">
        <v>6977</v>
      </c>
      <c r="J1312" s="1">
        <f>COUNTIF('Orders info'!$B$4:$B$3681,'Consumers info'!B1312)</f>
        <v>1</v>
      </c>
      <c r="K1312" s="1">
        <f t="shared" si="42"/>
        <v>1</v>
      </c>
      <c r="L1312" s="1">
        <f t="shared" si="41"/>
        <v>0</v>
      </c>
      <c r="M1312" s="1">
        <f>SUMIF('Orders info'!$B$4:$B$3681,'Consumers info'!B1312,'Orders info'!$F$4:$F$3681)</f>
        <v>205</v>
      </c>
    </row>
    <row r="1313" spans="2:13" x14ac:dyDescent="0.2">
      <c r="B1313" s="4" t="s">
        <v>1735</v>
      </c>
      <c r="C1313" s="1" t="s">
        <v>3191</v>
      </c>
      <c r="D1313" s="1" t="s">
        <v>3192</v>
      </c>
      <c r="E1313" s="1" t="s">
        <v>8</v>
      </c>
      <c r="F1313" s="4">
        <v>9</v>
      </c>
      <c r="G1313" s="4">
        <v>2020</v>
      </c>
      <c r="H1313" s="4">
        <v>1</v>
      </c>
      <c r="I1313" s="4" t="s">
        <v>6977</v>
      </c>
      <c r="J1313" s="1">
        <f>COUNTIF('Orders info'!$B$4:$B$3681,'Consumers info'!B1313)</f>
        <v>1</v>
      </c>
      <c r="K1313" s="1">
        <f t="shared" si="42"/>
        <v>1</v>
      </c>
      <c r="L1313" s="1">
        <f t="shared" si="41"/>
        <v>0</v>
      </c>
      <c r="M1313" s="1">
        <f>SUMIF('Orders info'!$B$4:$B$3681,'Consumers info'!B1313,'Orders info'!$F$4:$F$3681)</f>
        <v>255</v>
      </c>
    </row>
    <row r="1314" spans="2:13" x14ac:dyDescent="0.2">
      <c r="B1314" s="4" t="s">
        <v>1736</v>
      </c>
      <c r="C1314" s="1" t="s">
        <v>3191</v>
      </c>
      <c r="D1314" s="1" t="s">
        <v>3192</v>
      </c>
      <c r="E1314" s="1" t="s">
        <v>8</v>
      </c>
      <c r="F1314" s="4">
        <v>9</v>
      </c>
      <c r="G1314" s="4">
        <v>2020</v>
      </c>
      <c r="H1314" s="4">
        <v>0</v>
      </c>
      <c r="I1314" s="4" t="s">
        <v>6977</v>
      </c>
      <c r="J1314" s="1">
        <f>COUNTIF('Orders info'!$B$4:$B$3681,'Consumers info'!B1314)</f>
        <v>1</v>
      </c>
      <c r="K1314" s="1">
        <f t="shared" si="42"/>
        <v>1</v>
      </c>
      <c r="L1314" s="1">
        <f t="shared" si="41"/>
        <v>0</v>
      </c>
      <c r="M1314" s="1">
        <f>SUMIF('Orders info'!$B$4:$B$3681,'Consumers info'!B1314,'Orders info'!$F$4:$F$3681)</f>
        <v>327</v>
      </c>
    </row>
    <row r="1315" spans="2:13" x14ac:dyDescent="0.2">
      <c r="B1315" s="4" t="s">
        <v>1737</v>
      </c>
      <c r="C1315" s="1" t="s">
        <v>3191</v>
      </c>
      <c r="D1315" s="1" t="s">
        <v>3192</v>
      </c>
      <c r="E1315" s="1" t="s">
        <v>3203</v>
      </c>
      <c r="F1315" s="4">
        <v>9</v>
      </c>
      <c r="G1315" s="4">
        <v>2020</v>
      </c>
      <c r="H1315" s="4">
        <v>1</v>
      </c>
      <c r="I1315" s="4" t="s">
        <v>6977</v>
      </c>
      <c r="J1315" s="1">
        <f>COUNTIF('Orders info'!$B$4:$B$3681,'Consumers info'!B1315)</f>
        <v>1</v>
      </c>
      <c r="K1315" s="1">
        <f t="shared" si="42"/>
        <v>1</v>
      </c>
      <c r="L1315" s="1">
        <f t="shared" si="41"/>
        <v>0</v>
      </c>
      <c r="M1315" s="1">
        <f>SUMIF('Orders info'!$B$4:$B$3681,'Consumers info'!B1315,'Orders info'!$F$4:$F$3681)</f>
        <v>313</v>
      </c>
    </row>
    <row r="1316" spans="2:13" x14ac:dyDescent="0.2">
      <c r="B1316" s="4" t="s">
        <v>1738</v>
      </c>
      <c r="C1316" s="1" t="s">
        <v>3191</v>
      </c>
      <c r="D1316" s="1" t="s">
        <v>3192</v>
      </c>
      <c r="E1316" s="1" t="s">
        <v>8</v>
      </c>
      <c r="F1316" s="4">
        <v>9</v>
      </c>
      <c r="G1316" s="4">
        <v>2020</v>
      </c>
      <c r="H1316" s="4">
        <v>1</v>
      </c>
      <c r="I1316" s="4" t="s">
        <v>6977</v>
      </c>
      <c r="J1316" s="1">
        <f>COUNTIF('Orders info'!$B$4:$B$3681,'Consumers info'!B1316)</f>
        <v>1</v>
      </c>
      <c r="K1316" s="1">
        <f t="shared" si="42"/>
        <v>1</v>
      </c>
      <c r="L1316" s="1">
        <f t="shared" si="41"/>
        <v>0</v>
      </c>
      <c r="M1316" s="1">
        <f>SUMIF('Orders info'!$B$4:$B$3681,'Consumers info'!B1316,'Orders info'!$F$4:$F$3681)</f>
        <v>992</v>
      </c>
    </row>
    <row r="1317" spans="2:13" x14ac:dyDescent="0.2">
      <c r="B1317" s="4" t="s">
        <v>1739</v>
      </c>
      <c r="C1317" s="1" t="s">
        <v>3191</v>
      </c>
      <c r="D1317" s="1" t="s">
        <v>3192</v>
      </c>
      <c r="E1317" s="1" t="s">
        <v>3203</v>
      </c>
      <c r="F1317" s="4">
        <v>9</v>
      </c>
      <c r="G1317" s="4">
        <v>2020</v>
      </c>
      <c r="H1317" s="4">
        <v>1</v>
      </c>
      <c r="I1317" s="4" t="s">
        <v>6977</v>
      </c>
      <c r="J1317" s="1">
        <f>COUNTIF('Orders info'!$B$4:$B$3681,'Consumers info'!B1317)</f>
        <v>1</v>
      </c>
      <c r="K1317" s="1">
        <f t="shared" si="42"/>
        <v>1</v>
      </c>
      <c r="L1317" s="1">
        <f t="shared" si="41"/>
        <v>0</v>
      </c>
      <c r="M1317" s="1">
        <f>SUMIF('Orders info'!$B$4:$B$3681,'Consumers info'!B1317,'Orders info'!$F$4:$F$3681)</f>
        <v>951</v>
      </c>
    </row>
    <row r="1318" spans="2:13" x14ac:dyDescent="0.2">
      <c r="B1318" s="4" t="s">
        <v>1740</v>
      </c>
      <c r="C1318" s="1" t="s">
        <v>3191</v>
      </c>
      <c r="D1318" s="1" t="s">
        <v>3192</v>
      </c>
      <c r="E1318" s="1" t="s">
        <v>3203</v>
      </c>
      <c r="F1318" s="4">
        <v>9</v>
      </c>
      <c r="G1318" s="4">
        <v>2020</v>
      </c>
      <c r="H1318" s="4">
        <v>1</v>
      </c>
      <c r="I1318" s="4" t="s">
        <v>6977</v>
      </c>
      <c r="J1318" s="1">
        <f>COUNTIF('Orders info'!$B$4:$B$3681,'Consumers info'!B1318)</f>
        <v>1</v>
      </c>
      <c r="K1318" s="1">
        <f t="shared" si="42"/>
        <v>1</v>
      </c>
      <c r="L1318" s="1">
        <f t="shared" si="41"/>
        <v>0</v>
      </c>
      <c r="M1318" s="1">
        <f>SUMIF('Orders info'!$B$4:$B$3681,'Consumers info'!B1318,'Orders info'!$F$4:$F$3681)</f>
        <v>345</v>
      </c>
    </row>
    <row r="1319" spans="2:13" x14ac:dyDescent="0.2">
      <c r="B1319" s="4" t="s">
        <v>1741</v>
      </c>
      <c r="C1319" s="1" t="s">
        <v>3191</v>
      </c>
      <c r="D1319" s="1" t="s">
        <v>3192</v>
      </c>
      <c r="E1319" s="1" t="s">
        <v>3204</v>
      </c>
      <c r="F1319" s="4">
        <v>9</v>
      </c>
      <c r="G1319" s="4">
        <v>2020</v>
      </c>
      <c r="H1319" s="4">
        <v>1</v>
      </c>
      <c r="I1319" s="4" t="s">
        <v>6977</v>
      </c>
      <c r="J1319" s="1">
        <f>COUNTIF('Orders info'!$B$4:$B$3681,'Consumers info'!B1319)</f>
        <v>1</v>
      </c>
      <c r="K1319" s="1">
        <f t="shared" si="42"/>
        <v>1</v>
      </c>
      <c r="L1319" s="1">
        <f t="shared" si="41"/>
        <v>0</v>
      </c>
      <c r="M1319" s="1">
        <f>SUMIF('Orders info'!$B$4:$B$3681,'Consumers info'!B1319,'Orders info'!$F$4:$F$3681)</f>
        <v>168</v>
      </c>
    </row>
    <row r="1320" spans="2:13" x14ac:dyDescent="0.2">
      <c r="B1320" s="4" t="s">
        <v>1742</v>
      </c>
      <c r="C1320" s="1" t="s">
        <v>3191</v>
      </c>
      <c r="D1320" s="1" t="s">
        <v>3192</v>
      </c>
      <c r="E1320" s="1" t="s">
        <v>3204</v>
      </c>
      <c r="F1320" s="4">
        <v>9</v>
      </c>
      <c r="G1320" s="4">
        <v>2020</v>
      </c>
      <c r="H1320" s="4">
        <v>0</v>
      </c>
      <c r="I1320" s="4" t="s">
        <v>6977</v>
      </c>
      <c r="J1320" s="1">
        <f>COUNTIF('Orders info'!$B$4:$B$3681,'Consumers info'!B1320)</f>
        <v>1</v>
      </c>
      <c r="K1320" s="1">
        <f t="shared" si="42"/>
        <v>1</v>
      </c>
      <c r="L1320" s="1">
        <f t="shared" si="41"/>
        <v>0</v>
      </c>
      <c r="M1320" s="1">
        <f>SUMIF('Orders info'!$B$4:$B$3681,'Consumers info'!B1320,'Orders info'!$F$4:$F$3681)</f>
        <v>210</v>
      </c>
    </row>
    <row r="1321" spans="2:13" x14ac:dyDescent="0.2">
      <c r="B1321" s="4" t="s">
        <v>1743</v>
      </c>
      <c r="C1321" s="1" t="s">
        <v>3191</v>
      </c>
      <c r="D1321" s="1" t="s">
        <v>3192</v>
      </c>
      <c r="E1321" s="1" t="s">
        <v>3205</v>
      </c>
      <c r="F1321" s="4">
        <v>9</v>
      </c>
      <c r="G1321" s="4">
        <v>2020</v>
      </c>
      <c r="H1321" s="4">
        <v>1</v>
      </c>
      <c r="I1321" s="4" t="s">
        <v>6977</v>
      </c>
      <c r="J1321" s="1">
        <f>COUNTIF('Orders info'!$B$4:$B$3681,'Consumers info'!B1321)</f>
        <v>1</v>
      </c>
      <c r="K1321" s="1">
        <f t="shared" si="42"/>
        <v>1</v>
      </c>
      <c r="L1321" s="1">
        <f t="shared" si="41"/>
        <v>0</v>
      </c>
      <c r="M1321" s="1">
        <f>SUMIF('Orders info'!$B$4:$B$3681,'Consumers info'!B1321,'Orders info'!$F$4:$F$3681)</f>
        <v>258</v>
      </c>
    </row>
    <row r="1322" spans="2:13" x14ac:dyDescent="0.2">
      <c r="B1322" s="4" t="s">
        <v>1744</v>
      </c>
      <c r="C1322" s="1" t="s">
        <v>3191</v>
      </c>
      <c r="D1322" s="1" t="s">
        <v>3192</v>
      </c>
      <c r="E1322" s="1" t="s">
        <v>3205</v>
      </c>
      <c r="F1322" s="4">
        <v>9</v>
      </c>
      <c r="G1322" s="4">
        <v>2020</v>
      </c>
      <c r="H1322" s="4">
        <v>0</v>
      </c>
      <c r="I1322" s="4" t="s">
        <v>6977</v>
      </c>
      <c r="J1322" s="1">
        <f>COUNTIF('Orders info'!$B$4:$B$3681,'Consumers info'!B1322)</f>
        <v>1</v>
      </c>
      <c r="K1322" s="1">
        <f t="shared" si="42"/>
        <v>1</v>
      </c>
      <c r="L1322" s="1">
        <f t="shared" si="41"/>
        <v>0</v>
      </c>
      <c r="M1322" s="1">
        <f>SUMIF('Orders info'!$B$4:$B$3681,'Consumers info'!B1322,'Orders info'!$F$4:$F$3681)</f>
        <v>313</v>
      </c>
    </row>
    <row r="1323" spans="2:13" x14ac:dyDescent="0.2">
      <c r="B1323" s="4" t="s">
        <v>1745</v>
      </c>
      <c r="C1323" s="1" t="s">
        <v>3191</v>
      </c>
      <c r="D1323" s="1" t="s">
        <v>3192</v>
      </c>
      <c r="E1323" s="1" t="s">
        <v>3202</v>
      </c>
      <c r="F1323" s="4">
        <v>9</v>
      </c>
      <c r="G1323" s="4">
        <v>2020</v>
      </c>
      <c r="H1323" s="4">
        <v>0</v>
      </c>
      <c r="I1323" s="4" t="s">
        <v>6977</v>
      </c>
      <c r="J1323" s="1">
        <f>COUNTIF('Orders info'!$B$4:$B$3681,'Consumers info'!B1323)</f>
        <v>1</v>
      </c>
      <c r="K1323" s="1">
        <f t="shared" si="42"/>
        <v>1</v>
      </c>
      <c r="L1323" s="1">
        <f t="shared" si="41"/>
        <v>0</v>
      </c>
      <c r="M1323" s="1">
        <f>SUMIF('Orders info'!$B$4:$B$3681,'Consumers info'!B1323,'Orders info'!$F$4:$F$3681)</f>
        <v>313</v>
      </c>
    </row>
    <row r="1324" spans="2:13" x14ac:dyDescent="0.2">
      <c r="B1324" s="4" t="s">
        <v>1746</v>
      </c>
      <c r="C1324" s="1" t="s">
        <v>3191</v>
      </c>
      <c r="D1324" s="1" t="s">
        <v>3192</v>
      </c>
      <c r="E1324" s="1" t="s">
        <v>8</v>
      </c>
      <c r="F1324" s="4">
        <v>9</v>
      </c>
      <c r="G1324" s="4">
        <v>2020</v>
      </c>
      <c r="H1324" s="4">
        <v>1</v>
      </c>
      <c r="I1324" s="4" t="s">
        <v>6977</v>
      </c>
      <c r="J1324" s="1">
        <f>COUNTIF('Orders info'!$B$4:$B$3681,'Consumers info'!B1324)</f>
        <v>1</v>
      </c>
      <c r="K1324" s="1">
        <f t="shared" si="42"/>
        <v>1</v>
      </c>
      <c r="L1324" s="1">
        <f t="shared" si="41"/>
        <v>0</v>
      </c>
      <c r="M1324" s="1">
        <f>SUMIF('Orders info'!$B$4:$B$3681,'Consumers info'!B1324,'Orders info'!$F$4:$F$3681)</f>
        <v>992</v>
      </c>
    </row>
    <row r="1325" spans="2:13" x14ac:dyDescent="0.2">
      <c r="B1325" s="4" t="s">
        <v>1747</v>
      </c>
      <c r="C1325" s="1" t="s">
        <v>3191</v>
      </c>
      <c r="D1325" s="1" t="s">
        <v>3192</v>
      </c>
      <c r="E1325" s="1" t="s">
        <v>8</v>
      </c>
      <c r="F1325" s="4">
        <v>9</v>
      </c>
      <c r="G1325" s="4">
        <v>2020</v>
      </c>
      <c r="H1325" s="4">
        <v>0</v>
      </c>
      <c r="I1325" s="4" t="s">
        <v>6977</v>
      </c>
      <c r="J1325" s="1">
        <f>COUNTIF('Orders info'!$B$4:$B$3681,'Consumers info'!B1325)</f>
        <v>1</v>
      </c>
      <c r="K1325" s="1">
        <f t="shared" si="42"/>
        <v>1</v>
      </c>
      <c r="L1325" s="1">
        <f t="shared" si="41"/>
        <v>0</v>
      </c>
      <c r="M1325" s="1">
        <f>SUMIF('Orders info'!$B$4:$B$3681,'Consumers info'!B1325,'Orders info'!$F$4:$F$3681)</f>
        <v>992</v>
      </c>
    </row>
    <row r="1326" spans="2:13" x14ac:dyDescent="0.2">
      <c r="B1326" s="4" t="s">
        <v>1748</v>
      </c>
      <c r="C1326" s="1" t="s">
        <v>3191</v>
      </c>
      <c r="D1326" s="1" t="s">
        <v>3192</v>
      </c>
      <c r="E1326" s="1" t="s">
        <v>8</v>
      </c>
      <c r="F1326" s="4">
        <v>9</v>
      </c>
      <c r="G1326" s="4">
        <v>2020</v>
      </c>
      <c r="H1326" s="4">
        <v>0</v>
      </c>
      <c r="I1326" s="4" t="s">
        <v>6977</v>
      </c>
      <c r="J1326" s="1">
        <f>COUNTIF('Orders info'!$B$4:$B$3681,'Consumers info'!B1326)</f>
        <v>1</v>
      </c>
      <c r="K1326" s="1">
        <f t="shared" si="42"/>
        <v>1</v>
      </c>
      <c r="L1326" s="1">
        <f t="shared" si="41"/>
        <v>0</v>
      </c>
      <c r="M1326" s="1">
        <f>SUMIF('Orders info'!$B$4:$B$3681,'Consumers info'!B1326,'Orders info'!$F$4:$F$3681)</f>
        <v>948</v>
      </c>
    </row>
    <row r="1327" spans="2:13" x14ac:dyDescent="0.2">
      <c r="B1327" s="4" t="s">
        <v>1749</v>
      </c>
      <c r="C1327" s="1" t="s">
        <v>3191</v>
      </c>
      <c r="D1327" s="1" t="s">
        <v>3192</v>
      </c>
      <c r="E1327" s="1" t="s">
        <v>3203</v>
      </c>
      <c r="F1327" s="4">
        <v>9</v>
      </c>
      <c r="G1327" s="4">
        <v>2020</v>
      </c>
      <c r="H1327" s="4">
        <v>1</v>
      </c>
      <c r="I1327" s="4" t="s">
        <v>6977</v>
      </c>
      <c r="J1327" s="1">
        <f>COUNTIF('Orders info'!$B$4:$B$3681,'Consumers info'!B1327)</f>
        <v>1</v>
      </c>
      <c r="K1327" s="1">
        <f t="shared" si="42"/>
        <v>1</v>
      </c>
      <c r="L1327" s="1">
        <f t="shared" si="41"/>
        <v>0</v>
      </c>
      <c r="M1327" s="1">
        <f>SUMIF('Orders info'!$B$4:$B$3681,'Consumers info'!B1327,'Orders info'!$F$4:$F$3681)</f>
        <v>293</v>
      </c>
    </row>
    <row r="1328" spans="2:13" x14ac:dyDescent="0.2">
      <c r="B1328" s="4" t="s">
        <v>1750</v>
      </c>
      <c r="C1328" s="1" t="s">
        <v>3191</v>
      </c>
      <c r="D1328" s="1" t="s">
        <v>3192</v>
      </c>
      <c r="E1328" s="1" t="s">
        <v>3204</v>
      </c>
      <c r="F1328" s="4">
        <v>9</v>
      </c>
      <c r="G1328" s="4">
        <v>2020</v>
      </c>
      <c r="H1328" s="4">
        <v>1</v>
      </c>
      <c r="I1328" s="4" t="s">
        <v>6977</v>
      </c>
      <c r="J1328" s="1">
        <f>COUNTIF('Orders info'!$B$4:$B$3681,'Consumers info'!B1328)</f>
        <v>1</v>
      </c>
      <c r="K1328" s="1">
        <f t="shared" si="42"/>
        <v>1</v>
      </c>
      <c r="L1328" s="1">
        <f t="shared" si="41"/>
        <v>0</v>
      </c>
      <c r="M1328" s="1">
        <f>SUMIF('Orders info'!$B$4:$B$3681,'Consumers info'!B1328,'Orders info'!$F$4:$F$3681)</f>
        <v>345</v>
      </c>
    </row>
    <row r="1329" spans="2:13" x14ac:dyDescent="0.2">
      <c r="B1329" s="4" t="s">
        <v>1751</v>
      </c>
      <c r="C1329" s="1" t="s">
        <v>3191</v>
      </c>
      <c r="D1329" s="1" t="s">
        <v>3192</v>
      </c>
      <c r="E1329" s="1" t="s">
        <v>3204</v>
      </c>
      <c r="F1329" s="4">
        <v>9</v>
      </c>
      <c r="G1329" s="4">
        <v>2020</v>
      </c>
      <c r="H1329" s="4">
        <v>0</v>
      </c>
      <c r="I1329" s="4" t="s">
        <v>6977</v>
      </c>
      <c r="J1329" s="1">
        <f>COUNTIF('Orders info'!$B$4:$B$3681,'Consumers info'!B1329)</f>
        <v>1</v>
      </c>
      <c r="K1329" s="1">
        <f t="shared" si="42"/>
        <v>1</v>
      </c>
      <c r="L1329" s="1">
        <f t="shared" si="41"/>
        <v>0</v>
      </c>
      <c r="M1329" s="1">
        <f>SUMIF('Orders info'!$B$4:$B$3681,'Consumers info'!B1329,'Orders info'!$F$4:$F$3681)</f>
        <v>168</v>
      </c>
    </row>
    <row r="1330" spans="2:13" x14ac:dyDescent="0.2">
      <c r="B1330" s="4" t="s">
        <v>1752</v>
      </c>
      <c r="C1330" s="1" t="s">
        <v>3191</v>
      </c>
      <c r="D1330" s="1" t="s">
        <v>3192</v>
      </c>
      <c r="E1330" s="1" t="s">
        <v>3205</v>
      </c>
      <c r="F1330" s="4">
        <v>9</v>
      </c>
      <c r="G1330" s="4">
        <v>2020</v>
      </c>
      <c r="H1330" s="4">
        <v>0</v>
      </c>
      <c r="I1330" s="4" t="s">
        <v>6977</v>
      </c>
      <c r="J1330" s="1">
        <f>COUNTIF('Orders info'!$B$4:$B$3681,'Consumers info'!B1330)</f>
        <v>1</v>
      </c>
      <c r="K1330" s="1">
        <f t="shared" si="42"/>
        <v>1</v>
      </c>
      <c r="L1330" s="1">
        <f t="shared" si="41"/>
        <v>0</v>
      </c>
      <c r="M1330" s="1">
        <f>SUMIF('Orders info'!$B$4:$B$3681,'Consumers info'!B1330,'Orders info'!$F$4:$F$3681)</f>
        <v>172</v>
      </c>
    </row>
    <row r="1331" spans="2:13" x14ac:dyDescent="0.2">
      <c r="B1331" s="4" t="s">
        <v>1753</v>
      </c>
      <c r="C1331" s="1" t="s">
        <v>3191</v>
      </c>
      <c r="D1331" s="1" t="s">
        <v>3192</v>
      </c>
      <c r="E1331" s="1" t="s">
        <v>3205</v>
      </c>
      <c r="F1331" s="4">
        <v>9</v>
      </c>
      <c r="G1331" s="4">
        <v>2020</v>
      </c>
      <c r="H1331" s="4">
        <v>1</v>
      </c>
      <c r="I1331" s="4" t="s">
        <v>6977</v>
      </c>
      <c r="J1331" s="1">
        <f>COUNTIF('Orders info'!$B$4:$B$3681,'Consumers info'!B1331)</f>
        <v>1</v>
      </c>
      <c r="K1331" s="1">
        <f t="shared" si="42"/>
        <v>1</v>
      </c>
      <c r="L1331" s="1">
        <f t="shared" si="41"/>
        <v>0</v>
      </c>
      <c r="M1331" s="1">
        <f>SUMIF('Orders info'!$B$4:$B$3681,'Consumers info'!B1331,'Orders info'!$F$4:$F$3681)</f>
        <v>240</v>
      </c>
    </row>
    <row r="1332" spans="2:13" x14ac:dyDescent="0.2">
      <c r="B1332" s="4" t="s">
        <v>1754</v>
      </c>
      <c r="C1332" s="1" t="s">
        <v>3191</v>
      </c>
      <c r="D1332" s="1" t="s">
        <v>3192</v>
      </c>
      <c r="E1332" s="1" t="s">
        <v>8</v>
      </c>
      <c r="F1332" s="4">
        <v>9</v>
      </c>
      <c r="G1332" s="4">
        <v>2020</v>
      </c>
      <c r="H1332" s="4">
        <v>1</v>
      </c>
      <c r="I1332" s="4" t="s">
        <v>6977</v>
      </c>
      <c r="J1332" s="1">
        <f>COUNTIF('Orders info'!$B$4:$B$3681,'Consumers info'!B1332)</f>
        <v>1</v>
      </c>
      <c r="K1332" s="1">
        <f t="shared" si="42"/>
        <v>1</v>
      </c>
      <c r="L1332" s="1">
        <f t="shared" si="41"/>
        <v>0</v>
      </c>
      <c r="M1332" s="1">
        <f>SUMIF('Orders info'!$B$4:$B$3681,'Consumers info'!B1332,'Orders info'!$F$4:$F$3681)</f>
        <v>240</v>
      </c>
    </row>
    <row r="1333" spans="2:13" x14ac:dyDescent="0.2">
      <c r="B1333" s="4" t="s">
        <v>1755</v>
      </c>
      <c r="C1333" s="1" t="s">
        <v>3191</v>
      </c>
      <c r="D1333" s="1" t="s">
        <v>3192</v>
      </c>
      <c r="E1333" s="1" t="s">
        <v>3205</v>
      </c>
      <c r="F1333" s="4">
        <v>9</v>
      </c>
      <c r="G1333" s="4">
        <v>2020</v>
      </c>
      <c r="H1333" s="4">
        <v>0</v>
      </c>
      <c r="I1333" s="4" t="s">
        <v>6977</v>
      </c>
      <c r="J1333" s="1">
        <f>COUNTIF('Orders info'!$B$4:$B$3681,'Consumers info'!B1333)</f>
        <v>1</v>
      </c>
      <c r="K1333" s="1">
        <f t="shared" si="42"/>
        <v>1</v>
      </c>
      <c r="L1333" s="1">
        <f t="shared" si="41"/>
        <v>0</v>
      </c>
      <c r="M1333" s="1">
        <f>SUMIF('Orders info'!$B$4:$B$3681,'Consumers info'!B1333,'Orders info'!$F$4:$F$3681)</f>
        <v>220</v>
      </c>
    </row>
    <row r="1334" spans="2:13" x14ac:dyDescent="0.2">
      <c r="B1334" s="4" t="s">
        <v>1756</v>
      </c>
      <c r="C1334" s="1" t="s">
        <v>3191</v>
      </c>
      <c r="D1334" s="1" t="s">
        <v>3192</v>
      </c>
      <c r="E1334" s="1" t="s">
        <v>3205</v>
      </c>
      <c r="F1334" s="4">
        <v>9</v>
      </c>
      <c r="G1334" s="4">
        <v>2020</v>
      </c>
      <c r="H1334" s="4">
        <v>1</v>
      </c>
      <c r="I1334" s="4" t="s">
        <v>6977</v>
      </c>
      <c r="J1334" s="1">
        <f>COUNTIF('Orders info'!$B$4:$B$3681,'Consumers info'!B1334)</f>
        <v>1</v>
      </c>
      <c r="K1334" s="1">
        <f t="shared" si="42"/>
        <v>1</v>
      </c>
      <c r="L1334" s="1">
        <f t="shared" si="41"/>
        <v>0</v>
      </c>
      <c r="M1334" s="1">
        <f>SUMIF('Orders info'!$B$4:$B$3681,'Consumers info'!B1334,'Orders info'!$F$4:$F$3681)</f>
        <v>327</v>
      </c>
    </row>
    <row r="1335" spans="2:13" x14ac:dyDescent="0.2">
      <c r="B1335" s="4" t="s">
        <v>1757</v>
      </c>
      <c r="C1335" s="1" t="s">
        <v>3191</v>
      </c>
      <c r="D1335" s="1" t="s">
        <v>3192</v>
      </c>
      <c r="E1335" s="1" t="s">
        <v>3202</v>
      </c>
      <c r="F1335" s="4">
        <v>9</v>
      </c>
      <c r="G1335" s="4">
        <v>2020</v>
      </c>
      <c r="H1335" s="4">
        <v>1</v>
      </c>
      <c r="I1335" s="4" t="s">
        <v>6977</v>
      </c>
      <c r="J1335" s="1">
        <f>COUNTIF('Orders info'!$B$4:$B$3681,'Consumers info'!B1335)</f>
        <v>1</v>
      </c>
      <c r="K1335" s="1">
        <f t="shared" si="42"/>
        <v>1</v>
      </c>
      <c r="L1335" s="1">
        <f t="shared" si="41"/>
        <v>0</v>
      </c>
      <c r="M1335" s="1">
        <f>SUMIF('Orders info'!$B$4:$B$3681,'Consumers info'!B1335,'Orders info'!$F$4:$F$3681)</f>
        <v>327</v>
      </c>
    </row>
    <row r="1336" spans="2:13" x14ac:dyDescent="0.2">
      <c r="B1336" s="4" t="s">
        <v>1758</v>
      </c>
      <c r="C1336" s="1" t="s">
        <v>3191</v>
      </c>
      <c r="D1336" s="1" t="s">
        <v>3192</v>
      </c>
      <c r="E1336" s="1" t="s">
        <v>8</v>
      </c>
      <c r="F1336" s="4">
        <v>9</v>
      </c>
      <c r="G1336" s="4">
        <v>2020</v>
      </c>
      <c r="H1336" s="4">
        <v>0</v>
      </c>
      <c r="I1336" s="4" t="s">
        <v>6977</v>
      </c>
      <c r="J1336" s="1">
        <f>COUNTIF('Orders info'!$B$4:$B$3681,'Consumers info'!B1336)</f>
        <v>1</v>
      </c>
      <c r="K1336" s="1">
        <f t="shared" si="42"/>
        <v>1</v>
      </c>
      <c r="L1336" s="1">
        <f t="shared" si="41"/>
        <v>0</v>
      </c>
      <c r="M1336" s="1">
        <f>SUMIF('Orders info'!$B$4:$B$3681,'Consumers info'!B1336,'Orders info'!$F$4:$F$3681)</f>
        <v>317</v>
      </c>
    </row>
    <row r="1337" spans="2:13" x14ac:dyDescent="0.2">
      <c r="B1337" s="4" t="s">
        <v>1759</v>
      </c>
      <c r="C1337" s="1" t="s">
        <v>3191</v>
      </c>
      <c r="D1337" s="1" t="s">
        <v>3192</v>
      </c>
      <c r="E1337" s="1" t="s">
        <v>8</v>
      </c>
      <c r="F1337" s="4">
        <v>9</v>
      </c>
      <c r="G1337" s="4">
        <v>2020</v>
      </c>
      <c r="H1337" s="4">
        <v>1</v>
      </c>
      <c r="I1337" s="4" t="s">
        <v>6977</v>
      </c>
      <c r="J1337" s="1">
        <f>COUNTIF('Orders info'!$B$4:$B$3681,'Consumers info'!B1337)</f>
        <v>1</v>
      </c>
      <c r="K1337" s="1">
        <f t="shared" si="42"/>
        <v>1</v>
      </c>
      <c r="L1337" s="1">
        <f t="shared" si="41"/>
        <v>0</v>
      </c>
      <c r="M1337" s="1">
        <f>SUMIF('Orders info'!$B$4:$B$3681,'Consumers info'!B1337,'Orders info'!$F$4:$F$3681)</f>
        <v>383</v>
      </c>
    </row>
    <row r="1338" spans="2:13" x14ac:dyDescent="0.2">
      <c r="B1338" s="4" t="s">
        <v>1760</v>
      </c>
      <c r="C1338" s="1" t="s">
        <v>3191</v>
      </c>
      <c r="D1338" s="1" t="s">
        <v>3192</v>
      </c>
      <c r="E1338" s="1" t="s">
        <v>8</v>
      </c>
      <c r="F1338" s="4">
        <v>9</v>
      </c>
      <c r="G1338" s="4">
        <v>2020</v>
      </c>
      <c r="H1338" s="4">
        <v>0</v>
      </c>
      <c r="I1338" s="4" t="s">
        <v>6977</v>
      </c>
      <c r="J1338" s="1">
        <f>COUNTIF('Orders info'!$B$4:$B$3681,'Consumers info'!B1338)</f>
        <v>1</v>
      </c>
      <c r="K1338" s="1">
        <f t="shared" si="42"/>
        <v>1</v>
      </c>
      <c r="L1338" s="1">
        <f t="shared" si="41"/>
        <v>0</v>
      </c>
      <c r="M1338" s="1">
        <f>SUMIF('Orders info'!$B$4:$B$3681,'Consumers info'!B1338,'Orders info'!$F$4:$F$3681)</f>
        <v>636</v>
      </c>
    </row>
    <row r="1339" spans="2:13" x14ac:dyDescent="0.2">
      <c r="B1339" s="4" t="s">
        <v>1761</v>
      </c>
      <c r="C1339" s="1" t="s">
        <v>3191</v>
      </c>
      <c r="D1339" s="1" t="s">
        <v>3192</v>
      </c>
      <c r="E1339" s="1" t="s">
        <v>8</v>
      </c>
      <c r="F1339" s="4">
        <v>9</v>
      </c>
      <c r="G1339" s="4">
        <v>2020</v>
      </c>
      <c r="H1339" s="4">
        <v>0</v>
      </c>
      <c r="I1339" s="4" t="s">
        <v>6977</v>
      </c>
      <c r="J1339" s="1">
        <f>COUNTIF('Orders info'!$B$4:$B$3681,'Consumers info'!B1339)</f>
        <v>1</v>
      </c>
      <c r="K1339" s="1">
        <f t="shared" si="42"/>
        <v>1</v>
      </c>
      <c r="L1339" s="1">
        <f t="shared" si="41"/>
        <v>0</v>
      </c>
      <c r="M1339" s="1">
        <f>SUMIF('Orders info'!$B$4:$B$3681,'Consumers info'!B1339,'Orders info'!$F$4:$F$3681)</f>
        <v>440</v>
      </c>
    </row>
    <row r="1340" spans="2:13" x14ac:dyDescent="0.2">
      <c r="B1340" s="4" t="s">
        <v>1762</v>
      </c>
      <c r="C1340" s="1" t="s">
        <v>3191</v>
      </c>
      <c r="D1340" s="1" t="s">
        <v>3192</v>
      </c>
      <c r="E1340" s="1" t="s">
        <v>3204</v>
      </c>
      <c r="F1340" s="4">
        <v>9</v>
      </c>
      <c r="G1340" s="4">
        <v>2020</v>
      </c>
      <c r="H1340" s="4">
        <v>1</v>
      </c>
      <c r="I1340" s="4" t="s">
        <v>6977</v>
      </c>
      <c r="J1340" s="1">
        <f>COUNTIF('Orders info'!$B$4:$B$3681,'Consumers info'!B1340)</f>
        <v>1</v>
      </c>
      <c r="K1340" s="1">
        <f t="shared" si="42"/>
        <v>1</v>
      </c>
      <c r="L1340" s="1">
        <f t="shared" si="41"/>
        <v>0</v>
      </c>
      <c r="M1340" s="1">
        <f>SUMIF('Orders info'!$B$4:$B$3681,'Consumers info'!B1340,'Orders info'!$F$4:$F$3681)</f>
        <v>367</v>
      </c>
    </row>
    <row r="1341" spans="2:13" x14ac:dyDescent="0.2">
      <c r="B1341" s="4" t="s">
        <v>1763</v>
      </c>
      <c r="C1341" s="1" t="s">
        <v>3191</v>
      </c>
      <c r="D1341" s="1" t="s">
        <v>3192</v>
      </c>
      <c r="E1341" s="1" t="s">
        <v>8</v>
      </c>
      <c r="F1341" s="4">
        <v>9</v>
      </c>
      <c r="G1341" s="4">
        <v>2020</v>
      </c>
      <c r="H1341" s="4">
        <v>0</v>
      </c>
      <c r="I1341" s="4" t="s">
        <v>6977</v>
      </c>
      <c r="J1341" s="1">
        <f>COUNTIF('Orders info'!$B$4:$B$3681,'Consumers info'!B1341)</f>
        <v>1</v>
      </c>
      <c r="K1341" s="1">
        <f t="shared" si="42"/>
        <v>1</v>
      </c>
      <c r="L1341" s="1">
        <f t="shared" si="41"/>
        <v>0</v>
      </c>
      <c r="M1341" s="1">
        <f>SUMIF('Orders info'!$B$4:$B$3681,'Consumers info'!B1341,'Orders info'!$F$4:$F$3681)</f>
        <v>383</v>
      </c>
    </row>
    <row r="1342" spans="2:13" x14ac:dyDescent="0.2">
      <c r="B1342" s="4" t="s">
        <v>1764</v>
      </c>
      <c r="C1342" s="1" t="s">
        <v>3191</v>
      </c>
      <c r="D1342" s="1" t="s">
        <v>3192</v>
      </c>
      <c r="E1342" s="1" t="s">
        <v>3204</v>
      </c>
      <c r="F1342" s="4">
        <v>9</v>
      </c>
      <c r="G1342" s="4">
        <v>2020</v>
      </c>
      <c r="H1342" s="4">
        <v>1</v>
      </c>
      <c r="I1342" s="4" t="s">
        <v>6977</v>
      </c>
      <c r="J1342" s="1">
        <f>COUNTIF('Orders info'!$B$4:$B$3681,'Consumers info'!B1342)</f>
        <v>1</v>
      </c>
      <c r="K1342" s="1">
        <f t="shared" si="42"/>
        <v>1</v>
      </c>
      <c r="L1342" s="1">
        <f t="shared" si="41"/>
        <v>0</v>
      </c>
      <c r="M1342" s="1">
        <f>SUMIF('Orders info'!$B$4:$B$3681,'Consumers info'!B1342,'Orders info'!$F$4:$F$3681)</f>
        <v>345</v>
      </c>
    </row>
    <row r="1343" spans="2:13" x14ac:dyDescent="0.2">
      <c r="B1343" s="4" t="s">
        <v>1765</v>
      </c>
      <c r="C1343" s="1" t="s">
        <v>3191</v>
      </c>
      <c r="D1343" s="1" t="s">
        <v>3192</v>
      </c>
      <c r="E1343" s="1" t="s">
        <v>8</v>
      </c>
      <c r="F1343" s="4">
        <v>9</v>
      </c>
      <c r="G1343" s="4">
        <v>2020</v>
      </c>
      <c r="H1343" s="4">
        <v>0</v>
      </c>
      <c r="I1343" s="4" t="s">
        <v>6977</v>
      </c>
      <c r="J1343" s="1">
        <f>COUNTIF('Orders info'!$B$4:$B$3681,'Consumers info'!B1343)</f>
        <v>1</v>
      </c>
      <c r="K1343" s="1">
        <f t="shared" si="42"/>
        <v>1</v>
      </c>
      <c r="L1343" s="1">
        <f t="shared" si="41"/>
        <v>0</v>
      </c>
      <c r="M1343" s="1">
        <f>SUMIF('Orders info'!$B$4:$B$3681,'Consumers info'!B1343,'Orders info'!$F$4:$F$3681)</f>
        <v>383</v>
      </c>
    </row>
    <row r="1344" spans="2:13" x14ac:dyDescent="0.2">
      <c r="B1344" s="4" t="s">
        <v>1766</v>
      </c>
      <c r="C1344" s="1" t="s">
        <v>3191</v>
      </c>
      <c r="D1344" s="1" t="s">
        <v>3192</v>
      </c>
      <c r="E1344" s="1" t="s">
        <v>8</v>
      </c>
      <c r="F1344" s="4">
        <v>9</v>
      </c>
      <c r="G1344" s="4">
        <v>2020</v>
      </c>
      <c r="H1344" s="4">
        <v>1</v>
      </c>
      <c r="I1344" s="4" t="s">
        <v>6977</v>
      </c>
      <c r="J1344" s="1">
        <f>COUNTIF('Orders info'!$B$4:$B$3681,'Consumers info'!B1344)</f>
        <v>1</v>
      </c>
      <c r="K1344" s="1">
        <f t="shared" si="42"/>
        <v>1</v>
      </c>
      <c r="L1344" s="1">
        <f t="shared" si="41"/>
        <v>0</v>
      </c>
      <c r="M1344" s="1">
        <f>SUMIF('Orders info'!$B$4:$B$3681,'Consumers info'!B1344,'Orders info'!$F$4:$F$3681)</f>
        <v>447</v>
      </c>
    </row>
    <row r="1345" spans="2:13" x14ac:dyDescent="0.2">
      <c r="B1345" s="4" t="s">
        <v>1767</v>
      </c>
      <c r="C1345" s="1" t="s">
        <v>3191</v>
      </c>
      <c r="D1345" s="1" t="s">
        <v>3192</v>
      </c>
      <c r="E1345" s="1" t="s">
        <v>3204</v>
      </c>
      <c r="F1345" s="4">
        <v>9</v>
      </c>
      <c r="G1345" s="4">
        <v>2020</v>
      </c>
      <c r="H1345" s="4">
        <v>0</v>
      </c>
      <c r="I1345" s="4" t="s">
        <v>6977</v>
      </c>
      <c r="J1345" s="1">
        <f>COUNTIF('Orders info'!$B$4:$B$3681,'Consumers info'!B1345)</f>
        <v>1</v>
      </c>
      <c r="K1345" s="1">
        <f t="shared" si="42"/>
        <v>1</v>
      </c>
      <c r="L1345" s="1">
        <f t="shared" si="41"/>
        <v>0</v>
      </c>
      <c r="M1345" s="1">
        <f>SUMIF('Orders info'!$B$4:$B$3681,'Consumers info'!B1345,'Orders info'!$F$4:$F$3681)</f>
        <v>144</v>
      </c>
    </row>
    <row r="1346" spans="2:13" x14ac:dyDescent="0.2">
      <c r="B1346" s="4" t="s">
        <v>1768</v>
      </c>
      <c r="C1346" s="1" t="s">
        <v>3191</v>
      </c>
      <c r="D1346" s="1" t="s">
        <v>3192</v>
      </c>
      <c r="E1346" s="1" t="s">
        <v>8</v>
      </c>
      <c r="F1346" s="4">
        <v>9</v>
      </c>
      <c r="G1346" s="4">
        <v>2020</v>
      </c>
      <c r="H1346" s="4">
        <v>0</v>
      </c>
      <c r="I1346" s="4" t="s">
        <v>6977</v>
      </c>
      <c r="J1346" s="1">
        <f>COUNTIF('Orders info'!$B$4:$B$3681,'Consumers info'!B1346)</f>
        <v>1</v>
      </c>
      <c r="K1346" s="1">
        <f t="shared" si="42"/>
        <v>1</v>
      </c>
      <c r="L1346" s="1">
        <f t="shared" si="41"/>
        <v>0</v>
      </c>
      <c r="M1346" s="1">
        <f>SUMIF('Orders info'!$B$4:$B$3681,'Consumers info'!B1346,'Orders info'!$F$4:$F$3681)</f>
        <v>168</v>
      </c>
    </row>
    <row r="1347" spans="2:13" x14ac:dyDescent="0.2">
      <c r="B1347" s="4" t="s">
        <v>1769</v>
      </c>
      <c r="C1347" s="1" t="s">
        <v>3191</v>
      </c>
      <c r="D1347" s="1" t="s">
        <v>3192</v>
      </c>
      <c r="E1347" s="1" t="s">
        <v>3204</v>
      </c>
      <c r="F1347" s="4">
        <v>9</v>
      </c>
      <c r="G1347" s="4">
        <v>2020</v>
      </c>
      <c r="H1347" s="4">
        <v>1</v>
      </c>
      <c r="I1347" s="4" t="s">
        <v>6977</v>
      </c>
      <c r="J1347" s="1">
        <f>COUNTIF('Orders info'!$B$4:$B$3681,'Consumers info'!B1347)</f>
        <v>1</v>
      </c>
      <c r="K1347" s="1">
        <f t="shared" si="42"/>
        <v>1</v>
      </c>
      <c r="L1347" s="1">
        <f t="shared" si="41"/>
        <v>0</v>
      </c>
      <c r="M1347" s="1">
        <f>SUMIF('Orders info'!$B$4:$B$3681,'Consumers info'!B1347,'Orders info'!$F$4:$F$3681)</f>
        <v>636</v>
      </c>
    </row>
    <row r="1348" spans="2:13" x14ac:dyDescent="0.2">
      <c r="B1348" s="4" t="s">
        <v>1770</v>
      </c>
      <c r="C1348" s="1" t="s">
        <v>3191</v>
      </c>
      <c r="D1348" s="1" t="s">
        <v>3192</v>
      </c>
      <c r="E1348" s="1" t="s">
        <v>8</v>
      </c>
      <c r="F1348" s="4">
        <v>9</v>
      </c>
      <c r="G1348" s="4">
        <v>2020</v>
      </c>
      <c r="H1348" s="4">
        <v>1</v>
      </c>
      <c r="I1348" s="4" t="s">
        <v>6977</v>
      </c>
      <c r="J1348" s="1">
        <f>COUNTIF('Orders info'!$B$4:$B$3681,'Consumers info'!B1348)</f>
        <v>1</v>
      </c>
      <c r="K1348" s="1">
        <f t="shared" si="42"/>
        <v>1</v>
      </c>
      <c r="L1348" s="1">
        <f t="shared" si="41"/>
        <v>0</v>
      </c>
      <c r="M1348" s="1">
        <f>SUMIF('Orders info'!$B$4:$B$3681,'Consumers info'!B1348,'Orders info'!$F$4:$F$3681)</f>
        <v>540</v>
      </c>
    </row>
    <row r="1349" spans="2:13" x14ac:dyDescent="0.2">
      <c r="B1349" s="4" t="s">
        <v>1771</v>
      </c>
      <c r="C1349" s="1" t="s">
        <v>3191</v>
      </c>
      <c r="D1349" s="1" t="s">
        <v>3192</v>
      </c>
      <c r="E1349" s="1" t="s">
        <v>8</v>
      </c>
      <c r="F1349" s="4">
        <v>9</v>
      </c>
      <c r="G1349" s="4">
        <v>2020</v>
      </c>
      <c r="H1349" s="4">
        <v>1</v>
      </c>
      <c r="I1349" s="4" t="s">
        <v>6977</v>
      </c>
      <c r="J1349" s="1">
        <f>COUNTIF('Orders info'!$B$4:$B$3681,'Consumers info'!B1349)</f>
        <v>1</v>
      </c>
      <c r="K1349" s="1">
        <f t="shared" si="42"/>
        <v>1</v>
      </c>
      <c r="L1349" s="1">
        <f t="shared" ref="L1349:L1412" si="43">IF(J1349&gt;1,IF(I1349="Active",1,0),0)</f>
        <v>0</v>
      </c>
      <c r="M1349" s="1">
        <f>SUMIF('Orders info'!$B$4:$B$3681,'Consumers info'!B1349,'Orders info'!$F$4:$F$3681)</f>
        <v>267</v>
      </c>
    </row>
    <row r="1350" spans="2:13" x14ac:dyDescent="0.2">
      <c r="B1350" s="4" t="s">
        <v>1772</v>
      </c>
      <c r="C1350" s="1" t="s">
        <v>3191</v>
      </c>
      <c r="D1350" s="1" t="s">
        <v>3192</v>
      </c>
      <c r="E1350" s="1" t="s">
        <v>3203</v>
      </c>
      <c r="F1350" s="4">
        <v>9</v>
      </c>
      <c r="G1350" s="4">
        <v>2020</v>
      </c>
      <c r="H1350" s="4">
        <v>1</v>
      </c>
      <c r="I1350" s="4" t="s">
        <v>6977</v>
      </c>
      <c r="J1350" s="1">
        <f>COUNTIF('Orders info'!$B$4:$B$3681,'Consumers info'!B1350)</f>
        <v>1</v>
      </c>
      <c r="K1350" s="1">
        <f t="shared" si="42"/>
        <v>1</v>
      </c>
      <c r="L1350" s="1">
        <f t="shared" si="43"/>
        <v>0</v>
      </c>
      <c r="M1350" s="1">
        <f>SUMIF('Orders info'!$B$4:$B$3681,'Consumers info'!B1350,'Orders info'!$F$4:$F$3681)</f>
        <v>345</v>
      </c>
    </row>
    <row r="1351" spans="2:13" x14ac:dyDescent="0.2">
      <c r="B1351" s="4" t="s">
        <v>1773</v>
      </c>
      <c r="C1351" s="1" t="s">
        <v>3191</v>
      </c>
      <c r="D1351" s="1" t="s">
        <v>3192</v>
      </c>
      <c r="E1351" s="1" t="s">
        <v>3204</v>
      </c>
      <c r="F1351" s="4">
        <v>9</v>
      </c>
      <c r="G1351" s="4">
        <v>2020</v>
      </c>
      <c r="H1351" s="4">
        <v>1</v>
      </c>
      <c r="I1351" s="4" t="s">
        <v>6977</v>
      </c>
      <c r="J1351" s="1">
        <f>COUNTIF('Orders info'!$B$4:$B$3681,'Consumers info'!B1351)</f>
        <v>1</v>
      </c>
      <c r="K1351" s="1">
        <f t="shared" si="42"/>
        <v>1</v>
      </c>
      <c r="L1351" s="1">
        <f t="shared" si="43"/>
        <v>0</v>
      </c>
      <c r="M1351" s="1">
        <f>SUMIF('Orders info'!$B$4:$B$3681,'Consumers info'!B1351,'Orders info'!$F$4:$F$3681)</f>
        <v>345</v>
      </c>
    </row>
    <row r="1352" spans="2:13" x14ac:dyDescent="0.2">
      <c r="B1352" s="4" t="s">
        <v>1774</v>
      </c>
      <c r="C1352" s="1" t="s">
        <v>3191</v>
      </c>
      <c r="D1352" s="1" t="s">
        <v>3192</v>
      </c>
      <c r="E1352" s="1" t="s">
        <v>3204</v>
      </c>
      <c r="F1352" s="4">
        <v>9</v>
      </c>
      <c r="G1352" s="4">
        <v>2020</v>
      </c>
      <c r="H1352" s="4">
        <v>1</v>
      </c>
      <c r="I1352" s="4" t="s">
        <v>6977</v>
      </c>
      <c r="J1352" s="1">
        <f>COUNTIF('Orders info'!$B$4:$B$3681,'Consumers info'!B1352)</f>
        <v>1</v>
      </c>
      <c r="K1352" s="1">
        <f t="shared" si="42"/>
        <v>1</v>
      </c>
      <c r="L1352" s="1">
        <f t="shared" si="43"/>
        <v>0</v>
      </c>
      <c r="M1352" s="1">
        <f>SUMIF('Orders info'!$B$4:$B$3681,'Consumers info'!B1352,'Orders info'!$F$4:$F$3681)</f>
        <v>447</v>
      </c>
    </row>
    <row r="1353" spans="2:13" x14ac:dyDescent="0.2">
      <c r="B1353" s="4" t="s">
        <v>1775</v>
      </c>
      <c r="C1353" s="1" t="s">
        <v>3191</v>
      </c>
      <c r="D1353" s="1" t="s">
        <v>3192</v>
      </c>
      <c r="E1353" s="1" t="s">
        <v>8</v>
      </c>
      <c r="F1353" s="4">
        <v>9</v>
      </c>
      <c r="G1353" s="4">
        <v>2020</v>
      </c>
      <c r="H1353" s="4">
        <v>1</v>
      </c>
      <c r="I1353" s="4" t="s">
        <v>6977</v>
      </c>
      <c r="J1353" s="1">
        <f>COUNTIF('Orders info'!$B$4:$B$3681,'Consumers info'!B1353)</f>
        <v>1</v>
      </c>
      <c r="K1353" s="1">
        <f t="shared" si="42"/>
        <v>1</v>
      </c>
      <c r="L1353" s="1">
        <f t="shared" si="43"/>
        <v>0</v>
      </c>
      <c r="M1353" s="1">
        <f>SUMIF('Orders info'!$B$4:$B$3681,'Consumers info'!B1353,'Orders info'!$F$4:$F$3681)</f>
        <v>345</v>
      </c>
    </row>
    <row r="1354" spans="2:13" x14ac:dyDescent="0.2">
      <c r="B1354" s="4" t="s">
        <v>1776</v>
      </c>
      <c r="C1354" s="1" t="s">
        <v>3191</v>
      </c>
      <c r="D1354" s="1" t="s">
        <v>3192</v>
      </c>
      <c r="E1354" s="1" t="s">
        <v>8</v>
      </c>
      <c r="F1354" s="4">
        <v>9</v>
      </c>
      <c r="G1354" s="4">
        <v>2020</v>
      </c>
      <c r="H1354" s="4">
        <v>0</v>
      </c>
      <c r="I1354" s="4" t="s">
        <v>6977</v>
      </c>
      <c r="J1354" s="1">
        <f>COUNTIF('Orders info'!$B$4:$B$3681,'Consumers info'!B1354)</f>
        <v>1</v>
      </c>
      <c r="K1354" s="1">
        <f t="shared" si="42"/>
        <v>1</v>
      </c>
      <c r="L1354" s="1">
        <f t="shared" si="43"/>
        <v>0</v>
      </c>
      <c r="M1354" s="1">
        <f>SUMIF('Orders info'!$B$4:$B$3681,'Consumers info'!B1354,'Orders info'!$F$4:$F$3681)</f>
        <v>168</v>
      </c>
    </row>
    <row r="1355" spans="2:13" x14ac:dyDescent="0.2">
      <c r="B1355" s="4" t="s">
        <v>1777</v>
      </c>
      <c r="C1355" s="1" t="s">
        <v>3191</v>
      </c>
      <c r="D1355" s="1" t="s">
        <v>3192</v>
      </c>
      <c r="E1355" s="1" t="s">
        <v>8</v>
      </c>
      <c r="F1355" s="4">
        <v>9</v>
      </c>
      <c r="G1355" s="4">
        <v>2020</v>
      </c>
      <c r="H1355" s="4">
        <v>0</v>
      </c>
      <c r="I1355" s="4" t="s">
        <v>6977</v>
      </c>
      <c r="J1355" s="1">
        <f>COUNTIF('Orders info'!$B$4:$B$3681,'Consumers info'!B1355)</f>
        <v>1</v>
      </c>
      <c r="K1355" s="1">
        <f t="shared" si="42"/>
        <v>1</v>
      </c>
      <c r="L1355" s="1">
        <f t="shared" si="43"/>
        <v>0</v>
      </c>
      <c r="M1355" s="1">
        <f>SUMIF('Orders info'!$B$4:$B$3681,'Consumers info'!B1355,'Orders info'!$F$4:$F$3681)</f>
        <v>144</v>
      </c>
    </row>
    <row r="1356" spans="2:13" x14ac:dyDescent="0.2">
      <c r="B1356" s="4" t="s">
        <v>1778</v>
      </c>
      <c r="C1356" s="1" t="s">
        <v>3191</v>
      </c>
      <c r="D1356" s="1" t="s">
        <v>3192</v>
      </c>
      <c r="E1356" s="1" t="s">
        <v>8</v>
      </c>
      <c r="F1356" s="4">
        <v>9</v>
      </c>
      <c r="G1356" s="4">
        <v>2020</v>
      </c>
      <c r="H1356" s="4">
        <v>0</v>
      </c>
      <c r="I1356" s="4" t="s">
        <v>6977</v>
      </c>
      <c r="J1356" s="1">
        <f>COUNTIF('Orders info'!$B$4:$B$3681,'Consumers info'!B1356)</f>
        <v>1</v>
      </c>
      <c r="K1356" s="1">
        <f t="shared" si="42"/>
        <v>1</v>
      </c>
      <c r="L1356" s="1">
        <f t="shared" si="43"/>
        <v>0</v>
      </c>
      <c r="M1356" s="1">
        <f>SUMIF('Orders info'!$B$4:$B$3681,'Consumers info'!B1356,'Orders info'!$F$4:$F$3681)</f>
        <v>192</v>
      </c>
    </row>
    <row r="1357" spans="2:13" x14ac:dyDescent="0.2">
      <c r="B1357" s="4" t="s">
        <v>1779</v>
      </c>
      <c r="C1357" s="1" t="s">
        <v>3191</v>
      </c>
      <c r="D1357" s="1" t="s">
        <v>3192</v>
      </c>
      <c r="E1357" s="1" t="s">
        <v>3203</v>
      </c>
      <c r="F1357" s="4">
        <v>9</v>
      </c>
      <c r="G1357" s="4">
        <v>2020</v>
      </c>
      <c r="H1357" s="4">
        <v>0</v>
      </c>
      <c r="I1357" s="4" t="s">
        <v>6977</v>
      </c>
      <c r="J1357" s="1">
        <f>COUNTIF('Orders info'!$B$4:$B$3681,'Consumers info'!B1357)</f>
        <v>1</v>
      </c>
      <c r="K1357" s="1">
        <f t="shared" si="42"/>
        <v>1</v>
      </c>
      <c r="L1357" s="1">
        <f t="shared" si="43"/>
        <v>0</v>
      </c>
      <c r="M1357" s="1">
        <f>SUMIF('Orders info'!$B$4:$B$3681,'Consumers info'!B1357,'Orders info'!$F$4:$F$3681)</f>
        <v>539</v>
      </c>
    </row>
    <row r="1358" spans="2:13" x14ac:dyDescent="0.2">
      <c r="B1358" s="4" t="s">
        <v>1780</v>
      </c>
      <c r="C1358" s="1" t="s">
        <v>3191</v>
      </c>
      <c r="D1358" s="1" t="s">
        <v>3192</v>
      </c>
      <c r="E1358" s="1" t="s">
        <v>3203</v>
      </c>
      <c r="F1358" s="4">
        <v>9</v>
      </c>
      <c r="G1358" s="4">
        <v>2020</v>
      </c>
      <c r="H1358" s="4">
        <v>0</v>
      </c>
      <c r="I1358" s="4" t="s">
        <v>6977</v>
      </c>
      <c r="J1358" s="1">
        <f>COUNTIF('Orders info'!$B$4:$B$3681,'Consumers info'!B1358)</f>
        <v>1</v>
      </c>
      <c r="K1358" s="1">
        <f t="shared" si="42"/>
        <v>1</v>
      </c>
      <c r="L1358" s="1">
        <f t="shared" si="43"/>
        <v>0</v>
      </c>
      <c r="M1358" s="1">
        <f>SUMIF('Orders info'!$B$4:$B$3681,'Consumers info'!B1358,'Orders info'!$F$4:$F$3681)</f>
        <v>332</v>
      </c>
    </row>
    <row r="1359" spans="2:13" x14ac:dyDescent="0.2">
      <c r="B1359" s="4" t="s">
        <v>1781</v>
      </c>
      <c r="C1359" s="1" t="s">
        <v>3191</v>
      </c>
      <c r="D1359" s="1" t="s">
        <v>3192</v>
      </c>
      <c r="E1359" s="1" t="s">
        <v>3204</v>
      </c>
      <c r="F1359" s="4">
        <v>9</v>
      </c>
      <c r="G1359" s="4">
        <v>2020</v>
      </c>
      <c r="H1359" s="4">
        <v>1</v>
      </c>
      <c r="I1359" s="4" t="s">
        <v>6977</v>
      </c>
      <c r="J1359" s="1">
        <f>COUNTIF('Orders info'!$B$4:$B$3681,'Consumers info'!B1359)</f>
        <v>1</v>
      </c>
      <c r="K1359" s="1">
        <f t="shared" si="42"/>
        <v>1</v>
      </c>
      <c r="L1359" s="1">
        <f t="shared" si="43"/>
        <v>0</v>
      </c>
      <c r="M1359" s="1">
        <f>SUMIF('Orders info'!$B$4:$B$3681,'Consumers info'!B1359,'Orders info'!$F$4:$F$3681)</f>
        <v>345</v>
      </c>
    </row>
    <row r="1360" spans="2:13" x14ac:dyDescent="0.2">
      <c r="B1360" s="4" t="s">
        <v>1782</v>
      </c>
      <c r="C1360" s="1" t="s">
        <v>3191</v>
      </c>
      <c r="D1360" s="1" t="s">
        <v>3192</v>
      </c>
      <c r="E1360" s="1" t="s">
        <v>3204</v>
      </c>
      <c r="F1360" s="4">
        <v>9</v>
      </c>
      <c r="G1360" s="4">
        <v>2020</v>
      </c>
      <c r="H1360" s="4">
        <v>0</v>
      </c>
      <c r="I1360" s="4" t="s">
        <v>6977</v>
      </c>
      <c r="J1360" s="1">
        <f>COUNTIF('Orders info'!$B$4:$B$3681,'Consumers info'!B1360)</f>
        <v>1</v>
      </c>
      <c r="K1360" s="1">
        <f t="shared" si="42"/>
        <v>1</v>
      </c>
      <c r="L1360" s="1">
        <f t="shared" si="43"/>
        <v>0</v>
      </c>
      <c r="M1360" s="1">
        <f>SUMIF('Orders info'!$B$4:$B$3681,'Consumers info'!B1360,'Orders info'!$F$4:$F$3681)</f>
        <v>447</v>
      </c>
    </row>
    <row r="1361" spans="2:13" x14ac:dyDescent="0.2">
      <c r="B1361" s="4" t="s">
        <v>1783</v>
      </c>
      <c r="C1361" s="1" t="s">
        <v>3191</v>
      </c>
      <c r="D1361" s="1" t="s">
        <v>3192</v>
      </c>
      <c r="E1361" s="1" t="s">
        <v>3203</v>
      </c>
      <c r="F1361" s="4">
        <v>9</v>
      </c>
      <c r="G1361" s="4">
        <v>2020</v>
      </c>
      <c r="H1361" s="4">
        <v>1</v>
      </c>
      <c r="I1361" s="4" t="s">
        <v>6977</v>
      </c>
      <c r="J1361" s="1">
        <f>COUNTIF('Orders info'!$B$4:$B$3681,'Consumers info'!B1361)</f>
        <v>1</v>
      </c>
      <c r="K1361" s="1">
        <f t="shared" si="42"/>
        <v>1</v>
      </c>
      <c r="L1361" s="1">
        <f t="shared" si="43"/>
        <v>0</v>
      </c>
      <c r="M1361" s="1">
        <f>SUMIF('Orders info'!$B$4:$B$3681,'Consumers info'!B1361,'Orders info'!$F$4:$F$3681)</f>
        <v>383</v>
      </c>
    </row>
    <row r="1362" spans="2:13" x14ac:dyDescent="0.2">
      <c r="B1362" s="4" t="s">
        <v>1784</v>
      </c>
      <c r="C1362" s="1" t="s">
        <v>3191</v>
      </c>
      <c r="D1362" s="1" t="s">
        <v>3192</v>
      </c>
      <c r="E1362" s="1" t="s">
        <v>8</v>
      </c>
      <c r="F1362" s="4">
        <v>9</v>
      </c>
      <c r="G1362" s="4">
        <v>2020</v>
      </c>
      <c r="H1362" s="4">
        <v>0</v>
      </c>
      <c r="I1362" s="4" t="s">
        <v>6977</v>
      </c>
      <c r="J1362" s="1">
        <f>COUNTIF('Orders info'!$B$4:$B$3681,'Consumers info'!B1362)</f>
        <v>1</v>
      </c>
      <c r="K1362" s="1">
        <f t="shared" si="42"/>
        <v>1</v>
      </c>
      <c r="L1362" s="1">
        <f t="shared" si="43"/>
        <v>0</v>
      </c>
      <c r="M1362" s="1">
        <f>SUMIF('Orders info'!$B$4:$B$3681,'Consumers info'!B1362,'Orders info'!$F$4:$F$3681)</f>
        <v>345</v>
      </c>
    </row>
    <row r="1363" spans="2:13" x14ac:dyDescent="0.2">
      <c r="B1363" s="4" t="s">
        <v>1785</v>
      </c>
      <c r="C1363" s="1" t="s">
        <v>3191</v>
      </c>
      <c r="D1363" s="1" t="s">
        <v>3192</v>
      </c>
      <c r="E1363" s="1" t="s">
        <v>8</v>
      </c>
      <c r="F1363" s="4">
        <v>9</v>
      </c>
      <c r="G1363" s="4">
        <v>2020</v>
      </c>
      <c r="H1363" s="4">
        <v>0</v>
      </c>
      <c r="I1363" s="4" t="s">
        <v>6977</v>
      </c>
      <c r="J1363" s="1">
        <f>COUNTIF('Orders info'!$B$4:$B$3681,'Consumers info'!B1363)</f>
        <v>1</v>
      </c>
      <c r="K1363" s="1">
        <f t="shared" si="42"/>
        <v>1</v>
      </c>
      <c r="L1363" s="1">
        <f t="shared" si="43"/>
        <v>0</v>
      </c>
      <c r="M1363" s="1">
        <f>SUMIF('Orders info'!$B$4:$B$3681,'Consumers info'!B1363,'Orders info'!$F$4:$F$3681)</f>
        <v>168</v>
      </c>
    </row>
    <row r="1364" spans="2:13" x14ac:dyDescent="0.2">
      <c r="B1364" s="4" t="s">
        <v>1786</v>
      </c>
      <c r="C1364" s="1" t="s">
        <v>3191</v>
      </c>
      <c r="D1364" s="1" t="s">
        <v>3192</v>
      </c>
      <c r="E1364" s="1" t="s">
        <v>3203</v>
      </c>
      <c r="F1364" s="4">
        <v>9</v>
      </c>
      <c r="G1364" s="4">
        <v>2020</v>
      </c>
      <c r="H1364" s="4">
        <v>1</v>
      </c>
      <c r="I1364" s="4" t="s">
        <v>6977</v>
      </c>
      <c r="J1364" s="1">
        <f>COUNTIF('Orders info'!$B$4:$B$3681,'Consumers info'!B1364)</f>
        <v>1</v>
      </c>
      <c r="K1364" s="1">
        <f t="shared" si="42"/>
        <v>1</v>
      </c>
      <c r="L1364" s="1">
        <f t="shared" si="43"/>
        <v>0</v>
      </c>
      <c r="M1364" s="1">
        <f>SUMIF('Orders info'!$B$4:$B$3681,'Consumers info'!B1364,'Orders info'!$F$4:$F$3681)</f>
        <v>168</v>
      </c>
    </row>
    <row r="1365" spans="2:13" x14ac:dyDescent="0.2">
      <c r="B1365" s="4" t="s">
        <v>1787</v>
      </c>
      <c r="C1365" s="1" t="s">
        <v>3191</v>
      </c>
      <c r="D1365" s="1" t="s">
        <v>3192</v>
      </c>
      <c r="E1365" s="1" t="s">
        <v>8</v>
      </c>
      <c r="F1365" s="4">
        <v>9</v>
      </c>
      <c r="G1365" s="4">
        <v>2020</v>
      </c>
      <c r="H1365" s="4">
        <v>0</v>
      </c>
      <c r="I1365" s="4" t="s">
        <v>6977</v>
      </c>
      <c r="J1365" s="1">
        <f>COUNTIF('Orders info'!$B$4:$B$3681,'Consumers info'!B1365)</f>
        <v>1</v>
      </c>
      <c r="K1365" s="1">
        <f t="shared" si="42"/>
        <v>1</v>
      </c>
      <c r="L1365" s="1">
        <f t="shared" si="43"/>
        <v>0</v>
      </c>
      <c r="M1365" s="1">
        <f>SUMIF('Orders info'!$B$4:$B$3681,'Consumers info'!B1365,'Orders info'!$F$4:$F$3681)</f>
        <v>205</v>
      </c>
    </row>
    <row r="1366" spans="2:13" x14ac:dyDescent="0.2">
      <c r="B1366" s="4" t="s">
        <v>1788</v>
      </c>
      <c r="C1366" s="1" t="s">
        <v>3191</v>
      </c>
      <c r="D1366" s="1" t="s">
        <v>3192</v>
      </c>
      <c r="E1366" s="1" t="s">
        <v>3204</v>
      </c>
      <c r="F1366" s="4">
        <v>9</v>
      </c>
      <c r="G1366" s="4">
        <v>2020</v>
      </c>
      <c r="H1366" s="4">
        <v>1</v>
      </c>
      <c r="I1366" s="4" t="s">
        <v>6977</v>
      </c>
      <c r="J1366" s="1">
        <f>COUNTIF('Orders info'!$B$4:$B$3681,'Consumers info'!B1366)</f>
        <v>1</v>
      </c>
      <c r="K1366" s="1">
        <f t="shared" si="42"/>
        <v>1</v>
      </c>
      <c r="L1366" s="1">
        <f t="shared" si="43"/>
        <v>0</v>
      </c>
      <c r="M1366" s="1">
        <f>SUMIF('Orders info'!$B$4:$B$3681,'Consumers info'!B1366,'Orders info'!$F$4:$F$3681)</f>
        <v>192</v>
      </c>
    </row>
    <row r="1367" spans="2:13" x14ac:dyDescent="0.2">
      <c r="B1367" s="4" t="s">
        <v>1789</v>
      </c>
      <c r="C1367" s="1" t="s">
        <v>3191</v>
      </c>
      <c r="D1367" s="1" t="s">
        <v>3192</v>
      </c>
      <c r="E1367" s="1" t="s">
        <v>8</v>
      </c>
      <c r="F1367" s="4">
        <v>9</v>
      </c>
      <c r="G1367" s="4">
        <v>2020</v>
      </c>
      <c r="H1367" s="4">
        <v>1</v>
      </c>
      <c r="I1367" s="4" t="s">
        <v>6977</v>
      </c>
      <c r="J1367" s="1">
        <f>COUNTIF('Orders info'!$B$4:$B$3681,'Consumers info'!B1367)</f>
        <v>1</v>
      </c>
      <c r="K1367" s="1">
        <f t="shared" si="42"/>
        <v>1</v>
      </c>
      <c r="L1367" s="1">
        <f t="shared" si="43"/>
        <v>0</v>
      </c>
      <c r="M1367" s="1">
        <f>SUMIF('Orders info'!$B$4:$B$3681,'Consumers info'!B1367,'Orders info'!$F$4:$F$3681)</f>
        <v>539</v>
      </c>
    </row>
    <row r="1368" spans="2:13" x14ac:dyDescent="0.2">
      <c r="B1368" s="4" t="s">
        <v>1790</v>
      </c>
      <c r="C1368" s="1" t="s">
        <v>3191</v>
      </c>
      <c r="D1368" s="1" t="s">
        <v>3192</v>
      </c>
      <c r="E1368" s="1" t="s">
        <v>8</v>
      </c>
      <c r="F1368" s="4">
        <v>9</v>
      </c>
      <c r="G1368" s="4">
        <v>2020</v>
      </c>
      <c r="H1368" s="4">
        <v>1</v>
      </c>
      <c r="I1368" s="4" t="s">
        <v>6977</v>
      </c>
      <c r="J1368" s="1">
        <f>COUNTIF('Orders info'!$B$4:$B$3681,'Consumers info'!B1368)</f>
        <v>1</v>
      </c>
      <c r="K1368" s="1">
        <f t="shared" ref="K1368:K1431" si="44">IF(J1368=1,IF(I1368="Active",1,0),0)</f>
        <v>1</v>
      </c>
      <c r="L1368" s="1">
        <f t="shared" si="43"/>
        <v>0</v>
      </c>
      <c r="M1368" s="1">
        <f>SUMIF('Orders info'!$B$4:$B$3681,'Consumers info'!B1368,'Orders info'!$F$4:$F$3681)</f>
        <v>283</v>
      </c>
    </row>
    <row r="1369" spans="2:13" x14ac:dyDescent="0.2">
      <c r="B1369" s="4" t="s">
        <v>1791</v>
      </c>
      <c r="C1369" s="1" t="s">
        <v>3191</v>
      </c>
      <c r="D1369" s="1" t="s">
        <v>3192</v>
      </c>
      <c r="E1369" s="1" t="s">
        <v>8</v>
      </c>
      <c r="F1369" s="4">
        <v>9</v>
      </c>
      <c r="G1369" s="4">
        <v>2020</v>
      </c>
      <c r="H1369" s="4">
        <v>0</v>
      </c>
      <c r="I1369" s="4" t="s">
        <v>6977</v>
      </c>
      <c r="J1369" s="1">
        <f>COUNTIF('Orders info'!$B$4:$B$3681,'Consumers info'!B1369)</f>
        <v>1</v>
      </c>
      <c r="K1369" s="1">
        <f t="shared" si="44"/>
        <v>1</v>
      </c>
      <c r="L1369" s="1">
        <f t="shared" si="43"/>
        <v>0</v>
      </c>
      <c r="M1369" s="1">
        <f>SUMIF('Orders info'!$B$4:$B$3681,'Consumers info'!B1369,'Orders info'!$F$4:$F$3681)</f>
        <v>345</v>
      </c>
    </row>
    <row r="1370" spans="2:13" x14ac:dyDescent="0.2">
      <c r="B1370" s="4" t="s">
        <v>1792</v>
      </c>
      <c r="C1370" s="1" t="s">
        <v>3191</v>
      </c>
      <c r="D1370" s="1" t="s">
        <v>3192</v>
      </c>
      <c r="E1370" s="1" t="s">
        <v>8</v>
      </c>
      <c r="F1370" s="4">
        <v>9</v>
      </c>
      <c r="G1370" s="4">
        <v>2020</v>
      </c>
      <c r="H1370" s="4">
        <v>0</v>
      </c>
      <c r="I1370" s="4" t="s">
        <v>6977</v>
      </c>
      <c r="J1370" s="1">
        <f>COUNTIF('Orders info'!$B$4:$B$3681,'Consumers info'!B1370)</f>
        <v>1</v>
      </c>
      <c r="K1370" s="1">
        <f t="shared" si="44"/>
        <v>1</v>
      </c>
      <c r="L1370" s="1">
        <f t="shared" si="43"/>
        <v>0</v>
      </c>
      <c r="M1370" s="1">
        <f>SUMIF('Orders info'!$B$4:$B$3681,'Consumers info'!B1370,'Orders info'!$F$4:$F$3681)</f>
        <v>447</v>
      </c>
    </row>
    <row r="1371" spans="2:13" x14ac:dyDescent="0.2">
      <c r="B1371" s="4" t="s">
        <v>1793</v>
      </c>
      <c r="C1371" s="1" t="s">
        <v>3191</v>
      </c>
      <c r="D1371" s="1" t="s">
        <v>3192</v>
      </c>
      <c r="E1371" s="1" t="s">
        <v>3204</v>
      </c>
      <c r="F1371" s="4">
        <v>9</v>
      </c>
      <c r="G1371" s="4">
        <v>2020</v>
      </c>
      <c r="H1371" s="4">
        <v>1</v>
      </c>
      <c r="I1371" s="4" t="s">
        <v>6977</v>
      </c>
      <c r="J1371" s="1">
        <f>COUNTIF('Orders info'!$B$4:$B$3681,'Consumers info'!B1371)</f>
        <v>1</v>
      </c>
      <c r="K1371" s="1">
        <f t="shared" si="44"/>
        <v>1</v>
      </c>
      <c r="L1371" s="1">
        <f t="shared" si="43"/>
        <v>0</v>
      </c>
      <c r="M1371" s="1">
        <f>SUMIF('Orders info'!$B$4:$B$3681,'Consumers info'!B1371,'Orders info'!$F$4:$F$3681)</f>
        <v>345</v>
      </c>
    </row>
    <row r="1372" spans="2:13" x14ac:dyDescent="0.2">
      <c r="B1372" s="4" t="s">
        <v>1794</v>
      </c>
      <c r="C1372" s="1" t="s">
        <v>3191</v>
      </c>
      <c r="D1372" s="1" t="s">
        <v>3192</v>
      </c>
      <c r="E1372" s="1" t="s">
        <v>8</v>
      </c>
      <c r="F1372" s="4">
        <v>9</v>
      </c>
      <c r="G1372" s="4">
        <v>2020</v>
      </c>
      <c r="H1372" s="4">
        <v>0</v>
      </c>
      <c r="I1372" s="4" t="s">
        <v>6977</v>
      </c>
      <c r="J1372" s="1">
        <f>COUNTIF('Orders info'!$B$4:$B$3681,'Consumers info'!B1372)</f>
        <v>1</v>
      </c>
      <c r="K1372" s="1">
        <f t="shared" si="44"/>
        <v>1</v>
      </c>
      <c r="L1372" s="1">
        <f t="shared" si="43"/>
        <v>0</v>
      </c>
      <c r="M1372" s="1">
        <f>SUMIF('Orders info'!$B$4:$B$3681,'Consumers info'!B1372,'Orders info'!$F$4:$F$3681)</f>
        <v>172</v>
      </c>
    </row>
    <row r="1373" spans="2:13" x14ac:dyDescent="0.2">
      <c r="B1373" s="4" t="s">
        <v>1795</v>
      </c>
      <c r="C1373" s="1" t="s">
        <v>3191</v>
      </c>
      <c r="D1373" s="1" t="s">
        <v>3192</v>
      </c>
      <c r="E1373" s="1" t="s">
        <v>8</v>
      </c>
      <c r="F1373" s="4">
        <v>9</v>
      </c>
      <c r="G1373" s="4">
        <v>2020</v>
      </c>
      <c r="H1373" s="4">
        <v>0</v>
      </c>
      <c r="I1373" s="4" t="s">
        <v>6977</v>
      </c>
      <c r="J1373" s="1">
        <f>COUNTIF('Orders info'!$B$4:$B$3681,'Consumers info'!B1373)</f>
        <v>1</v>
      </c>
      <c r="K1373" s="1">
        <f t="shared" si="44"/>
        <v>1</v>
      </c>
      <c r="L1373" s="1">
        <f t="shared" si="43"/>
        <v>0</v>
      </c>
      <c r="M1373" s="1">
        <f>SUMIF('Orders info'!$B$4:$B$3681,'Consumers info'!B1373,'Orders info'!$F$4:$F$3681)</f>
        <v>172</v>
      </c>
    </row>
    <row r="1374" spans="2:13" x14ac:dyDescent="0.2">
      <c r="B1374" s="4" t="s">
        <v>1796</v>
      </c>
      <c r="C1374" s="1" t="s">
        <v>3191</v>
      </c>
      <c r="D1374" s="1" t="s">
        <v>3192</v>
      </c>
      <c r="E1374" s="1" t="s">
        <v>3204</v>
      </c>
      <c r="F1374" s="4">
        <v>9</v>
      </c>
      <c r="G1374" s="4">
        <v>2020</v>
      </c>
      <c r="H1374" s="4">
        <v>0</v>
      </c>
      <c r="I1374" s="4" t="s">
        <v>6977</v>
      </c>
      <c r="J1374" s="1">
        <f>COUNTIF('Orders info'!$B$4:$B$3681,'Consumers info'!B1374)</f>
        <v>1</v>
      </c>
      <c r="K1374" s="1">
        <f t="shared" si="44"/>
        <v>1</v>
      </c>
      <c r="L1374" s="1">
        <f t="shared" si="43"/>
        <v>0</v>
      </c>
      <c r="M1374" s="1">
        <f>SUMIF('Orders info'!$B$4:$B$3681,'Consumers info'!B1374,'Orders info'!$F$4:$F$3681)</f>
        <v>240</v>
      </c>
    </row>
    <row r="1375" spans="2:13" x14ac:dyDescent="0.2">
      <c r="B1375" s="4" t="s">
        <v>1797</v>
      </c>
      <c r="C1375" s="1" t="s">
        <v>3191</v>
      </c>
      <c r="D1375" s="1" t="s">
        <v>3192</v>
      </c>
      <c r="E1375" s="1" t="s">
        <v>3204</v>
      </c>
      <c r="F1375" s="4">
        <v>9</v>
      </c>
      <c r="G1375" s="4">
        <v>2020</v>
      </c>
      <c r="H1375" s="4">
        <v>1</v>
      </c>
      <c r="I1375" s="4" t="s">
        <v>6977</v>
      </c>
      <c r="J1375" s="1">
        <f>COUNTIF('Orders info'!$B$4:$B$3681,'Consumers info'!B1375)</f>
        <v>1</v>
      </c>
      <c r="K1375" s="1">
        <f t="shared" si="44"/>
        <v>1</v>
      </c>
      <c r="L1375" s="1">
        <f t="shared" si="43"/>
        <v>0</v>
      </c>
      <c r="M1375" s="1">
        <f>SUMIF('Orders info'!$B$4:$B$3681,'Consumers info'!B1375,'Orders info'!$F$4:$F$3681)</f>
        <v>192</v>
      </c>
    </row>
    <row r="1376" spans="2:13" x14ac:dyDescent="0.2">
      <c r="B1376" s="4" t="s">
        <v>1798</v>
      </c>
      <c r="C1376" s="1" t="s">
        <v>3191</v>
      </c>
      <c r="D1376" s="1" t="s">
        <v>3192</v>
      </c>
      <c r="E1376" s="1" t="s">
        <v>8</v>
      </c>
      <c r="F1376" s="4">
        <v>9</v>
      </c>
      <c r="G1376" s="4">
        <v>2020</v>
      </c>
      <c r="H1376" s="4">
        <v>1</v>
      </c>
      <c r="I1376" s="4" t="s">
        <v>6977</v>
      </c>
      <c r="J1376" s="1">
        <f>COUNTIF('Orders info'!$B$4:$B$3681,'Consumers info'!B1376)</f>
        <v>1</v>
      </c>
      <c r="K1376" s="1">
        <f t="shared" si="44"/>
        <v>1</v>
      </c>
      <c r="L1376" s="1">
        <f t="shared" si="43"/>
        <v>0</v>
      </c>
      <c r="M1376" s="1">
        <f>SUMIF('Orders info'!$B$4:$B$3681,'Consumers info'!B1376,'Orders info'!$F$4:$F$3681)</f>
        <v>192</v>
      </c>
    </row>
    <row r="1377" spans="2:13" x14ac:dyDescent="0.2">
      <c r="B1377" s="4" t="s">
        <v>1799</v>
      </c>
      <c r="C1377" s="1" t="s">
        <v>3191</v>
      </c>
      <c r="D1377" s="1" t="s">
        <v>3192</v>
      </c>
      <c r="E1377" s="1" t="s">
        <v>8</v>
      </c>
      <c r="F1377" s="4">
        <v>9</v>
      </c>
      <c r="G1377" s="4">
        <v>2020</v>
      </c>
      <c r="H1377" s="4">
        <v>1</v>
      </c>
      <c r="I1377" s="4" t="s">
        <v>6977</v>
      </c>
      <c r="J1377" s="1">
        <f>COUNTIF('Orders info'!$B$4:$B$3681,'Consumers info'!B1377)</f>
        <v>1</v>
      </c>
      <c r="K1377" s="1">
        <f t="shared" si="44"/>
        <v>1</v>
      </c>
      <c r="L1377" s="1">
        <f t="shared" si="43"/>
        <v>0</v>
      </c>
      <c r="M1377" s="1">
        <f>SUMIF('Orders info'!$B$4:$B$3681,'Consumers info'!B1377,'Orders info'!$F$4:$F$3681)</f>
        <v>538</v>
      </c>
    </row>
    <row r="1378" spans="2:13" x14ac:dyDescent="0.2">
      <c r="B1378" s="4" t="s">
        <v>1800</v>
      </c>
      <c r="C1378" s="1" t="s">
        <v>3191</v>
      </c>
      <c r="D1378" s="1" t="s">
        <v>3192</v>
      </c>
      <c r="E1378" s="1" t="s">
        <v>8</v>
      </c>
      <c r="F1378" s="4">
        <v>9</v>
      </c>
      <c r="G1378" s="4">
        <v>2020</v>
      </c>
      <c r="H1378" s="4">
        <v>0</v>
      </c>
      <c r="I1378" s="4" t="s">
        <v>6977</v>
      </c>
      <c r="J1378" s="1">
        <f>COUNTIF('Orders info'!$B$4:$B$3681,'Consumers info'!B1378)</f>
        <v>1</v>
      </c>
      <c r="K1378" s="1">
        <f t="shared" si="44"/>
        <v>1</v>
      </c>
      <c r="L1378" s="1">
        <f t="shared" si="43"/>
        <v>0</v>
      </c>
      <c r="M1378" s="1">
        <f>SUMIF('Orders info'!$B$4:$B$3681,'Consumers info'!B1378,'Orders info'!$F$4:$F$3681)</f>
        <v>267</v>
      </c>
    </row>
    <row r="1379" spans="2:13" x14ac:dyDescent="0.2">
      <c r="B1379" s="4" t="s">
        <v>1801</v>
      </c>
      <c r="C1379" s="1" t="s">
        <v>3191</v>
      </c>
      <c r="D1379" s="1" t="s">
        <v>3192</v>
      </c>
      <c r="E1379" s="1" t="s">
        <v>8</v>
      </c>
      <c r="F1379" s="4">
        <v>9</v>
      </c>
      <c r="G1379" s="4">
        <v>2020</v>
      </c>
      <c r="H1379" s="4">
        <v>1</v>
      </c>
      <c r="I1379" s="4" t="s">
        <v>6977</v>
      </c>
      <c r="J1379" s="1">
        <f>COUNTIF('Orders info'!$B$4:$B$3681,'Consumers info'!B1379)</f>
        <v>1</v>
      </c>
      <c r="K1379" s="1">
        <f t="shared" si="44"/>
        <v>1</v>
      </c>
      <c r="L1379" s="1">
        <f t="shared" si="43"/>
        <v>0</v>
      </c>
      <c r="M1379" s="1">
        <f>SUMIF('Orders info'!$B$4:$B$3681,'Consumers info'!B1379,'Orders info'!$F$4:$F$3681)</f>
        <v>383</v>
      </c>
    </row>
    <row r="1380" spans="2:13" x14ac:dyDescent="0.2">
      <c r="B1380" s="4" t="s">
        <v>1802</v>
      </c>
      <c r="C1380" s="1" t="s">
        <v>3191</v>
      </c>
      <c r="D1380" s="1" t="s">
        <v>3192</v>
      </c>
      <c r="E1380" s="1" t="s">
        <v>8</v>
      </c>
      <c r="F1380" s="4">
        <v>9</v>
      </c>
      <c r="G1380" s="4">
        <v>2020</v>
      </c>
      <c r="H1380" s="4">
        <v>0</v>
      </c>
      <c r="I1380" s="4" t="s">
        <v>6977</v>
      </c>
      <c r="J1380" s="1">
        <f>COUNTIF('Orders info'!$B$4:$B$3681,'Consumers info'!B1380)</f>
        <v>1</v>
      </c>
      <c r="K1380" s="1">
        <f t="shared" si="44"/>
        <v>1</v>
      </c>
      <c r="L1380" s="1">
        <f t="shared" si="43"/>
        <v>0</v>
      </c>
      <c r="M1380" s="1">
        <f>SUMIF('Orders info'!$B$4:$B$3681,'Consumers info'!B1380,'Orders info'!$F$4:$F$3681)</f>
        <v>447</v>
      </c>
    </row>
    <row r="1381" spans="2:13" x14ac:dyDescent="0.2">
      <c r="B1381" s="4" t="s">
        <v>1803</v>
      </c>
      <c r="C1381" s="1" t="s">
        <v>3191</v>
      </c>
      <c r="D1381" s="1" t="s">
        <v>3192</v>
      </c>
      <c r="E1381" s="1" t="s">
        <v>8</v>
      </c>
      <c r="F1381" s="4">
        <v>9</v>
      </c>
      <c r="G1381" s="4">
        <v>2020</v>
      </c>
      <c r="H1381" s="4">
        <v>0</v>
      </c>
      <c r="I1381" s="4" t="s">
        <v>6977</v>
      </c>
      <c r="J1381" s="1">
        <f>COUNTIF('Orders info'!$B$4:$B$3681,'Consumers info'!B1381)</f>
        <v>1</v>
      </c>
      <c r="K1381" s="1">
        <f t="shared" si="44"/>
        <v>1</v>
      </c>
      <c r="L1381" s="1">
        <f t="shared" si="43"/>
        <v>0</v>
      </c>
      <c r="M1381" s="1">
        <f>SUMIF('Orders info'!$B$4:$B$3681,'Consumers info'!B1381,'Orders info'!$F$4:$F$3681)</f>
        <v>168</v>
      </c>
    </row>
    <row r="1382" spans="2:13" x14ac:dyDescent="0.2">
      <c r="B1382" s="4" t="s">
        <v>1804</v>
      </c>
      <c r="C1382" s="1" t="s">
        <v>3191</v>
      </c>
      <c r="D1382" s="1" t="s">
        <v>3192</v>
      </c>
      <c r="E1382" s="1" t="s">
        <v>8</v>
      </c>
      <c r="F1382" s="4">
        <v>9</v>
      </c>
      <c r="G1382" s="4">
        <v>2020</v>
      </c>
      <c r="H1382" s="4">
        <v>1</v>
      </c>
      <c r="I1382" s="4" t="s">
        <v>6977</v>
      </c>
      <c r="J1382" s="1">
        <f>COUNTIF('Orders info'!$B$4:$B$3681,'Consumers info'!B1382)</f>
        <v>1</v>
      </c>
      <c r="K1382" s="1">
        <f t="shared" si="44"/>
        <v>1</v>
      </c>
      <c r="L1382" s="1">
        <f t="shared" si="43"/>
        <v>0</v>
      </c>
      <c r="M1382" s="1">
        <f>SUMIF('Orders info'!$B$4:$B$3681,'Consumers info'!B1382,'Orders info'!$F$4:$F$3681)</f>
        <v>168</v>
      </c>
    </row>
    <row r="1383" spans="2:13" x14ac:dyDescent="0.2">
      <c r="B1383" s="4" t="s">
        <v>1805</v>
      </c>
      <c r="C1383" s="1" t="s">
        <v>3191</v>
      </c>
      <c r="D1383" s="1" t="s">
        <v>3192</v>
      </c>
      <c r="E1383" s="1" t="s">
        <v>8</v>
      </c>
      <c r="F1383" s="4">
        <v>9</v>
      </c>
      <c r="G1383" s="4">
        <v>2020</v>
      </c>
      <c r="H1383" s="4">
        <v>1</v>
      </c>
      <c r="I1383" s="4" t="s">
        <v>6977</v>
      </c>
      <c r="J1383" s="1">
        <f>COUNTIF('Orders info'!$B$4:$B$3681,'Consumers info'!B1383)</f>
        <v>1</v>
      </c>
      <c r="K1383" s="1">
        <f t="shared" si="44"/>
        <v>1</v>
      </c>
      <c r="L1383" s="1">
        <f t="shared" si="43"/>
        <v>0</v>
      </c>
      <c r="M1383" s="1">
        <f>SUMIF('Orders info'!$B$4:$B$3681,'Consumers info'!B1383,'Orders info'!$F$4:$F$3681)</f>
        <v>210</v>
      </c>
    </row>
    <row r="1384" spans="2:13" x14ac:dyDescent="0.2">
      <c r="B1384" s="4" t="s">
        <v>1806</v>
      </c>
      <c r="C1384" s="1" t="s">
        <v>3191</v>
      </c>
      <c r="D1384" s="1" t="s">
        <v>3192</v>
      </c>
      <c r="E1384" s="1" t="s">
        <v>8</v>
      </c>
      <c r="F1384" s="4">
        <v>9</v>
      </c>
      <c r="G1384" s="4">
        <v>2020</v>
      </c>
      <c r="H1384" s="4">
        <v>0</v>
      </c>
      <c r="I1384" s="4" t="s">
        <v>6977</v>
      </c>
      <c r="J1384" s="1">
        <f>COUNTIF('Orders info'!$B$4:$B$3681,'Consumers info'!B1384)</f>
        <v>1</v>
      </c>
      <c r="K1384" s="1">
        <f t="shared" si="44"/>
        <v>1</v>
      </c>
      <c r="L1384" s="1">
        <f t="shared" si="43"/>
        <v>0</v>
      </c>
      <c r="M1384" s="1">
        <f>SUMIF('Orders info'!$B$4:$B$3681,'Consumers info'!B1384,'Orders info'!$F$4:$F$3681)</f>
        <v>210</v>
      </c>
    </row>
    <row r="1385" spans="2:13" x14ac:dyDescent="0.2">
      <c r="B1385" s="4" t="s">
        <v>1807</v>
      </c>
      <c r="C1385" s="1" t="s">
        <v>3191</v>
      </c>
      <c r="D1385" s="1" t="s">
        <v>3192</v>
      </c>
      <c r="E1385" s="1" t="s">
        <v>8</v>
      </c>
      <c r="F1385" s="4">
        <v>9</v>
      </c>
      <c r="G1385" s="4">
        <v>2020</v>
      </c>
      <c r="H1385" s="4">
        <v>0</v>
      </c>
      <c r="I1385" s="4" t="s">
        <v>6977</v>
      </c>
      <c r="J1385" s="1">
        <f>COUNTIF('Orders info'!$B$4:$B$3681,'Consumers info'!B1385)</f>
        <v>1</v>
      </c>
      <c r="K1385" s="1">
        <f t="shared" si="44"/>
        <v>1</v>
      </c>
      <c r="L1385" s="1">
        <f t="shared" si="43"/>
        <v>0</v>
      </c>
      <c r="M1385" s="1">
        <f>SUMIF('Orders info'!$B$4:$B$3681,'Consumers info'!B1385,'Orders info'!$F$4:$F$3681)</f>
        <v>220</v>
      </c>
    </row>
    <row r="1386" spans="2:13" x14ac:dyDescent="0.2">
      <c r="B1386" s="4" t="s">
        <v>1808</v>
      </c>
      <c r="C1386" s="1" t="s">
        <v>3191</v>
      </c>
      <c r="D1386" s="1" t="s">
        <v>3192</v>
      </c>
      <c r="E1386" s="1" t="s">
        <v>3204</v>
      </c>
      <c r="F1386" s="4">
        <v>9</v>
      </c>
      <c r="G1386" s="4">
        <v>2020</v>
      </c>
      <c r="H1386" s="4">
        <v>1</v>
      </c>
      <c r="I1386" s="4" t="s">
        <v>6977</v>
      </c>
      <c r="J1386" s="1">
        <f>COUNTIF('Orders info'!$B$4:$B$3681,'Consumers info'!B1386)</f>
        <v>1</v>
      </c>
      <c r="K1386" s="1">
        <f t="shared" si="44"/>
        <v>1</v>
      </c>
      <c r="L1386" s="1">
        <f t="shared" si="43"/>
        <v>0</v>
      </c>
      <c r="M1386" s="1">
        <f>SUMIF('Orders info'!$B$4:$B$3681,'Consumers info'!B1386,'Orders info'!$F$4:$F$3681)</f>
        <v>255</v>
      </c>
    </row>
    <row r="1387" spans="2:13" x14ac:dyDescent="0.2">
      <c r="B1387" s="4" t="s">
        <v>1809</v>
      </c>
      <c r="C1387" s="1" t="s">
        <v>3191</v>
      </c>
      <c r="D1387" s="1" t="s">
        <v>3192</v>
      </c>
      <c r="E1387" s="1" t="s">
        <v>8</v>
      </c>
      <c r="F1387" s="4">
        <v>9</v>
      </c>
      <c r="G1387" s="4">
        <v>2020</v>
      </c>
      <c r="H1387" s="4">
        <v>0</v>
      </c>
      <c r="I1387" s="4" t="s">
        <v>6977</v>
      </c>
      <c r="J1387" s="1">
        <f>COUNTIF('Orders info'!$B$4:$B$3681,'Consumers info'!B1387)</f>
        <v>1</v>
      </c>
      <c r="K1387" s="1">
        <f t="shared" si="44"/>
        <v>1</v>
      </c>
      <c r="L1387" s="1">
        <f t="shared" si="43"/>
        <v>0</v>
      </c>
      <c r="M1387" s="1">
        <f>SUMIF('Orders info'!$B$4:$B$3681,'Consumers info'!B1387,'Orders info'!$F$4:$F$3681)</f>
        <v>478</v>
      </c>
    </row>
    <row r="1388" spans="2:13" x14ac:dyDescent="0.2">
      <c r="B1388" s="4" t="s">
        <v>1810</v>
      </c>
      <c r="C1388" s="1" t="s">
        <v>3191</v>
      </c>
      <c r="D1388" s="1" t="s">
        <v>3192</v>
      </c>
      <c r="E1388" s="1" t="s">
        <v>8</v>
      </c>
      <c r="F1388" s="4">
        <v>9</v>
      </c>
      <c r="G1388" s="4">
        <v>2020</v>
      </c>
      <c r="H1388" s="4">
        <v>0</v>
      </c>
      <c r="I1388" s="4" t="s">
        <v>6977</v>
      </c>
      <c r="J1388" s="1">
        <f>COUNTIF('Orders info'!$B$4:$B$3681,'Consumers info'!B1388)</f>
        <v>1</v>
      </c>
      <c r="K1388" s="1">
        <f t="shared" si="44"/>
        <v>1</v>
      </c>
      <c r="L1388" s="1">
        <f t="shared" si="43"/>
        <v>0</v>
      </c>
      <c r="M1388" s="1">
        <f>SUMIF('Orders info'!$B$4:$B$3681,'Consumers info'!B1388,'Orders info'!$F$4:$F$3681)</f>
        <v>317</v>
      </c>
    </row>
    <row r="1389" spans="2:13" x14ac:dyDescent="0.2">
      <c r="B1389" s="4" t="s">
        <v>1811</v>
      </c>
      <c r="C1389" s="1" t="s">
        <v>3191</v>
      </c>
      <c r="D1389" s="1" t="s">
        <v>3192</v>
      </c>
      <c r="E1389" s="1" t="s">
        <v>3204</v>
      </c>
      <c r="F1389" s="4">
        <v>9</v>
      </c>
      <c r="G1389" s="4">
        <v>2020</v>
      </c>
      <c r="H1389" s="4">
        <v>1</v>
      </c>
      <c r="I1389" s="4" t="s">
        <v>6977</v>
      </c>
      <c r="J1389" s="1">
        <f>COUNTIF('Orders info'!$B$4:$B$3681,'Consumers info'!B1389)</f>
        <v>1</v>
      </c>
      <c r="K1389" s="1">
        <f t="shared" si="44"/>
        <v>1</v>
      </c>
      <c r="L1389" s="1">
        <f t="shared" si="43"/>
        <v>0</v>
      </c>
      <c r="M1389" s="1">
        <f>SUMIF('Orders info'!$B$4:$B$3681,'Consumers info'!B1389,'Orders info'!$F$4:$F$3681)</f>
        <v>383</v>
      </c>
    </row>
    <row r="1390" spans="2:13" x14ac:dyDescent="0.2">
      <c r="B1390" s="4" t="s">
        <v>1812</v>
      </c>
      <c r="C1390" s="1" t="s">
        <v>3191</v>
      </c>
      <c r="D1390" s="1" t="s">
        <v>3192</v>
      </c>
      <c r="E1390" s="1" t="s">
        <v>3205</v>
      </c>
      <c r="F1390" s="4">
        <v>9</v>
      </c>
      <c r="G1390" s="4">
        <v>2020</v>
      </c>
      <c r="H1390" s="4">
        <v>1</v>
      </c>
      <c r="I1390" s="4" t="s">
        <v>6977</v>
      </c>
      <c r="J1390" s="1">
        <f>COUNTIF('Orders info'!$B$4:$B$3681,'Consumers info'!B1390)</f>
        <v>1</v>
      </c>
      <c r="K1390" s="1">
        <f t="shared" si="44"/>
        <v>1</v>
      </c>
      <c r="L1390" s="1">
        <f t="shared" si="43"/>
        <v>0</v>
      </c>
      <c r="M1390" s="1">
        <f>SUMIF('Orders info'!$B$4:$B$3681,'Consumers info'!B1390,'Orders info'!$F$4:$F$3681)</f>
        <v>168</v>
      </c>
    </row>
    <row r="1391" spans="2:13" x14ac:dyDescent="0.2">
      <c r="B1391" s="4" t="s">
        <v>1813</v>
      </c>
      <c r="C1391" s="1" t="s">
        <v>3191</v>
      </c>
      <c r="D1391" s="1" t="s">
        <v>3192</v>
      </c>
      <c r="E1391" s="1" t="s">
        <v>3203</v>
      </c>
      <c r="F1391" s="4">
        <v>9</v>
      </c>
      <c r="G1391" s="4">
        <v>2020</v>
      </c>
      <c r="H1391" s="4">
        <v>0</v>
      </c>
      <c r="I1391" s="4" t="s">
        <v>6977</v>
      </c>
      <c r="J1391" s="1">
        <f>COUNTIF('Orders info'!$B$4:$B$3681,'Consumers info'!B1391)</f>
        <v>1</v>
      </c>
      <c r="K1391" s="1">
        <f t="shared" si="44"/>
        <v>1</v>
      </c>
      <c r="L1391" s="1">
        <f t="shared" si="43"/>
        <v>0</v>
      </c>
      <c r="M1391" s="1">
        <f>SUMIF('Orders info'!$B$4:$B$3681,'Consumers info'!B1391,'Orders info'!$F$4:$F$3681)</f>
        <v>168</v>
      </c>
    </row>
    <row r="1392" spans="2:13" x14ac:dyDescent="0.2">
      <c r="B1392" s="4" t="s">
        <v>1814</v>
      </c>
      <c r="C1392" s="1" t="s">
        <v>3191</v>
      </c>
      <c r="D1392" s="1" t="s">
        <v>3192</v>
      </c>
      <c r="E1392" s="1" t="s">
        <v>3205</v>
      </c>
      <c r="F1392" s="4">
        <v>9</v>
      </c>
      <c r="G1392" s="4">
        <v>2020</v>
      </c>
      <c r="H1392" s="4">
        <v>1</v>
      </c>
      <c r="I1392" s="4" t="s">
        <v>6977</v>
      </c>
      <c r="J1392" s="1">
        <f>COUNTIF('Orders info'!$B$4:$B$3681,'Consumers info'!B1392)</f>
        <v>1</v>
      </c>
      <c r="K1392" s="1">
        <f t="shared" si="44"/>
        <v>1</v>
      </c>
      <c r="L1392" s="1">
        <f t="shared" si="43"/>
        <v>0</v>
      </c>
      <c r="M1392" s="1">
        <f>SUMIF('Orders info'!$B$4:$B$3681,'Consumers info'!B1392,'Orders info'!$F$4:$F$3681)</f>
        <v>205</v>
      </c>
    </row>
    <row r="1393" spans="2:13" x14ac:dyDescent="0.2">
      <c r="B1393" s="4" t="s">
        <v>1815</v>
      </c>
      <c r="C1393" s="1" t="s">
        <v>3191</v>
      </c>
      <c r="D1393" s="1" t="s">
        <v>3192</v>
      </c>
      <c r="E1393" s="1" t="s">
        <v>8</v>
      </c>
      <c r="F1393" s="4">
        <v>9</v>
      </c>
      <c r="G1393" s="4">
        <v>2020</v>
      </c>
      <c r="H1393" s="4">
        <v>1</v>
      </c>
      <c r="I1393" s="4" t="s">
        <v>6977</v>
      </c>
      <c r="J1393" s="1">
        <f>COUNTIF('Orders info'!$B$4:$B$3681,'Consumers info'!B1393)</f>
        <v>1</v>
      </c>
      <c r="K1393" s="1">
        <f t="shared" si="44"/>
        <v>1</v>
      </c>
      <c r="L1393" s="1">
        <f t="shared" si="43"/>
        <v>0</v>
      </c>
      <c r="M1393" s="1">
        <f>SUMIF('Orders info'!$B$4:$B$3681,'Consumers info'!B1393,'Orders info'!$F$4:$F$3681)</f>
        <v>220</v>
      </c>
    </row>
    <row r="1394" spans="2:13" x14ac:dyDescent="0.2">
      <c r="B1394" s="4" t="s">
        <v>1816</v>
      </c>
      <c r="C1394" s="1" t="s">
        <v>3191</v>
      </c>
      <c r="D1394" s="1" t="s">
        <v>3192</v>
      </c>
      <c r="E1394" s="1" t="s">
        <v>3204</v>
      </c>
      <c r="F1394" s="4">
        <v>9</v>
      </c>
      <c r="G1394" s="4">
        <v>2020</v>
      </c>
      <c r="H1394" s="4">
        <v>1</v>
      </c>
      <c r="I1394" s="4" t="s">
        <v>6977</v>
      </c>
      <c r="J1394" s="1">
        <f>COUNTIF('Orders info'!$B$4:$B$3681,'Consumers info'!B1394)</f>
        <v>1</v>
      </c>
      <c r="K1394" s="1">
        <f t="shared" si="44"/>
        <v>1</v>
      </c>
      <c r="L1394" s="1">
        <f t="shared" si="43"/>
        <v>0</v>
      </c>
      <c r="M1394" s="1">
        <f>SUMIF('Orders info'!$B$4:$B$3681,'Consumers info'!B1394,'Orders info'!$F$4:$F$3681)</f>
        <v>210</v>
      </c>
    </row>
    <row r="1395" spans="2:13" x14ac:dyDescent="0.2">
      <c r="B1395" s="4" t="s">
        <v>1817</v>
      </c>
      <c r="C1395" s="1" t="s">
        <v>3191</v>
      </c>
      <c r="D1395" s="1" t="s">
        <v>3192</v>
      </c>
      <c r="E1395" s="1" t="s">
        <v>8</v>
      </c>
      <c r="F1395" s="4">
        <v>9</v>
      </c>
      <c r="G1395" s="4">
        <v>2020</v>
      </c>
      <c r="H1395" s="4">
        <v>0</v>
      </c>
      <c r="I1395" s="4" t="s">
        <v>6977</v>
      </c>
      <c r="J1395" s="1">
        <f>COUNTIF('Orders info'!$B$4:$B$3681,'Consumers info'!B1395)</f>
        <v>1</v>
      </c>
      <c r="K1395" s="1">
        <f t="shared" si="44"/>
        <v>1</v>
      </c>
      <c r="L1395" s="1">
        <f t="shared" si="43"/>
        <v>0</v>
      </c>
      <c r="M1395" s="1">
        <f>SUMIF('Orders info'!$B$4:$B$3681,'Consumers info'!B1395,'Orders info'!$F$4:$F$3681)</f>
        <v>258</v>
      </c>
    </row>
    <row r="1396" spans="2:13" x14ac:dyDescent="0.2">
      <c r="B1396" s="4" t="s">
        <v>1818</v>
      </c>
      <c r="C1396" s="1" t="s">
        <v>3191</v>
      </c>
      <c r="D1396" s="1" t="s">
        <v>3192</v>
      </c>
      <c r="E1396" s="1" t="s">
        <v>8</v>
      </c>
      <c r="F1396" s="4">
        <v>9</v>
      </c>
      <c r="G1396" s="4">
        <v>2020</v>
      </c>
      <c r="H1396" s="4">
        <v>0</v>
      </c>
      <c r="I1396" s="4" t="s">
        <v>6977</v>
      </c>
      <c r="J1396" s="1">
        <f>COUNTIF('Orders info'!$B$4:$B$3681,'Consumers info'!B1396)</f>
        <v>1</v>
      </c>
      <c r="K1396" s="1">
        <f t="shared" si="44"/>
        <v>1</v>
      </c>
      <c r="L1396" s="1">
        <f t="shared" si="43"/>
        <v>0</v>
      </c>
      <c r="M1396" s="1">
        <f>SUMIF('Orders info'!$B$4:$B$3681,'Consumers info'!B1396,'Orders info'!$F$4:$F$3681)</f>
        <v>313</v>
      </c>
    </row>
    <row r="1397" spans="2:13" x14ac:dyDescent="0.2">
      <c r="B1397" s="4" t="s">
        <v>1819</v>
      </c>
      <c r="C1397" s="1" t="s">
        <v>3191</v>
      </c>
      <c r="D1397" s="1" t="s">
        <v>3192</v>
      </c>
      <c r="E1397" s="1" t="s">
        <v>3204</v>
      </c>
      <c r="F1397" s="4">
        <v>9</v>
      </c>
      <c r="G1397" s="4">
        <v>2020</v>
      </c>
      <c r="H1397" s="4">
        <v>0</v>
      </c>
      <c r="I1397" s="4" t="s">
        <v>6977</v>
      </c>
      <c r="J1397" s="1">
        <f>COUNTIF('Orders info'!$B$4:$B$3681,'Consumers info'!B1397)</f>
        <v>1</v>
      </c>
      <c r="K1397" s="1">
        <f t="shared" si="44"/>
        <v>1</v>
      </c>
      <c r="L1397" s="1">
        <f t="shared" si="43"/>
        <v>0</v>
      </c>
      <c r="M1397" s="1">
        <f>SUMIF('Orders info'!$B$4:$B$3681,'Consumers info'!B1397,'Orders info'!$F$4:$F$3681)</f>
        <v>295</v>
      </c>
    </row>
    <row r="1398" spans="2:13" x14ac:dyDescent="0.2">
      <c r="B1398" s="4" t="s">
        <v>1820</v>
      </c>
      <c r="C1398" s="1" t="s">
        <v>3191</v>
      </c>
      <c r="D1398" s="1" t="s">
        <v>3192</v>
      </c>
      <c r="E1398" s="1" t="s">
        <v>3204</v>
      </c>
      <c r="F1398" s="4">
        <v>9</v>
      </c>
      <c r="G1398" s="4">
        <v>2020</v>
      </c>
      <c r="H1398" s="4">
        <v>0</v>
      </c>
      <c r="I1398" s="4" t="s">
        <v>6977</v>
      </c>
      <c r="J1398" s="1">
        <f>COUNTIF('Orders info'!$B$4:$B$3681,'Consumers info'!B1398)</f>
        <v>1</v>
      </c>
      <c r="K1398" s="1">
        <f t="shared" si="44"/>
        <v>1</v>
      </c>
      <c r="L1398" s="1">
        <f t="shared" si="43"/>
        <v>0</v>
      </c>
      <c r="M1398" s="1">
        <f>SUMIF('Orders info'!$B$4:$B$3681,'Consumers info'!B1398,'Orders info'!$F$4:$F$3681)</f>
        <v>345</v>
      </c>
    </row>
    <row r="1399" spans="2:13" x14ac:dyDescent="0.2">
      <c r="B1399" s="4" t="s">
        <v>1821</v>
      </c>
      <c r="C1399" s="1" t="s">
        <v>3191</v>
      </c>
      <c r="D1399" s="1" t="s">
        <v>3192</v>
      </c>
      <c r="E1399" s="1" t="s">
        <v>8</v>
      </c>
      <c r="F1399" s="4">
        <v>9</v>
      </c>
      <c r="G1399" s="4">
        <v>2020</v>
      </c>
      <c r="H1399" s="4">
        <v>0</v>
      </c>
      <c r="I1399" s="4" t="s">
        <v>6977</v>
      </c>
      <c r="J1399" s="1">
        <f>COUNTIF('Orders info'!$B$4:$B$3681,'Consumers info'!B1399)</f>
        <v>1</v>
      </c>
      <c r="K1399" s="1">
        <f t="shared" si="44"/>
        <v>1</v>
      </c>
      <c r="L1399" s="1">
        <f t="shared" si="43"/>
        <v>0</v>
      </c>
      <c r="M1399" s="1">
        <f>SUMIF('Orders info'!$B$4:$B$3681,'Consumers info'!B1399,'Orders info'!$F$4:$F$3681)</f>
        <v>172</v>
      </c>
    </row>
    <row r="1400" spans="2:13" x14ac:dyDescent="0.2">
      <c r="B1400" s="4" t="s">
        <v>1822</v>
      </c>
      <c r="C1400" s="1" t="s">
        <v>3191</v>
      </c>
      <c r="D1400" s="1" t="s">
        <v>3192</v>
      </c>
      <c r="E1400" s="1" t="s">
        <v>8</v>
      </c>
      <c r="F1400" s="4">
        <v>9</v>
      </c>
      <c r="G1400" s="4">
        <v>2020</v>
      </c>
      <c r="H1400" s="4">
        <v>1</v>
      </c>
      <c r="I1400" s="4" t="s">
        <v>6977</v>
      </c>
      <c r="J1400" s="1">
        <f>COUNTIF('Orders info'!$B$4:$B$3681,'Consumers info'!B1400)</f>
        <v>1</v>
      </c>
      <c r="K1400" s="1">
        <f t="shared" si="44"/>
        <v>1</v>
      </c>
      <c r="L1400" s="1">
        <f t="shared" si="43"/>
        <v>0</v>
      </c>
      <c r="M1400" s="1">
        <f>SUMIF('Orders info'!$B$4:$B$3681,'Consumers info'!B1400,'Orders info'!$F$4:$F$3681)</f>
        <v>168</v>
      </c>
    </row>
    <row r="1401" spans="2:13" x14ac:dyDescent="0.2">
      <c r="B1401" s="4" t="s">
        <v>1823</v>
      </c>
      <c r="C1401" s="1" t="s">
        <v>3191</v>
      </c>
      <c r="D1401" s="1" t="s">
        <v>3192</v>
      </c>
      <c r="E1401" s="1" t="s">
        <v>3203</v>
      </c>
      <c r="F1401" s="4">
        <v>9</v>
      </c>
      <c r="G1401" s="4">
        <v>2020</v>
      </c>
      <c r="H1401" s="4">
        <v>1</v>
      </c>
      <c r="I1401" s="4" t="s">
        <v>6977</v>
      </c>
      <c r="J1401" s="1">
        <f>COUNTIF('Orders info'!$B$4:$B$3681,'Consumers info'!B1401)</f>
        <v>1</v>
      </c>
      <c r="K1401" s="1">
        <f t="shared" si="44"/>
        <v>1</v>
      </c>
      <c r="L1401" s="1">
        <f t="shared" si="43"/>
        <v>0</v>
      </c>
      <c r="M1401" s="1">
        <f>SUMIF('Orders info'!$B$4:$B$3681,'Consumers info'!B1401,'Orders info'!$F$4:$F$3681)</f>
        <v>205</v>
      </c>
    </row>
    <row r="1402" spans="2:13" x14ac:dyDescent="0.2">
      <c r="B1402" s="4" t="s">
        <v>1824</v>
      </c>
      <c r="C1402" s="1" t="s">
        <v>3191</v>
      </c>
      <c r="D1402" s="1" t="s">
        <v>3192</v>
      </c>
      <c r="E1402" s="1" t="s">
        <v>3203</v>
      </c>
      <c r="F1402" s="4">
        <v>9</v>
      </c>
      <c r="G1402" s="4">
        <v>2020</v>
      </c>
      <c r="H1402" s="4">
        <v>1</v>
      </c>
      <c r="I1402" s="4" t="s">
        <v>6977</v>
      </c>
      <c r="J1402" s="1">
        <f>COUNTIF('Orders info'!$B$4:$B$3681,'Consumers info'!B1402)</f>
        <v>1</v>
      </c>
      <c r="K1402" s="1">
        <f t="shared" si="44"/>
        <v>1</v>
      </c>
      <c r="L1402" s="1">
        <f t="shared" si="43"/>
        <v>0</v>
      </c>
      <c r="M1402" s="1">
        <f>SUMIF('Orders info'!$B$4:$B$3681,'Consumers info'!B1402,'Orders info'!$F$4:$F$3681)</f>
        <v>210</v>
      </c>
    </row>
    <row r="1403" spans="2:13" x14ac:dyDescent="0.2">
      <c r="B1403" s="4" t="s">
        <v>1825</v>
      </c>
      <c r="C1403" s="1" t="s">
        <v>3191</v>
      </c>
      <c r="D1403" s="1" t="s">
        <v>3192</v>
      </c>
      <c r="E1403" s="1" t="s">
        <v>3204</v>
      </c>
      <c r="F1403" s="4">
        <v>9</v>
      </c>
      <c r="G1403" s="4">
        <v>2020</v>
      </c>
      <c r="H1403" s="4">
        <v>0</v>
      </c>
      <c r="I1403" s="4" t="s">
        <v>6977</v>
      </c>
      <c r="J1403" s="1">
        <f>COUNTIF('Orders info'!$B$4:$B$3681,'Consumers info'!B1403)</f>
        <v>1</v>
      </c>
      <c r="K1403" s="1">
        <f t="shared" si="44"/>
        <v>1</v>
      </c>
      <c r="L1403" s="1">
        <f t="shared" si="43"/>
        <v>0</v>
      </c>
      <c r="M1403" s="1">
        <f>SUMIF('Orders info'!$B$4:$B$3681,'Consumers info'!B1403,'Orders info'!$F$4:$F$3681)</f>
        <v>205</v>
      </c>
    </row>
    <row r="1404" spans="2:13" x14ac:dyDescent="0.2">
      <c r="B1404" s="4" t="s">
        <v>1826</v>
      </c>
      <c r="C1404" s="1" t="s">
        <v>3191</v>
      </c>
      <c r="D1404" s="1" t="s">
        <v>3192</v>
      </c>
      <c r="E1404" s="1" t="s">
        <v>3205</v>
      </c>
      <c r="F1404" s="4">
        <v>9</v>
      </c>
      <c r="G1404" s="4">
        <v>2020</v>
      </c>
      <c r="H1404" s="4">
        <v>1</v>
      </c>
      <c r="I1404" s="4" t="s">
        <v>6977</v>
      </c>
      <c r="J1404" s="1">
        <f>COUNTIF('Orders info'!$B$4:$B$3681,'Consumers info'!B1404)</f>
        <v>1</v>
      </c>
      <c r="K1404" s="1">
        <f t="shared" si="44"/>
        <v>1</v>
      </c>
      <c r="L1404" s="1">
        <f t="shared" si="43"/>
        <v>0</v>
      </c>
      <c r="M1404" s="1">
        <f>SUMIF('Orders info'!$B$4:$B$3681,'Consumers info'!B1404,'Orders info'!$F$4:$F$3681)</f>
        <v>258</v>
      </c>
    </row>
    <row r="1405" spans="2:13" x14ac:dyDescent="0.2">
      <c r="B1405" s="4" t="s">
        <v>1827</v>
      </c>
      <c r="C1405" s="1" t="s">
        <v>3191</v>
      </c>
      <c r="D1405" s="1" t="s">
        <v>3192</v>
      </c>
      <c r="E1405" s="1" t="s">
        <v>3205</v>
      </c>
      <c r="F1405" s="4">
        <v>9</v>
      </c>
      <c r="G1405" s="4">
        <v>2020</v>
      </c>
      <c r="H1405" s="4">
        <v>1</v>
      </c>
      <c r="I1405" s="4" t="s">
        <v>6977</v>
      </c>
      <c r="J1405" s="1">
        <f>COUNTIF('Orders info'!$B$4:$B$3681,'Consumers info'!B1405)</f>
        <v>1</v>
      </c>
      <c r="K1405" s="1">
        <f t="shared" si="44"/>
        <v>1</v>
      </c>
      <c r="L1405" s="1">
        <f t="shared" si="43"/>
        <v>0</v>
      </c>
      <c r="M1405" s="1">
        <f>SUMIF('Orders info'!$B$4:$B$3681,'Consumers info'!B1405,'Orders info'!$F$4:$F$3681)</f>
        <v>327</v>
      </c>
    </row>
    <row r="1406" spans="2:13" x14ac:dyDescent="0.2">
      <c r="B1406" s="4" t="s">
        <v>1828</v>
      </c>
      <c r="C1406" s="1" t="s">
        <v>3191</v>
      </c>
      <c r="D1406" s="1" t="s">
        <v>3192</v>
      </c>
      <c r="E1406" s="1" t="s">
        <v>3204</v>
      </c>
      <c r="F1406" s="4">
        <v>9</v>
      </c>
      <c r="G1406" s="4">
        <v>2020</v>
      </c>
      <c r="H1406" s="4">
        <v>0</v>
      </c>
      <c r="I1406" s="4" t="s">
        <v>6977</v>
      </c>
      <c r="J1406" s="1">
        <f>COUNTIF('Orders info'!$B$4:$B$3681,'Consumers info'!B1406)</f>
        <v>1</v>
      </c>
      <c r="K1406" s="1">
        <f t="shared" si="44"/>
        <v>1</v>
      </c>
      <c r="L1406" s="1">
        <f t="shared" si="43"/>
        <v>0</v>
      </c>
      <c r="M1406" s="1">
        <f>SUMIF('Orders info'!$B$4:$B$3681,'Consumers info'!B1406,'Orders info'!$F$4:$F$3681)</f>
        <v>258</v>
      </c>
    </row>
    <row r="1407" spans="2:13" x14ac:dyDescent="0.2">
      <c r="B1407" s="4" t="s">
        <v>1829</v>
      </c>
      <c r="C1407" s="1" t="s">
        <v>3191</v>
      </c>
      <c r="D1407" s="1" t="s">
        <v>3192</v>
      </c>
      <c r="E1407" s="1" t="s">
        <v>3203</v>
      </c>
      <c r="F1407" s="4">
        <v>9</v>
      </c>
      <c r="G1407" s="4">
        <v>2020</v>
      </c>
      <c r="H1407" s="4">
        <v>1</v>
      </c>
      <c r="I1407" s="4" t="s">
        <v>6977</v>
      </c>
      <c r="J1407" s="1">
        <f>COUNTIF('Orders info'!$B$4:$B$3681,'Consumers info'!B1407)</f>
        <v>1</v>
      </c>
      <c r="K1407" s="1">
        <f t="shared" si="44"/>
        <v>1</v>
      </c>
      <c r="L1407" s="1">
        <f t="shared" si="43"/>
        <v>0</v>
      </c>
      <c r="M1407" s="1">
        <f>SUMIF('Orders info'!$B$4:$B$3681,'Consumers info'!B1407,'Orders info'!$F$4:$F$3681)</f>
        <v>168</v>
      </c>
    </row>
    <row r="1408" spans="2:13" x14ac:dyDescent="0.2">
      <c r="B1408" s="4" t="s">
        <v>1830</v>
      </c>
      <c r="C1408" s="1" t="s">
        <v>3191</v>
      </c>
      <c r="D1408" s="1" t="s">
        <v>3192</v>
      </c>
      <c r="E1408" s="1" t="s">
        <v>3203</v>
      </c>
      <c r="F1408" s="4">
        <v>9</v>
      </c>
      <c r="G1408" s="4">
        <v>2020</v>
      </c>
      <c r="H1408" s="4">
        <v>1</v>
      </c>
      <c r="I1408" s="4" t="s">
        <v>6977</v>
      </c>
      <c r="J1408" s="1">
        <f>COUNTIF('Orders info'!$B$4:$B$3681,'Consumers info'!B1408)</f>
        <v>1</v>
      </c>
      <c r="K1408" s="1">
        <f t="shared" si="44"/>
        <v>1</v>
      </c>
      <c r="L1408" s="1">
        <f t="shared" si="43"/>
        <v>0</v>
      </c>
      <c r="M1408" s="1">
        <f>SUMIF('Orders info'!$B$4:$B$3681,'Consumers info'!B1408,'Orders info'!$F$4:$F$3681)</f>
        <v>383</v>
      </c>
    </row>
    <row r="1409" spans="2:13" x14ac:dyDescent="0.2">
      <c r="B1409" s="4" t="s">
        <v>1831</v>
      </c>
      <c r="C1409" s="1" t="s">
        <v>3191</v>
      </c>
      <c r="D1409" s="1" t="s">
        <v>3192</v>
      </c>
      <c r="E1409" s="1" t="s">
        <v>3202</v>
      </c>
      <c r="F1409" s="4">
        <v>9</v>
      </c>
      <c r="G1409" s="4">
        <v>2020</v>
      </c>
      <c r="H1409" s="4">
        <v>0</v>
      </c>
      <c r="I1409" s="4" t="s">
        <v>6977</v>
      </c>
      <c r="J1409" s="1">
        <f>COUNTIF('Orders info'!$B$4:$B$3681,'Consumers info'!B1409)</f>
        <v>1</v>
      </c>
      <c r="K1409" s="1">
        <f t="shared" si="44"/>
        <v>1</v>
      </c>
      <c r="L1409" s="1">
        <f t="shared" si="43"/>
        <v>0</v>
      </c>
      <c r="M1409" s="1">
        <f>SUMIF('Orders info'!$B$4:$B$3681,'Consumers info'!B1409,'Orders info'!$F$4:$F$3681)</f>
        <v>172</v>
      </c>
    </row>
    <row r="1410" spans="2:13" x14ac:dyDescent="0.2">
      <c r="B1410" s="4" t="s">
        <v>1832</v>
      </c>
      <c r="C1410" s="1" t="s">
        <v>3191</v>
      </c>
      <c r="D1410" s="1" t="s">
        <v>3192</v>
      </c>
      <c r="E1410" s="1" t="s">
        <v>8</v>
      </c>
      <c r="F1410" s="4">
        <v>9</v>
      </c>
      <c r="G1410" s="4">
        <v>2020</v>
      </c>
      <c r="H1410" s="4">
        <v>1</v>
      </c>
      <c r="I1410" s="4" t="s">
        <v>6977</v>
      </c>
      <c r="J1410" s="1">
        <f>COUNTIF('Orders info'!$B$4:$B$3681,'Consumers info'!B1410)</f>
        <v>1</v>
      </c>
      <c r="K1410" s="1">
        <f t="shared" si="44"/>
        <v>1</v>
      </c>
      <c r="L1410" s="1">
        <f t="shared" si="43"/>
        <v>0</v>
      </c>
      <c r="M1410" s="1">
        <f>SUMIF('Orders info'!$B$4:$B$3681,'Consumers info'!B1410,'Orders info'!$F$4:$F$3681)</f>
        <v>220</v>
      </c>
    </row>
    <row r="1411" spans="2:13" x14ac:dyDescent="0.2">
      <c r="B1411" s="4" t="s">
        <v>1833</v>
      </c>
      <c r="C1411" s="1" t="s">
        <v>3191</v>
      </c>
      <c r="D1411" s="1" t="s">
        <v>3192</v>
      </c>
      <c r="E1411" s="1" t="s">
        <v>8</v>
      </c>
      <c r="F1411" s="4">
        <v>9</v>
      </c>
      <c r="G1411" s="4">
        <v>2020</v>
      </c>
      <c r="H1411" s="4">
        <v>1</v>
      </c>
      <c r="I1411" s="4" t="s">
        <v>6977</v>
      </c>
      <c r="J1411" s="1">
        <f>COUNTIF('Orders info'!$B$4:$B$3681,'Consumers info'!B1411)</f>
        <v>1</v>
      </c>
      <c r="K1411" s="1">
        <f t="shared" si="44"/>
        <v>1</v>
      </c>
      <c r="L1411" s="1">
        <f t="shared" si="43"/>
        <v>0</v>
      </c>
      <c r="M1411" s="1">
        <f>SUMIF('Orders info'!$B$4:$B$3681,'Consumers info'!B1411,'Orders info'!$F$4:$F$3681)</f>
        <v>255</v>
      </c>
    </row>
    <row r="1412" spans="2:13" x14ac:dyDescent="0.2">
      <c r="B1412" s="4" t="s">
        <v>1834</v>
      </c>
      <c r="C1412" s="1" t="s">
        <v>3191</v>
      </c>
      <c r="D1412" s="1" t="s">
        <v>3192</v>
      </c>
      <c r="E1412" s="1" t="s">
        <v>3204</v>
      </c>
      <c r="F1412" s="4">
        <v>9</v>
      </c>
      <c r="G1412" s="4">
        <v>2020</v>
      </c>
      <c r="H1412" s="4">
        <v>1</v>
      </c>
      <c r="I1412" s="4" t="s">
        <v>6977</v>
      </c>
      <c r="J1412" s="1">
        <f>COUNTIF('Orders info'!$B$4:$B$3681,'Consumers info'!B1412)</f>
        <v>1</v>
      </c>
      <c r="K1412" s="1">
        <f t="shared" si="44"/>
        <v>1</v>
      </c>
      <c r="L1412" s="1">
        <f t="shared" si="43"/>
        <v>0</v>
      </c>
      <c r="M1412" s="1">
        <f>SUMIF('Orders info'!$B$4:$B$3681,'Consumers info'!B1412,'Orders info'!$F$4:$F$3681)</f>
        <v>948</v>
      </c>
    </row>
    <row r="1413" spans="2:13" x14ac:dyDescent="0.2">
      <c r="B1413" s="4" t="s">
        <v>1835</v>
      </c>
      <c r="C1413" s="1" t="s">
        <v>3191</v>
      </c>
      <c r="D1413" s="1" t="s">
        <v>3192</v>
      </c>
      <c r="E1413" s="1" t="s">
        <v>8</v>
      </c>
      <c r="F1413" s="4">
        <v>9</v>
      </c>
      <c r="G1413" s="4">
        <v>2020</v>
      </c>
      <c r="H1413" s="4">
        <v>1</v>
      </c>
      <c r="I1413" s="4" t="s">
        <v>6977</v>
      </c>
      <c r="J1413" s="1">
        <f>COUNTIF('Orders info'!$B$4:$B$3681,'Consumers info'!B1413)</f>
        <v>1</v>
      </c>
      <c r="K1413" s="1">
        <f t="shared" si="44"/>
        <v>1</v>
      </c>
      <c r="L1413" s="1">
        <f t="shared" ref="L1413:L1476" si="45">IF(J1413&gt;1,IF(I1413="Active",1,0),0)</f>
        <v>0</v>
      </c>
      <c r="M1413" s="1">
        <f>SUMIF('Orders info'!$B$4:$B$3681,'Consumers info'!B1413,'Orders info'!$F$4:$F$3681)</f>
        <v>510</v>
      </c>
    </row>
    <row r="1414" spans="2:13" x14ac:dyDescent="0.2">
      <c r="B1414" s="4" t="s">
        <v>1836</v>
      </c>
      <c r="C1414" s="1" t="s">
        <v>3191</v>
      </c>
      <c r="D1414" s="1" t="s">
        <v>3192</v>
      </c>
      <c r="E1414" s="1" t="s">
        <v>3203</v>
      </c>
      <c r="F1414" s="4">
        <v>9</v>
      </c>
      <c r="G1414" s="4">
        <v>2020</v>
      </c>
      <c r="H1414" s="4">
        <v>1</v>
      </c>
      <c r="I1414" s="4" t="s">
        <v>6977</v>
      </c>
      <c r="J1414" s="1">
        <f>COUNTIF('Orders info'!$B$4:$B$3681,'Consumers info'!B1414)</f>
        <v>1</v>
      </c>
      <c r="K1414" s="1">
        <f t="shared" si="44"/>
        <v>1</v>
      </c>
      <c r="L1414" s="1">
        <f t="shared" si="45"/>
        <v>0</v>
      </c>
      <c r="M1414" s="1">
        <f>SUMIF('Orders info'!$B$4:$B$3681,'Consumers info'!B1414,'Orders info'!$F$4:$F$3681)</f>
        <v>486</v>
      </c>
    </row>
    <row r="1415" spans="2:13" x14ac:dyDescent="0.2">
      <c r="B1415" s="4" t="s">
        <v>1837</v>
      </c>
      <c r="C1415" s="1" t="s">
        <v>3191</v>
      </c>
      <c r="D1415" s="1" t="s">
        <v>3192</v>
      </c>
      <c r="E1415" s="1" t="s">
        <v>3205</v>
      </c>
      <c r="F1415" s="4">
        <v>9</v>
      </c>
      <c r="G1415" s="4">
        <v>2020</v>
      </c>
      <c r="H1415" s="4">
        <v>0</v>
      </c>
      <c r="I1415" s="4" t="s">
        <v>6977</v>
      </c>
      <c r="J1415" s="1">
        <f>COUNTIF('Orders info'!$B$4:$B$3681,'Consumers info'!B1415)</f>
        <v>1</v>
      </c>
      <c r="K1415" s="1">
        <f t="shared" si="44"/>
        <v>1</v>
      </c>
      <c r="L1415" s="1">
        <f t="shared" si="45"/>
        <v>0</v>
      </c>
      <c r="M1415" s="1">
        <f>SUMIF('Orders info'!$B$4:$B$3681,'Consumers info'!B1415,'Orders info'!$F$4:$F$3681)</f>
        <v>502</v>
      </c>
    </row>
    <row r="1416" spans="2:13" x14ac:dyDescent="0.2">
      <c r="B1416" s="4" t="s">
        <v>1838</v>
      </c>
      <c r="C1416" s="1" t="s">
        <v>3191</v>
      </c>
      <c r="D1416" s="1" t="s">
        <v>3192</v>
      </c>
      <c r="E1416" s="1" t="s">
        <v>3205</v>
      </c>
      <c r="F1416" s="4">
        <v>9</v>
      </c>
      <c r="G1416" s="4">
        <v>2020</v>
      </c>
      <c r="H1416" s="4">
        <v>1</v>
      </c>
      <c r="I1416" s="4" t="s">
        <v>6977</v>
      </c>
      <c r="J1416" s="1">
        <f>COUNTIF('Orders info'!$B$4:$B$3681,'Consumers info'!B1416)</f>
        <v>1</v>
      </c>
      <c r="K1416" s="1">
        <f t="shared" si="44"/>
        <v>1</v>
      </c>
      <c r="L1416" s="1">
        <f t="shared" si="45"/>
        <v>0</v>
      </c>
      <c r="M1416" s="1">
        <f>SUMIF('Orders info'!$B$4:$B$3681,'Consumers info'!B1416,'Orders info'!$F$4:$F$3681)</f>
        <v>596</v>
      </c>
    </row>
    <row r="1417" spans="2:13" x14ac:dyDescent="0.2">
      <c r="B1417" s="4" t="s">
        <v>1839</v>
      </c>
      <c r="C1417" s="1" t="s">
        <v>3191</v>
      </c>
      <c r="D1417" s="1" t="s">
        <v>3192</v>
      </c>
      <c r="E1417" s="1" t="s">
        <v>8</v>
      </c>
      <c r="F1417" s="4">
        <v>9</v>
      </c>
      <c r="G1417" s="4">
        <v>2020</v>
      </c>
      <c r="H1417" s="4">
        <v>1</v>
      </c>
      <c r="I1417" s="4" t="s">
        <v>6977</v>
      </c>
      <c r="J1417" s="1">
        <f>COUNTIF('Orders info'!$B$4:$B$3681,'Consumers info'!B1417)</f>
        <v>1</v>
      </c>
      <c r="K1417" s="1">
        <f t="shared" si="44"/>
        <v>1</v>
      </c>
      <c r="L1417" s="1">
        <f t="shared" si="45"/>
        <v>0</v>
      </c>
      <c r="M1417" s="1">
        <f>SUMIF('Orders info'!$B$4:$B$3681,'Consumers info'!B1417,'Orders info'!$F$4:$F$3681)</f>
        <v>559</v>
      </c>
    </row>
    <row r="1418" spans="2:13" x14ac:dyDescent="0.2">
      <c r="B1418" s="4" t="s">
        <v>1840</v>
      </c>
      <c r="C1418" s="1" t="s">
        <v>3191</v>
      </c>
      <c r="D1418" s="1" t="s">
        <v>3192</v>
      </c>
      <c r="E1418" s="1" t="s">
        <v>8</v>
      </c>
      <c r="F1418" s="4">
        <v>9</v>
      </c>
      <c r="G1418" s="4">
        <v>2020</v>
      </c>
      <c r="H1418" s="4">
        <v>0</v>
      </c>
      <c r="I1418" s="4" t="s">
        <v>6977</v>
      </c>
      <c r="J1418" s="1">
        <f>COUNTIF('Orders info'!$B$4:$B$3681,'Consumers info'!B1418)</f>
        <v>1</v>
      </c>
      <c r="K1418" s="1">
        <f t="shared" si="44"/>
        <v>1</v>
      </c>
      <c r="L1418" s="1">
        <f t="shared" si="45"/>
        <v>0</v>
      </c>
      <c r="M1418" s="1">
        <f>SUMIF('Orders info'!$B$4:$B$3681,'Consumers info'!B1418,'Orders info'!$F$4:$F$3681)</f>
        <v>636</v>
      </c>
    </row>
    <row r="1419" spans="2:13" x14ac:dyDescent="0.2">
      <c r="B1419" s="4" t="s">
        <v>1841</v>
      </c>
      <c r="C1419" s="1" t="s">
        <v>3191</v>
      </c>
      <c r="D1419" s="1" t="s">
        <v>3192</v>
      </c>
      <c r="E1419" s="1" t="s">
        <v>3203</v>
      </c>
      <c r="F1419" s="4">
        <v>9</v>
      </c>
      <c r="G1419" s="4">
        <v>2020</v>
      </c>
      <c r="H1419" s="4">
        <v>1</v>
      </c>
      <c r="I1419" s="4" t="s">
        <v>6977</v>
      </c>
      <c r="J1419" s="1">
        <f>COUNTIF('Orders info'!$B$4:$B$3681,'Consumers info'!B1419)</f>
        <v>1</v>
      </c>
      <c r="K1419" s="1">
        <f t="shared" si="44"/>
        <v>1</v>
      </c>
      <c r="L1419" s="1">
        <f t="shared" si="45"/>
        <v>0</v>
      </c>
      <c r="M1419" s="1">
        <f>SUMIF('Orders info'!$B$4:$B$3681,'Consumers info'!B1419,'Orders info'!$F$4:$F$3681)</f>
        <v>538</v>
      </c>
    </row>
    <row r="1420" spans="2:13" x14ac:dyDescent="0.2">
      <c r="B1420" s="4" t="s">
        <v>1842</v>
      </c>
      <c r="C1420" s="1" t="s">
        <v>3191</v>
      </c>
      <c r="D1420" s="1" t="s">
        <v>3192</v>
      </c>
      <c r="E1420" s="1" t="s">
        <v>3204</v>
      </c>
      <c r="F1420" s="4">
        <v>9</v>
      </c>
      <c r="G1420" s="4">
        <v>2020</v>
      </c>
      <c r="H1420" s="4">
        <v>1</v>
      </c>
      <c r="I1420" s="4" t="s">
        <v>6977</v>
      </c>
      <c r="J1420" s="1">
        <f>COUNTIF('Orders info'!$B$4:$B$3681,'Consumers info'!B1420)</f>
        <v>1</v>
      </c>
      <c r="K1420" s="1">
        <f t="shared" si="44"/>
        <v>1</v>
      </c>
      <c r="L1420" s="1">
        <f t="shared" si="45"/>
        <v>0</v>
      </c>
      <c r="M1420" s="1">
        <f>SUMIF('Orders info'!$B$4:$B$3681,'Consumers info'!B1420,'Orders info'!$F$4:$F$3681)</f>
        <v>261</v>
      </c>
    </row>
    <row r="1421" spans="2:13" x14ac:dyDescent="0.2">
      <c r="B1421" s="4" t="s">
        <v>1843</v>
      </c>
      <c r="C1421" s="1" t="s">
        <v>3191</v>
      </c>
      <c r="D1421" s="1" t="s">
        <v>3192</v>
      </c>
      <c r="E1421" s="1" t="s">
        <v>8</v>
      </c>
      <c r="F1421" s="4">
        <v>9</v>
      </c>
      <c r="G1421" s="4">
        <v>2020</v>
      </c>
      <c r="H1421" s="4">
        <v>1</v>
      </c>
      <c r="I1421" s="4" t="s">
        <v>6977</v>
      </c>
      <c r="J1421" s="1">
        <f>COUNTIF('Orders info'!$B$4:$B$3681,'Consumers info'!B1421)</f>
        <v>1</v>
      </c>
      <c r="K1421" s="1">
        <f t="shared" si="44"/>
        <v>1</v>
      </c>
      <c r="L1421" s="1">
        <f t="shared" si="45"/>
        <v>0</v>
      </c>
      <c r="M1421" s="1">
        <f>SUMIF('Orders info'!$B$4:$B$3681,'Consumers info'!B1421,'Orders info'!$F$4:$F$3681)</f>
        <v>345</v>
      </c>
    </row>
    <row r="1422" spans="2:13" x14ac:dyDescent="0.2">
      <c r="B1422" s="4" t="s">
        <v>1844</v>
      </c>
      <c r="C1422" s="1" t="s">
        <v>3191</v>
      </c>
      <c r="D1422" s="1" t="s">
        <v>3192</v>
      </c>
      <c r="E1422" s="1" t="s">
        <v>8</v>
      </c>
      <c r="F1422" s="4">
        <v>9</v>
      </c>
      <c r="G1422" s="4">
        <v>2020</v>
      </c>
      <c r="H1422" s="4">
        <v>1</v>
      </c>
      <c r="I1422" s="4" t="s">
        <v>6977</v>
      </c>
      <c r="J1422" s="1">
        <f>COUNTIF('Orders info'!$B$4:$B$3681,'Consumers info'!B1422)</f>
        <v>1</v>
      </c>
      <c r="K1422" s="1">
        <f t="shared" si="44"/>
        <v>1</v>
      </c>
      <c r="L1422" s="1">
        <f t="shared" si="45"/>
        <v>0</v>
      </c>
      <c r="M1422" s="1">
        <f>SUMIF('Orders info'!$B$4:$B$3681,'Consumers info'!B1422,'Orders info'!$F$4:$F$3681)</f>
        <v>172</v>
      </c>
    </row>
    <row r="1423" spans="2:13" x14ac:dyDescent="0.2">
      <c r="B1423" s="4" t="s">
        <v>1845</v>
      </c>
      <c r="C1423" s="1" t="s">
        <v>3191</v>
      </c>
      <c r="D1423" s="1" t="s">
        <v>3192</v>
      </c>
      <c r="E1423" s="1" t="s">
        <v>3203</v>
      </c>
      <c r="F1423" s="4">
        <v>9</v>
      </c>
      <c r="G1423" s="4">
        <v>2020</v>
      </c>
      <c r="H1423" s="4">
        <v>0</v>
      </c>
      <c r="I1423" s="4" t="s">
        <v>6977</v>
      </c>
      <c r="J1423" s="1">
        <f>COUNTIF('Orders info'!$B$4:$B$3681,'Consumers info'!B1423)</f>
        <v>1</v>
      </c>
      <c r="K1423" s="1">
        <f t="shared" si="44"/>
        <v>1</v>
      </c>
      <c r="L1423" s="1">
        <f t="shared" si="45"/>
        <v>0</v>
      </c>
      <c r="M1423" s="1">
        <f>SUMIF('Orders info'!$B$4:$B$3681,'Consumers info'!B1423,'Orders info'!$F$4:$F$3681)</f>
        <v>210</v>
      </c>
    </row>
    <row r="1424" spans="2:13" x14ac:dyDescent="0.2">
      <c r="B1424" s="4" t="s">
        <v>1846</v>
      </c>
      <c r="C1424" s="1" t="s">
        <v>3191</v>
      </c>
      <c r="D1424" s="1" t="s">
        <v>3192</v>
      </c>
      <c r="E1424" s="1" t="s">
        <v>3204</v>
      </c>
      <c r="F1424" s="4">
        <v>9</v>
      </c>
      <c r="G1424" s="4">
        <v>2020</v>
      </c>
      <c r="H1424" s="4">
        <v>1</v>
      </c>
      <c r="I1424" s="4" t="s">
        <v>6977</v>
      </c>
      <c r="J1424" s="1">
        <f>COUNTIF('Orders info'!$B$4:$B$3681,'Consumers info'!B1424)</f>
        <v>1</v>
      </c>
      <c r="K1424" s="1">
        <f t="shared" si="44"/>
        <v>1</v>
      </c>
      <c r="L1424" s="1">
        <f t="shared" si="45"/>
        <v>0</v>
      </c>
      <c r="M1424" s="1">
        <f>SUMIF('Orders info'!$B$4:$B$3681,'Consumers info'!B1424,'Orders info'!$F$4:$F$3681)</f>
        <v>220</v>
      </c>
    </row>
    <row r="1425" spans="2:13" x14ac:dyDescent="0.2">
      <c r="B1425" s="4" t="s">
        <v>1847</v>
      </c>
      <c r="C1425" s="1" t="s">
        <v>3191</v>
      </c>
      <c r="D1425" s="1" t="s">
        <v>3192</v>
      </c>
      <c r="E1425" s="1" t="s">
        <v>3204</v>
      </c>
      <c r="F1425" s="4">
        <v>9</v>
      </c>
      <c r="G1425" s="4">
        <v>2020</v>
      </c>
      <c r="H1425" s="4">
        <v>1</v>
      </c>
      <c r="I1425" s="4" t="s">
        <v>6977</v>
      </c>
      <c r="J1425" s="1">
        <f>COUNTIF('Orders info'!$B$4:$B$3681,'Consumers info'!B1425)</f>
        <v>1</v>
      </c>
      <c r="K1425" s="1">
        <f t="shared" si="44"/>
        <v>1</v>
      </c>
      <c r="L1425" s="1">
        <f t="shared" si="45"/>
        <v>0</v>
      </c>
      <c r="M1425" s="1">
        <f>SUMIF('Orders info'!$B$4:$B$3681,'Consumers info'!B1425,'Orders info'!$F$4:$F$3681)</f>
        <v>192</v>
      </c>
    </row>
    <row r="1426" spans="2:13" x14ac:dyDescent="0.2">
      <c r="B1426" s="4" t="s">
        <v>1848</v>
      </c>
      <c r="C1426" s="1" t="s">
        <v>3191</v>
      </c>
      <c r="D1426" s="1" t="s">
        <v>3192</v>
      </c>
      <c r="E1426" s="1" t="s">
        <v>3202</v>
      </c>
      <c r="F1426" s="4">
        <v>9</v>
      </c>
      <c r="G1426" s="4">
        <v>2020</v>
      </c>
      <c r="H1426" s="4">
        <v>0</v>
      </c>
      <c r="I1426" s="4" t="s">
        <v>6977</v>
      </c>
      <c r="J1426" s="1">
        <f>COUNTIF('Orders info'!$B$4:$B$3681,'Consumers info'!B1426)</f>
        <v>1</v>
      </c>
      <c r="K1426" s="1">
        <f t="shared" si="44"/>
        <v>1</v>
      </c>
      <c r="L1426" s="1">
        <f t="shared" si="45"/>
        <v>0</v>
      </c>
      <c r="M1426" s="1">
        <f>SUMIF('Orders info'!$B$4:$B$3681,'Consumers info'!B1426,'Orders info'!$F$4:$F$3681)</f>
        <v>258</v>
      </c>
    </row>
    <row r="1427" spans="2:13" x14ac:dyDescent="0.2">
      <c r="B1427" s="4" t="s">
        <v>1849</v>
      </c>
      <c r="C1427" s="1" t="s">
        <v>3191</v>
      </c>
      <c r="D1427" s="1" t="s">
        <v>3192</v>
      </c>
      <c r="E1427" s="1" t="s">
        <v>8</v>
      </c>
      <c r="F1427" s="4">
        <v>9</v>
      </c>
      <c r="G1427" s="4">
        <v>2020</v>
      </c>
      <c r="H1427" s="4">
        <v>0</v>
      </c>
      <c r="I1427" s="4" t="s">
        <v>6977</v>
      </c>
      <c r="J1427" s="1">
        <f>COUNTIF('Orders info'!$B$4:$B$3681,'Consumers info'!B1427)</f>
        <v>1</v>
      </c>
      <c r="K1427" s="1">
        <f t="shared" si="44"/>
        <v>1</v>
      </c>
      <c r="L1427" s="1">
        <f t="shared" si="45"/>
        <v>0</v>
      </c>
      <c r="M1427" s="1">
        <f>SUMIF('Orders info'!$B$4:$B$3681,'Consumers info'!B1427,'Orders info'!$F$4:$F$3681)</f>
        <v>255</v>
      </c>
    </row>
    <row r="1428" spans="2:13" x14ac:dyDescent="0.2">
      <c r="B1428" s="4" t="s">
        <v>1850</v>
      </c>
      <c r="C1428" s="1" t="s">
        <v>3191</v>
      </c>
      <c r="D1428" s="1" t="s">
        <v>3192</v>
      </c>
      <c r="E1428" s="1" t="s">
        <v>3205</v>
      </c>
      <c r="F1428" s="4">
        <v>9</v>
      </c>
      <c r="G1428" s="4">
        <v>2020</v>
      </c>
      <c r="H1428" s="4">
        <v>1</v>
      </c>
      <c r="I1428" s="4" t="s">
        <v>6977</v>
      </c>
      <c r="J1428" s="1">
        <f>COUNTIF('Orders info'!$B$4:$B$3681,'Consumers info'!B1428)</f>
        <v>1</v>
      </c>
      <c r="K1428" s="1">
        <f t="shared" si="44"/>
        <v>1</v>
      </c>
      <c r="L1428" s="1">
        <f t="shared" si="45"/>
        <v>0</v>
      </c>
      <c r="M1428" s="1">
        <f>SUMIF('Orders info'!$B$4:$B$3681,'Consumers info'!B1428,'Orders info'!$F$4:$F$3681)</f>
        <v>258</v>
      </c>
    </row>
    <row r="1429" spans="2:13" x14ac:dyDescent="0.2">
      <c r="B1429" s="4" t="s">
        <v>1851</v>
      </c>
      <c r="C1429" s="1" t="s">
        <v>3191</v>
      </c>
      <c r="D1429" s="1" t="s">
        <v>3192</v>
      </c>
      <c r="E1429" s="1" t="s">
        <v>8</v>
      </c>
      <c r="F1429" s="4">
        <v>9</v>
      </c>
      <c r="G1429" s="4">
        <v>2020</v>
      </c>
      <c r="H1429" s="4">
        <v>1</v>
      </c>
      <c r="I1429" s="4" t="s">
        <v>6977</v>
      </c>
      <c r="J1429" s="1">
        <f>COUNTIF('Orders info'!$B$4:$B$3681,'Consumers info'!B1429)</f>
        <v>1</v>
      </c>
      <c r="K1429" s="1">
        <f t="shared" si="44"/>
        <v>1</v>
      </c>
      <c r="L1429" s="1">
        <f t="shared" si="45"/>
        <v>0</v>
      </c>
      <c r="M1429" s="1">
        <f>SUMIF('Orders info'!$B$4:$B$3681,'Consumers info'!B1429,'Orders info'!$F$4:$F$3681)</f>
        <v>172</v>
      </c>
    </row>
    <row r="1430" spans="2:13" x14ac:dyDescent="0.2">
      <c r="B1430" s="4" t="s">
        <v>1852</v>
      </c>
      <c r="C1430" s="1" t="s">
        <v>3191</v>
      </c>
      <c r="D1430" s="1" t="s">
        <v>3192</v>
      </c>
      <c r="E1430" s="1" t="s">
        <v>3203</v>
      </c>
      <c r="F1430" s="4">
        <v>9</v>
      </c>
      <c r="G1430" s="4">
        <v>2020</v>
      </c>
      <c r="H1430" s="4">
        <v>1</v>
      </c>
      <c r="I1430" s="4" t="s">
        <v>6977</v>
      </c>
      <c r="J1430" s="1">
        <f>COUNTIF('Orders info'!$B$4:$B$3681,'Consumers info'!B1430)</f>
        <v>1</v>
      </c>
      <c r="K1430" s="1">
        <f t="shared" si="44"/>
        <v>1</v>
      </c>
      <c r="L1430" s="1">
        <f t="shared" si="45"/>
        <v>0</v>
      </c>
      <c r="M1430" s="1">
        <f>SUMIF('Orders info'!$B$4:$B$3681,'Consumers info'!B1430,'Orders info'!$F$4:$F$3681)</f>
        <v>220</v>
      </c>
    </row>
    <row r="1431" spans="2:13" x14ac:dyDescent="0.2">
      <c r="B1431" s="4" t="s">
        <v>1853</v>
      </c>
      <c r="C1431" s="1" t="s">
        <v>3191</v>
      </c>
      <c r="D1431" s="1" t="s">
        <v>3192</v>
      </c>
      <c r="E1431" s="1" t="s">
        <v>8</v>
      </c>
      <c r="F1431" s="4">
        <v>9</v>
      </c>
      <c r="G1431" s="4">
        <v>2020</v>
      </c>
      <c r="H1431" s="4">
        <v>1</v>
      </c>
      <c r="I1431" s="4" t="s">
        <v>6977</v>
      </c>
      <c r="J1431" s="1">
        <f>COUNTIF('Orders info'!$B$4:$B$3681,'Consumers info'!B1431)</f>
        <v>1</v>
      </c>
      <c r="K1431" s="1">
        <f t="shared" si="44"/>
        <v>1</v>
      </c>
      <c r="L1431" s="1">
        <f t="shared" si="45"/>
        <v>0</v>
      </c>
      <c r="M1431" s="1">
        <f>SUMIF('Orders info'!$B$4:$B$3681,'Consumers info'!B1431,'Orders info'!$F$4:$F$3681)</f>
        <v>313</v>
      </c>
    </row>
    <row r="1432" spans="2:13" x14ac:dyDescent="0.2">
      <c r="B1432" s="4" t="s">
        <v>1854</v>
      </c>
      <c r="C1432" s="1" t="s">
        <v>3191</v>
      </c>
      <c r="D1432" s="1" t="s">
        <v>3192</v>
      </c>
      <c r="E1432" s="1" t="s">
        <v>3203</v>
      </c>
      <c r="F1432" s="4">
        <v>9</v>
      </c>
      <c r="G1432" s="4">
        <v>2020</v>
      </c>
      <c r="H1432" s="4">
        <v>0</v>
      </c>
      <c r="I1432" s="4" t="s">
        <v>6977</v>
      </c>
      <c r="J1432" s="1">
        <f>COUNTIF('Orders info'!$B$4:$B$3681,'Consumers info'!B1432)</f>
        <v>1</v>
      </c>
      <c r="K1432" s="1">
        <f t="shared" ref="K1432:K1495" si="46">IF(J1432=1,IF(I1432="Active",1,0),0)</f>
        <v>1</v>
      </c>
      <c r="L1432" s="1">
        <f t="shared" si="45"/>
        <v>0</v>
      </c>
      <c r="M1432" s="1">
        <f>SUMIF('Orders info'!$B$4:$B$3681,'Consumers info'!B1432,'Orders info'!$F$4:$F$3681)</f>
        <v>990</v>
      </c>
    </row>
    <row r="1433" spans="2:13" x14ac:dyDescent="0.2">
      <c r="B1433" s="4" t="s">
        <v>1855</v>
      </c>
      <c r="C1433" s="1" t="s">
        <v>3191</v>
      </c>
      <c r="D1433" s="1" t="s">
        <v>3192</v>
      </c>
      <c r="E1433" s="1" t="s">
        <v>3203</v>
      </c>
      <c r="F1433" s="4">
        <v>9</v>
      </c>
      <c r="G1433" s="4">
        <v>2020</v>
      </c>
      <c r="H1433" s="4">
        <v>1</v>
      </c>
      <c r="I1433" s="4" t="s">
        <v>6977</v>
      </c>
      <c r="J1433" s="1">
        <f>COUNTIF('Orders info'!$B$4:$B$3681,'Consumers info'!B1433)</f>
        <v>1</v>
      </c>
      <c r="K1433" s="1">
        <f t="shared" si="46"/>
        <v>1</v>
      </c>
      <c r="L1433" s="1">
        <f t="shared" si="45"/>
        <v>0</v>
      </c>
      <c r="M1433" s="1">
        <f>SUMIF('Orders info'!$B$4:$B$3681,'Consumers info'!B1433,'Orders info'!$F$4:$F$3681)</f>
        <v>889</v>
      </c>
    </row>
    <row r="1434" spans="2:13" x14ac:dyDescent="0.2">
      <c r="B1434" s="4" t="s">
        <v>1856</v>
      </c>
      <c r="C1434" s="1" t="s">
        <v>3191</v>
      </c>
      <c r="D1434" s="1" t="s">
        <v>3192</v>
      </c>
      <c r="E1434" s="1" t="s">
        <v>8</v>
      </c>
      <c r="F1434" s="4">
        <v>9</v>
      </c>
      <c r="G1434" s="4">
        <v>2020</v>
      </c>
      <c r="H1434" s="4">
        <v>0</v>
      </c>
      <c r="I1434" s="4" t="s">
        <v>6977</v>
      </c>
      <c r="J1434" s="1">
        <f>COUNTIF('Orders info'!$B$4:$B$3681,'Consumers info'!B1434)</f>
        <v>1</v>
      </c>
      <c r="K1434" s="1">
        <f t="shared" si="46"/>
        <v>1</v>
      </c>
      <c r="L1434" s="1">
        <f t="shared" si="45"/>
        <v>0</v>
      </c>
      <c r="M1434" s="1">
        <f>SUMIF('Orders info'!$B$4:$B$3681,'Consumers info'!B1434,'Orders info'!$F$4:$F$3681)</f>
        <v>447</v>
      </c>
    </row>
    <row r="1435" spans="2:13" x14ac:dyDescent="0.2">
      <c r="B1435" s="4" t="s">
        <v>1857</v>
      </c>
      <c r="C1435" s="1" t="s">
        <v>3191</v>
      </c>
      <c r="D1435" s="1" t="s">
        <v>3192</v>
      </c>
      <c r="E1435" s="1" t="s">
        <v>3204</v>
      </c>
      <c r="F1435" s="4">
        <v>9</v>
      </c>
      <c r="G1435" s="4">
        <v>2020</v>
      </c>
      <c r="H1435" s="4">
        <v>0</v>
      </c>
      <c r="I1435" s="4" t="s">
        <v>6977</v>
      </c>
      <c r="J1435" s="1">
        <f>COUNTIF('Orders info'!$B$4:$B$3681,'Consumers info'!B1435)</f>
        <v>1</v>
      </c>
      <c r="K1435" s="1">
        <f t="shared" si="46"/>
        <v>1</v>
      </c>
      <c r="L1435" s="1">
        <f t="shared" si="45"/>
        <v>0</v>
      </c>
      <c r="M1435" s="1">
        <f>SUMIF('Orders info'!$B$4:$B$3681,'Consumers info'!B1435,'Orders info'!$F$4:$F$3681)</f>
        <v>168</v>
      </c>
    </row>
    <row r="1436" spans="2:13" x14ac:dyDescent="0.2">
      <c r="B1436" s="4" t="s">
        <v>1858</v>
      </c>
      <c r="C1436" s="1" t="s">
        <v>3191</v>
      </c>
      <c r="D1436" s="1" t="s">
        <v>3192</v>
      </c>
      <c r="E1436" s="1" t="s">
        <v>8</v>
      </c>
      <c r="F1436" s="4">
        <v>9</v>
      </c>
      <c r="G1436" s="4">
        <v>2020</v>
      </c>
      <c r="H1436" s="4">
        <v>1</v>
      </c>
      <c r="I1436" s="4" t="s">
        <v>6977</v>
      </c>
      <c r="J1436" s="1">
        <f>COUNTIF('Orders info'!$B$4:$B$3681,'Consumers info'!B1436)</f>
        <v>1</v>
      </c>
      <c r="K1436" s="1">
        <f t="shared" si="46"/>
        <v>1</v>
      </c>
      <c r="L1436" s="1">
        <f t="shared" si="45"/>
        <v>0</v>
      </c>
      <c r="M1436" s="1">
        <f>SUMIF('Orders info'!$B$4:$B$3681,'Consumers info'!B1436,'Orders info'!$F$4:$F$3681)</f>
        <v>210</v>
      </c>
    </row>
    <row r="1437" spans="2:13" x14ac:dyDescent="0.2">
      <c r="B1437" s="4" t="s">
        <v>1859</v>
      </c>
      <c r="C1437" s="1" t="s">
        <v>3191</v>
      </c>
      <c r="D1437" s="1" t="s">
        <v>3192</v>
      </c>
      <c r="E1437" s="1" t="s">
        <v>3204</v>
      </c>
      <c r="F1437" s="4">
        <v>9</v>
      </c>
      <c r="G1437" s="4">
        <v>2020</v>
      </c>
      <c r="H1437" s="4">
        <v>0</v>
      </c>
      <c r="I1437" s="4" t="s">
        <v>6977</v>
      </c>
      <c r="J1437" s="1">
        <f>COUNTIF('Orders info'!$B$4:$B$3681,'Consumers info'!B1437)</f>
        <v>1</v>
      </c>
      <c r="K1437" s="1">
        <f t="shared" si="46"/>
        <v>1</v>
      </c>
      <c r="L1437" s="1">
        <f t="shared" si="45"/>
        <v>0</v>
      </c>
      <c r="M1437" s="1">
        <f>SUMIF('Orders info'!$B$4:$B$3681,'Consumers info'!B1437,'Orders info'!$F$4:$F$3681)</f>
        <v>240</v>
      </c>
    </row>
    <row r="1438" spans="2:13" x14ac:dyDescent="0.2">
      <c r="B1438" s="4" t="s">
        <v>1860</v>
      </c>
      <c r="C1438" s="1" t="s">
        <v>3191</v>
      </c>
      <c r="D1438" s="1" t="s">
        <v>3192</v>
      </c>
      <c r="E1438" s="1" t="s">
        <v>3202</v>
      </c>
      <c r="F1438" s="4">
        <v>9</v>
      </c>
      <c r="G1438" s="4">
        <v>2020</v>
      </c>
      <c r="H1438" s="4">
        <v>0</v>
      </c>
      <c r="I1438" s="4" t="s">
        <v>6977</v>
      </c>
      <c r="J1438" s="1">
        <f>COUNTIF('Orders info'!$B$4:$B$3681,'Consumers info'!B1438)</f>
        <v>1</v>
      </c>
      <c r="K1438" s="1">
        <f t="shared" si="46"/>
        <v>1</v>
      </c>
      <c r="L1438" s="1">
        <f t="shared" si="45"/>
        <v>0</v>
      </c>
      <c r="M1438" s="1">
        <f>SUMIF('Orders info'!$B$4:$B$3681,'Consumers info'!B1438,'Orders info'!$F$4:$F$3681)</f>
        <v>313</v>
      </c>
    </row>
    <row r="1439" spans="2:13" x14ac:dyDescent="0.2">
      <c r="B1439" s="4" t="s">
        <v>1861</v>
      </c>
      <c r="C1439" s="1" t="s">
        <v>3191</v>
      </c>
      <c r="D1439" s="1" t="s">
        <v>3192</v>
      </c>
      <c r="E1439" s="1" t="s">
        <v>3202</v>
      </c>
      <c r="F1439" s="4">
        <v>9</v>
      </c>
      <c r="G1439" s="4">
        <v>2020</v>
      </c>
      <c r="H1439" s="4">
        <v>0</v>
      </c>
      <c r="I1439" s="4" t="s">
        <v>6977</v>
      </c>
      <c r="J1439" s="1">
        <f>COUNTIF('Orders info'!$B$4:$B$3681,'Consumers info'!B1439)</f>
        <v>1</v>
      </c>
      <c r="K1439" s="1">
        <f t="shared" si="46"/>
        <v>1</v>
      </c>
      <c r="L1439" s="1">
        <f t="shared" si="45"/>
        <v>0</v>
      </c>
      <c r="M1439" s="1">
        <f>SUMIF('Orders info'!$B$4:$B$3681,'Consumers info'!B1439,'Orders info'!$F$4:$F$3681)</f>
        <v>258</v>
      </c>
    </row>
    <row r="1440" spans="2:13" x14ac:dyDescent="0.2">
      <c r="B1440" s="4" t="s">
        <v>1862</v>
      </c>
      <c r="C1440" s="1" t="s">
        <v>3191</v>
      </c>
      <c r="D1440" s="1" t="s">
        <v>3192</v>
      </c>
      <c r="E1440" s="1" t="s">
        <v>8</v>
      </c>
      <c r="F1440" s="4">
        <v>9</v>
      </c>
      <c r="G1440" s="4">
        <v>2020</v>
      </c>
      <c r="H1440" s="4">
        <v>0</v>
      </c>
      <c r="I1440" s="4" t="s">
        <v>6977</v>
      </c>
      <c r="J1440" s="1">
        <f>COUNTIF('Orders info'!$B$4:$B$3681,'Consumers info'!B1440)</f>
        <v>1</v>
      </c>
      <c r="K1440" s="1">
        <f t="shared" si="46"/>
        <v>1</v>
      </c>
      <c r="L1440" s="1">
        <f t="shared" si="45"/>
        <v>0</v>
      </c>
      <c r="M1440" s="1">
        <f>SUMIF('Orders info'!$B$4:$B$3681,'Consumers info'!B1440,'Orders info'!$F$4:$F$3681)</f>
        <v>327</v>
      </c>
    </row>
    <row r="1441" spans="2:13" x14ac:dyDescent="0.2">
      <c r="B1441" s="4" t="s">
        <v>1863</v>
      </c>
      <c r="C1441" s="1" t="s">
        <v>3191</v>
      </c>
      <c r="D1441" s="1" t="s">
        <v>3192</v>
      </c>
      <c r="E1441" s="1" t="s">
        <v>3203</v>
      </c>
      <c r="F1441" s="4">
        <v>9</v>
      </c>
      <c r="G1441" s="4">
        <v>2020</v>
      </c>
      <c r="H1441" s="4">
        <v>1</v>
      </c>
      <c r="I1441" s="4" t="s">
        <v>6977</v>
      </c>
      <c r="J1441" s="1">
        <f>COUNTIF('Orders info'!$B$4:$B$3681,'Consumers info'!B1441)</f>
        <v>1</v>
      </c>
      <c r="K1441" s="1">
        <f t="shared" si="46"/>
        <v>1</v>
      </c>
      <c r="L1441" s="1">
        <f t="shared" si="45"/>
        <v>0</v>
      </c>
      <c r="M1441" s="1">
        <f>SUMIF('Orders info'!$B$4:$B$3681,'Consumers info'!B1441,'Orders info'!$F$4:$F$3681)</f>
        <v>492</v>
      </c>
    </row>
    <row r="1442" spans="2:13" x14ac:dyDescent="0.2">
      <c r="B1442" s="4" t="s">
        <v>1864</v>
      </c>
      <c r="C1442" s="1" t="s">
        <v>3191</v>
      </c>
      <c r="D1442" s="1" t="s">
        <v>3192</v>
      </c>
      <c r="E1442" s="1" t="s">
        <v>3204</v>
      </c>
      <c r="F1442" s="4">
        <v>9</v>
      </c>
      <c r="G1442" s="4">
        <v>2020</v>
      </c>
      <c r="H1442" s="4">
        <v>1</v>
      </c>
      <c r="I1442" s="4" t="s">
        <v>6977</v>
      </c>
      <c r="J1442" s="1">
        <f>COUNTIF('Orders info'!$B$4:$B$3681,'Consumers info'!B1442)</f>
        <v>1</v>
      </c>
      <c r="K1442" s="1">
        <f t="shared" si="46"/>
        <v>1</v>
      </c>
      <c r="L1442" s="1">
        <f t="shared" si="45"/>
        <v>0</v>
      </c>
      <c r="M1442" s="1">
        <f>SUMIF('Orders info'!$B$4:$B$3681,'Consumers info'!B1442,'Orders info'!$F$4:$F$3681)</f>
        <v>283</v>
      </c>
    </row>
    <row r="1443" spans="2:13" x14ac:dyDescent="0.2">
      <c r="B1443" s="4" t="s">
        <v>1865</v>
      </c>
      <c r="C1443" s="1" t="s">
        <v>3191</v>
      </c>
      <c r="D1443" s="1" t="s">
        <v>3192</v>
      </c>
      <c r="E1443" s="1" t="s">
        <v>3204</v>
      </c>
      <c r="F1443" s="4">
        <v>9</v>
      </c>
      <c r="G1443" s="4">
        <v>2020</v>
      </c>
      <c r="H1443" s="4">
        <v>1</v>
      </c>
      <c r="I1443" s="4" t="s">
        <v>6977</v>
      </c>
      <c r="J1443" s="1">
        <f>COUNTIF('Orders info'!$B$4:$B$3681,'Consumers info'!B1443)</f>
        <v>1</v>
      </c>
      <c r="K1443" s="1">
        <f t="shared" si="46"/>
        <v>1</v>
      </c>
      <c r="L1443" s="1">
        <f t="shared" si="45"/>
        <v>0</v>
      </c>
      <c r="M1443" s="1">
        <f>SUMIF('Orders info'!$B$4:$B$3681,'Consumers info'!B1443,'Orders info'!$F$4:$F$3681)</f>
        <v>345</v>
      </c>
    </row>
    <row r="1444" spans="2:13" x14ac:dyDescent="0.2">
      <c r="B1444" s="4" t="s">
        <v>1866</v>
      </c>
      <c r="C1444" s="1" t="s">
        <v>3191</v>
      </c>
      <c r="D1444" s="1" t="s">
        <v>3192</v>
      </c>
      <c r="E1444" s="1" t="s">
        <v>8</v>
      </c>
      <c r="F1444" s="4">
        <v>9</v>
      </c>
      <c r="G1444" s="4">
        <v>2020</v>
      </c>
      <c r="H1444" s="4">
        <v>1</v>
      </c>
      <c r="I1444" s="4" t="s">
        <v>6977</v>
      </c>
      <c r="J1444" s="1">
        <f>COUNTIF('Orders info'!$B$4:$B$3681,'Consumers info'!B1444)</f>
        <v>1</v>
      </c>
      <c r="K1444" s="1">
        <f t="shared" si="46"/>
        <v>1</v>
      </c>
      <c r="L1444" s="1">
        <f t="shared" si="45"/>
        <v>0</v>
      </c>
      <c r="M1444" s="1">
        <f>SUMIF('Orders info'!$B$4:$B$3681,'Consumers info'!B1444,'Orders info'!$F$4:$F$3681)</f>
        <v>168</v>
      </c>
    </row>
    <row r="1445" spans="2:13" x14ac:dyDescent="0.2">
      <c r="B1445" s="4" t="s">
        <v>1867</v>
      </c>
      <c r="C1445" s="1" t="s">
        <v>3191</v>
      </c>
      <c r="D1445" s="1" t="s">
        <v>3192</v>
      </c>
      <c r="E1445" s="1" t="s">
        <v>3203</v>
      </c>
      <c r="F1445" s="4">
        <v>9</v>
      </c>
      <c r="G1445" s="4">
        <v>2020</v>
      </c>
      <c r="H1445" s="4">
        <v>0</v>
      </c>
      <c r="I1445" s="4" t="s">
        <v>6977</v>
      </c>
      <c r="J1445" s="1">
        <f>COUNTIF('Orders info'!$B$4:$B$3681,'Consumers info'!B1445)</f>
        <v>1</v>
      </c>
      <c r="K1445" s="1">
        <f t="shared" si="46"/>
        <v>1</v>
      </c>
      <c r="L1445" s="1">
        <f t="shared" si="45"/>
        <v>0</v>
      </c>
      <c r="M1445" s="1">
        <f>SUMIF('Orders info'!$B$4:$B$3681,'Consumers info'!B1445,'Orders info'!$F$4:$F$3681)</f>
        <v>172</v>
      </c>
    </row>
    <row r="1446" spans="2:13" x14ac:dyDescent="0.2">
      <c r="B1446" s="4" t="s">
        <v>1868</v>
      </c>
      <c r="C1446" s="1" t="s">
        <v>3191</v>
      </c>
      <c r="D1446" s="1" t="s">
        <v>3192</v>
      </c>
      <c r="E1446" s="1" t="s">
        <v>8</v>
      </c>
      <c r="F1446" s="4">
        <v>9</v>
      </c>
      <c r="G1446" s="4">
        <v>2020</v>
      </c>
      <c r="H1446" s="4">
        <v>1</v>
      </c>
      <c r="I1446" s="4" t="s">
        <v>6977</v>
      </c>
      <c r="J1446" s="1">
        <f>COUNTIF('Orders info'!$B$4:$B$3681,'Consumers info'!B1446)</f>
        <v>1</v>
      </c>
      <c r="K1446" s="1">
        <f t="shared" si="46"/>
        <v>1</v>
      </c>
      <c r="L1446" s="1">
        <f t="shared" si="45"/>
        <v>0</v>
      </c>
      <c r="M1446" s="1">
        <f>SUMIF('Orders info'!$B$4:$B$3681,'Consumers info'!B1446,'Orders info'!$F$4:$F$3681)</f>
        <v>205</v>
      </c>
    </row>
    <row r="1447" spans="2:13" x14ac:dyDescent="0.2">
      <c r="B1447" s="4" t="s">
        <v>1869</v>
      </c>
      <c r="C1447" s="1" t="s">
        <v>3191</v>
      </c>
      <c r="D1447" s="1" t="s">
        <v>3192</v>
      </c>
      <c r="E1447" s="1" t="s">
        <v>8</v>
      </c>
      <c r="F1447" s="4">
        <v>9</v>
      </c>
      <c r="G1447" s="4">
        <v>2020</v>
      </c>
      <c r="H1447" s="4">
        <v>0</v>
      </c>
      <c r="I1447" s="4" t="s">
        <v>6977</v>
      </c>
      <c r="J1447" s="1">
        <f>COUNTIF('Orders info'!$B$4:$B$3681,'Consumers info'!B1447)</f>
        <v>1</v>
      </c>
      <c r="K1447" s="1">
        <f t="shared" si="46"/>
        <v>1</v>
      </c>
      <c r="L1447" s="1">
        <f t="shared" si="45"/>
        <v>0</v>
      </c>
      <c r="M1447" s="1">
        <f>SUMIF('Orders info'!$B$4:$B$3681,'Consumers info'!B1447,'Orders info'!$F$4:$F$3681)</f>
        <v>210</v>
      </c>
    </row>
    <row r="1448" spans="2:13" x14ac:dyDescent="0.2">
      <c r="B1448" s="4" t="s">
        <v>1870</v>
      </c>
      <c r="C1448" s="1" t="s">
        <v>3191</v>
      </c>
      <c r="D1448" s="1" t="s">
        <v>3192</v>
      </c>
      <c r="E1448" s="1" t="s">
        <v>3202</v>
      </c>
      <c r="F1448" s="4">
        <v>9</v>
      </c>
      <c r="G1448" s="4">
        <v>2020</v>
      </c>
      <c r="H1448" s="4">
        <v>0</v>
      </c>
      <c r="I1448" s="4" t="s">
        <v>6977</v>
      </c>
      <c r="J1448" s="1">
        <f>COUNTIF('Orders info'!$B$4:$B$3681,'Consumers info'!B1448)</f>
        <v>1</v>
      </c>
      <c r="K1448" s="1">
        <f t="shared" si="46"/>
        <v>1</v>
      </c>
      <c r="L1448" s="1">
        <f t="shared" si="45"/>
        <v>0</v>
      </c>
      <c r="M1448" s="1">
        <f>SUMIF('Orders info'!$B$4:$B$3681,'Consumers info'!B1448,'Orders info'!$F$4:$F$3681)</f>
        <v>240</v>
      </c>
    </row>
    <row r="1449" spans="2:13" x14ac:dyDescent="0.2">
      <c r="B1449" s="4" t="s">
        <v>1871</v>
      </c>
      <c r="C1449" s="1" t="s">
        <v>3191</v>
      </c>
      <c r="D1449" s="1" t="s">
        <v>3192</v>
      </c>
      <c r="E1449" s="1" t="s">
        <v>3203</v>
      </c>
      <c r="F1449" s="4">
        <v>9</v>
      </c>
      <c r="G1449" s="4">
        <v>2020</v>
      </c>
      <c r="H1449" s="4">
        <v>1</v>
      </c>
      <c r="I1449" s="4" t="s">
        <v>6977</v>
      </c>
      <c r="J1449" s="1">
        <f>COUNTIF('Orders info'!$B$4:$B$3681,'Consumers info'!B1449)</f>
        <v>1</v>
      </c>
      <c r="K1449" s="1">
        <f t="shared" si="46"/>
        <v>1</v>
      </c>
      <c r="L1449" s="1">
        <f t="shared" si="45"/>
        <v>0</v>
      </c>
      <c r="M1449" s="1">
        <f>SUMIF('Orders info'!$B$4:$B$3681,'Consumers info'!B1449,'Orders info'!$F$4:$F$3681)</f>
        <v>255</v>
      </c>
    </row>
    <row r="1450" spans="2:13" x14ac:dyDescent="0.2">
      <c r="B1450" s="4" t="s">
        <v>1872</v>
      </c>
      <c r="C1450" s="1" t="s">
        <v>3191</v>
      </c>
      <c r="D1450" s="1" t="s">
        <v>3192</v>
      </c>
      <c r="E1450" s="1" t="s">
        <v>3204</v>
      </c>
      <c r="F1450" s="4">
        <v>9</v>
      </c>
      <c r="G1450" s="4">
        <v>2020</v>
      </c>
      <c r="H1450" s="4">
        <v>1</v>
      </c>
      <c r="I1450" s="4" t="s">
        <v>6977</v>
      </c>
      <c r="J1450" s="1">
        <f>COUNTIF('Orders info'!$B$4:$B$3681,'Consumers info'!B1450)</f>
        <v>1</v>
      </c>
      <c r="K1450" s="1">
        <f t="shared" si="46"/>
        <v>1</v>
      </c>
      <c r="L1450" s="1">
        <f t="shared" si="45"/>
        <v>0</v>
      </c>
      <c r="M1450" s="1">
        <f>SUMIF('Orders info'!$B$4:$B$3681,'Consumers info'!B1450,'Orders info'!$F$4:$F$3681)</f>
        <v>592</v>
      </c>
    </row>
    <row r="1451" spans="2:13" x14ac:dyDescent="0.2">
      <c r="B1451" s="4" t="s">
        <v>1873</v>
      </c>
      <c r="C1451" s="1" t="s">
        <v>3191</v>
      </c>
      <c r="D1451" s="1" t="s">
        <v>3192</v>
      </c>
      <c r="E1451" s="1" t="s">
        <v>8</v>
      </c>
      <c r="F1451" s="4">
        <v>9</v>
      </c>
      <c r="G1451" s="4">
        <v>2020</v>
      </c>
      <c r="H1451" s="4">
        <v>1</v>
      </c>
      <c r="I1451" s="4" t="s">
        <v>6977</v>
      </c>
      <c r="J1451" s="1">
        <f>COUNTIF('Orders info'!$B$4:$B$3681,'Consumers info'!B1451)</f>
        <v>1</v>
      </c>
      <c r="K1451" s="1">
        <f t="shared" si="46"/>
        <v>1</v>
      </c>
      <c r="L1451" s="1">
        <f t="shared" si="45"/>
        <v>0</v>
      </c>
      <c r="M1451" s="1">
        <f>SUMIF('Orders info'!$B$4:$B$3681,'Consumers info'!B1451,'Orders info'!$F$4:$F$3681)</f>
        <v>367</v>
      </c>
    </row>
    <row r="1452" spans="2:13" x14ac:dyDescent="0.2">
      <c r="B1452" s="4" t="s">
        <v>1874</v>
      </c>
      <c r="C1452" s="1" t="s">
        <v>3191</v>
      </c>
      <c r="D1452" s="1" t="s">
        <v>3192</v>
      </c>
      <c r="E1452" s="1" t="s">
        <v>8</v>
      </c>
      <c r="F1452" s="4">
        <v>9</v>
      </c>
      <c r="G1452" s="4">
        <v>2020</v>
      </c>
      <c r="H1452" s="4">
        <v>1</v>
      </c>
      <c r="I1452" s="4" t="s">
        <v>6977</v>
      </c>
      <c r="J1452" s="1">
        <f>COUNTIF('Orders info'!$B$4:$B$3681,'Consumers info'!B1452)</f>
        <v>1</v>
      </c>
      <c r="K1452" s="1">
        <f t="shared" si="46"/>
        <v>1</v>
      </c>
      <c r="L1452" s="1">
        <f t="shared" si="45"/>
        <v>0</v>
      </c>
      <c r="M1452" s="1">
        <f>SUMIF('Orders info'!$B$4:$B$3681,'Consumers info'!B1452,'Orders info'!$F$4:$F$3681)</f>
        <v>447</v>
      </c>
    </row>
    <row r="1453" spans="2:13" x14ac:dyDescent="0.2">
      <c r="B1453" s="4" t="s">
        <v>1875</v>
      </c>
      <c r="C1453" s="1" t="s">
        <v>3191</v>
      </c>
      <c r="D1453" s="1" t="s">
        <v>3192</v>
      </c>
      <c r="E1453" s="1" t="s">
        <v>8</v>
      </c>
      <c r="F1453" s="4">
        <v>9</v>
      </c>
      <c r="G1453" s="4">
        <v>2020</v>
      </c>
      <c r="H1453" s="4">
        <v>0</v>
      </c>
      <c r="I1453" s="4" t="s">
        <v>6977</v>
      </c>
      <c r="J1453" s="1">
        <f>COUNTIF('Orders info'!$B$4:$B$3681,'Consumers info'!B1453)</f>
        <v>1</v>
      </c>
      <c r="K1453" s="1">
        <f t="shared" si="46"/>
        <v>1</v>
      </c>
      <c r="L1453" s="1">
        <f t="shared" si="45"/>
        <v>0</v>
      </c>
      <c r="M1453" s="1">
        <f>SUMIF('Orders info'!$B$4:$B$3681,'Consumers info'!B1453,'Orders info'!$F$4:$F$3681)</f>
        <v>168</v>
      </c>
    </row>
    <row r="1454" spans="2:13" x14ac:dyDescent="0.2">
      <c r="B1454" s="4" t="s">
        <v>1876</v>
      </c>
      <c r="C1454" s="1" t="s">
        <v>3191</v>
      </c>
      <c r="D1454" s="1" t="s">
        <v>3192</v>
      </c>
      <c r="E1454" s="1" t="s">
        <v>3202</v>
      </c>
      <c r="F1454" s="4">
        <v>9</v>
      </c>
      <c r="G1454" s="4">
        <v>2020</v>
      </c>
      <c r="H1454" s="4">
        <v>1</v>
      </c>
      <c r="I1454" s="4" t="s">
        <v>6977</v>
      </c>
      <c r="J1454" s="1">
        <f>COUNTIF('Orders info'!$B$4:$B$3681,'Consumers info'!B1454)</f>
        <v>1</v>
      </c>
      <c r="K1454" s="1">
        <f t="shared" si="46"/>
        <v>1</v>
      </c>
      <c r="L1454" s="1">
        <f t="shared" si="45"/>
        <v>0</v>
      </c>
      <c r="M1454" s="1">
        <f>SUMIF('Orders info'!$B$4:$B$3681,'Consumers info'!B1454,'Orders info'!$F$4:$F$3681)</f>
        <v>168</v>
      </c>
    </row>
    <row r="1455" spans="2:13" x14ac:dyDescent="0.2">
      <c r="B1455" s="4" t="s">
        <v>1877</v>
      </c>
      <c r="C1455" s="1" t="s">
        <v>3191</v>
      </c>
      <c r="D1455" s="1" t="s">
        <v>3192</v>
      </c>
      <c r="E1455" s="1" t="s">
        <v>8</v>
      </c>
      <c r="F1455" s="4">
        <v>9</v>
      </c>
      <c r="G1455" s="4">
        <v>2020</v>
      </c>
      <c r="H1455" s="4">
        <v>0</v>
      </c>
      <c r="I1455" s="4" t="s">
        <v>6977</v>
      </c>
      <c r="J1455" s="1">
        <f>COUNTIF('Orders info'!$B$4:$B$3681,'Consumers info'!B1455)</f>
        <v>1</v>
      </c>
      <c r="K1455" s="1">
        <f t="shared" si="46"/>
        <v>1</v>
      </c>
      <c r="L1455" s="1">
        <f t="shared" si="45"/>
        <v>0</v>
      </c>
      <c r="M1455" s="1">
        <f>SUMIF('Orders info'!$B$4:$B$3681,'Consumers info'!B1455,'Orders info'!$F$4:$F$3681)</f>
        <v>210</v>
      </c>
    </row>
    <row r="1456" spans="2:13" x14ac:dyDescent="0.2">
      <c r="B1456" s="4" t="s">
        <v>1878</v>
      </c>
      <c r="C1456" s="1" t="s">
        <v>3191</v>
      </c>
      <c r="D1456" s="1" t="s">
        <v>3192</v>
      </c>
      <c r="E1456" s="1" t="s">
        <v>3203</v>
      </c>
      <c r="F1456" s="4">
        <v>9</v>
      </c>
      <c r="G1456" s="4">
        <v>2020</v>
      </c>
      <c r="H1456" s="4">
        <v>1</v>
      </c>
      <c r="I1456" s="4" t="s">
        <v>6977</v>
      </c>
      <c r="J1456" s="1">
        <f>COUNTIF('Orders info'!$B$4:$B$3681,'Consumers info'!B1456)</f>
        <v>1</v>
      </c>
      <c r="K1456" s="1">
        <f t="shared" si="46"/>
        <v>1</v>
      </c>
      <c r="L1456" s="1">
        <f t="shared" si="45"/>
        <v>0</v>
      </c>
      <c r="M1456" s="1">
        <f>SUMIF('Orders info'!$B$4:$B$3681,'Consumers info'!B1456,'Orders info'!$F$4:$F$3681)</f>
        <v>220</v>
      </c>
    </row>
    <row r="1457" spans="2:13" x14ac:dyDescent="0.2">
      <c r="B1457" s="4" t="s">
        <v>1879</v>
      </c>
      <c r="C1457" s="1" t="s">
        <v>3191</v>
      </c>
      <c r="D1457" s="1" t="s">
        <v>3192</v>
      </c>
      <c r="E1457" s="1" t="s">
        <v>3203</v>
      </c>
      <c r="F1457" s="4">
        <v>9</v>
      </c>
      <c r="G1457" s="4">
        <v>2020</v>
      </c>
      <c r="H1457" s="4">
        <v>1</v>
      </c>
      <c r="I1457" s="4" t="s">
        <v>6977</v>
      </c>
      <c r="J1457" s="1">
        <f>COUNTIF('Orders info'!$B$4:$B$3681,'Consumers info'!B1457)</f>
        <v>1</v>
      </c>
      <c r="K1457" s="1">
        <f t="shared" si="46"/>
        <v>1</v>
      </c>
      <c r="L1457" s="1">
        <f t="shared" si="45"/>
        <v>0</v>
      </c>
      <c r="M1457" s="1">
        <f>SUMIF('Orders info'!$B$4:$B$3681,'Consumers info'!B1457,'Orders info'!$F$4:$F$3681)</f>
        <v>240</v>
      </c>
    </row>
    <row r="1458" spans="2:13" x14ac:dyDescent="0.2">
      <c r="B1458" s="4" t="s">
        <v>1880</v>
      </c>
      <c r="C1458" s="1" t="s">
        <v>3191</v>
      </c>
      <c r="D1458" s="1" t="s">
        <v>3192</v>
      </c>
      <c r="E1458" s="1" t="s">
        <v>8</v>
      </c>
      <c r="F1458" s="4">
        <v>9</v>
      </c>
      <c r="G1458" s="4">
        <v>2020</v>
      </c>
      <c r="H1458" s="4">
        <v>0</v>
      </c>
      <c r="I1458" s="4" t="s">
        <v>6977</v>
      </c>
      <c r="J1458" s="1">
        <f>COUNTIF('Orders info'!$B$4:$B$3681,'Consumers info'!B1458)</f>
        <v>1</v>
      </c>
      <c r="K1458" s="1">
        <f t="shared" si="46"/>
        <v>1</v>
      </c>
      <c r="L1458" s="1">
        <f t="shared" si="45"/>
        <v>0</v>
      </c>
      <c r="M1458" s="1">
        <f>SUMIF('Orders info'!$B$4:$B$3681,'Consumers info'!B1458,'Orders info'!$F$4:$F$3681)</f>
        <v>255</v>
      </c>
    </row>
    <row r="1459" spans="2:13" x14ac:dyDescent="0.2">
      <c r="B1459" s="4" t="s">
        <v>1881</v>
      </c>
      <c r="C1459" s="1" t="s">
        <v>3191</v>
      </c>
      <c r="D1459" s="1" t="s">
        <v>3192</v>
      </c>
      <c r="E1459" s="1" t="s">
        <v>8</v>
      </c>
      <c r="F1459" s="4">
        <v>9</v>
      </c>
      <c r="G1459" s="4">
        <v>2020</v>
      </c>
      <c r="H1459" s="4">
        <v>1</v>
      </c>
      <c r="I1459" s="4" t="s">
        <v>6977</v>
      </c>
      <c r="J1459" s="1">
        <f>COUNTIF('Orders info'!$B$4:$B$3681,'Consumers info'!B1459)</f>
        <v>1</v>
      </c>
      <c r="K1459" s="1">
        <f t="shared" si="46"/>
        <v>1</v>
      </c>
      <c r="L1459" s="1">
        <f t="shared" si="45"/>
        <v>0</v>
      </c>
      <c r="M1459" s="1">
        <f>SUMIF('Orders info'!$B$4:$B$3681,'Consumers info'!B1459,'Orders info'!$F$4:$F$3681)</f>
        <v>258</v>
      </c>
    </row>
    <row r="1460" spans="2:13" x14ac:dyDescent="0.2">
      <c r="B1460" s="4" t="s">
        <v>1882</v>
      </c>
      <c r="C1460" s="1" t="s">
        <v>3191</v>
      </c>
      <c r="D1460" s="1" t="s">
        <v>3192</v>
      </c>
      <c r="E1460" s="1" t="s">
        <v>8</v>
      </c>
      <c r="F1460" s="4">
        <v>9</v>
      </c>
      <c r="G1460" s="4">
        <v>2020</v>
      </c>
      <c r="H1460" s="4">
        <v>0</v>
      </c>
      <c r="I1460" s="4" t="s">
        <v>6977</v>
      </c>
      <c r="J1460" s="1">
        <f>COUNTIF('Orders info'!$B$4:$B$3681,'Consumers info'!B1460)</f>
        <v>1</v>
      </c>
      <c r="K1460" s="1">
        <f t="shared" si="46"/>
        <v>1</v>
      </c>
      <c r="L1460" s="1">
        <f t="shared" si="45"/>
        <v>0</v>
      </c>
      <c r="M1460" s="1">
        <f>SUMIF('Orders info'!$B$4:$B$3681,'Consumers info'!B1460,'Orders info'!$F$4:$F$3681)</f>
        <v>345</v>
      </c>
    </row>
    <row r="1461" spans="2:13" x14ac:dyDescent="0.2">
      <c r="B1461" s="4" t="s">
        <v>1883</v>
      </c>
      <c r="C1461" s="1" t="s">
        <v>3191</v>
      </c>
      <c r="D1461" s="1" t="s">
        <v>3192</v>
      </c>
      <c r="E1461" s="1" t="s">
        <v>3203</v>
      </c>
      <c r="F1461" s="4">
        <v>9</v>
      </c>
      <c r="G1461" s="4">
        <v>2020</v>
      </c>
      <c r="H1461" s="4">
        <v>1</v>
      </c>
      <c r="I1461" s="4" t="s">
        <v>6977</v>
      </c>
      <c r="J1461" s="1">
        <f>COUNTIF('Orders info'!$B$4:$B$3681,'Consumers info'!B1461)</f>
        <v>1</v>
      </c>
      <c r="K1461" s="1">
        <f t="shared" si="46"/>
        <v>1</v>
      </c>
      <c r="L1461" s="1">
        <f t="shared" si="45"/>
        <v>0</v>
      </c>
      <c r="M1461" s="1">
        <f>SUMIF('Orders info'!$B$4:$B$3681,'Consumers info'!B1461,'Orders info'!$F$4:$F$3681)</f>
        <v>168</v>
      </c>
    </row>
    <row r="1462" spans="2:13" x14ac:dyDescent="0.2">
      <c r="B1462" s="4" t="s">
        <v>1884</v>
      </c>
      <c r="C1462" s="1" t="s">
        <v>3191</v>
      </c>
      <c r="D1462" s="1" t="s">
        <v>3192</v>
      </c>
      <c r="E1462" s="1" t="s">
        <v>3203</v>
      </c>
      <c r="F1462" s="4">
        <v>9</v>
      </c>
      <c r="G1462" s="4">
        <v>2020</v>
      </c>
      <c r="H1462" s="4">
        <v>1</v>
      </c>
      <c r="I1462" s="4" t="s">
        <v>6977</v>
      </c>
      <c r="J1462" s="1">
        <f>COUNTIF('Orders info'!$B$4:$B$3681,'Consumers info'!B1462)</f>
        <v>1</v>
      </c>
      <c r="K1462" s="1">
        <f t="shared" si="46"/>
        <v>1</v>
      </c>
      <c r="L1462" s="1">
        <f t="shared" si="45"/>
        <v>0</v>
      </c>
      <c r="M1462" s="1">
        <f>SUMIF('Orders info'!$B$4:$B$3681,'Consumers info'!B1462,'Orders info'!$F$4:$F$3681)</f>
        <v>240</v>
      </c>
    </row>
    <row r="1463" spans="2:13" x14ac:dyDescent="0.2">
      <c r="B1463" s="4" t="s">
        <v>1885</v>
      </c>
      <c r="C1463" s="1" t="s">
        <v>3191</v>
      </c>
      <c r="D1463" s="1" t="s">
        <v>3192</v>
      </c>
      <c r="E1463" s="1" t="s">
        <v>3204</v>
      </c>
      <c r="F1463" s="4">
        <v>9</v>
      </c>
      <c r="G1463" s="4">
        <v>2020</v>
      </c>
      <c r="H1463" s="4">
        <v>1</v>
      </c>
      <c r="I1463" s="4" t="s">
        <v>6977</v>
      </c>
      <c r="J1463" s="1">
        <f>COUNTIF('Orders info'!$B$4:$B$3681,'Consumers info'!B1463)</f>
        <v>1</v>
      </c>
      <c r="K1463" s="1">
        <f t="shared" si="46"/>
        <v>1</v>
      </c>
      <c r="L1463" s="1">
        <f t="shared" si="45"/>
        <v>0</v>
      </c>
      <c r="M1463" s="1">
        <f>SUMIF('Orders info'!$B$4:$B$3681,'Consumers info'!B1463,'Orders info'!$F$4:$F$3681)</f>
        <v>240</v>
      </c>
    </row>
    <row r="1464" spans="2:13" x14ac:dyDescent="0.2">
      <c r="B1464" s="4" t="s">
        <v>1886</v>
      </c>
      <c r="C1464" s="1" t="s">
        <v>3191</v>
      </c>
      <c r="D1464" s="1" t="s">
        <v>3192</v>
      </c>
      <c r="E1464" s="1" t="s">
        <v>3203</v>
      </c>
      <c r="F1464" s="4">
        <v>9</v>
      </c>
      <c r="G1464" s="4">
        <v>2020</v>
      </c>
      <c r="H1464" s="4">
        <v>1</v>
      </c>
      <c r="I1464" s="4" t="s">
        <v>6977</v>
      </c>
      <c r="J1464" s="1">
        <f>COUNTIF('Orders info'!$B$4:$B$3681,'Consumers info'!B1464)</f>
        <v>1</v>
      </c>
      <c r="K1464" s="1">
        <f t="shared" si="46"/>
        <v>1</v>
      </c>
      <c r="L1464" s="1">
        <f t="shared" si="45"/>
        <v>0</v>
      </c>
      <c r="M1464" s="1">
        <f>SUMIF('Orders info'!$B$4:$B$3681,'Consumers info'!B1464,'Orders info'!$F$4:$F$3681)</f>
        <v>240</v>
      </c>
    </row>
    <row r="1465" spans="2:13" x14ac:dyDescent="0.2">
      <c r="B1465" s="4" t="s">
        <v>1887</v>
      </c>
      <c r="C1465" s="1" t="s">
        <v>3191</v>
      </c>
      <c r="D1465" s="1" t="s">
        <v>3192</v>
      </c>
      <c r="E1465" s="1" t="s">
        <v>3205</v>
      </c>
      <c r="F1465" s="4">
        <v>9</v>
      </c>
      <c r="G1465" s="4">
        <v>2020</v>
      </c>
      <c r="H1465" s="4">
        <v>0</v>
      </c>
      <c r="I1465" s="4" t="s">
        <v>6977</v>
      </c>
      <c r="J1465" s="1">
        <f>COUNTIF('Orders info'!$B$4:$B$3681,'Consumers info'!B1465)</f>
        <v>1</v>
      </c>
      <c r="K1465" s="1">
        <f t="shared" si="46"/>
        <v>1</v>
      </c>
      <c r="L1465" s="1">
        <f t="shared" si="45"/>
        <v>0</v>
      </c>
      <c r="M1465" s="1">
        <f>SUMIF('Orders info'!$B$4:$B$3681,'Consumers info'!B1465,'Orders info'!$F$4:$F$3681)</f>
        <v>313</v>
      </c>
    </row>
    <row r="1466" spans="2:13" x14ac:dyDescent="0.2">
      <c r="B1466" s="4" t="s">
        <v>1888</v>
      </c>
      <c r="C1466" s="1" t="s">
        <v>3191</v>
      </c>
      <c r="D1466" s="1" t="s">
        <v>3192</v>
      </c>
      <c r="E1466" s="1" t="s">
        <v>8</v>
      </c>
      <c r="F1466" s="4">
        <v>9</v>
      </c>
      <c r="G1466" s="4">
        <v>2020</v>
      </c>
      <c r="H1466" s="4">
        <v>0</v>
      </c>
      <c r="I1466" s="4" t="s">
        <v>6977</v>
      </c>
      <c r="J1466" s="1">
        <f>COUNTIF('Orders info'!$B$4:$B$3681,'Consumers info'!B1466)</f>
        <v>1</v>
      </c>
      <c r="K1466" s="1">
        <f t="shared" si="46"/>
        <v>1</v>
      </c>
      <c r="L1466" s="1">
        <f t="shared" si="45"/>
        <v>0</v>
      </c>
      <c r="M1466" s="1">
        <f>SUMIF('Orders info'!$B$4:$B$3681,'Consumers info'!B1466,'Orders info'!$F$4:$F$3681)</f>
        <v>313</v>
      </c>
    </row>
    <row r="1467" spans="2:13" x14ac:dyDescent="0.2">
      <c r="B1467" s="4" t="s">
        <v>1889</v>
      </c>
      <c r="C1467" s="1" t="s">
        <v>3191</v>
      </c>
      <c r="D1467" s="1" t="s">
        <v>3192</v>
      </c>
      <c r="E1467" s="1" t="s">
        <v>3204</v>
      </c>
      <c r="F1467" s="4">
        <v>9</v>
      </c>
      <c r="G1467" s="4">
        <v>2020</v>
      </c>
      <c r="H1467" s="4">
        <v>1</v>
      </c>
      <c r="I1467" s="4" t="s">
        <v>6977</v>
      </c>
      <c r="J1467" s="1">
        <f>COUNTIF('Orders info'!$B$4:$B$3681,'Consumers info'!B1467)</f>
        <v>1</v>
      </c>
      <c r="K1467" s="1">
        <f t="shared" si="46"/>
        <v>1</v>
      </c>
      <c r="L1467" s="1">
        <f t="shared" si="45"/>
        <v>0</v>
      </c>
      <c r="M1467" s="1">
        <f>SUMIF('Orders info'!$B$4:$B$3681,'Consumers info'!B1467,'Orders info'!$F$4:$F$3681)</f>
        <v>258</v>
      </c>
    </row>
    <row r="1468" spans="2:13" x14ac:dyDescent="0.2">
      <c r="B1468" s="4" t="s">
        <v>1890</v>
      </c>
      <c r="C1468" s="1" t="s">
        <v>3191</v>
      </c>
      <c r="D1468" s="1" t="s">
        <v>3192</v>
      </c>
      <c r="E1468" s="1" t="s">
        <v>8</v>
      </c>
      <c r="F1468" s="4">
        <v>9</v>
      </c>
      <c r="G1468" s="4">
        <v>2020</v>
      </c>
      <c r="H1468" s="4">
        <v>1</v>
      </c>
      <c r="I1468" s="4" t="s">
        <v>6977</v>
      </c>
      <c r="J1468" s="1">
        <f>COUNTIF('Orders info'!$B$4:$B$3681,'Consumers info'!B1468)</f>
        <v>1</v>
      </c>
      <c r="K1468" s="1">
        <f t="shared" si="46"/>
        <v>1</v>
      </c>
      <c r="L1468" s="1">
        <f t="shared" si="45"/>
        <v>0</v>
      </c>
      <c r="M1468" s="1">
        <f>SUMIF('Orders info'!$B$4:$B$3681,'Consumers info'!B1468,'Orders info'!$F$4:$F$3681)</f>
        <v>1086</v>
      </c>
    </row>
    <row r="1469" spans="2:13" x14ac:dyDescent="0.2">
      <c r="B1469" s="4" t="s">
        <v>1891</v>
      </c>
      <c r="C1469" s="1" t="s">
        <v>3191</v>
      </c>
      <c r="D1469" s="1" t="s">
        <v>3192</v>
      </c>
      <c r="E1469" s="1" t="s">
        <v>3204</v>
      </c>
      <c r="F1469" s="4">
        <v>9</v>
      </c>
      <c r="G1469" s="4">
        <v>2020</v>
      </c>
      <c r="H1469" s="4">
        <v>0</v>
      </c>
      <c r="I1469" s="4" t="s">
        <v>6977</v>
      </c>
      <c r="J1469" s="1">
        <f>COUNTIF('Orders info'!$B$4:$B$3681,'Consumers info'!B1469)</f>
        <v>1</v>
      </c>
      <c r="K1469" s="1">
        <f t="shared" si="46"/>
        <v>1</v>
      </c>
      <c r="L1469" s="1">
        <f t="shared" si="45"/>
        <v>0</v>
      </c>
      <c r="M1469" s="1">
        <f>SUMIF('Orders info'!$B$4:$B$3681,'Consumers info'!B1469,'Orders info'!$F$4:$F$3681)</f>
        <v>345</v>
      </c>
    </row>
    <row r="1470" spans="2:13" x14ac:dyDescent="0.2">
      <c r="B1470" s="4" t="s">
        <v>1892</v>
      </c>
      <c r="C1470" s="1" t="s">
        <v>3191</v>
      </c>
      <c r="D1470" s="1" t="s">
        <v>3192</v>
      </c>
      <c r="E1470" s="1" t="s">
        <v>8</v>
      </c>
      <c r="F1470" s="4">
        <v>9</v>
      </c>
      <c r="G1470" s="4">
        <v>2020</v>
      </c>
      <c r="H1470" s="4">
        <v>1</v>
      </c>
      <c r="I1470" s="4" t="s">
        <v>6977</v>
      </c>
      <c r="J1470" s="1">
        <f>COUNTIF('Orders info'!$B$4:$B$3681,'Consumers info'!B1470)</f>
        <v>1</v>
      </c>
      <c r="K1470" s="1">
        <f t="shared" si="46"/>
        <v>1</v>
      </c>
      <c r="L1470" s="1">
        <f t="shared" si="45"/>
        <v>0</v>
      </c>
      <c r="M1470" s="1">
        <f>SUMIF('Orders info'!$B$4:$B$3681,'Consumers info'!B1470,'Orders info'!$F$4:$F$3681)</f>
        <v>168</v>
      </c>
    </row>
    <row r="1471" spans="2:13" x14ac:dyDescent="0.2">
      <c r="B1471" s="4" t="s">
        <v>1893</v>
      </c>
      <c r="C1471" s="1" t="s">
        <v>3191</v>
      </c>
      <c r="D1471" s="1" t="s">
        <v>3192</v>
      </c>
      <c r="E1471" s="1" t="s">
        <v>8</v>
      </c>
      <c r="F1471" s="4">
        <v>9</v>
      </c>
      <c r="G1471" s="4">
        <v>2020</v>
      </c>
      <c r="H1471" s="4">
        <v>1</v>
      </c>
      <c r="I1471" s="4" t="s">
        <v>6977</v>
      </c>
      <c r="J1471" s="1">
        <f>COUNTIF('Orders info'!$B$4:$B$3681,'Consumers info'!B1471)</f>
        <v>1</v>
      </c>
      <c r="K1471" s="1">
        <f t="shared" si="46"/>
        <v>1</v>
      </c>
      <c r="L1471" s="1">
        <f t="shared" si="45"/>
        <v>0</v>
      </c>
      <c r="M1471" s="1">
        <f>SUMIF('Orders info'!$B$4:$B$3681,'Consumers info'!B1471,'Orders info'!$F$4:$F$3681)</f>
        <v>240</v>
      </c>
    </row>
    <row r="1472" spans="2:13" x14ac:dyDescent="0.2">
      <c r="B1472" s="4" t="s">
        <v>1894</v>
      </c>
      <c r="C1472" s="1" t="s">
        <v>3191</v>
      </c>
      <c r="D1472" s="1" t="s">
        <v>3192</v>
      </c>
      <c r="E1472" s="1" t="s">
        <v>8</v>
      </c>
      <c r="F1472" s="4">
        <v>9</v>
      </c>
      <c r="G1472" s="4">
        <v>2020</v>
      </c>
      <c r="H1472" s="4">
        <v>1</v>
      </c>
      <c r="I1472" s="4" t="s">
        <v>6977</v>
      </c>
      <c r="J1472" s="1">
        <f>COUNTIF('Orders info'!$B$4:$B$3681,'Consumers info'!B1472)</f>
        <v>1</v>
      </c>
      <c r="K1472" s="1">
        <f t="shared" si="46"/>
        <v>1</v>
      </c>
      <c r="L1472" s="1">
        <f t="shared" si="45"/>
        <v>0</v>
      </c>
      <c r="M1472" s="1">
        <f>SUMIF('Orders info'!$B$4:$B$3681,'Consumers info'!B1472,'Orders info'!$F$4:$F$3681)</f>
        <v>205</v>
      </c>
    </row>
    <row r="1473" spans="2:13" x14ac:dyDescent="0.2">
      <c r="B1473" s="4" t="s">
        <v>1895</v>
      </c>
      <c r="C1473" s="1" t="s">
        <v>3191</v>
      </c>
      <c r="D1473" s="1" t="s">
        <v>3192</v>
      </c>
      <c r="E1473" s="1" t="s">
        <v>8</v>
      </c>
      <c r="F1473" s="4">
        <v>9</v>
      </c>
      <c r="G1473" s="4">
        <v>2020</v>
      </c>
      <c r="H1473" s="4">
        <v>0</v>
      </c>
      <c r="I1473" s="4" t="s">
        <v>6977</v>
      </c>
      <c r="J1473" s="1">
        <f>COUNTIF('Orders info'!$B$4:$B$3681,'Consumers info'!B1473)</f>
        <v>1</v>
      </c>
      <c r="K1473" s="1">
        <f t="shared" si="46"/>
        <v>1</v>
      </c>
      <c r="L1473" s="1">
        <f t="shared" si="45"/>
        <v>0</v>
      </c>
      <c r="M1473" s="1">
        <f>SUMIF('Orders info'!$B$4:$B$3681,'Consumers info'!B1473,'Orders info'!$F$4:$F$3681)</f>
        <v>192</v>
      </c>
    </row>
    <row r="1474" spans="2:13" x14ac:dyDescent="0.2">
      <c r="B1474" s="4" t="s">
        <v>1896</v>
      </c>
      <c r="C1474" s="1" t="s">
        <v>3191</v>
      </c>
      <c r="D1474" s="1" t="s">
        <v>3192</v>
      </c>
      <c r="E1474" s="1" t="s">
        <v>8</v>
      </c>
      <c r="F1474" s="4">
        <v>9</v>
      </c>
      <c r="G1474" s="4">
        <v>2020</v>
      </c>
      <c r="H1474" s="4">
        <v>0</v>
      </c>
      <c r="I1474" s="4" t="s">
        <v>6977</v>
      </c>
      <c r="J1474" s="1">
        <f>COUNTIF('Orders info'!$B$4:$B$3681,'Consumers info'!B1474)</f>
        <v>1</v>
      </c>
      <c r="K1474" s="1">
        <f t="shared" si="46"/>
        <v>1</v>
      </c>
      <c r="L1474" s="1">
        <f t="shared" si="45"/>
        <v>0</v>
      </c>
      <c r="M1474" s="1">
        <f>SUMIF('Orders info'!$B$4:$B$3681,'Consumers info'!B1474,'Orders info'!$F$4:$F$3681)</f>
        <v>327</v>
      </c>
    </row>
    <row r="1475" spans="2:13" x14ac:dyDescent="0.2">
      <c r="B1475" s="4" t="s">
        <v>1897</v>
      </c>
      <c r="C1475" s="1" t="s">
        <v>3191</v>
      </c>
      <c r="D1475" s="1" t="s">
        <v>3192</v>
      </c>
      <c r="E1475" s="1" t="s">
        <v>8</v>
      </c>
      <c r="F1475" s="4">
        <v>9</v>
      </c>
      <c r="G1475" s="4">
        <v>2020</v>
      </c>
      <c r="H1475" s="4">
        <v>1</v>
      </c>
      <c r="I1475" s="4" t="s">
        <v>6977</v>
      </c>
      <c r="J1475" s="1">
        <f>COUNTIF('Orders info'!$B$4:$B$3681,'Consumers info'!B1475)</f>
        <v>1</v>
      </c>
      <c r="K1475" s="1">
        <f t="shared" si="46"/>
        <v>1</v>
      </c>
      <c r="L1475" s="1">
        <f t="shared" si="45"/>
        <v>0</v>
      </c>
      <c r="M1475" s="1">
        <f>SUMIF('Orders info'!$B$4:$B$3681,'Consumers info'!B1475,'Orders info'!$F$4:$F$3681)</f>
        <v>447</v>
      </c>
    </row>
    <row r="1476" spans="2:13" x14ac:dyDescent="0.2">
      <c r="B1476" s="4" t="s">
        <v>1898</v>
      </c>
      <c r="C1476" s="1" t="s">
        <v>3191</v>
      </c>
      <c r="D1476" s="1" t="s">
        <v>3192</v>
      </c>
      <c r="E1476" s="1" t="s">
        <v>3203</v>
      </c>
      <c r="F1476" s="4">
        <v>9</v>
      </c>
      <c r="G1476" s="4">
        <v>2020</v>
      </c>
      <c r="H1476" s="4">
        <v>1</v>
      </c>
      <c r="I1476" s="4" t="s">
        <v>6977</v>
      </c>
      <c r="J1476" s="1">
        <f>COUNTIF('Orders info'!$B$4:$B$3681,'Consumers info'!B1476)</f>
        <v>1</v>
      </c>
      <c r="K1476" s="1">
        <f t="shared" si="46"/>
        <v>1</v>
      </c>
      <c r="L1476" s="1">
        <f t="shared" si="45"/>
        <v>0</v>
      </c>
      <c r="M1476" s="1">
        <f>SUMIF('Orders info'!$B$4:$B$3681,'Consumers info'!B1476,'Orders info'!$F$4:$F$3681)</f>
        <v>180</v>
      </c>
    </row>
    <row r="1477" spans="2:13" x14ac:dyDescent="0.2">
      <c r="B1477" s="4" t="s">
        <v>1899</v>
      </c>
      <c r="C1477" s="1" t="s">
        <v>3191</v>
      </c>
      <c r="D1477" s="1" t="s">
        <v>3192</v>
      </c>
      <c r="E1477" s="1" t="s">
        <v>3204</v>
      </c>
      <c r="F1477" s="4">
        <v>9</v>
      </c>
      <c r="G1477" s="4">
        <v>2020</v>
      </c>
      <c r="H1477" s="4">
        <v>1</v>
      </c>
      <c r="I1477" s="4" t="s">
        <v>6977</v>
      </c>
      <c r="J1477" s="1">
        <f>COUNTIF('Orders info'!$B$4:$B$3681,'Consumers info'!B1477)</f>
        <v>1</v>
      </c>
      <c r="K1477" s="1">
        <f t="shared" si="46"/>
        <v>1</v>
      </c>
      <c r="L1477" s="1">
        <f t="shared" ref="L1477:L1540" si="47">IF(J1477&gt;1,IF(I1477="Active",1,0),0)</f>
        <v>0</v>
      </c>
      <c r="M1477" s="1">
        <f>SUMIF('Orders info'!$B$4:$B$3681,'Consumers info'!B1477,'Orders info'!$F$4:$F$3681)</f>
        <v>345</v>
      </c>
    </row>
    <row r="1478" spans="2:13" x14ac:dyDescent="0.2">
      <c r="B1478" s="4" t="s">
        <v>1900</v>
      </c>
      <c r="C1478" s="1" t="s">
        <v>3191</v>
      </c>
      <c r="D1478" s="1" t="s">
        <v>3192</v>
      </c>
      <c r="E1478" s="1" t="s">
        <v>3204</v>
      </c>
      <c r="F1478" s="4">
        <v>9</v>
      </c>
      <c r="G1478" s="4">
        <v>2020</v>
      </c>
      <c r="H1478" s="4">
        <v>0</v>
      </c>
      <c r="I1478" s="4" t="s">
        <v>6977</v>
      </c>
      <c r="J1478" s="1">
        <f>COUNTIF('Orders info'!$B$4:$B$3681,'Consumers info'!B1478)</f>
        <v>1</v>
      </c>
      <c r="K1478" s="1">
        <f t="shared" si="46"/>
        <v>1</v>
      </c>
      <c r="L1478" s="1">
        <f t="shared" si="47"/>
        <v>0</v>
      </c>
      <c r="M1478" s="1">
        <f>SUMIF('Orders info'!$B$4:$B$3681,'Consumers info'!B1478,'Orders info'!$F$4:$F$3681)</f>
        <v>168</v>
      </c>
    </row>
    <row r="1479" spans="2:13" x14ac:dyDescent="0.2">
      <c r="B1479" s="4" t="s">
        <v>1901</v>
      </c>
      <c r="C1479" s="1" t="s">
        <v>3191</v>
      </c>
      <c r="D1479" s="1" t="s">
        <v>3192</v>
      </c>
      <c r="E1479" s="1" t="s">
        <v>3205</v>
      </c>
      <c r="F1479" s="4">
        <v>9</v>
      </c>
      <c r="G1479" s="4">
        <v>2020</v>
      </c>
      <c r="H1479" s="4">
        <v>1</v>
      </c>
      <c r="I1479" s="4" t="s">
        <v>6977</v>
      </c>
      <c r="J1479" s="1">
        <f>COUNTIF('Orders info'!$B$4:$B$3681,'Consumers info'!B1479)</f>
        <v>1</v>
      </c>
      <c r="K1479" s="1">
        <f t="shared" si="46"/>
        <v>1</v>
      </c>
      <c r="L1479" s="1">
        <f t="shared" si="47"/>
        <v>0</v>
      </c>
      <c r="M1479" s="1">
        <f>SUMIF('Orders info'!$B$4:$B$3681,'Consumers info'!B1479,'Orders info'!$F$4:$F$3681)</f>
        <v>144</v>
      </c>
    </row>
    <row r="1480" spans="2:13" x14ac:dyDescent="0.2">
      <c r="B1480" s="4" t="s">
        <v>1902</v>
      </c>
      <c r="C1480" s="1" t="s">
        <v>3191</v>
      </c>
      <c r="D1480" s="1" t="s">
        <v>3192</v>
      </c>
      <c r="E1480" s="1" t="s">
        <v>3203</v>
      </c>
      <c r="F1480" s="4">
        <v>9</v>
      </c>
      <c r="G1480" s="4">
        <v>2020</v>
      </c>
      <c r="H1480" s="4">
        <v>1</v>
      </c>
      <c r="I1480" s="4" t="s">
        <v>6977</v>
      </c>
      <c r="J1480" s="1">
        <f>COUNTIF('Orders info'!$B$4:$B$3681,'Consumers info'!B1480)</f>
        <v>1</v>
      </c>
      <c r="K1480" s="1">
        <f t="shared" si="46"/>
        <v>1</v>
      </c>
      <c r="L1480" s="1">
        <f t="shared" si="47"/>
        <v>0</v>
      </c>
      <c r="M1480" s="1">
        <f>SUMIF('Orders info'!$B$4:$B$3681,'Consumers info'!B1480,'Orders info'!$F$4:$F$3681)</f>
        <v>144</v>
      </c>
    </row>
    <row r="1481" spans="2:13" x14ac:dyDescent="0.2">
      <c r="B1481" s="4" t="s">
        <v>1903</v>
      </c>
      <c r="C1481" s="1" t="s">
        <v>3191</v>
      </c>
      <c r="D1481" s="1" t="s">
        <v>3192</v>
      </c>
      <c r="E1481" s="1" t="s">
        <v>8</v>
      </c>
      <c r="F1481" s="4">
        <v>9</v>
      </c>
      <c r="G1481" s="4">
        <v>2020</v>
      </c>
      <c r="H1481" s="4">
        <v>0</v>
      </c>
      <c r="I1481" s="4" t="s">
        <v>6977</v>
      </c>
      <c r="J1481" s="1">
        <f>COUNTIF('Orders info'!$B$4:$B$3681,'Consumers info'!B1481)</f>
        <v>1</v>
      </c>
      <c r="K1481" s="1">
        <f t="shared" si="46"/>
        <v>1</v>
      </c>
      <c r="L1481" s="1">
        <f t="shared" si="47"/>
        <v>0</v>
      </c>
      <c r="M1481" s="1">
        <f>SUMIF('Orders info'!$B$4:$B$3681,'Consumers info'!B1481,'Orders info'!$F$4:$F$3681)</f>
        <v>205</v>
      </c>
    </row>
    <row r="1482" spans="2:13" x14ac:dyDescent="0.2">
      <c r="B1482" s="4" t="s">
        <v>1904</v>
      </c>
      <c r="C1482" s="1" t="s">
        <v>3191</v>
      </c>
      <c r="D1482" s="1" t="s">
        <v>3192</v>
      </c>
      <c r="E1482" s="1" t="s">
        <v>3205</v>
      </c>
      <c r="F1482" s="4">
        <v>9</v>
      </c>
      <c r="G1482" s="4">
        <v>2020</v>
      </c>
      <c r="H1482" s="4">
        <v>1</v>
      </c>
      <c r="I1482" s="4" t="s">
        <v>6977</v>
      </c>
      <c r="J1482" s="1">
        <f>COUNTIF('Orders info'!$B$4:$B$3681,'Consumers info'!B1482)</f>
        <v>1</v>
      </c>
      <c r="K1482" s="1">
        <f t="shared" si="46"/>
        <v>1</v>
      </c>
      <c r="L1482" s="1">
        <f t="shared" si="47"/>
        <v>0</v>
      </c>
      <c r="M1482" s="1">
        <f>SUMIF('Orders info'!$B$4:$B$3681,'Consumers info'!B1482,'Orders info'!$F$4:$F$3681)</f>
        <v>192</v>
      </c>
    </row>
    <row r="1483" spans="2:13" x14ac:dyDescent="0.2">
      <c r="B1483" s="4" t="s">
        <v>1905</v>
      </c>
      <c r="C1483" s="1" t="s">
        <v>3191</v>
      </c>
      <c r="D1483" s="1" t="s">
        <v>3192</v>
      </c>
      <c r="E1483" s="1" t="s">
        <v>3202</v>
      </c>
      <c r="F1483" s="4">
        <v>8</v>
      </c>
      <c r="G1483" s="4">
        <v>2020</v>
      </c>
      <c r="H1483" s="4">
        <v>1</v>
      </c>
      <c r="I1483" s="4" t="s">
        <v>6977</v>
      </c>
      <c r="J1483" s="1">
        <f>COUNTIF('Orders info'!$B$4:$B$3681,'Consumers info'!B1483)</f>
        <v>1</v>
      </c>
      <c r="K1483" s="1">
        <f t="shared" si="46"/>
        <v>1</v>
      </c>
      <c r="L1483" s="1">
        <f t="shared" si="47"/>
        <v>0</v>
      </c>
      <c r="M1483" s="1">
        <f>SUMIF('Orders info'!$B$4:$B$3681,'Consumers info'!B1483,'Orders info'!$F$4:$F$3681)</f>
        <v>205</v>
      </c>
    </row>
    <row r="1484" spans="2:13" x14ac:dyDescent="0.2">
      <c r="B1484" s="4" t="s">
        <v>1906</v>
      </c>
      <c r="C1484" s="1" t="s">
        <v>3191</v>
      </c>
      <c r="D1484" s="1" t="s">
        <v>3192</v>
      </c>
      <c r="E1484" s="1" t="s">
        <v>8</v>
      </c>
      <c r="F1484" s="4">
        <v>8</v>
      </c>
      <c r="G1484" s="4">
        <v>2020</v>
      </c>
      <c r="H1484" s="4">
        <v>0</v>
      </c>
      <c r="I1484" s="4" t="s">
        <v>6977</v>
      </c>
      <c r="J1484" s="1">
        <f>COUNTIF('Orders info'!$B$4:$B$3681,'Consumers info'!B1484)</f>
        <v>1</v>
      </c>
      <c r="K1484" s="1">
        <f t="shared" si="46"/>
        <v>1</v>
      </c>
      <c r="L1484" s="1">
        <f t="shared" si="47"/>
        <v>0</v>
      </c>
      <c r="M1484" s="1">
        <f>SUMIF('Orders info'!$B$4:$B$3681,'Consumers info'!B1484,'Orders info'!$F$4:$F$3681)</f>
        <v>205</v>
      </c>
    </row>
    <row r="1485" spans="2:13" x14ac:dyDescent="0.2">
      <c r="B1485" s="4" t="s">
        <v>1907</v>
      </c>
      <c r="C1485" s="1" t="s">
        <v>3191</v>
      </c>
      <c r="D1485" s="1" t="s">
        <v>3192</v>
      </c>
      <c r="E1485" s="1" t="s">
        <v>3202</v>
      </c>
      <c r="F1485" s="4">
        <v>8</v>
      </c>
      <c r="G1485" s="4">
        <v>2020</v>
      </c>
      <c r="H1485" s="4">
        <v>1</v>
      </c>
      <c r="I1485" s="4" t="s">
        <v>6977</v>
      </c>
      <c r="J1485" s="1">
        <f>COUNTIF('Orders info'!$B$4:$B$3681,'Consumers info'!B1485)</f>
        <v>1</v>
      </c>
      <c r="K1485" s="1">
        <f t="shared" si="46"/>
        <v>1</v>
      </c>
      <c r="L1485" s="1">
        <f t="shared" si="47"/>
        <v>0</v>
      </c>
      <c r="M1485" s="1">
        <f>SUMIF('Orders info'!$B$4:$B$3681,'Consumers info'!B1485,'Orders info'!$F$4:$F$3681)</f>
        <v>478</v>
      </c>
    </row>
    <row r="1486" spans="2:13" x14ac:dyDescent="0.2">
      <c r="B1486" s="4" t="s">
        <v>1908</v>
      </c>
      <c r="C1486" s="1" t="s">
        <v>3191</v>
      </c>
      <c r="D1486" s="1" t="s">
        <v>3192</v>
      </c>
      <c r="E1486" s="1" t="s">
        <v>8</v>
      </c>
      <c r="F1486" s="4">
        <v>8</v>
      </c>
      <c r="G1486" s="4">
        <v>2020</v>
      </c>
      <c r="H1486" s="4">
        <v>1</v>
      </c>
      <c r="I1486" s="4" t="s">
        <v>6977</v>
      </c>
      <c r="J1486" s="1">
        <f>COUNTIF('Orders info'!$B$4:$B$3681,'Consumers info'!B1486)</f>
        <v>1</v>
      </c>
      <c r="K1486" s="1">
        <f t="shared" si="46"/>
        <v>1</v>
      </c>
      <c r="L1486" s="1">
        <f t="shared" si="47"/>
        <v>0</v>
      </c>
      <c r="M1486" s="1">
        <f>SUMIF('Orders info'!$B$4:$B$3681,'Consumers info'!B1486,'Orders info'!$F$4:$F$3681)</f>
        <v>228</v>
      </c>
    </row>
    <row r="1487" spans="2:13" x14ac:dyDescent="0.2">
      <c r="B1487" s="4" t="s">
        <v>1909</v>
      </c>
      <c r="C1487" s="1" t="s">
        <v>3191</v>
      </c>
      <c r="D1487" s="1" t="s">
        <v>3192</v>
      </c>
      <c r="E1487" s="1" t="s">
        <v>3205</v>
      </c>
      <c r="F1487" s="4">
        <v>8</v>
      </c>
      <c r="G1487" s="4">
        <v>2020</v>
      </c>
      <c r="H1487" s="4">
        <v>0</v>
      </c>
      <c r="I1487" s="4" t="s">
        <v>6977</v>
      </c>
      <c r="J1487" s="1">
        <f>COUNTIF('Orders info'!$B$4:$B$3681,'Consumers info'!B1487)</f>
        <v>1</v>
      </c>
      <c r="K1487" s="1">
        <f t="shared" si="46"/>
        <v>1</v>
      </c>
      <c r="L1487" s="1">
        <f t="shared" si="47"/>
        <v>0</v>
      </c>
      <c r="M1487" s="1">
        <f>SUMIF('Orders info'!$B$4:$B$3681,'Consumers info'!B1487,'Orders info'!$F$4:$F$3681)</f>
        <v>447</v>
      </c>
    </row>
    <row r="1488" spans="2:13" x14ac:dyDescent="0.2">
      <c r="B1488" s="4" t="s">
        <v>1910</v>
      </c>
      <c r="C1488" s="1" t="s">
        <v>3191</v>
      </c>
      <c r="D1488" s="1" t="s">
        <v>3192</v>
      </c>
      <c r="E1488" s="1" t="s">
        <v>3205</v>
      </c>
      <c r="F1488" s="4">
        <v>8</v>
      </c>
      <c r="G1488" s="4">
        <v>2020</v>
      </c>
      <c r="H1488" s="4">
        <v>0</v>
      </c>
      <c r="I1488" s="4" t="s">
        <v>6977</v>
      </c>
      <c r="J1488" s="1">
        <f>COUNTIF('Orders info'!$B$4:$B$3681,'Consumers info'!B1488)</f>
        <v>1</v>
      </c>
      <c r="K1488" s="1">
        <f t="shared" si="46"/>
        <v>1</v>
      </c>
      <c r="L1488" s="1">
        <f t="shared" si="47"/>
        <v>0</v>
      </c>
      <c r="M1488" s="1">
        <f>SUMIF('Orders info'!$B$4:$B$3681,'Consumers info'!B1488,'Orders info'!$F$4:$F$3681)</f>
        <v>172</v>
      </c>
    </row>
    <row r="1489" spans="2:13" x14ac:dyDescent="0.2">
      <c r="B1489" s="4" t="s">
        <v>1911</v>
      </c>
      <c r="C1489" s="1" t="s">
        <v>3191</v>
      </c>
      <c r="D1489" s="1" t="s">
        <v>3192</v>
      </c>
      <c r="E1489" s="1" t="s">
        <v>8</v>
      </c>
      <c r="F1489" s="4">
        <v>8</v>
      </c>
      <c r="G1489" s="4">
        <v>2020</v>
      </c>
      <c r="H1489" s="4">
        <v>0</v>
      </c>
      <c r="I1489" s="4" t="s">
        <v>6977</v>
      </c>
      <c r="J1489" s="1">
        <f>COUNTIF('Orders info'!$B$4:$B$3681,'Consumers info'!B1489)</f>
        <v>1</v>
      </c>
      <c r="K1489" s="1">
        <f t="shared" si="46"/>
        <v>1</v>
      </c>
      <c r="L1489" s="1">
        <f t="shared" si="47"/>
        <v>0</v>
      </c>
      <c r="M1489" s="1">
        <f>SUMIF('Orders info'!$B$4:$B$3681,'Consumers info'!B1489,'Orders info'!$F$4:$F$3681)</f>
        <v>168</v>
      </c>
    </row>
    <row r="1490" spans="2:13" x14ac:dyDescent="0.2">
      <c r="B1490" s="4" t="s">
        <v>1912</v>
      </c>
      <c r="C1490" s="1" t="s">
        <v>3191</v>
      </c>
      <c r="D1490" s="1" t="s">
        <v>3192</v>
      </c>
      <c r="E1490" s="1" t="s">
        <v>8</v>
      </c>
      <c r="F1490" s="4">
        <v>8</v>
      </c>
      <c r="G1490" s="4">
        <v>2020</v>
      </c>
      <c r="H1490" s="4">
        <v>0</v>
      </c>
      <c r="I1490" s="4" t="s">
        <v>6977</v>
      </c>
      <c r="J1490" s="1">
        <f>COUNTIF('Orders info'!$B$4:$B$3681,'Consumers info'!B1490)</f>
        <v>1</v>
      </c>
      <c r="K1490" s="1">
        <f t="shared" si="46"/>
        <v>1</v>
      </c>
      <c r="L1490" s="1">
        <f t="shared" si="47"/>
        <v>0</v>
      </c>
      <c r="M1490" s="1">
        <f>SUMIF('Orders info'!$B$4:$B$3681,'Consumers info'!B1490,'Orders info'!$F$4:$F$3681)</f>
        <v>210</v>
      </c>
    </row>
    <row r="1491" spans="2:13" x14ac:dyDescent="0.2">
      <c r="B1491" s="4" t="s">
        <v>1913</v>
      </c>
      <c r="C1491" s="1" t="s">
        <v>3191</v>
      </c>
      <c r="D1491" s="1" t="s">
        <v>3192</v>
      </c>
      <c r="E1491" s="1" t="s">
        <v>3203</v>
      </c>
      <c r="F1491" s="4">
        <v>8</v>
      </c>
      <c r="G1491" s="4">
        <v>2020</v>
      </c>
      <c r="H1491" s="4">
        <v>1</v>
      </c>
      <c r="I1491" s="4" t="s">
        <v>6977</v>
      </c>
      <c r="J1491" s="1">
        <f>COUNTIF('Orders info'!$B$4:$B$3681,'Consumers info'!B1491)</f>
        <v>1</v>
      </c>
      <c r="K1491" s="1">
        <f t="shared" si="46"/>
        <v>1</v>
      </c>
      <c r="L1491" s="1">
        <f t="shared" si="47"/>
        <v>0</v>
      </c>
      <c r="M1491" s="1">
        <f>SUMIF('Orders info'!$B$4:$B$3681,'Consumers info'!B1491,'Orders info'!$F$4:$F$3681)</f>
        <v>205</v>
      </c>
    </row>
    <row r="1492" spans="2:13" x14ac:dyDescent="0.2">
      <c r="B1492" s="4" t="s">
        <v>1914</v>
      </c>
      <c r="C1492" s="1" t="s">
        <v>3191</v>
      </c>
      <c r="D1492" s="1" t="s">
        <v>3192</v>
      </c>
      <c r="E1492" s="1" t="s">
        <v>8</v>
      </c>
      <c r="F1492" s="4">
        <v>8</v>
      </c>
      <c r="G1492" s="4">
        <v>2020</v>
      </c>
      <c r="H1492" s="4">
        <v>1</v>
      </c>
      <c r="I1492" s="4" t="s">
        <v>6977</v>
      </c>
      <c r="J1492" s="1">
        <f>COUNTIF('Orders info'!$B$4:$B$3681,'Consumers info'!B1492)</f>
        <v>1</v>
      </c>
      <c r="K1492" s="1">
        <f t="shared" si="46"/>
        <v>1</v>
      </c>
      <c r="L1492" s="1">
        <f t="shared" si="47"/>
        <v>0</v>
      </c>
      <c r="M1492" s="1">
        <f>SUMIF('Orders info'!$B$4:$B$3681,'Consumers info'!B1492,'Orders info'!$F$4:$F$3681)</f>
        <v>192</v>
      </c>
    </row>
    <row r="1493" spans="2:13" x14ac:dyDescent="0.2">
      <c r="B1493" s="4" t="s">
        <v>1915</v>
      </c>
      <c r="C1493" s="1" t="s">
        <v>3191</v>
      </c>
      <c r="D1493" s="1" t="s">
        <v>3192</v>
      </c>
      <c r="E1493" s="1" t="s">
        <v>3202</v>
      </c>
      <c r="F1493" s="4">
        <v>8</v>
      </c>
      <c r="G1493" s="4">
        <v>2020</v>
      </c>
      <c r="H1493" s="4">
        <v>1</v>
      </c>
      <c r="I1493" s="4" t="s">
        <v>6977</v>
      </c>
      <c r="J1493" s="1">
        <f>COUNTIF('Orders info'!$B$4:$B$3681,'Consumers info'!B1493)</f>
        <v>1</v>
      </c>
      <c r="K1493" s="1">
        <f t="shared" si="46"/>
        <v>1</v>
      </c>
      <c r="L1493" s="1">
        <f t="shared" si="47"/>
        <v>0</v>
      </c>
      <c r="M1493" s="1">
        <f>SUMIF('Orders info'!$B$4:$B$3681,'Consumers info'!B1493,'Orders info'!$F$4:$F$3681)</f>
        <v>313</v>
      </c>
    </row>
    <row r="1494" spans="2:13" x14ac:dyDescent="0.2">
      <c r="B1494" s="4" t="s">
        <v>1916</v>
      </c>
      <c r="C1494" s="1" t="s">
        <v>3191</v>
      </c>
      <c r="D1494" s="1" t="s">
        <v>3192</v>
      </c>
      <c r="E1494" s="1" t="s">
        <v>3203</v>
      </c>
      <c r="F1494" s="4">
        <v>8</v>
      </c>
      <c r="G1494" s="4">
        <v>2020</v>
      </c>
      <c r="H1494" s="4">
        <v>1</v>
      </c>
      <c r="I1494" s="4" t="s">
        <v>6977</v>
      </c>
      <c r="J1494" s="1">
        <f>COUNTIF('Orders info'!$B$4:$B$3681,'Consumers info'!B1494)</f>
        <v>1</v>
      </c>
      <c r="K1494" s="1">
        <f t="shared" si="46"/>
        <v>1</v>
      </c>
      <c r="L1494" s="1">
        <f t="shared" si="47"/>
        <v>0</v>
      </c>
      <c r="M1494" s="1">
        <f>SUMIF('Orders info'!$B$4:$B$3681,'Consumers info'!B1494,'Orders info'!$F$4:$F$3681)</f>
        <v>538</v>
      </c>
    </row>
    <row r="1495" spans="2:13" x14ac:dyDescent="0.2">
      <c r="B1495" s="4" t="s">
        <v>1917</v>
      </c>
      <c r="C1495" s="1" t="s">
        <v>3191</v>
      </c>
      <c r="D1495" s="1" t="s">
        <v>3192</v>
      </c>
      <c r="E1495" s="1" t="s">
        <v>8</v>
      </c>
      <c r="F1495" s="4">
        <v>8</v>
      </c>
      <c r="G1495" s="4">
        <v>2020</v>
      </c>
      <c r="H1495" s="4">
        <v>0</v>
      </c>
      <c r="I1495" s="4" t="s">
        <v>6977</v>
      </c>
      <c r="J1495" s="1">
        <f>COUNTIF('Orders info'!$B$4:$B$3681,'Consumers info'!B1495)</f>
        <v>1</v>
      </c>
      <c r="K1495" s="1">
        <f t="shared" si="46"/>
        <v>1</v>
      </c>
      <c r="L1495" s="1">
        <f t="shared" si="47"/>
        <v>0</v>
      </c>
      <c r="M1495" s="1">
        <f>SUMIF('Orders info'!$B$4:$B$3681,'Consumers info'!B1495,'Orders info'!$F$4:$F$3681)</f>
        <v>367</v>
      </c>
    </row>
    <row r="1496" spans="2:13" x14ac:dyDescent="0.2">
      <c r="B1496" s="4" t="s">
        <v>1918</v>
      </c>
      <c r="C1496" s="1" t="s">
        <v>3191</v>
      </c>
      <c r="D1496" s="1" t="s">
        <v>3192</v>
      </c>
      <c r="E1496" s="1" t="s">
        <v>8</v>
      </c>
      <c r="F1496" s="4">
        <v>8</v>
      </c>
      <c r="G1496" s="4">
        <v>2020</v>
      </c>
      <c r="H1496" s="4">
        <v>0</v>
      </c>
      <c r="I1496" s="4" t="s">
        <v>6977</v>
      </c>
      <c r="J1496" s="1">
        <f>COUNTIF('Orders info'!$B$4:$B$3681,'Consumers info'!B1496)</f>
        <v>1</v>
      </c>
      <c r="K1496" s="1">
        <f t="shared" ref="K1496:K1559" si="48">IF(J1496=1,IF(I1496="Active",1,0),0)</f>
        <v>1</v>
      </c>
      <c r="L1496" s="1">
        <f t="shared" si="47"/>
        <v>0</v>
      </c>
      <c r="M1496" s="1">
        <f>SUMIF('Orders info'!$B$4:$B$3681,'Consumers info'!B1496,'Orders info'!$F$4:$F$3681)</f>
        <v>383</v>
      </c>
    </row>
    <row r="1497" spans="2:13" x14ac:dyDescent="0.2">
      <c r="B1497" s="4" t="s">
        <v>1919</v>
      </c>
      <c r="C1497" s="1" t="s">
        <v>3191</v>
      </c>
      <c r="D1497" s="1" t="s">
        <v>3192</v>
      </c>
      <c r="E1497" s="1" t="s">
        <v>3202</v>
      </c>
      <c r="F1497" s="4">
        <v>8</v>
      </c>
      <c r="G1497" s="4">
        <v>2020</v>
      </c>
      <c r="H1497" s="4">
        <v>0</v>
      </c>
      <c r="I1497" s="4" t="s">
        <v>6977</v>
      </c>
      <c r="J1497" s="1">
        <f>COUNTIF('Orders info'!$B$4:$B$3681,'Consumers info'!B1497)</f>
        <v>1</v>
      </c>
      <c r="K1497" s="1">
        <f t="shared" si="48"/>
        <v>1</v>
      </c>
      <c r="L1497" s="1">
        <f t="shared" si="47"/>
        <v>0</v>
      </c>
      <c r="M1497" s="1">
        <f>SUMIF('Orders info'!$B$4:$B$3681,'Consumers info'!B1497,'Orders info'!$F$4:$F$3681)</f>
        <v>594</v>
      </c>
    </row>
    <row r="1498" spans="2:13" x14ac:dyDescent="0.2">
      <c r="B1498" s="4" t="s">
        <v>1920</v>
      </c>
      <c r="C1498" s="1" t="s">
        <v>3191</v>
      </c>
      <c r="D1498" s="1" t="s">
        <v>3192</v>
      </c>
      <c r="E1498" s="1" t="s">
        <v>8</v>
      </c>
      <c r="F1498" s="4">
        <v>8</v>
      </c>
      <c r="G1498" s="4">
        <v>2020</v>
      </c>
      <c r="H1498" s="4">
        <v>0</v>
      </c>
      <c r="I1498" s="4" t="s">
        <v>6977</v>
      </c>
      <c r="J1498" s="1">
        <f>COUNTIF('Orders info'!$B$4:$B$3681,'Consumers info'!B1498)</f>
        <v>1</v>
      </c>
      <c r="K1498" s="1">
        <f t="shared" si="48"/>
        <v>1</v>
      </c>
      <c r="L1498" s="1">
        <f t="shared" si="47"/>
        <v>0</v>
      </c>
      <c r="M1498" s="1">
        <f>SUMIF('Orders info'!$B$4:$B$3681,'Consumers info'!B1498,'Orders info'!$F$4:$F$3681)</f>
        <v>510</v>
      </c>
    </row>
    <row r="1499" spans="2:13" x14ac:dyDescent="0.2">
      <c r="B1499" s="4" t="s">
        <v>1921</v>
      </c>
      <c r="C1499" s="1" t="s">
        <v>3191</v>
      </c>
      <c r="D1499" s="1" t="s">
        <v>3192</v>
      </c>
      <c r="E1499" s="1" t="s">
        <v>8</v>
      </c>
      <c r="F1499" s="4">
        <v>8</v>
      </c>
      <c r="G1499" s="4">
        <v>2020</v>
      </c>
      <c r="H1499" s="4">
        <v>1</v>
      </c>
      <c r="I1499" s="4" t="s">
        <v>6977</v>
      </c>
      <c r="J1499" s="1">
        <f>COUNTIF('Orders info'!$B$4:$B$3681,'Consumers info'!B1499)</f>
        <v>1</v>
      </c>
      <c r="K1499" s="1">
        <f t="shared" si="48"/>
        <v>1</v>
      </c>
      <c r="L1499" s="1">
        <f t="shared" si="47"/>
        <v>0</v>
      </c>
      <c r="M1499" s="1">
        <f>SUMIF('Orders info'!$B$4:$B$3681,'Consumers info'!B1499,'Orders info'!$F$4:$F$3681)</f>
        <v>538</v>
      </c>
    </row>
    <row r="1500" spans="2:13" x14ac:dyDescent="0.2">
      <c r="B1500" s="4" t="s">
        <v>1922</v>
      </c>
      <c r="C1500" s="1" t="s">
        <v>3191</v>
      </c>
      <c r="D1500" s="1" t="s">
        <v>3192</v>
      </c>
      <c r="E1500" s="1" t="s">
        <v>3204</v>
      </c>
      <c r="F1500" s="4">
        <v>8</v>
      </c>
      <c r="G1500" s="4">
        <v>2020</v>
      </c>
      <c r="H1500" s="4">
        <v>1</v>
      </c>
      <c r="I1500" s="4" t="s">
        <v>6977</v>
      </c>
      <c r="J1500" s="1">
        <f>COUNTIF('Orders info'!$B$4:$B$3681,'Consumers info'!B1500)</f>
        <v>1</v>
      </c>
      <c r="K1500" s="1">
        <f t="shared" si="48"/>
        <v>1</v>
      </c>
      <c r="L1500" s="1">
        <f t="shared" si="47"/>
        <v>0</v>
      </c>
      <c r="M1500" s="1">
        <f>SUMIF('Orders info'!$B$4:$B$3681,'Consumers info'!B1500,'Orders info'!$F$4:$F$3681)</f>
        <v>367</v>
      </c>
    </row>
    <row r="1501" spans="2:13" x14ac:dyDescent="0.2">
      <c r="B1501" s="4" t="s">
        <v>1923</v>
      </c>
      <c r="C1501" s="1" t="s">
        <v>3191</v>
      </c>
      <c r="D1501" s="1" t="s">
        <v>3192</v>
      </c>
      <c r="E1501" s="1" t="s">
        <v>3204</v>
      </c>
      <c r="F1501" s="4">
        <v>8</v>
      </c>
      <c r="G1501" s="4">
        <v>2020</v>
      </c>
      <c r="H1501" s="4">
        <v>1</v>
      </c>
      <c r="I1501" s="4" t="s">
        <v>6977</v>
      </c>
      <c r="J1501" s="1">
        <f>COUNTIF('Orders info'!$B$4:$B$3681,'Consumers info'!B1501)</f>
        <v>1</v>
      </c>
      <c r="K1501" s="1">
        <f t="shared" si="48"/>
        <v>1</v>
      </c>
      <c r="L1501" s="1">
        <f t="shared" si="47"/>
        <v>0</v>
      </c>
      <c r="M1501" s="1">
        <f>SUMIF('Orders info'!$B$4:$B$3681,'Consumers info'!B1501,'Orders info'!$F$4:$F$3681)</f>
        <v>383</v>
      </c>
    </row>
    <row r="1502" spans="2:13" x14ac:dyDescent="0.2">
      <c r="B1502" s="4" t="s">
        <v>1924</v>
      </c>
      <c r="C1502" s="1" t="s">
        <v>3191</v>
      </c>
      <c r="D1502" s="1" t="s">
        <v>3192</v>
      </c>
      <c r="E1502" s="1" t="s">
        <v>3205</v>
      </c>
      <c r="F1502" s="4">
        <v>8</v>
      </c>
      <c r="G1502" s="4">
        <v>2020</v>
      </c>
      <c r="H1502" s="4">
        <v>1</v>
      </c>
      <c r="I1502" s="4" t="s">
        <v>6977</v>
      </c>
      <c r="J1502" s="1">
        <f>COUNTIF('Orders info'!$B$4:$B$3681,'Consumers info'!B1502)</f>
        <v>1</v>
      </c>
      <c r="K1502" s="1">
        <f t="shared" si="48"/>
        <v>1</v>
      </c>
      <c r="L1502" s="1">
        <f t="shared" si="47"/>
        <v>0</v>
      </c>
      <c r="M1502" s="1">
        <f>SUMIF('Orders info'!$B$4:$B$3681,'Consumers info'!B1502,'Orders info'!$F$4:$F$3681)</f>
        <v>383</v>
      </c>
    </row>
    <row r="1503" spans="2:13" x14ac:dyDescent="0.2">
      <c r="B1503" s="4" t="s">
        <v>1925</v>
      </c>
      <c r="C1503" s="1" t="s">
        <v>3191</v>
      </c>
      <c r="D1503" s="1" t="s">
        <v>3192</v>
      </c>
      <c r="E1503" s="1" t="s">
        <v>3205</v>
      </c>
      <c r="F1503" s="4">
        <v>8</v>
      </c>
      <c r="G1503" s="4">
        <v>2020</v>
      </c>
      <c r="H1503" s="4">
        <v>0</v>
      </c>
      <c r="I1503" s="4" t="s">
        <v>6977</v>
      </c>
      <c r="J1503" s="1">
        <f>COUNTIF('Orders info'!$B$4:$B$3681,'Consumers info'!B1503)</f>
        <v>1</v>
      </c>
      <c r="K1503" s="1">
        <f t="shared" si="48"/>
        <v>1</v>
      </c>
      <c r="L1503" s="1">
        <f t="shared" si="47"/>
        <v>0</v>
      </c>
      <c r="M1503" s="1">
        <f>SUMIF('Orders info'!$B$4:$B$3681,'Consumers info'!B1503,'Orders info'!$F$4:$F$3681)</f>
        <v>447</v>
      </c>
    </row>
    <row r="1504" spans="2:13" x14ac:dyDescent="0.2">
      <c r="B1504" s="4" t="s">
        <v>1926</v>
      </c>
      <c r="C1504" s="1" t="s">
        <v>3191</v>
      </c>
      <c r="D1504" s="1" t="s">
        <v>3192</v>
      </c>
      <c r="E1504" s="1" t="s">
        <v>3204</v>
      </c>
      <c r="F1504" s="4">
        <v>8</v>
      </c>
      <c r="G1504" s="4">
        <v>2020</v>
      </c>
      <c r="H1504" s="4">
        <v>1</v>
      </c>
      <c r="I1504" s="4" t="s">
        <v>6977</v>
      </c>
      <c r="J1504" s="1">
        <f>COUNTIF('Orders info'!$B$4:$B$3681,'Consumers info'!B1504)</f>
        <v>1</v>
      </c>
      <c r="K1504" s="1">
        <f t="shared" si="48"/>
        <v>1</v>
      </c>
      <c r="L1504" s="1">
        <f t="shared" si="47"/>
        <v>0</v>
      </c>
      <c r="M1504" s="1">
        <f>SUMIF('Orders info'!$B$4:$B$3681,'Consumers info'!B1504,'Orders info'!$F$4:$F$3681)</f>
        <v>447</v>
      </c>
    </row>
    <row r="1505" spans="2:13" x14ac:dyDescent="0.2">
      <c r="B1505" s="4" t="s">
        <v>1927</v>
      </c>
      <c r="C1505" s="1" t="s">
        <v>3191</v>
      </c>
      <c r="D1505" s="1" t="s">
        <v>3192</v>
      </c>
      <c r="E1505" s="1" t="s">
        <v>3203</v>
      </c>
      <c r="F1505" s="4">
        <v>8</v>
      </c>
      <c r="G1505" s="4">
        <v>2020</v>
      </c>
      <c r="H1505" s="4">
        <v>1</v>
      </c>
      <c r="I1505" s="4" t="s">
        <v>6977</v>
      </c>
      <c r="J1505" s="1">
        <f>COUNTIF('Orders info'!$B$4:$B$3681,'Consumers info'!B1505)</f>
        <v>1</v>
      </c>
      <c r="K1505" s="1">
        <f t="shared" si="48"/>
        <v>1</v>
      </c>
      <c r="L1505" s="1">
        <f t="shared" si="47"/>
        <v>0</v>
      </c>
      <c r="M1505" s="1">
        <f>SUMIF('Orders info'!$B$4:$B$3681,'Consumers info'!B1505,'Orders info'!$F$4:$F$3681)</f>
        <v>172</v>
      </c>
    </row>
    <row r="1506" spans="2:13" x14ac:dyDescent="0.2">
      <c r="B1506" s="4" t="s">
        <v>1928</v>
      </c>
      <c r="C1506" s="1" t="s">
        <v>3191</v>
      </c>
      <c r="D1506" s="1" t="s">
        <v>3192</v>
      </c>
      <c r="E1506" s="1" t="s">
        <v>3203</v>
      </c>
      <c r="F1506" s="4">
        <v>8</v>
      </c>
      <c r="G1506" s="4">
        <v>2020</v>
      </c>
      <c r="H1506" s="4">
        <v>1</v>
      </c>
      <c r="I1506" s="4" t="s">
        <v>6977</v>
      </c>
      <c r="J1506" s="1">
        <f>COUNTIF('Orders info'!$B$4:$B$3681,'Consumers info'!B1506)</f>
        <v>1</v>
      </c>
      <c r="K1506" s="1">
        <f t="shared" si="48"/>
        <v>1</v>
      </c>
      <c r="L1506" s="1">
        <f t="shared" si="47"/>
        <v>0</v>
      </c>
      <c r="M1506" s="1">
        <f>SUMIF('Orders info'!$B$4:$B$3681,'Consumers info'!B1506,'Orders info'!$F$4:$F$3681)</f>
        <v>168</v>
      </c>
    </row>
    <row r="1507" spans="2:13" x14ac:dyDescent="0.2">
      <c r="B1507" s="4" t="s">
        <v>1929</v>
      </c>
      <c r="C1507" s="1" t="s">
        <v>3191</v>
      </c>
      <c r="D1507" s="1" t="s">
        <v>3192</v>
      </c>
      <c r="E1507" s="1" t="s">
        <v>3203</v>
      </c>
      <c r="F1507" s="4">
        <v>8</v>
      </c>
      <c r="G1507" s="4">
        <v>2020</v>
      </c>
      <c r="H1507" s="4">
        <v>0</v>
      </c>
      <c r="I1507" s="4" t="s">
        <v>6977</v>
      </c>
      <c r="J1507" s="1">
        <f>COUNTIF('Orders info'!$B$4:$B$3681,'Consumers info'!B1507)</f>
        <v>1</v>
      </c>
      <c r="K1507" s="1">
        <f t="shared" si="48"/>
        <v>1</v>
      </c>
      <c r="L1507" s="1">
        <f t="shared" si="47"/>
        <v>0</v>
      </c>
      <c r="M1507" s="1">
        <f>SUMIF('Orders info'!$B$4:$B$3681,'Consumers info'!B1507,'Orders info'!$F$4:$F$3681)</f>
        <v>210</v>
      </c>
    </row>
    <row r="1508" spans="2:13" x14ac:dyDescent="0.2">
      <c r="B1508" s="4" t="s">
        <v>1930</v>
      </c>
      <c r="C1508" s="1" t="s">
        <v>3191</v>
      </c>
      <c r="D1508" s="1" t="s">
        <v>3192</v>
      </c>
      <c r="E1508" s="1" t="s">
        <v>3203</v>
      </c>
      <c r="F1508" s="4">
        <v>8</v>
      </c>
      <c r="G1508" s="4">
        <v>2020</v>
      </c>
      <c r="H1508" s="4">
        <v>1</v>
      </c>
      <c r="I1508" s="4" t="s">
        <v>6977</v>
      </c>
      <c r="J1508" s="1">
        <f>COUNTIF('Orders info'!$B$4:$B$3681,'Consumers info'!B1508)</f>
        <v>1</v>
      </c>
      <c r="K1508" s="1">
        <f t="shared" si="48"/>
        <v>1</v>
      </c>
      <c r="L1508" s="1">
        <f t="shared" si="47"/>
        <v>0</v>
      </c>
      <c r="M1508" s="1">
        <f>SUMIF('Orders info'!$B$4:$B$3681,'Consumers info'!B1508,'Orders info'!$F$4:$F$3681)</f>
        <v>592</v>
      </c>
    </row>
    <row r="1509" spans="2:13" x14ac:dyDescent="0.2">
      <c r="B1509" s="4" t="s">
        <v>1931</v>
      </c>
      <c r="C1509" s="1" t="s">
        <v>3191</v>
      </c>
      <c r="D1509" s="1" t="s">
        <v>3192</v>
      </c>
      <c r="E1509" s="1" t="s">
        <v>3203</v>
      </c>
      <c r="F1509" s="4">
        <v>8</v>
      </c>
      <c r="G1509" s="4">
        <v>2020</v>
      </c>
      <c r="H1509" s="4">
        <v>1</v>
      </c>
      <c r="I1509" s="4" t="s">
        <v>6977</v>
      </c>
      <c r="J1509" s="1">
        <f>COUNTIF('Orders info'!$B$4:$B$3681,'Consumers info'!B1509)</f>
        <v>1</v>
      </c>
      <c r="K1509" s="1">
        <f t="shared" si="48"/>
        <v>1</v>
      </c>
      <c r="L1509" s="1">
        <f t="shared" si="47"/>
        <v>0</v>
      </c>
      <c r="M1509" s="1">
        <f>SUMIF('Orders info'!$B$4:$B$3681,'Consumers info'!B1509,'Orders info'!$F$4:$F$3681)</f>
        <v>293</v>
      </c>
    </row>
    <row r="1510" spans="2:13" x14ac:dyDescent="0.2">
      <c r="B1510" s="4" t="s">
        <v>1932</v>
      </c>
      <c r="C1510" s="1" t="s">
        <v>3191</v>
      </c>
      <c r="D1510" s="1" t="s">
        <v>3192</v>
      </c>
      <c r="E1510" s="1" t="s">
        <v>3203</v>
      </c>
      <c r="F1510" s="4">
        <v>8</v>
      </c>
      <c r="G1510" s="4">
        <v>2020</v>
      </c>
      <c r="H1510" s="4">
        <v>0</v>
      </c>
      <c r="I1510" s="4" t="s">
        <v>6977</v>
      </c>
      <c r="J1510" s="1">
        <f>COUNTIF('Orders info'!$B$4:$B$3681,'Consumers info'!B1510)</f>
        <v>1</v>
      </c>
      <c r="K1510" s="1">
        <f t="shared" si="48"/>
        <v>1</v>
      </c>
      <c r="L1510" s="1">
        <f t="shared" si="47"/>
        <v>0</v>
      </c>
      <c r="M1510" s="1">
        <f>SUMIF('Orders info'!$B$4:$B$3681,'Consumers info'!B1510,'Orders info'!$F$4:$F$3681)</f>
        <v>447</v>
      </c>
    </row>
    <row r="1511" spans="2:13" x14ac:dyDescent="0.2">
      <c r="B1511" s="4" t="s">
        <v>1933</v>
      </c>
      <c r="C1511" s="1" t="s">
        <v>3191</v>
      </c>
      <c r="D1511" s="1" t="s">
        <v>3192</v>
      </c>
      <c r="E1511" s="1" t="s">
        <v>8</v>
      </c>
      <c r="F1511" s="4">
        <v>8</v>
      </c>
      <c r="G1511" s="4">
        <v>2020</v>
      </c>
      <c r="H1511" s="4">
        <v>0</v>
      </c>
      <c r="I1511" s="4" t="s">
        <v>6977</v>
      </c>
      <c r="J1511" s="1">
        <f>COUNTIF('Orders info'!$B$4:$B$3681,'Consumers info'!B1511)</f>
        <v>1</v>
      </c>
      <c r="K1511" s="1">
        <f t="shared" si="48"/>
        <v>1</v>
      </c>
      <c r="L1511" s="1">
        <f t="shared" si="47"/>
        <v>0</v>
      </c>
      <c r="M1511" s="1">
        <f>SUMIF('Orders info'!$B$4:$B$3681,'Consumers info'!B1511,'Orders info'!$F$4:$F$3681)</f>
        <v>345</v>
      </c>
    </row>
    <row r="1512" spans="2:13" x14ac:dyDescent="0.2">
      <c r="B1512" s="4" t="s">
        <v>1934</v>
      </c>
      <c r="C1512" s="1" t="s">
        <v>3191</v>
      </c>
      <c r="D1512" s="1" t="s">
        <v>3192</v>
      </c>
      <c r="E1512" s="1" t="s">
        <v>8</v>
      </c>
      <c r="F1512" s="4">
        <v>8</v>
      </c>
      <c r="G1512" s="4">
        <v>2020</v>
      </c>
      <c r="H1512" s="4">
        <v>1</v>
      </c>
      <c r="I1512" s="4" t="s">
        <v>6977</v>
      </c>
      <c r="J1512" s="1">
        <f>COUNTIF('Orders info'!$B$4:$B$3681,'Consumers info'!B1512)</f>
        <v>1</v>
      </c>
      <c r="K1512" s="1">
        <f t="shared" si="48"/>
        <v>1</v>
      </c>
      <c r="L1512" s="1">
        <f t="shared" si="47"/>
        <v>0</v>
      </c>
      <c r="M1512" s="1">
        <f>SUMIF('Orders info'!$B$4:$B$3681,'Consumers info'!B1512,'Orders info'!$F$4:$F$3681)</f>
        <v>345</v>
      </c>
    </row>
    <row r="1513" spans="2:13" x14ac:dyDescent="0.2">
      <c r="B1513" s="4" t="s">
        <v>1935</v>
      </c>
      <c r="C1513" s="1" t="s">
        <v>3191</v>
      </c>
      <c r="D1513" s="1" t="s">
        <v>3192</v>
      </c>
      <c r="E1513" s="1" t="s">
        <v>3205</v>
      </c>
      <c r="F1513" s="4">
        <v>8</v>
      </c>
      <c r="G1513" s="4">
        <v>2020</v>
      </c>
      <c r="H1513" s="4">
        <v>0</v>
      </c>
      <c r="I1513" s="4" t="s">
        <v>6977</v>
      </c>
      <c r="J1513" s="1">
        <f>COUNTIF('Orders info'!$B$4:$B$3681,'Consumers info'!B1513)</f>
        <v>1</v>
      </c>
      <c r="K1513" s="1">
        <f t="shared" si="48"/>
        <v>1</v>
      </c>
      <c r="L1513" s="1">
        <f t="shared" si="47"/>
        <v>0</v>
      </c>
      <c r="M1513" s="1">
        <f>SUMIF('Orders info'!$B$4:$B$3681,'Consumers info'!B1513,'Orders info'!$F$4:$F$3681)</f>
        <v>447</v>
      </c>
    </row>
    <row r="1514" spans="2:13" x14ac:dyDescent="0.2">
      <c r="B1514" s="4" t="s">
        <v>1936</v>
      </c>
      <c r="C1514" s="1" t="s">
        <v>3191</v>
      </c>
      <c r="D1514" s="1" t="s">
        <v>3192</v>
      </c>
      <c r="E1514" s="1" t="s">
        <v>8</v>
      </c>
      <c r="F1514" s="4">
        <v>8</v>
      </c>
      <c r="G1514" s="4">
        <v>2020</v>
      </c>
      <c r="H1514" s="4">
        <v>1</v>
      </c>
      <c r="I1514" s="4" t="s">
        <v>6977</v>
      </c>
      <c r="J1514" s="1">
        <f>COUNTIF('Orders info'!$B$4:$B$3681,'Consumers info'!B1514)</f>
        <v>1</v>
      </c>
      <c r="K1514" s="1">
        <f t="shared" si="48"/>
        <v>1</v>
      </c>
      <c r="L1514" s="1">
        <f t="shared" si="47"/>
        <v>0</v>
      </c>
      <c r="M1514" s="1">
        <f>SUMIF('Orders info'!$B$4:$B$3681,'Consumers info'!B1514,'Orders info'!$F$4:$F$3681)</f>
        <v>144</v>
      </c>
    </row>
    <row r="1515" spans="2:13" x14ac:dyDescent="0.2">
      <c r="B1515" s="4" t="s">
        <v>1937</v>
      </c>
      <c r="C1515" s="1" t="s">
        <v>3191</v>
      </c>
      <c r="D1515" s="1" t="s">
        <v>3192</v>
      </c>
      <c r="E1515" s="1" t="s">
        <v>8</v>
      </c>
      <c r="F1515" s="4">
        <v>8</v>
      </c>
      <c r="G1515" s="4">
        <v>2020</v>
      </c>
      <c r="H1515" s="4">
        <v>0</v>
      </c>
      <c r="I1515" s="4" t="s">
        <v>6977</v>
      </c>
      <c r="J1515" s="1">
        <f>COUNTIF('Orders info'!$B$4:$B$3681,'Consumers info'!B1515)</f>
        <v>1</v>
      </c>
      <c r="K1515" s="1">
        <f t="shared" si="48"/>
        <v>1</v>
      </c>
      <c r="L1515" s="1">
        <f t="shared" si="47"/>
        <v>0</v>
      </c>
      <c r="M1515" s="1">
        <f>SUMIF('Orders info'!$B$4:$B$3681,'Consumers info'!B1515,'Orders info'!$F$4:$F$3681)</f>
        <v>168</v>
      </c>
    </row>
    <row r="1516" spans="2:13" x14ac:dyDescent="0.2">
      <c r="B1516" s="4" t="s">
        <v>1938</v>
      </c>
      <c r="C1516" s="1" t="s">
        <v>3191</v>
      </c>
      <c r="D1516" s="1" t="s">
        <v>3192</v>
      </c>
      <c r="E1516" s="1" t="s">
        <v>3202</v>
      </c>
      <c r="F1516" s="4">
        <v>8</v>
      </c>
      <c r="G1516" s="4">
        <v>2020</v>
      </c>
      <c r="H1516" s="4">
        <v>1</v>
      </c>
      <c r="I1516" s="4" t="s">
        <v>6977</v>
      </c>
      <c r="J1516" s="1">
        <f>COUNTIF('Orders info'!$B$4:$B$3681,'Consumers info'!B1516)</f>
        <v>1</v>
      </c>
      <c r="K1516" s="1">
        <f t="shared" si="48"/>
        <v>1</v>
      </c>
      <c r="L1516" s="1">
        <f t="shared" si="47"/>
        <v>0</v>
      </c>
      <c r="M1516" s="1">
        <f>SUMIF('Orders info'!$B$4:$B$3681,'Consumers info'!B1516,'Orders info'!$F$4:$F$3681)</f>
        <v>240</v>
      </c>
    </row>
    <row r="1517" spans="2:13" x14ac:dyDescent="0.2">
      <c r="B1517" s="4" t="s">
        <v>1939</v>
      </c>
      <c r="C1517" s="1" t="s">
        <v>3191</v>
      </c>
      <c r="D1517" s="1" t="s">
        <v>3192</v>
      </c>
      <c r="E1517" s="1" t="s">
        <v>3203</v>
      </c>
      <c r="F1517" s="4">
        <v>8</v>
      </c>
      <c r="G1517" s="4">
        <v>2020</v>
      </c>
      <c r="H1517" s="4">
        <v>1</v>
      </c>
      <c r="I1517" s="4" t="s">
        <v>6977</v>
      </c>
      <c r="J1517" s="1">
        <f>COUNTIF('Orders info'!$B$4:$B$3681,'Consumers info'!B1517)</f>
        <v>1</v>
      </c>
      <c r="K1517" s="1">
        <f t="shared" si="48"/>
        <v>1</v>
      </c>
      <c r="L1517" s="1">
        <f t="shared" si="47"/>
        <v>0</v>
      </c>
      <c r="M1517" s="1">
        <f>SUMIF('Orders info'!$B$4:$B$3681,'Consumers info'!B1517,'Orders info'!$F$4:$F$3681)</f>
        <v>210</v>
      </c>
    </row>
    <row r="1518" spans="2:13" x14ac:dyDescent="0.2">
      <c r="B1518" s="4" t="s">
        <v>1940</v>
      </c>
      <c r="C1518" s="1" t="s">
        <v>3191</v>
      </c>
      <c r="D1518" s="1" t="s">
        <v>3192</v>
      </c>
      <c r="E1518" s="1" t="s">
        <v>8</v>
      </c>
      <c r="F1518" s="4">
        <v>8</v>
      </c>
      <c r="G1518" s="4">
        <v>2020</v>
      </c>
      <c r="H1518" s="4">
        <v>1</v>
      </c>
      <c r="I1518" s="4" t="s">
        <v>6977</v>
      </c>
      <c r="J1518" s="1">
        <f>COUNTIF('Orders info'!$B$4:$B$3681,'Consumers info'!B1518)</f>
        <v>1</v>
      </c>
      <c r="K1518" s="1">
        <f t="shared" si="48"/>
        <v>1</v>
      </c>
      <c r="L1518" s="1">
        <f t="shared" si="47"/>
        <v>0</v>
      </c>
      <c r="M1518" s="1">
        <f>SUMIF('Orders info'!$B$4:$B$3681,'Consumers info'!B1518,'Orders info'!$F$4:$F$3681)</f>
        <v>478</v>
      </c>
    </row>
    <row r="1519" spans="2:13" x14ac:dyDescent="0.2">
      <c r="B1519" s="4" t="s">
        <v>1941</v>
      </c>
      <c r="C1519" s="1" t="s">
        <v>3191</v>
      </c>
      <c r="D1519" s="1" t="s">
        <v>3192</v>
      </c>
      <c r="E1519" s="1" t="s">
        <v>3204</v>
      </c>
      <c r="F1519" s="4">
        <v>8</v>
      </c>
      <c r="G1519" s="4">
        <v>2020</v>
      </c>
      <c r="H1519" s="4">
        <v>1</v>
      </c>
      <c r="I1519" s="4" t="s">
        <v>6977</v>
      </c>
      <c r="J1519" s="1">
        <f>COUNTIF('Orders info'!$B$4:$B$3681,'Consumers info'!B1519)</f>
        <v>1</v>
      </c>
      <c r="K1519" s="1">
        <f t="shared" si="48"/>
        <v>1</v>
      </c>
      <c r="L1519" s="1">
        <f t="shared" si="47"/>
        <v>0</v>
      </c>
      <c r="M1519" s="1">
        <f>SUMIF('Orders info'!$B$4:$B$3681,'Consumers info'!B1519,'Orders info'!$F$4:$F$3681)</f>
        <v>332</v>
      </c>
    </row>
    <row r="1520" spans="2:13" x14ac:dyDescent="0.2">
      <c r="B1520" s="4" t="s">
        <v>1942</v>
      </c>
      <c r="C1520" s="1" t="s">
        <v>3191</v>
      </c>
      <c r="D1520" s="1" t="s">
        <v>3192</v>
      </c>
      <c r="E1520" s="1" t="s">
        <v>8</v>
      </c>
      <c r="F1520" s="4">
        <v>8</v>
      </c>
      <c r="G1520" s="4">
        <v>2020</v>
      </c>
      <c r="H1520" s="4">
        <v>1</v>
      </c>
      <c r="I1520" s="4" t="s">
        <v>6977</v>
      </c>
      <c r="J1520" s="1">
        <f>COUNTIF('Orders info'!$B$4:$B$3681,'Consumers info'!B1520)</f>
        <v>1</v>
      </c>
      <c r="K1520" s="1">
        <f t="shared" si="48"/>
        <v>1</v>
      </c>
      <c r="L1520" s="1">
        <f t="shared" si="47"/>
        <v>0</v>
      </c>
      <c r="M1520" s="1">
        <f>SUMIF('Orders info'!$B$4:$B$3681,'Consumers info'!B1520,'Orders info'!$F$4:$F$3681)</f>
        <v>383</v>
      </c>
    </row>
    <row r="1521" spans="2:13" x14ac:dyDescent="0.2">
      <c r="B1521" s="4" t="s">
        <v>1943</v>
      </c>
      <c r="C1521" s="1" t="s">
        <v>3191</v>
      </c>
      <c r="D1521" s="1" t="s">
        <v>3192</v>
      </c>
      <c r="E1521" s="1" t="s">
        <v>3204</v>
      </c>
      <c r="F1521" s="4">
        <v>8</v>
      </c>
      <c r="G1521" s="4">
        <v>2020</v>
      </c>
      <c r="H1521" s="4">
        <v>0</v>
      </c>
      <c r="I1521" s="4" t="s">
        <v>6977</v>
      </c>
      <c r="J1521" s="1">
        <f>COUNTIF('Orders info'!$B$4:$B$3681,'Consumers info'!B1521)</f>
        <v>1</v>
      </c>
      <c r="K1521" s="1">
        <f t="shared" si="48"/>
        <v>1</v>
      </c>
      <c r="L1521" s="1">
        <f t="shared" si="47"/>
        <v>0</v>
      </c>
      <c r="M1521" s="1">
        <f>SUMIF('Orders info'!$B$4:$B$3681,'Consumers info'!B1521,'Orders info'!$F$4:$F$3681)</f>
        <v>345</v>
      </c>
    </row>
    <row r="1522" spans="2:13" x14ac:dyDescent="0.2">
      <c r="B1522" s="4" t="s">
        <v>1944</v>
      </c>
      <c r="C1522" s="1" t="s">
        <v>3191</v>
      </c>
      <c r="D1522" s="1" t="s">
        <v>3192</v>
      </c>
      <c r="E1522" s="1" t="s">
        <v>3205</v>
      </c>
      <c r="F1522" s="4">
        <v>8</v>
      </c>
      <c r="G1522" s="4">
        <v>2020</v>
      </c>
      <c r="H1522" s="4">
        <v>1</v>
      </c>
      <c r="I1522" s="4" t="s">
        <v>6977</v>
      </c>
      <c r="J1522" s="1">
        <f>COUNTIF('Orders info'!$B$4:$B$3681,'Consumers info'!B1522)</f>
        <v>1</v>
      </c>
      <c r="K1522" s="1">
        <f t="shared" si="48"/>
        <v>1</v>
      </c>
      <c r="L1522" s="1">
        <f t="shared" si="47"/>
        <v>0</v>
      </c>
      <c r="M1522" s="1">
        <f>SUMIF('Orders info'!$B$4:$B$3681,'Consumers info'!B1522,'Orders info'!$F$4:$F$3681)</f>
        <v>447</v>
      </c>
    </row>
    <row r="1523" spans="2:13" x14ac:dyDescent="0.2">
      <c r="B1523" s="4" t="s">
        <v>1945</v>
      </c>
      <c r="C1523" s="1" t="s">
        <v>3191</v>
      </c>
      <c r="D1523" s="1" t="s">
        <v>3192</v>
      </c>
      <c r="E1523" s="1" t="s">
        <v>3203</v>
      </c>
      <c r="F1523" s="4">
        <v>8</v>
      </c>
      <c r="G1523" s="4">
        <v>2020</v>
      </c>
      <c r="H1523" s="4">
        <v>0</v>
      </c>
      <c r="I1523" s="4" t="s">
        <v>6977</v>
      </c>
      <c r="J1523" s="1">
        <f>COUNTIF('Orders info'!$B$4:$B$3681,'Consumers info'!B1523)</f>
        <v>1</v>
      </c>
      <c r="K1523" s="1">
        <f t="shared" si="48"/>
        <v>1</v>
      </c>
      <c r="L1523" s="1">
        <f t="shared" si="47"/>
        <v>0</v>
      </c>
      <c r="M1523" s="1">
        <f>SUMIF('Orders info'!$B$4:$B$3681,'Consumers info'!B1523,'Orders info'!$F$4:$F$3681)</f>
        <v>168</v>
      </c>
    </row>
    <row r="1524" spans="2:13" x14ac:dyDescent="0.2">
      <c r="B1524" s="4" t="s">
        <v>1946</v>
      </c>
      <c r="C1524" s="1" t="s">
        <v>3191</v>
      </c>
      <c r="D1524" s="1" t="s">
        <v>3192</v>
      </c>
      <c r="E1524" s="1" t="s">
        <v>8</v>
      </c>
      <c r="F1524" s="4">
        <v>8</v>
      </c>
      <c r="G1524" s="4">
        <v>2020</v>
      </c>
      <c r="H1524" s="4">
        <v>1</v>
      </c>
      <c r="I1524" s="4" t="s">
        <v>6977</v>
      </c>
      <c r="J1524" s="1">
        <f>COUNTIF('Orders info'!$B$4:$B$3681,'Consumers info'!B1524)</f>
        <v>1</v>
      </c>
      <c r="K1524" s="1">
        <f t="shared" si="48"/>
        <v>1</v>
      </c>
      <c r="L1524" s="1">
        <f t="shared" si="47"/>
        <v>0</v>
      </c>
      <c r="M1524" s="1">
        <f>SUMIF('Orders info'!$B$4:$B$3681,'Consumers info'!B1524,'Orders info'!$F$4:$F$3681)</f>
        <v>168</v>
      </c>
    </row>
    <row r="1525" spans="2:13" x14ac:dyDescent="0.2">
      <c r="B1525" s="4" t="s">
        <v>1947</v>
      </c>
      <c r="C1525" s="1" t="s">
        <v>3191</v>
      </c>
      <c r="D1525" s="1" t="s">
        <v>3192</v>
      </c>
      <c r="E1525" s="1" t="s">
        <v>8</v>
      </c>
      <c r="F1525" s="4">
        <v>8</v>
      </c>
      <c r="G1525" s="4">
        <v>2020</v>
      </c>
      <c r="H1525" s="4">
        <v>0</v>
      </c>
      <c r="I1525" s="4" t="s">
        <v>6977</v>
      </c>
      <c r="J1525" s="1">
        <f>COUNTIF('Orders info'!$B$4:$B$3681,'Consumers info'!B1525)</f>
        <v>1</v>
      </c>
      <c r="K1525" s="1">
        <f t="shared" si="48"/>
        <v>1</v>
      </c>
      <c r="L1525" s="1">
        <f t="shared" si="47"/>
        <v>0</v>
      </c>
      <c r="M1525" s="1">
        <f>SUMIF('Orders info'!$B$4:$B$3681,'Consumers info'!B1525,'Orders info'!$F$4:$F$3681)</f>
        <v>205</v>
      </c>
    </row>
    <row r="1526" spans="2:13" x14ac:dyDescent="0.2">
      <c r="B1526" s="4" t="s">
        <v>1948</v>
      </c>
      <c r="C1526" s="1" t="s">
        <v>3191</v>
      </c>
      <c r="D1526" s="1" t="s">
        <v>3192</v>
      </c>
      <c r="E1526" s="1" t="s">
        <v>8</v>
      </c>
      <c r="F1526" s="4">
        <v>8</v>
      </c>
      <c r="G1526" s="4">
        <v>2020</v>
      </c>
      <c r="H1526" s="4">
        <v>1</v>
      </c>
      <c r="I1526" s="4" t="s">
        <v>6977</v>
      </c>
      <c r="J1526" s="1">
        <f>COUNTIF('Orders info'!$B$4:$B$3681,'Consumers info'!B1526)</f>
        <v>1</v>
      </c>
      <c r="K1526" s="1">
        <f t="shared" si="48"/>
        <v>1</v>
      </c>
      <c r="L1526" s="1">
        <f t="shared" si="47"/>
        <v>0</v>
      </c>
      <c r="M1526" s="1">
        <f>SUMIF('Orders info'!$B$4:$B$3681,'Consumers info'!B1526,'Orders info'!$F$4:$F$3681)</f>
        <v>210</v>
      </c>
    </row>
    <row r="1527" spans="2:13" x14ac:dyDescent="0.2">
      <c r="B1527" s="4" t="s">
        <v>1949</v>
      </c>
      <c r="C1527" s="1" t="s">
        <v>3191</v>
      </c>
      <c r="D1527" s="1" t="s">
        <v>3192</v>
      </c>
      <c r="E1527" s="1" t="s">
        <v>3203</v>
      </c>
      <c r="F1527" s="4">
        <v>8</v>
      </c>
      <c r="G1527" s="4">
        <v>2020</v>
      </c>
      <c r="H1527" s="4">
        <v>1</v>
      </c>
      <c r="I1527" s="4" t="s">
        <v>6977</v>
      </c>
      <c r="J1527" s="1">
        <f>COUNTIF('Orders info'!$B$4:$B$3681,'Consumers info'!B1527)</f>
        <v>1</v>
      </c>
      <c r="K1527" s="1">
        <f t="shared" si="48"/>
        <v>1</v>
      </c>
      <c r="L1527" s="1">
        <f t="shared" si="47"/>
        <v>0</v>
      </c>
      <c r="M1527" s="1">
        <f>SUMIF('Orders info'!$B$4:$B$3681,'Consumers info'!B1527,'Orders info'!$F$4:$F$3681)</f>
        <v>205</v>
      </c>
    </row>
    <row r="1528" spans="2:13" x14ac:dyDescent="0.2">
      <c r="B1528" s="4" t="s">
        <v>1950</v>
      </c>
      <c r="C1528" s="1" t="s">
        <v>3191</v>
      </c>
      <c r="D1528" s="1" t="s">
        <v>3192</v>
      </c>
      <c r="E1528" s="1" t="s">
        <v>3205</v>
      </c>
      <c r="F1528" s="4">
        <v>8</v>
      </c>
      <c r="G1528" s="4">
        <v>2020</v>
      </c>
      <c r="H1528" s="4">
        <v>0</v>
      </c>
      <c r="I1528" s="4" t="s">
        <v>6977</v>
      </c>
      <c r="J1528" s="1">
        <f>COUNTIF('Orders info'!$B$4:$B$3681,'Consumers info'!B1528)</f>
        <v>1</v>
      </c>
      <c r="K1528" s="1">
        <f t="shared" si="48"/>
        <v>1</v>
      </c>
      <c r="L1528" s="1">
        <f t="shared" si="47"/>
        <v>0</v>
      </c>
      <c r="M1528" s="1">
        <f>SUMIF('Orders info'!$B$4:$B$3681,'Consumers info'!B1528,'Orders info'!$F$4:$F$3681)</f>
        <v>592</v>
      </c>
    </row>
    <row r="1529" spans="2:13" x14ac:dyDescent="0.2">
      <c r="B1529" s="4" t="s">
        <v>1951</v>
      </c>
      <c r="C1529" s="1" t="s">
        <v>3191</v>
      </c>
      <c r="D1529" s="1" t="s">
        <v>3192</v>
      </c>
      <c r="E1529" s="1" t="s">
        <v>8</v>
      </c>
      <c r="F1529" s="4">
        <v>8</v>
      </c>
      <c r="G1529" s="4">
        <v>2020</v>
      </c>
      <c r="H1529" s="4">
        <v>0</v>
      </c>
      <c r="I1529" s="4" t="s">
        <v>6977</v>
      </c>
      <c r="J1529" s="1">
        <f>COUNTIF('Orders info'!$B$4:$B$3681,'Consumers info'!B1529)</f>
        <v>1</v>
      </c>
      <c r="K1529" s="1">
        <f t="shared" si="48"/>
        <v>1</v>
      </c>
      <c r="L1529" s="1">
        <f t="shared" si="47"/>
        <v>0</v>
      </c>
      <c r="M1529" s="1">
        <f>SUMIF('Orders info'!$B$4:$B$3681,'Consumers info'!B1529,'Orders info'!$F$4:$F$3681)</f>
        <v>336</v>
      </c>
    </row>
    <row r="1530" spans="2:13" x14ac:dyDescent="0.2">
      <c r="B1530" s="4" t="s">
        <v>1952</v>
      </c>
      <c r="C1530" s="1" t="s">
        <v>3191</v>
      </c>
      <c r="D1530" s="1" t="s">
        <v>3192</v>
      </c>
      <c r="E1530" s="1" t="s">
        <v>8</v>
      </c>
      <c r="F1530" s="4">
        <v>8</v>
      </c>
      <c r="G1530" s="4">
        <v>2020</v>
      </c>
      <c r="H1530" s="4">
        <v>0</v>
      </c>
      <c r="I1530" s="4" t="s">
        <v>6977</v>
      </c>
      <c r="J1530" s="1">
        <f>COUNTIF('Orders info'!$B$4:$B$3681,'Consumers info'!B1530)</f>
        <v>1</v>
      </c>
      <c r="K1530" s="1">
        <f t="shared" si="48"/>
        <v>1</v>
      </c>
      <c r="L1530" s="1">
        <f t="shared" si="47"/>
        <v>0</v>
      </c>
      <c r="M1530" s="1">
        <f>SUMIF('Orders info'!$B$4:$B$3681,'Consumers info'!B1530,'Orders info'!$F$4:$F$3681)</f>
        <v>383</v>
      </c>
    </row>
    <row r="1531" spans="2:13" x14ac:dyDescent="0.2">
      <c r="B1531" s="4" t="s">
        <v>1953</v>
      </c>
      <c r="C1531" s="1" t="s">
        <v>3191</v>
      </c>
      <c r="D1531" s="1" t="s">
        <v>3192</v>
      </c>
      <c r="E1531" s="1" t="s">
        <v>3203</v>
      </c>
      <c r="F1531" s="4">
        <v>8</v>
      </c>
      <c r="G1531" s="4">
        <v>2020</v>
      </c>
      <c r="H1531" s="4">
        <v>0</v>
      </c>
      <c r="I1531" s="4" t="s">
        <v>6977</v>
      </c>
      <c r="J1531" s="1">
        <f>COUNTIF('Orders info'!$B$4:$B$3681,'Consumers info'!B1531)</f>
        <v>1</v>
      </c>
      <c r="K1531" s="1">
        <f t="shared" si="48"/>
        <v>1</v>
      </c>
      <c r="L1531" s="1">
        <f t="shared" si="47"/>
        <v>0</v>
      </c>
      <c r="M1531" s="1">
        <f>SUMIF('Orders info'!$B$4:$B$3681,'Consumers info'!B1531,'Orders info'!$F$4:$F$3681)</f>
        <v>383</v>
      </c>
    </row>
    <row r="1532" spans="2:13" x14ac:dyDescent="0.2">
      <c r="B1532" s="4" t="s">
        <v>1954</v>
      </c>
      <c r="C1532" s="1" t="s">
        <v>3191</v>
      </c>
      <c r="D1532" s="1" t="s">
        <v>3192</v>
      </c>
      <c r="E1532" s="1" t="s">
        <v>3202</v>
      </c>
      <c r="F1532" s="4">
        <v>8</v>
      </c>
      <c r="G1532" s="4">
        <v>2020</v>
      </c>
      <c r="H1532" s="4">
        <v>0</v>
      </c>
      <c r="I1532" s="4" t="s">
        <v>6977</v>
      </c>
      <c r="J1532" s="1">
        <f>COUNTIF('Orders info'!$B$4:$B$3681,'Consumers info'!B1532)</f>
        <v>1</v>
      </c>
      <c r="K1532" s="1">
        <f t="shared" si="48"/>
        <v>1</v>
      </c>
      <c r="L1532" s="1">
        <f t="shared" si="47"/>
        <v>0</v>
      </c>
      <c r="M1532" s="1">
        <f>SUMIF('Orders info'!$B$4:$B$3681,'Consumers info'!B1532,'Orders info'!$F$4:$F$3681)</f>
        <v>172</v>
      </c>
    </row>
    <row r="1533" spans="2:13" x14ac:dyDescent="0.2">
      <c r="B1533" s="4" t="s">
        <v>1955</v>
      </c>
      <c r="C1533" s="1" t="s">
        <v>3191</v>
      </c>
      <c r="D1533" s="1" t="s">
        <v>3192</v>
      </c>
      <c r="E1533" s="1" t="s">
        <v>3204</v>
      </c>
      <c r="F1533" s="4">
        <v>8</v>
      </c>
      <c r="G1533" s="4">
        <v>2020</v>
      </c>
      <c r="H1533" s="4">
        <v>0</v>
      </c>
      <c r="I1533" s="4" t="s">
        <v>6977</v>
      </c>
      <c r="J1533" s="1">
        <f>COUNTIF('Orders info'!$B$4:$B$3681,'Consumers info'!B1533)</f>
        <v>1</v>
      </c>
      <c r="K1533" s="1">
        <f t="shared" si="48"/>
        <v>1</v>
      </c>
      <c r="L1533" s="1">
        <f t="shared" si="47"/>
        <v>0</v>
      </c>
      <c r="M1533" s="1">
        <f>SUMIF('Orders info'!$B$4:$B$3681,'Consumers info'!B1533,'Orders info'!$F$4:$F$3681)</f>
        <v>168</v>
      </c>
    </row>
    <row r="1534" spans="2:13" x14ac:dyDescent="0.2">
      <c r="B1534" s="4" t="s">
        <v>1956</v>
      </c>
      <c r="C1534" s="1" t="s">
        <v>3191</v>
      </c>
      <c r="D1534" s="1" t="s">
        <v>3192</v>
      </c>
      <c r="E1534" s="1" t="s">
        <v>3204</v>
      </c>
      <c r="F1534" s="4">
        <v>8</v>
      </c>
      <c r="G1534" s="4">
        <v>2020</v>
      </c>
      <c r="H1534" s="4">
        <v>0</v>
      </c>
      <c r="I1534" s="4" t="s">
        <v>6977</v>
      </c>
      <c r="J1534" s="1">
        <f>COUNTIF('Orders info'!$B$4:$B$3681,'Consumers info'!B1534)</f>
        <v>1</v>
      </c>
      <c r="K1534" s="1">
        <f t="shared" si="48"/>
        <v>1</v>
      </c>
      <c r="L1534" s="1">
        <f t="shared" si="47"/>
        <v>0</v>
      </c>
      <c r="M1534" s="1">
        <f>SUMIF('Orders info'!$B$4:$B$3681,'Consumers info'!B1534,'Orders info'!$F$4:$F$3681)</f>
        <v>210</v>
      </c>
    </row>
    <row r="1535" spans="2:13" x14ac:dyDescent="0.2">
      <c r="B1535" s="4" t="s">
        <v>1957</v>
      </c>
      <c r="C1535" s="1" t="s">
        <v>3191</v>
      </c>
      <c r="D1535" s="1" t="s">
        <v>3192</v>
      </c>
      <c r="E1535" s="1" t="s">
        <v>8</v>
      </c>
      <c r="F1535" s="4">
        <v>8</v>
      </c>
      <c r="G1535" s="4">
        <v>2020</v>
      </c>
      <c r="H1535" s="4">
        <v>0</v>
      </c>
      <c r="I1535" s="4" t="s">
        <v>6977</v>
      </c>
      <c r="J1535" s="1">
        <f>COUNTIF('Orders info'!$B$4:$B$3681,'Consumers info'!B1535)</f>
        <v>1</v>
      </c>
      <c r="K1535" s="1">
        <f t="shared" si="48"/>
        <v>1</v>
      </c>
      <c r="L1535" s="1">
        <f t="shared" si="47"/>
        <v>0</v>
      </c>
      <c r="M1535" s="1">
        <f>SUMIF('Orders info'!$B$4:$B$3681,'Consumers info'!B1535,'Orders info'!$F$4:$F$3681)</f>
        <v>220</v>
      </c>
    </row>
    <row r="1536" spans="2:13" x14ac:dyDescent="0.2">
      <c r="B1536" s="4" t="s">
        <v>1958</v>
      </c>
      <c r="C1536" s="1" t="s">
        <v>3191</v>
      </c>
      <c r="D1536" s="1" t="s">
        <v>3192</v>
      </c>
      <c r="E1536" s="1" t="s">
        <v>3203</v>
      </c>
      <c r="F1536" s="4">
        <v>8</v>
      </c>
      <c r="G1536" s="4">
        <v>2020</v>
      </c>
      <c r="H1536" s="4">
        <v>0</v>
      </c>
      <c r="I1536" s="4" t="s">
        <v>6977</v>
      </c>
      <c r="J1536" s="1">
        <f>COUNTIF('Orders info'!$B$4:$B$3681,'Consumers info'!B1536)</f>
        <v>1</v>
      </c>
      <c r="K1536" s="1">
        <f t="shared" si="48"/>
        <v>1</v>
      </c>
      <c r="L1536" s="1">
        <f t="shared" si="47"/>
        <v>0</v>
      </c>
      <c r="M1536" s="1">
        <f>SUMIF('Orders info'!$B$4:$B$3681,'Consumers info'!B1536,'Orders info'!$F$4:$F$3681)</f>
        <v>192</v>
      </c>
    </row>
    <row r="1537" spans="2:13" x14ac:dyDescent="0.2">
      <c r="B1537" s="4" t="s">
        <v>1959</v>
      </c>
      <c r="C1537" s="1" t="s">
        <v>3191</v>
      </c>
      <c r="D1537" s="1" t="s">
        <v>3192</v>
      </c>
      <c r="E1537" s="1" t="s">
        <v>3203</v>
      </c>
      <c r="F1537" s="4">
        <v>8</v>
      </c>
      <c r="G1537" s="4">
        <v>2020</v>
      </c>
      <c r="H1537" s="4">
        <v>1</v>
      </c>
      <c r="I1537" s="4" t="s">
        <v>6977</v>
      </c>
      <c r="J1537" s="1">
        <f>COUNTIF('Orders info'!$B$4:$B$3681,'Consumers info'!B1537)</f>
        <v>1</v>
      </c>
      <c r="K1537" s="1">
        <f t="shared" si="48"/>
        <v>1</v>
      </c>
      <c r="L1537" s="1">
        <f t="shared" si="47"/>
        <v>0</v>
      </c>
      <c r="M1537" s="1">
        <f>SUMIF('Orders info'!$B$4:$B$3681,'Consumers info'!B1537,'Orders info'!$F$4:$F$3681)</f>
        <v>506</v>
      </c>
    </row>
    <row r="1538" spans="2:13" x14ac:dyDescent="0.2">
      <c r="B1538" s="4" t="s">
        <v>1960</v>
      </c>
      <c r="C1538" s="1" t="s">
        <v>3191</v>
      </c>
      <c r="D1538" s="1" t="s">
        <v>3192</v>
      </c>
      <c r="E1538" s="1" t="s">
        <v>8</v>
      </c>
      <c r="F1538" s="4">
        <v>8</v>
      </c>
      <c r="G1538" s="4">
        <v>2020</v>
      </c>
      <c r="H1538" s="4">
        <v>0</v>
      </c>
      <c r="I1538" s="4" t="s">
        <v>6977</v>
      </c>
      <c r="J1538" s="1">
        <f>COUNTIF('Orders info'!$B$4:$B$3681,'Consumers info'!B1538)</f>
        <v>1</v>
      </c>
      <c r="K1538" s="1">
        <f t="shared" si="48"/>
        <v>1</v>
      </c>
      <c r="L1538" s="1">
        <f t="shared" si="47"/>
        <v>0</v>
      </c>
      <c r="M1538" s="1">
        <f>SUMIF('Orders info'!$B$4:$B$3681,'Consumers info'!B1538,'Orders info'!$F$4:$F$3681)</f>
        <v>180</v>
      </c>
    </row>
    <row r="1539" spans="2:13" x14ac:dyDescent="0.2">
      <c r="B1539" s="4" t="s">
        <v>1961</v>
      </c>
      <c r="C1539" s="1" t="s">
        <v>3191</v>
      </c>
      <c r="D1539" s="1" t="s">
        <v>3192</v>
      </c>
      <c r="E1539" s="1" t="s">
        <v>8</v>
      </c>
      <c r="F1539" s="4">
        <v>8</v>
      </c>
      <c r="G1539" s="4">
        <v>2020</v>
      </c>
      <c r="H1539" s="4">
        <v>1</v>
      </c>
      <c r="I1539" s="4" t="s">
        <v>6977</v>
      </c>
      <c r="J1539" s="1">
        <f>COUNTIF('Orders info'!$B$4:$B$3681,'Consumers info'!B1539)</f>
        <v>1</v>
      </c>
      <c r="K1539" s="1">
        <f t="shared" si="48"/>
        <v>1</v>
      </c>
      <c r="L1539" s="1">
        <f t="shared" si="47"/>
        <v>0</v>
      </c>
      <c r="M1539" s="1">
        <f>SUMIF('Orders info'!$B$4:$B$3681,'Consumers info'!B1539,'Orders info'!$F$4:$F$3681)</f>
        <v>345</v>
      </c>
    </row>
    <row r="1540" spans="2:13" x14ac:dyDescent="0.2">
      <c r="B1540" s="4" t="s">
        <v>1962</v>
      </c>
      <c r="C1540" s="1" t="s">
        <v>3191</v>
      </c>
      <c r="D1540" s="1" t="s">
        <v>3192</v>
      </c>
      <c r="E1540" s="1" t="s">
        <v>3204</v>
      </c>
      <c r="F1540" s="4">
        <v>8</v>
      </c>
      <c r="G1540" s="4">
        <v>2020</v>
      </c>
      <c r="H1540" s="4">
        <v>0</v>
      </c>
      <c r="I1540" s="4" t="s">
        <v>6977</v>
      </c>
      <c r="J1540" s="1">
        <f>COUNTIF('Orders info'!$B$4:$B$3681,'Consumers info'!B1540)</f>
        <v>1</v>
      </c>
      <c r="K1540" s="1">
        <f t="shared" si="48"/>
        <v>1</v>
      </c>
      <c r="L1540" s="1">
        <f t="shared" si="47"/>
        <v>0</v>
      </c>
      <c r="M1540" s="1">
        <f>SUMIF('Orders info'!$B$4:$B$3681,'Consumers info'!B1540,'Orders info'!$F$4:$F$3681)</f>
        <v>447</v>
      </c>
    </row>
    <row r="1541" spans="2:13" x14ac:dyDescent="0.2">
      <c r="B1541" s="4" t="s">
        <v>1963</v>
      </c>
      <c r="C1541" s="1" t="s">
        <v>3191</v>
      </c>
      <c r="D1541" s="1" t="s">
        <v>3192</v>
      </c>
      <c r="E1541" s="1" t="s">
        <v>8</v>
      </c>
      <c r="F1541" s="4">
        <v>8</v>
      </c>
      <c r="G1541" s="4">
        <v>2020</v>
      </c>
      <c r="H1541" s="4">
        <v>0</v>
      </c>
      <c r="I1541" s="4" t="s">
        <v>6977</v>
      </c>
      <c r="J1541" s="1">
        <f>COUNTIF('Orders info'!$B$4:$B$3681,'Consumers info'!B1541)</f>
        <v>1</v>
      </c>
      <c r="K1541" s="1">
        <f t="shared" si="48"/>
        <v>1</v>
      </c>
      <c r="L1541" s="1">
        <f t="shared" ref="L1541:L1604" si="49">IF(J1541&gt;1,IF(I1541="Active",1,0),0)</f>
        <v>0</v>
      </c>
      <c r="M1541" s="1">
        <f>SUMIF('Orders info'!$B$4:$B$3681,'Consumers info'!B1541,'Orders info'!$F$4:$F$3681)</f>
        <v>345</v>
      </c>
    </row>
    <row r="1542" spans="2:13" x14ac:dyDescent="0.2">
      <c r="B1542" s="4" t="s">
        <v>1964</v>
      </c>
      <c r="C1542" s="1" t="s">
        <v>3191</v>
      </c>
      <c r="D1542" s="1" t="s">
        <v>3192</v>
      </c>
      <c r="E1542" s="1" t="s">
        <v>8</v>
      </c>
      <c r="F1542" s="4">
        <v>8</v>
      </c>
      <c r="G1542" s="4">
        <v>2020</v>
      </c>
      <c r="H1542" s="4">
        <v>1</v>
      </c>
      <c r="I1542" s="4" t="s">
        <v>6977</v>
      </c>
      <c r="J1542" s="1">
        <f>COUNTIF('Orders info'!$B$4:$B$3681,'Consumers info'!B1542)</f>
        <v>1</v>
      </c>
      <c r="K1542" s="1">
        <f t="shared" si="48"/>
        <v>1</v>
      </c>
      <c r="L1542" s="1">
        <f t="shared" si="49"/>
        <v>0</v>
      </c>
      <c r="M1542" s="1">
        <f>SUMIF('Orders info'!$B$4:$B$3681,'Consumers info'!B1542,'Orders info'!$F$4:$F$3681)</f>
        <v>172</v>
      </c>
    </row>
    <row r="1543" spans="2:13" x14ac:dyDescent="0.2">
      <c r="B1543" s="4" t="s">
        <v>1965</v>
      </c>
      <c r="C1543" s="1" t="s">
        <v>3191</v>
      </c>
      <c r="D1543" s="1" t="s">
        <v>3192</v>
      </c>
      <c r="E1543" s="1" t="s">
        <v>8</v>
      </c>
      <c r="F1543" s="4">
        <v>8</v>
      </c>
      <c r="G1543" s="4">
        <v>2020</v>
      </c>
      <c r="H1543" s="4">
        <v>1</v>
      </c>
      <c r="I1543" s="4" t="s">
        <v>6977</v>
      </c>
      <c r="J1543" s="1">
        <f>COUNTIF('Orders info'!$B$4:$B$3681,'Consumers info'!B1543)</f>
        <v>1</v>
      </c>
      <c r="K1543" s="1">
        <f t="shared" si="48"/>
        <v>1</v>
      </c>
      <c r="L1543" s="1">
        <f t="shared" si="49"/>
        <v>0</v>
      </c>
      <c r="M1543" s="1">
        <f>SUMIF('Orders info'!$B$4:$B$3681,'Consumers info'!B1543,'Orders info'!$F$4:$F$3681)</f>
        <v>172</v>
      </c>
    </row>
    <row r="1544" spans="2:13" x14ac:dyDescent="0.2">
      <c r="B1544" s="4" t="s">
        <v>1966</v>
      </c>
      <c r="C1544" s="1" t="s">
        <v>3191</v>
      </c>
      <c r="D1544" s="1" t="s">
        <v>3192</v>
      </c>
      <c r="E1544" s="1" t="s">
        <v>3203</v>
      </c>
      <c r="F1544" s="4">
        <v>8</v>
      </c>
      <c r="G1544" s="4">
        <v>2020</v>
      </c>
      <c r="H1544" s="4">
        <v>1</v>
      </c>
      <c r="I1544" s="4" t="s">
        <v>6977</v>
      </c>
      <c r="J1544" s="1">
        <f>COUNTIF('Orders info'!$B$4:$B$3681,'Consumers info'!B1544)</f>
        <v>1</v>
      </c>
      <c r="K1544" s="1">
        <f t="shared" si="48"/>
        <v>1</v>
      </c>
      <c r="L1544" s="1">
        <f t="shared" si="49"/>
        <v>0</v>
      </c>
      <c r="M1544" s="1">
        <f>SUMIF('Orders info'!$B$4:$B$3681,'Consumers info'!B1544,'Orders info'!$F$4:$F$3681)</f>
        <v>210</v>
      </c>
    </row>
    <row r="1545" spans="2:13" x14ac:dyDescent="0.2">
      <c r="B1545" s="4" t="s">
        <v>1967</v>
      </c>
      <c r="C1545" s="1" t="s">
        <v>3191</v>
      </c>
      <c r="D1545" s="1" t="s">
        <v>3192</v>
      </c>
      <c r="E1545" s="1" t="s">
        <v>8</v>
      </c>
      <c r="F1545" s="4">
        <v>8</v>
      </c>
      <c r="G1545" s="4">
        <v>2020</v>
      </c>
      <c r="H1545" s="4">
        <v>1</v>
      </c>
      <c r="I1545" s="4" t="s">
        <v>6977</v>
      </c>
      <c r="J1545" s="1">
        <f>COUNTIF('Orders info'!$B$4:$B$3681,'Consumers info'!B1545)</f>
        <v>1</v>
      </c>
      <c r="K1545" s="1">
        <f t="shared" si="48"/>
        <v>1</v>
      </c>
      <c r="L1545" s="1">
        <f t="shared" si="49"/>
        <v>0</v>
      </c>
      <c r="M1545" s="1">
        <f>SUMIF('Orders info'!$B$4:$B$3681,'Consumers info'!B1545,'Orders info'!$F$4:$F$3681)</f>
        <v>205</v>
      </c>
    </row>
    <row r="1546" spans="2:13" x14ac:dyDescent="0.2">
      <c r="B1546" s="4" t="s">
        <v>1968</v>
      </c>
      <c r="C1546" s="1" t="s">
        <v>3191</v>
      </c>
      <c r="D1546" s="1" t="s">
        <v>3192</v>
      </c>
      <c r="E1546" s="1" t="s">
        <v>3204</v>
      </c>
      <c r="F1546" s="4">
        <v>8</v>
      </c>
      <c r="G1546" s="4">
        <v>2020</v>
      </c>
      <c r="H1546" s="4">
        <v>1</v>
      </c>
      <c r="I1546" s="4" t="s">
        <v>6977</v>
      </c>
      <c r="J1546" s="1">
        <f>COUNTIF('Orders info'!$B$4:$B$3681,'Consumers info'!B1546)</f>
        <v>1</v>
      </c>
      <c r="K1546" s="1">
        <f t="shared" si="48"/>
        <v>1</v>
      </c>
      <c r="L1546" s="1">
        <f t="shared" si="49"/>
        <v>0</v>
      </c>
      <c r="M1546" s="1">
        <f>SUMIF('Orders info'!$B$4:$B$3681,'Consumers info'!B1546,'Orders info'!$F$4:$F$3681)</f>
        <v>506</v>
      </c>
    </row>
    <row r="1547" spans="2:13" x14ac:dyDescent="0.2">
      <c r="B1547" s="4" t="s">
        <v>1969</v>
      </c>
      <c r="C1547" s="1" t="s">
        <v>3191</v>
      </c>
      <c r="D1547" s="1" t="s">
        <v>3192</v>
      </c>
      <c r="E1547" s="1" t="s">
        <v>3205</v>
      </c>
      <c r="F1547" s="4">
        <v>8</v>
      </c>
      <c r="G1547" s="4">
        <v>2020</v>
      </c>
      <c r="H1547" s="4">
        <v>0</v>
      </c>
      <c r="I1547" s="4" t="s">
        <v>6977</v>
      </c>
      <c r="J1547" s="1">
        <f>COUNTIF('Orders info'!$B$4:$B$3681,'Consumers info'!B1547)</f>
        <v>1</v>
      </c>
      <c r="K1547" s="1">
        <f t="shared" si="48"/>
        <v>1</v>
      </c>
      <c r="L1547" s="1">
        <f t="shared" si="49"/>
        <v>0</v>
      </c>
      <c r="M1547" s="1">
        <f>SUMIF('Orders info'!$B$4:$B$3681,'Consumers info'!B1547,'Orders info'!$F$4:$F$3681)</f>
        <v>367</v>
      </c>
    </row>
    <row r="1548" spans="2:13" x14ac:dyDescent="0.2">
      <c r="B1548" s="4" t="s">
        <v>1970</v>
      </c>
      <c r="C1548" s="1" t="s">
        <v>3191</v>
      </c>
      <c r="D1548" s="1" t="s">
        <v>3192</v>
      </c>
      <c r="E1548" s="1" t="s">
        <v>8</v>
      </c>
      <c r="F1548" s="4">
        <v>8</v>
      </c>
      <c r="G1548" s="4">
        <v>2020</v>
      </c>
      <c r="H1548" s="4">
        <v>0</v>
      </c>
      <c r="I1548" s="4" t="s">
        <v>6977</v>
      </c>
      <c r="J1548" s="1">
        <f>COUNTIF('Orders info'!$B$4:$B$3681,'Consumers info'!B1548)</f>
        <v>1</v>
      </c>
      <c r="K1548" s="1">
        <f t="shared" si="48"/>
        <v>1</v>
      </c>
      <c r="L1548" s="1">
        <f t="shared" si="49"/>
        <v>0</v>
      </c>
      <c r="M1548" s="1">
        <f>SUMIF('Orders info'!$B$4:$B$3681,'Consumers info'!B1548,'Orders info'!$F$4:$F$3681)</f>
        <v>345</v>
      </c>
    </row>
    <row r="1549" spans="2:13" x14ac:dyDescent="0.2">
      <c r="B1549" s="4" t="s">
        <v>1971</v>
      </c>
      <c r="C1549" s="1" t="s">
        <v>3191</v>
      </c>
      <c r="D1549" s="1" t="s">
        <v>3192</v>
      </c>
      <c r="E1549" s="1" t="s">
        <v>8</v>
      </c>
      <c r="F1549" s="4">
        <v>8</v>
      </c>
      <c r="G1549" s="4">
        <v>2020</v>
      </c>
      <c r="H1549" s="4">
        <v>0</v>
      </c>
      <c r="I1549" s="4" t="s">
        <v>6977</v>
      </c>
      <c r="J1549" s="1">
        <f>COUNTIF('Orders info'!$B$4:$B$3681,'Consumers info'!B1549)</f>
        <v>1</v>
      </c>
      <c r="K1549" s="1">
        <f t="shared" si="48"/>
        <v>1</v>
      </c>
      <c r="L1549" s="1">
        <f t="shared" si="49"/>
        <v>0</v>
      </c>
      <c r="M1549" s="1">
        <f>SUMIF('Orders info'!$B$4:$B$3681,'Consumers info'!B1549,'Orders info'!$F$4:$F$3681)</f>
        <v>383</v>
      </c>
    </row>
    <row r="1550" spans="2:13" x14ac:dyDescent="0.2">
      <c r="B1550" s="4" t="s">
        <v>1972</v>
      </c>
      <c r="C1550" s="1" t="s">
        <v>3191</v>
      </c>
      <c r="D1550" s="1" t="s">
        <v>3192</v>
      </c>
      <c r="E1550" s="1" t="s">
        <v>3203</v>
      </c>
      <c r="F1550" s="4">
        <v>8</v>
      </c>
      <c r="G1550" s="4">
        <v>2020</v>
      </c>
      <c r="H1550" s="4">
        <v>0</v>
      </c>
      <c r="I1550" s="4" t="s">
        <v>6977</v>
      </c>
      <c r="J1550" s="1">
        <f>COUNTIF('Orders info'!$B$4:$B$3681,'Consumers info'!B1550)</f>
        <v>1</v>
      </c>
      <c r="K1550" s="1">
        <f t="shared" si="48"/>
        <v>1</v>
      </c>
      <c r="L1550" s="1">
        <f t="shared" si="49"/>
        <v>0</v>
      </c>
      <c r="M1550" s="1">
        <f>SUMIF('Orders info'!$B$4:$B$3681,'Consumers info'!B1550,'Orders info'!$F$4:$F$3681)</f>
        <v>383</v>
      </c>
    </row>
    <row r="1551" spans="2:13" x14ac:dyDescent="0.2">
      <c r="B1551" s="4" t="s">
        <v>1973</v>
      </c>
      <c r="C1551" s="1" t="s">
        <v>3191</v>
      </c>
      <c r="D1551" s="1" t="s">
        <v>3192</v>
      </c>
      <c r="E1551" s="1" t="s">
        <v>8</v>
      </c>
      <c r="F1551" s="4">
        <v>8</v>
      </c>
      <c r="G1551" s="4">
        <v>2020</v>
      </c>
      <c r="H1551" s="4">
        <v>0</v>
      </c>
      <c r="I1551" s="4" t="s">
        <v>6977</v>
      </c>
      <c r="J1551" s="1">
        <f>COUNTIF('Orders info'!$B$4:$B$3681,'Consumers info'!B1551)</f>
        <v>1</v>
      </c>
      <c r="K1551" s="1">
        <f t="shared" si="48"/>
        <v>1</v>
      </c>
      <c r="L1551" s="1">
        <f t="shared" si="49"/>
        <v>0</v>
      </c>
      <c r="M1551" s="1">
        <f>SUMIF('Orders info'!$B$4:$B$3681,'Consumers info'!B1551,'Orders info'!$F$4:$F$3681)</f>
        <v>144</v>
      </c>
    </row>
    <row r="1552" spans="2:13" x14ac:dyDescent="0.2">
      <c r="B1552" s="4" t="s">
        <v>1974</v>
      </c>
      <c r="C1552" s="1" t="s">
        <v>3191</v>
      </c>
      <c r="D1552" s="1" t="s">
        <v>3192</v>
      </c>
      <c r="E1552" s="1" t="s">
        <v>3205</v>
      </c>
      <c r="F1552" s="4">
        <v>8</v>
      </c>
      <c r="G1552" s="4">
        <v>2020</v>
      </c>
      <c r="H1552" s="4">
        <v>0</v>
      </c>
      <c r="I1552" s="4" t="s">
        <v>6977</v>
      </c>
      <c r="J1552" s="1">
        <f>COUNTIF('Orders info'!$B$4:$B$3681,'Consumers info'!B1552)</f>
        <v>1</v>
      </c>
      <c r="K1552" s="1">
        <f t="shared" si="48"/>
        <v>1</v>
      </c>
      <c r="L1552" s="1">
        <f t="shared" si="49"/>
        <v>0</v>
      </c>
      <c r="M1552" s="1">
        <f>SUMIF('Orders info'!$B$4:$B$3681,'Consumers info'!B1552,'Orders info'!$F$4:$F$3681)</f>
        <v>144</v>
      </c>
    </row>
    <row r="1553" spans="2:13" x14ac:dyDescent="0.2">
      <c r="B1553" s="4" t="s">
        <v>1975</v>
      </c>
      <c r="C1553" s="1" t="s">
        <v>3191</v>
      </c>
      <c r="D1553" s="1" t="s">
        <v>3192</v>
      </c>
      <c r="E1553" s="1" t="s">
        <v>3205</v>
      </c>
      <c r="F1553" s="4">
        <v>8</v>
      </c>
      <c r="G1553" s="4">
        <v>2020</v>
      </c>
      <c r="H1553" s="4">
        <v>0</v>
      </c>
      <c r="I1553" s="4" t="s">
        <v>6977</v>
      </c>
      <c r="J1553" s="1">
        <f>COUNTIF('Orders info'!$B$4:$B$3681,'Consumers info'!B1553)</f>
        <v>1</v>
      </c>
      <c r="K1553" s="1">
        <f t="shared" si="48"/>
        <v>1</v>
      </c>
      <c r="L1553" s="1">
        <f t="shared" si="49"/>
        <v>0</v>
      </c>
      <c r="M1553" s="1">
        <f>SUMIF('Orders info'!$B$4:$B$3681,'Consumers info'!B1553,'Orders info'!$F$4:$F$3681)</f>
        <v>240</v>
      </c>
    </row>
    <row r="1554" spans="2:13" x14ac:dyDescent="0.2">
      <c r="B1554" s="4" t="s">
        <v>1976</v>
      </c>
      <c r="C1554" s="1" t="s">
        <v>3191</v>
      </c>
      <c r="D1554" s="1" t="s">
        <v>3192</v>
      </c>
      <c r="E1554" s="1" t="s">
        <v>8</v>
      </c>
      <c r="F1554" s="4">
        <v>8</v>
      </c>
      <c r="G1554" s="4">
        <v>2020</v>
      </c>
      <c r="H1554" s="4">
        <v>1</v>
      </c>
      <c r="I1554" s="4" t="s">
        <v>6977</v>
      </c>
      <c r="J1554" s="1">
        <f>COUNTIF('Orders info'!$B$4:$B$3681,'Consumers info'!B1554)</f>
        <v>1</v>
      </c>
      <c r="K1554" s="1">
        <f t="shared" si="48"/>
        <v>1</v>
      </c>
      <c r="L1554" s="1">
        <f t="shared" si="49"/>
        <v>0</v>
      </c>
      <c r="M1554" s="1">
        <f>SUMIF('Orders info'!$B$4:$B$3681,'Consumers info'!B1554,'Orders info'!$F$4:$F$3681)</f>
        <v>240</v>
      </c>
    </row>
    <row r="1555" spans="2:13" x14ac:dyDescent="0.2">
      <c r="B1555" s="4" t="s">
        <v>1977</v>
      </c>
      <c r="C1555" s="1" t="s">
        <v>3191</v>
      </c>
      <c r="D1555" s="1" t="s">
        <v>3192</v>
      </c>
      <c r="E1555" s="1" t="s">
        <v>3202</v>
      </c>
      <c r="F1555" s="4">
        <v>8</v>
      </c>
      <c r="G1555" s="4">
        <v>2020</v>
      </c>
      <c r="H1555" s="4">
        <v>1</v>
      </c>
      <c r="I1555" s="4" t="s">
        <v>6977</v>
      </c>
      <c r="J1555" s="1">
        <f>COUNTIF('Orders info'!$B$4:$B$3681,'Consumers info'!B1555)</f>
        <v>1</v>
      </c>
      <c r="K1555" s="1">
        <f t="shared" si="48"/>
        <v>1</v>
      </c>
      <c r="L1555" s="1">
        <f t="shared" si="49"/>
        <v>0</v>
      </c>
      <c r="M1555" s="1">
        <f>SUMIF('Orders info'!$B$4:$B$3681,'Consumers info'!B1555,'Orders info'!$F$4:$F$3681)</f>
        <v>538</v>
      </c>
    </row>
    <row r="1556" spans="2:13" x14ac:dyDescent="0.2">
      <c r="B1556" s="4" t="s">
        <v>1978</v>
      </c>
      <c r="C1556" s="1" t="s">
        <v>3191</v>
      </c>
      <c r="D1556" s="1" t="s">
        <v>3192</v>
      </c>
      <c r="E1556" s="1" t="s">
        <v>8</v>
      </c>
      <c r="F1556" s="4">
        <v>8</v>
      </c>
      <c r="G1556" s="4">
        <v>2020</v>
      </c>
      <c r="H1556" s="4">
        <v>0</v>
      </c>
      <c r="I1556" s="4" t="s">
        <v>6977</v>
      </c>
      <c r="J1556" s="1">
        <f>COUNTIF('Orders info'!$B$4:$B$3681,'Consumers info'!B1556)</f>
        <v>1</v>
      </c>
      <c r="K1556" s="1">
        <f t="shared" si="48"/>
        <v>1</v>
      </c>
      <c r="L1556" s="1">
        <f t="shared" si="49"/>
        <v>0</v>
      </c>
      <c r="M1556" s="1">
        <f>SUMIF('Orders info'!$B$4:$B$3681,'Consumers info'!B1556,'Orders info'!$F$4:$F$3681)</f>
        <v>332</v>
      </c>
    </row>
    <row r="1557" spans="2:13" x14ac:dyDescent="0.2">
      <c r="B1557" s="4" t="s">
        <v>1979</v>
      </c>
      <c r="C1557" s="1" t="s">
        <v>3191</v>
      </c>
      <c r="D1557" s="1" t="s">
        <v>3192</v>
      </c>
      <c r="E1557" s="1" t="s">
        <v>8</v>
      </c>
      <c r="F1557" s="4">
        <v>8</v>
      </c>
      <c r="G1557" s="4">
        <v>2020</v>
      </c>
      <c r="H1557" s="4">
        <v>1</v>
      </c>
      <c r="I1557" s="4" t="s">
        <v>6977</v>
      </c>
      <c r="J1557" s="1">
        <f>COUNTIF('Orders info'!$B$4:$B$3681,'Consumers info'!B1557)</f>
        <v>1</v>
      </c>
      <c r="K1557" s="1">
        <f t="shared" si="48"/>
        <v>1</v>
      </c>
      <c r="L1557" s="1">
        <f t="shared" si="49"/>
        <v>0</v>
      </c>
      <c r="M1557" s="1">
        <f>SUMIF('Orders info'!$B$4:$B$3681,'Consumers info'!B1557,'Orders info'!$F$4:$F$3681)</f>
        <v>383</v>
      </c>
    </row>
    <row r="1558" spans="2:13" x14ac:dyDescent="0.2">
      <c r="B1558" s="4" t="s">
        <v>1980</v>
      </c>
      <c r="C1558" s="1" t="s">
        <v>3191</v>
      </c>
      <c r="D1558" s="1" t="s">
        <v>3192</v>
      </c>
      <c r="E1558" s="1" t="s">
        <v>8</v>
      </c>
      <c r="F1558" s="4">
        <v>8</v>
      </c>
      <c r="G1558" s="4">
        <v>2020</v>
      </c>
      <c r="H1558" s="4">
        <v>1</v>
      </c>
      <c r="I1558" s="4" t="s">
        <v>6977</v>
      </c>
      <c r="J1558" s="1">
        <f>COUNTIF('Orders info'!$B$4:$B$3681,'Consumers info'!B1558)</f>
        <v>1</v>
      </c>
      <c r="K1558" s="1">
        <f t="shared" si="48"/>
        <v>1</v>
      </c>
      <c r="L1558" s="1">
        <f t="shared" si="49"/>
        <v>0</v>
      </c>
      <c r="M1558" s="1">
        <f>SUMIF('Orders info'!$B$4:$B$3681,'Consumers info'!B1558,'Orders info'!$F$4:$F$3681)</f>
        <v>488</v>
      </c>
    </row>
    <row r="1559" spans="2:13" x14ac:dyDescent="0.2">
      <c r="B1559" s="4" t="s">
        <v>1981</v>
      </c>
      <c r="C1559" s="1" t="s">
        <v>3191</v>
      </c>
      <c r="D1559" s="1" t="s">
        <v>3192</v>
      </c>
      <c r="E1559" s="1" t="s">
        <v>3205</v>
      </c>
      <c r="F1559" s="4">
        <v>8</v>
      </c>
      <c r="G1559" s="4">
        <v>2020</v>
      </c>
      <c r="H1559" s="4">
        <v>0</v>
      </c>
      <c r="I1559" s="4" t="s">
        <v>6977</v>
      </c>
      <c r="J1559" s="1">
        <f>COUNTIF('Orders info'!$B$4:$B$3681,'Consumers info'!B1559)</f>
        <v>1</v>
      </c>
      <c r="K1559" s="1">
        <f t="shared" si="48"/>
        <v>1</v>
      </c>
      <c r="L1559" s="1">
        <f t="shared" si="49"/>
        <v>0</v>
      </c>
      <c r="M1559" s="1">
        <f>SUMIF('Orders info'!$B$4:$B$3681,'Consumers info'!B1559,'Orders info'!$F$4:$F$3681)</f>
        <v>261</v>
      </c>
    </row>
    <row r="1560" spans="2:13" x14ac:dyDescent="0.2">
      <c r="B1560" s="4" t="s">
        <v>1982</v>
      </c>
      <c r="C1560" s="1" t="s">
        <v>3191</v>
      </c>
      <c r="D1560" s="1" t="s">
        <v>3192</v>
      </c>
      <c r="E1560" s="1" t="s">
        <v>3205</v>
      </c>
      <c r="F1560" s="4">
        <v>8</v>
      </c>
      <c r="G1560" s="4">
        <v>2020</v>
      </c>
      <c r="H1560" s="4">
        <v>0</v>
      </c>
      <c r="I1560" s="4" t="s">
        <v>6977</v>
      </c>
      <c r="J1560" s="1">
        <f>COUNTIF('Orders info'!$B$4:$B$3681,'Consumers info'!B1560)</f>
        <v>1</v>
      </c>
      <c r="K1560" s="1">
        <f t="shared" ref="K1560:K1623" si="50">IF(J1560=1,IF(I1560="Active",1,0),0)</f>
        <v>1</v>
      </c>
      <c r="L1560" s="1">
        <f t="shared" si="49"/>
        <v>0</v>
      </c>
      <c r="M1560" s="1">
        <f>SUMIF('Orders info'!$B$4:$B$3681,'Consumers info'!B1560,'Orders info'!$F$4:$F$3681)</f>
        <v>447</v>
      </c>
    </row>
    <row r="1561" spans="2:13" x14ac:dyDescent="0.2">
      <c r="B1561" s="4" t="s">
        <v>1983</v>
      </c>
      <c r="C1561" s="1" t="s">
        <v>3191</v>
      </c>
      <c r="D1561" s="1" t="s">
        <v>3192</v>
      </c>
      <c r="E1561" s="1" t="s">
        <v>3202</v>
      </c>
      <c r="F1561" s="4">
        <v>8</v>
      </c>
      <c r="G1561" s="4">
        <v>2020</v>
      </c>
      <c r="H1561" s="4">
        <v>0</v>
      </c>
      <c r="I1561" s="4" t="s">
        <v>6977</v>
      </c>
      <c r="J1561" s="1">
        <f>COUNTIF('Orders info'!$B$4:$B$3681,'Consumers info'!B1561)</f>
        <v>1</v>
      </c>
      <c r="K1561" s="1">
        <f t="shared" si="50"/>
        <v>1</v>
      </c>
      <c r="L1561" s="1">
        <f t="shared" si="49"/>
        <v>0</v>
      </c>
      <c r="M1561" s="1">
        <f>SUMIF('Orders info'!$B$4:$B$3681,'Consumers info'!B1561,'Orders info'!$F$4:$F$3681)</f>
        <v>168</v>
      </c>
    </row>
    <row r="1562" spans="2:13" x14ac:dyDescent="0.2">
      <c r="B1562" s="4" t="s">
        <v>1984</v>
      </c>
      <c r="C1562" s="1" t="s">
        <v>3191</v>
      </c>
      <c r="D1562" s="1" t="s">
        <v>3192</v>
      </c>
      <c r="E1562" s="1" t="s">
        <v>8</v>
      </c>
      <c r="F1562" s="4">
        <v>8</v>
      </c>
      <c r="G1562" s="4">
        <v>2020</v>
      </c>
      <c r="H1562" s="4">
        <v>0</v>
      </c>
      <c r="I1562" s="4" t="s">
        <v>6977</v>
      </c>
      <c r="J1562" s="1">
        <f>COUNTIF('Orders info'!$B$4:$B$3681,'Consumers info'!B1562)</f>
        <v>1</v>
      </c>
      <c r="K1562" s="1">
        <f t="shared" si="50"/>
        <v>1</v>
      </c>
      <c r="L1562" s="1">
        <f t="shared" si="49"/>
        <v>0</v>
      </c>
      <c r="M1562" s="1">
        <f>SUMIF('Orders info'!$B$4:$B$3681,'Consumers info'!B1562,'Orders info'!$F$4:$F$3681)</f>
        <v>168</v>
      </c>
    </row>
    <row r="1563" spans="2:13" x14ac:dyDescent="0.2">
      <c r="B1563" s="4" t="s">
        <v>1985</v>
      </c>
      <c r="C1563" s="1" t="s">
        <v>3191</v>
      </c>
      <c r="D1563" s="1" t="s">
        <v>3192</v>
      </c>
      <c r="E1563" s="1" t="s">
        <v>3203</v>
      </c>
      <c r="F1563" s="4">
        <v>8</v>
      </c>
      <c r="G1563" s="4">
        <v>2020</v>
      </c>
      <c r="H1563" s="4">
        <v>0</v>
      </c>
      <c r="I1563" s="4" t="s">
        <v>6977</v>
      </c>
      <c r="J1563" s="1">
        <f>COUNTIF('Orders info'!$B$4:$B$3681,'Consumers info'!B1563)</f>
        <v>1</v>
      </c>
      <c r="K1563" s="1">
        <f t="shared" si="50"/>
        <v>1</v>
      </c>
      <c r="L1563" s="1">
        <f t="shared" si="49"/>
        <v>0</v>
      </c>
      <c r="M1563" s="1">
        <f>SUMIF('Orders info'!$B$4:$B$3681,'Consumers info'!B1563,'Orders info'!$F$4:$F$3681)</f>
        <v>210</v>
      </c>
    </row>
    <row r="1564" spans="2:13" x14ac:dyDescent="0.2">
      <c r="B1564" s="4" t="s">
        <v>1986</v>
      </c>
      <c r="C1564" s="1" t="s">
        <v>3191</v>
      </c>
      <c r="D1564" s="1" t="s">
        <v>3192</v>
      </c>
      <c r="E1564" s="1" t="s">
        <v>8</v>
      </c>
      <c r="F1564" s="4">
        <v>8</v>
      </c>
      <c r="G1564" s="4">
        <v>2020</v>
      </c>
      <c r="H1564" s="4">
        <v>0</v>
      </c>
      <c r="I1564" s="4" t="s">
        <v>6977</v>
      </c>
      <c r="J1564" s="1">
        <f>COUNTIF('Orders info'!$B$4:$B$3681,'Consumers info'!B1564)</f>
        <v>1</v>
      </c>
      <c r="K1564" s="1">
        <f t="shared" si="50"/>
        <v>1</v>
      </c>
      <c r="L1564" s="1">
        <f t="shared" si="49"/>
        <v>0</v>
      </c>
      <c r="M1564" s="1">
        <f>SUMIF('Orders info'!$B$4:$B$3681,'Consumers info'!B1564,'Orders info'!$F$4:$F$3681)</f>
        <v>240</v>
      </c>
    </row>
    <row r="1565" spans="2:13" x14ac:dyDescent="0.2">
      <c r="B1565" s="4" t="s">
        <v>1987</v>
      </c>
      <c r="C1565" s="1" t="s">
        <v>3191</v>
      </c>
      <c r="D1565" s="1" t="s">
        <v>3192</v>
      </c>
      <c r="E1565" s="1" t="s">
        <v>8</v>
      </c>
      <c r="F1565" s="4">
        <v>8</v>
      </c>
      <c r="G1565" s="4">
        <v>2020</v>
      </c>
      <c r="H1565" s="4">
        <v>1</v>
      </c>
      <c r="I1565" s="4" t="s">
        <v>6977</v>
      </c>
      <c r="J1565" s="1">
        <f>COUNTIF('Orders info'!$B$4:$B$3681,'Consumers info'!B1565)</f>
        <v>1</v>
      </c>
      <c r="K1565" s="1">
        <f t="shared" si="50"/>
        <v>1</v>
      </c>
      <c r="L1565" s="1">
        <f t="shared" si="49"/>
        <v>0</v>
      </c>
      <c r="M1565" s="1">
        <f>SUMIF('Orders info'!$B$4:$B$3681,'Consumers info'!B1565,'Orders info'!$F$4:$F$3681)</f>
        <v>220</v>
      </c>
    </row>
    <row r="1566" spans="2:13" x14ac:dyDescent="0.2">
      <c r="B1566" s="4" t="s">
        <v>1988</v>
      </c>
      <c r="C1566" s="1" t="s">
        <v>3191</v>
      </c>
      <c r="D1566" s="1" t="s">
        <v>3192</v>
      </c>
      <c r="E1566" s="1" t="s">
        <v>3203</v>
      </c>
      <c r="F1566" s="4">
        <v>8</v>
      </c>
      <c r="G1566" s="4">
        <v>2020</v>
      </c>
      <c r="H1566" s="4">
        <v>1</v>
      </c>
      <c r="I1566" s="4" t="s">
        <v>6977</v>
      </c>
      <c r="J1566" s="1">
        <f>COUNTIF('Orders info'!$B$4:$B$3681,'Consumers info'!B1566)</f>
        <v>1</v>
      </c>
      <c r="K1566" s="1">
        <f t="shared" si="50"/>
        <v>1</v>
      </c>
      <c r="L1566" s="1">
        <f t="shared" si="49"/>
        <v>0</v>
      </c>
      <c r="M1566" s="1">
        <f>SUMIF('Orders info'!$B$4:$B$3681,'Consumers info'!B1566,'Orders info'!$F$4:$F$3681)</f>
        <v>327</v>
      </c>
    </row>
    <row r="1567" spans="2:13" x14ac:dyDescent="0.2">
      <c r="B1567" s="4" t="s">
        <v>1989</v>
      </c>
      <c r="C1567" s="1" t="s">
        <v>3191</v>
      </c>
      <c r="D1567" s="1" t="s">
        <v>3192</v>
      </c>
      <c r="E1567" s="1" t="s">
        <v>8</v>
      </c>
      <c r="F1567" s="4">
        <v>8</v>
      </c>
      <c r="G1567" s="4">
        <v>2020</v>
      </c>
      <c r="H1567" s="4">
        <v>1</v>
      </c>
      <c r="I1567" s="4" t="s">
        <v>6977</v>
      </c>
      <c r="J1567" s="1">
        <f>COUNTIF('Orders info'!$B$4:$B$3681,'Consumers info'!B1567)</f>
        <v>1</v>
      </c>
      <c r="K1567" s="1">
        <f t="shared" si="50"/>
        <v>1</v>
      </c>
      <c r="L1567" s="1">
        <f t="shared" si="49"/>
        <v>0</v>
      </c>
      <c r="M1567" s="1">
        <f>SUMIF('Orders info'!$B$4:$B$3681,'Consumers info'!B1567,'Orders info'!$F$4:$F$3681)</f>
        <v>592</v>
      </c>
    </row>
    <row r="1568" spans="2:13" x14ac:dyDescent="0.2">
      <c r="B1568" s="4" t="s">
        <v>1990</v>
      </c>
      <c r="C1568" s="1" t="s">
        <v>3191</v>
      </c>
      <c r="D1568" s="1" t="s">
        <v>3192</v>
      </c>
      <c r="E1568" s="1" t="s">
        <v>3204</v>
      </c>
      <c r="F1568" s="4">
        <v>8</v>
      </c>
      <c r="G1568" s="4">
        <v>2020</v>
      </c>
      <c r="H1568" s="4">
        <v>0</v>
      </c>
      <c r="I1568" s="4" t="s">
        <v>6977</v>
      </c>
      <c r="J1568" s="1">
        <f>COUNTIF('Orders info'!$B$4:$B$3681,'Consumers info'!B1568)</f>
        <v>1</v>
      </c>
      <c r="K1568" s="1">
        <f t="shared" si="50"/>
        <v>1</v>
      </c>
      <c r="L1568" s="1">
        <f t="shared" si="49"/>
        <v>0</v>
      </c>
      <c r="M1568" s="1">
        <f>SUMIF('Orders info'!$B$4:$B$3681,'Consumers info'!B1568,'Orders info'!$F$4:$F$3681)</f>
        <v>295</v>
      </c>
    </row>
    <row r="1569" spans="2:13" x14ac:dyDescent="0.2">
      <c r="B1569" s="4" t="s">
        <v>1991</v>
      </c>
      <c r="C1569" s="1" t="s">
        <v>3191</v>
      </c>
      <c r="D1569" s="1" t="s">
        <v>3192</v>
      </c>
      <c r="E1569" s="1" t="s">
        <v>3205</v>
      </c>
      <c r="F1569" s="4">
        <v>8</v>
      </c>
      <c r="G1569" s="4">
        <v>2020</v>
      </c>
      <c r="H1569" s="4">
        <v>1</v>
      </c>
      <c r="I1569" s="4" t="s">
        <v>6977</v>
      </c>
      <c r="J1569" s="1">
        <f>COUNTIF('Orders info'!$B$4:$B$3681,'Consumers info'!B1569)</f>
        <v>1</v>
      </c>
      <c r="K1569" s="1">
        <f t="shared" si="50"/>
        <v>1</v>
      </c>
      <c r="L1569" s="1">
        <f t="shared" si="49"/>
        <v>0</v>
      </c>
      <c r="M1569" s="1">
        <f>SUMIF('Orders info'!$B$4:$B$3681,'Consumers info'!B1569,'Orders info'!$F$4:$F$3681)</f>
        <v>447</v>
      </c>
    </row>
    <row r="1570" spans="2:13" x14ac:dyDescent="0.2">
      <c r="B1570" s="4" t="s">
        <v>1992</v>
      </c>
      <c r="C1570" s="1" t="s">
        <v>3191</v>
      </c>
      <c r="D1570" s="1" t="s">
        <v>3192</v>
      </c>
      <c r="E1570" s="1" t="s">
        <v>3204</v>
      </c>
      <c r="F1570" s="4">
        <v>8</v>
      </c>
      <c r="G1570" s="4">
        <v>2020</v>
      </c>
      <c r="H1570" s="4">
        <v>1</v>
      </c>
      <c r="I1570" s="4" t="s">
        <v>6977</v>
      </c>
      <c r="J1570" s="1">
        <f>COUNTIF('Orders info'!$B$4:$B$3681,'Consumers info'!B1570)</f>
        <v>1</v>
      </c>
      <c r="K1570" s="1">
        <f t="shared" si="50"/>
        <v>1</v>
      </c>
      <c r="L1570" s="1">
        <f t="shared" si="49"/>
        <v>0</v>
      </c>
      <c r="M1570" s="1">
        <f>SUMIF('Orders info'!$B$4:$B$3681,'Consumers info'!B1570,'Orders info'!$F$4:$F$3681)</f>
        <v>144</v>
      </c>
    </row>
    <row r="1571" spans="2:13" x14ac:dyDescent="0.2">
      <c r="B1571" s="4" t="s">
        <v>1993</v>
      </c>
      <c r="C1571" s="1" t="s">
        <v>3191</v>
      </c>
      <c r="D1571" s="1" t="s">
        <v>3192</v>
      </c>
      <c r="E1571" s="1" t="s">
        <v>3205</v>
      </c>
      <c r="F1571" s="4">
        <v>8</v>
      </c>
      <c r="G1571" s="4">
        <v>2020</v>
      </c>
      <c r="H1571" s="4">
        <v>1</v>
      </c>
      <c r="I1571" s="4" t="s">
        <v>6977</v>
      </c>
      <c r="J1571" s="1">
        <f>COUNTIF('Orders info'!$B$4:$B$3681,'Consumers info'!B1571)</f>
        <v>1</v>
      </c>
      <c r="K1571" s="1">
        <f t="shared" si="50"/>
        <v>1</v>
      </c>
      <c r="L1571" s="1">
        <f t="shared" si="49"/>
        <v>0</v>
      </c>
      <c r="M1571" s="1">
        <f>SUMIF('Orders info'!$B$4:$B$3681,'Consumers info'!B1571,'Orders info'!$F$4:$F$3681)</f>
        <v>172</v>
      </c>
    </row>
    <row r="1572" spans="2:13" x14ac:dyDescent="0.2">
      <c r="B1572" s="4" t="s">
        <v>1994</v>
      </c>
      <c r="C1572" s="1" t="s">
        <v>3191</v>
      </c>
      <c r="D1572" s="1" t="s">
        <v>3192</v>
      </c>
      <c r="E1572" s="1" t="s">
        <v>3205</v>
      </c>
      <c r="F1572" s="4">
        <v>8</v>
      </c>
      <c r="G1572" s="4">
        <v>2020</v>
      </c>
      <c r="H1572" s="4">
        <v>0</v>
      </c>
      <c r="I1572" s="4" t="s">
        <v>6977</v>
      </c>
      <c r="J1572" s="1">
        <f>COUNTIF('Orders info'!$B$4:$B$3681,'Consumers info'!B1572)</f>
        <v>1</v>
      </c>
      <c r="K1572" s="1">
        <f t="shared" si="50"/>
        <v>1</v>
      </c>
      <c r="L1572" s="1">
        <f t="shared" si="49"/>
        <v>0</v>
      </c>
      <c r="M1572" s="1">
        <f>SUMIF('Orders info'!$B$4:$B$3681,'Consumers info'!B1572,'Orders info'!$F$4:$F$3681)</f>
        <v>240</v>
      </c>
    </row>
    <row r="1573" spans="2:13" x14ac:dyDescent="0.2">
      <c r="B1573" s="4" t="s">
        <v>1995</v>
      </c>
      <c r="C1573" s="1" t="s">
        <v>3191</v>
      </c>
      <c r="D1573" s="1" t="s">
        <v>3192</v>
      </c>
      <c r="E1573" s="1" t="s">
        <v>3202</v>
      </c>
      <c r="F1573" s="4">
        <v>8</v>
      </c>
      <c r="G1573" s="4">
        <v>2020</v>
      </c>
      <c r="H1573" s="4">
        <v>0</v>
      </c>
      <c r="I1573" s="4" t="s">
        <v>6977</v>
      </c>
      <c r="J1573" s="1">
        <f>COUNTIF('Orders info'!$B$4:$B$3681,'Consumers info'!B1573)</f>
        <v>1</v>
      </c>
      <c r="K1573" s="1">
        <f t="shared" si="50"/>
        <v>1</v>
      </c>
      <c r="L1573" s="1">
        <f t="shared" si="49"/>
        <v>0</v>
      </c>
      <c r="M1573" s="1">
        <f>SUMIF('Orders info'!$B$4:$B$3681,'Consumers info'!B1573,'Orders info'!$F$4:$F$3681)</f>
        <v>205</v>
      </c>
    </row>
    <row r="1574" spans="2:13" x14ac:dyDescent="0.2">
      <c r="B1574" s="4" t="s">
        <v>1996</v>
      </c>
      <c r="C1574" s="1" t="s">
        <v>3191</v>
      </c>
      <c r="D1574" s="1" t="s">
        <v>3192</v>
      </c>
      <c r="E1574" s="1" t="s">
        <v>8</v>
      </c>
      <c r="F1574" s="4">
        <v>8</v>
      </c>
      <c r="G1574" s="4">
        <v>2020</v>
      </c>
      <c r="H1574" s="4">
        <v>0</v>
      </c>
      <c r="I1574" s="4" t="s">
        <v>6977</v>
      </c>
      <c r="J1574" s="1">
        <f>COUNTIF('Orders info'!$B$4:$B$3681,'Consumers info'!B1574)</f>
        <v>1</v>
      </c>
      <c r="K1574" s="1">
        <f t="shared" si="50"/>
        <v>1</v>
      </c>
      <c r="L1574" s="1">
        <f t="shared" si="49"/>
        <v>0</v>
      </c>
      <c r="M1574" s="1">
        <f>SUMIF('Orders info'!$B$4:$B$3681,'Consumers info'!B1574,'Orders info'!$F$4:$F$3681)</f>
        <v>220</v>
      </c>
    </row>
    <row r="1575" spans="2:13" x14ac:dyDescent="0.2">
      <c r="B1575" s="4" t="s">
        <v>1997</v>
      </c>
      <c r="C1575" s="1" t="s">
        <v>3191</v>
      </c>
      <c r="D1575" s="1" t="s">
        <v>3192</v>
      </c>
      <c r="E1575" s="1" t="s">
        <v>8</v>
      </c>
      <c r="F1575" s="4">
        <v>8</v>
      </c>
      <c r="G1575" s="4">
        <v>2020</v>
      </c>
      <c r="H1575" s="4">
        <v>0</v>
      </c>
      <c r="I1575" s="4" t="s">
        <v>6977</v>
      </c>
      <c r="J1575" s="1">
        <f>COUNTIF('Orders info'!$B$4:$B$3681,'Consumers info'!B1575)</f>
        <v>1</v>
      </c>
      <c r="K1575" s="1">
        <f t="shared" si="50"/>
        <v>1</v>
      </c>
      <c r="L1575" s="1">
        <f t="shared" si="49"/>
        <v>0</v>
      </c>
      <c r="M1575" s="1">
        <f>SUMIF('Orders info'!$B$4:$B$3681,'Consumers info'!B1575,'Orders info'!$F$4:$F$3681)</f>
        <v>258</v>
      </c>
    </row>
    <row r="1576" spans="2:13" x14ac:dyDescent="0.2">
      <c r="B1576" s="4" t="s">
        <v>1998</v>
      </c>
      <c r="C1576" s="1" t="s">
        <v>3191</v>
      </c>
      <c r="D1576" s="1" t="s">
        <v>3192</v>
      </c>
      <c r="E1576" s="1" t="s">
        <v>3202</v>
      </c>
      <c r="F1576" s="4">
        <v>8</v>
      </c>
      <c r="G1576" s="4">
        <v>2020</v>
      </c>
      <c r="H1576" s="4">
        <v>1</v>
      </c>
      <c r="I1576" s="4" t="s">
        <v>6977</v>
      </c>
      <c r="J1576" s="1">
        <f>COUNTIF('Orders info'!$B$4:$B$3681,'Consumers info'!B1576)</f>
        <v>1</v>
      </c>
      <c r="K1576" s="1">
        <f t="shared" si="50"/>
        <v>1</v>
      </c>
      <c r="L1576" s="1">
        <f t="shared" si="49"/>
        <v>0</v>
      </c>
      <c r="M1576" s="1">
        <f>SUMIF('Orders info'!$B$4:$B$3681,'Consumers info'!B1576,'Orders info'!$F$4:$F$3681)</f>
        <v>255</v>
      </c>
    </row>
    <row r="1577" spans="2:13" x14ac:dyDescent="0.2">
      <c r="B1577" s="4" t="s">
        <v>1999</v>
      </c>
      <c r="C1577" s="1" t="s">
        <v>3191</v>
      </c>
      <c r="D1577" s="1" t="s">
        <v>3192</v>
      </c>
      <c r="E1577" s="1" t="s">
        <v>3205</v>
      </c>
      <c r="F1577" s="4">
        <v>8</v>
      </c>
      <c r="G1577" s="4">
        <v>2020</v>
      </c>
      <c r="H1577" s="4">
        <v>1</v>
      </c>
      <c r="I1577" s="4" t="s">
        <v>6977</v>
      </c>
      <c r="J1577" s="1">
        <f>COUNTIF('Orders info'!$B$4:$B$3681,'Consumers info'!B1577)</f>
        <v>1</v>
      </c>
      <c r="K1577" s="1">
        <f t="shared" si="50"/>
        <v>1</v>
      </c>
      <c r="L1577" s="1">
        <f t="shared" si="49"/>
        <v>0</v>
      </c>
      <c r="M1577" s="1">
        <f>SUMIF('Orders info'!$B$4:$B$3681,'Consumers info'!B1577,'Orders info'!$F$4:$F$3681)</f>
        <v>284</v>
      </c>
    </row>
    <row r="1578" spans="2:13" x14ac:dyDescent="0.2">
      <c r="B1578" s="4" t="s">
        <v>2000</v>
      </c>
      <c r="C1578" s="1" t="s">
        <v>3191</v>
      </c>
      <c r="D1578" s="1" t="s">
        <v>3192</v>
      </c>
      <c r="E1578" s="1" t="s">
        <v>3202</v>
      </c>
      <c r="F1578" s="4">
        <v>8</v>
      </c>
      <c r="G1578" s="4">
        <v>2020</v>
      </c>
      <c r="H1578" s="4">
        <v>0</v>
      </c>
      <c r="I1578" s="4" t="s">
        <v>6977</v>
      </c>
      <c r="J1578" s="1">
        <f>COUNTIF('Orders info'!$B$4:$B$3681,'Consumers info'!B1578)</f>
        <v>1</v>
      </c>
      <c r="K1578" s="1">
        <f t="shared" si="50"/>
        <v>1</v>
      </c>
      <c r="L1578" s="1">
        <f t="shared" si="49"/>
        <v>0</v>
      </c>
      <c r="M1578" s="1">
        <f>SUMIF('Orders info'!$B$4:$B$3681,'Consumers info'!B1578,'Orders info'!$F$4:$F$3681)</f>
        <v>447</v>
      </c>
    </row>
    <row r="1579" spans="2:13" x14ac:dyDescent="0.2">
      <c r="B1579" s="4" t="s">
        <v>2001</v>
      </c>
      <c r="C1579" s="1" t="s">
        <v>3191</v>
      </c>
      <c r="D1579" s="1" t="s">
        <v>3192</v>
      </c>
      <c r="E1579" s="1" t="s">
        <v>3202</v>
      </c>
      <c r="F1579" s="4">
        <v>8</v>
      </c>
      <c r="G1579" s="4">
        <v>2020</v>
      </c>
      <c r="H1579" s="4">
        <v>1</v>
      </c>
      <c r="I1579" s="4" t="s">
        <v>6977</v>
      </c>
      <c r="J1579" s="1">
        <f>COUNTIF('Orders info'!$B$4:$B$3681,'Consumers info'!B1579)</f>
        <v>1</v>
      </c>
      <c r="K1579" s="1">
        <f t="shared" si="50"/>
        <v>1</v>
      </c>
      <c r="L1579" s="1">
        <f t="shared" si="49"/>
        <v>0</v>
      </c>
      <c r="M1579" s="1">
        <f>SUMIF('Orders info'!$B$4:$B$3681,'Consumers info'!B1579,'Orders info'!$F$4:$F$3681)</f>
        <v>168</v>
      </c>
    </row>
    <row r="1580" spans="2:13" x14ac:dyDescent="0.2">
      <c r="B1580" s="4" t="s">
        <v>2002</v>
      </c>
      <c r="C1580" s="1" t="s">
        <v>3191</v>
      </c>
      <c r="D1580" s="1" t="s">
        <v>3192</v>
      </c>
      <c r="E1580" s="1" t="s">
        <v>8</v>
      </c>
      <c r="F1580" s="4">
        <v>8</v>
      </c>
      <c r="G1580" s="4">
        <v>2020</v>
      </c>
      <c r="H1580" s="4">
        <v>0</v>
      </c>
      <c r="I1580" s="4" t="s">
        <v>6977</v>
      </c>
      <c r="J1580" s="1">
        <f>COUNTIF('Orders info'!$B$4:$B$3681,'Consumers info'!B1580)</f>
        <v>1</v>
      </c>
      <c r="K1580" s="1">
        <f t="shared" si="50"/>
        <v>1</v>
      </c>
      <c r="L1580" s="1">
        <f t="shared" si="49"/>
        <v>0</v>
      </c>
      <c r="M1580" s="1">
        <f>SUMIF('Orders info'!$B$4:$B$3681,'Consumers info'!B1580,'Orders info'!$F$4:$F$3681)</f>
        <v>168</v>
      </c>
    </row>
    <row r="1581" spans="2:13" x14ac:dyDescent="0.2">
      <c r="B1581" s="4" t="s">
        <v>2003</v>
      </c>
      <c r="C1581" s="1" t="s">
        <v>3191</v>
      </c>
      <c r="D1581" s="1" t="s">
        <v>3192</v>
      </c>
      <c r="E1581" s="1" t="s">
        <v>3203</v>
      </c>
      <c r="F1581" s="4">
        <v>8</v>
      </c>
      <c r="G1581" s="4">
        <v>2020</v>
      </c>
      <c r="H1581" s="4">
        <v>0</v>
      </c>
      <c r="I1581" s="4" t="s">
        <v>6977</v>
      </c>
      <c r="J1581" s="1">
        <f>COUNTIF('Orders info'!$B$4:$B$3681,'Consumers info'!B1581)</f>
        <v>1</v>
      </c>
      <c r="K1581" s="1">
        <f t="shared" si="50"/>
        <v>1</v>
      </c>
      <c r="L1581" s="1">
        <f t="shared" si="49"/>
        <v>0</v>
      </c>
      <c r="M1581" s="1">
        <f>SUMIF('Orders info'!$B$4:$B$3681,'Consumers info'!B1581,'Orders info'!$F$4:$F$3681)</f>
        <v>192</v>
      </c>
    </row>
    <row r="1582" spans="2:13" x14ac:dyDescent="0.2">
      <c r="B1582" s="4" t="s">
        <v>2004</v>
      </c>
      <c r="C1582" s="1" t="s">
        <v>3191</v>
      </c>
      <c r="D1582" s="1" t="s">
        <v>3192</v>
      </c>
      <c r="E1582" s="1" t="s">
        <v>8</v>
      </c>
      <c r="F1582" s="4">
        <v>8</v>
      </c>
      <c r="G1582" s="4">
        <v>2020</v>
      </c>
      <c r="H1582" s="4">
        <v>1</v>
      </c>
      <c r="I1582" s="4" t="s">
        <v>6977</v>
      </c>
      <c r="J1582" s="1">
        <f>COUNTIF('Orders info'!$B$4:$B$3681,'Consumers info'!B1582)</f>
        <v>1</v>
      </c>
      <c r="K1582" s="1">
        <f t="shared" si="50"/>
        <v>1</v>
      </c>
      <c r="L1582" s="1">
        <f t="shared" si="49"/>
        <v>0</v>
      </c>
      <c r="M1582" s="1">
        <f>SUMIF('Orders info'!$B$4:$B$3681,'Consumers info'!B1582,'Orders info'!$F$4:$F$3681)</f>
        <v>210</v>
      </c>
    </row>
    <row r="1583" spans="2:13" x14ac:dyDescent="0.2">
      <c r="B1583" s="4" t="s">
        <v>2005</v>
      </c>
      <c r="C1583" s="1" t="s">
        <v>3191</v>
      </c>
      <c r="D1583" s="1" t="s">
        <v>3192</v>
      </c>
      <c r="E1583" s="1" t="s">
        <v>3203</v>
      </c>
      <c r="F1583" s="4">
        <v>8</v>
      </c>
      <c r="G1583" s="4">
        <v>2020</v>
      </c>
      <c r="H1583" s="4">
        <v>0</v>
      </c>
      <c r="I1583" s="4" t="s">
        <v>6977</v>
      </c>
      <c r="J1583" s="1">
        <f>COUNTIF('Orders info'!$B$4:$B$3681,'Consumers info'!B1583)</f>
        <v>1</v>
      </c>
      <c r="K1583" s="1">
        <f t="shared" si="50"/>
        <v>1</v>
      </c>
      <c r="L1583" s="1">
        <f t="shared" si="49"/>
        <v>0</v>
      </c>
      <c r="M1583" s="1">
        <f>SUMIF('Orders info'!$B$4:$B$3681,'Consumers info'!B1583,'Orders info'!$F$4:$F$3681)</f>
        <v>240</v>
      </c>
    </row>
    <row r="1584" spans="2:13" x14ac:dyDescent="0.2">
      <c r="B1584" s="4" t="s">
        <v>2006</v>
      </c>
      <c r="C1584" s="1" t="s">
        <v>3191</v>
      </c>
      <c r="D1584" s="1" t="s">
        <v>3192</v>
      </c>
      <c r="E1584" s="1" t="s">
        <v>3204</v>
      </c>
      <c r="F1584" s="4">
        <v>8</v>
      </c>
      <c r="G1584" s="4">
        <v>2020</v>
      </c>
      <c r="H1584" s="4">
        <v>1</v>
      </c>
      <c r="I1584" s="4" t="s">
        <v>6977</v>
      </c>
      <c r="J1584" s="1">
        <f>COUNTIF('Orders info'!$B$4:$B$3681,'Consumers info'!B1584)</f>
        <v>1</v>
      </c>
      <c r="K1584" s="1">
        <f t="shared" si="50"/>
        <v>1</v>
      </c>
      <c r="L1584" s="1">
        <f t="shared" si="49"/>
        <v>0</v>
      </c>
      <c r="M1584" s="1">
        <f>SUMIF('Orders info'!$B$4:$B$3681,'Consumers info'!B1584,'Orders info'!$F$4:$F$3681)</f>
        <v>327</v>
      </c>
    </row>
    <row r="1585" spans="2:13" x14ac:dyDescent="0.2">
      <c r="B1585" s="4" t="s">
        <v>2007</v>
      </c>
      <c r="C1585" s="1" t="s">
        <v>3191</v>
      </c>
      <c r="D1585" s="1" t="s">
        <v>3192</v>
      </c>
      <c r="E1585" s="1" t="s">
        <v>3203</v>
      </c>
      <c r="F1585" s="4">
        <v>8</v>
      </c>
      <c r="G1585" s="4">
        <v>2020</v>
      </c>
      <c r="H1585" s="4">
        <v>0</v>
      </c>
      <c r="I1585" s="4" t="s">
        <v>6977</v>
      </c>
      <c r="J1585" s="1">
        <f>COUNTIF('Orders info'!$B$4:$B$3681,'Consumers info'!B1585)</f>
        <v>1</v>
      </c>
      <c r="K1585" s="1">
        <f t="shared" si="50"/>
        <v>1</v>
      </c>
      <c r="L1585" s="1">
        <f t="shared" si="49"/>
        <v>0</v>
      </c>
      <c r="M1585" s="1">
        <f>SUMIF('Orders info'!$B$4:$B$3681,'Consumers info'!B1585,'Orders info'!$F$4:$F$3681)</f>
        <v>313</v>
      </c>
    </row>
    <row r="1586" spans="2:13" x14ac:dyDescent="0.2">
      <c r="B1586" s="4" t="s">
        <v>2008</v>
      </c>
      <c r="C1586" s="1" t="s">
        <v>3191</v>
      </c>
      <c r="D1586" s="1" t="s">
        <v>3192</v>
      </c>
      <c r="E1586" s="1" t="s">
        <v>3204</v>
      </c>
      <c r="F1586" s="4">
        <v>8</v>
      </c>
      <c r="G1586" s="4">
        <v>2020</v>
      </c>
      <c r="H1586" s="4">
        <v>0</v>
      </c>
      <c r="I1586" s="4" t="s">
        <v>6977</v>
      </c>
      <c r="J1586" s="1">
        <f>COUNTIF('Orders info'!$B$4:$B$3681,'Consumers info'!B1586)</f>
        <v>1</v>
      </c>
      <c r="K1586" s="1">
        <f t="shared" si="50"/>
        <v>1</v>
      </c>
      <c r="L1586" s="1">
        <f t="shared" si="49"/>
        <v>0</v>
      </c>
      <c r="M1586" s="1">
        <f>SUMIF('Orders info'!$B$4:$B$3681,'Consumers info'!B1586,'Orders info'!$F$4:$F$3681)</f>
        <v>313</v>
      </c>
    </row>
    <row r="1587" spans="2:13" x14ac:dyDescent="0.2">
      <c r="B1587" s="4" t="s">
        <v>2009</v>
      </c>
      <c r="C1587" s="1" t="s">
        <v>3191</v>
      </c>
      <c r="D1587" s="1" t="s">
        <v>3192</v>
      </c>
      <c r="E1587" s="1" t="s">
        <v>3205</v>
      </c>
      <c r="F1587" s="4">
        <v>8</v>
      </c>
      <c r="G1587" s="4">
        <v>2020</v>
      </c>
      <c r="H1587" s="4">
        <v>1</v>
      </c>
      <c r="I1587" s="4" t="s">
        <v>6977</v>
      </c>
      <c r="J1587" s="1">
        <f>COUNTIF('Orders info'!$B$4:$B$3681,'Consumers info'!B1587)</f>
        <v>1</v>
      </c>
      <c r="K1587" s="1">
        <f t="shared" si="50"/>
        <v>1</v>
      </c>
      <c r="L1587" s="1">
        <f t="shared" si="49"/>
        <v>0</v>
      </c>
      <c r="M1587" s="1">
        <f>SUMIF('Orders info'!$B$4:$B$3681,'Consumers info'!B1587,'Orders info'!$F$4:$F$3681)</f>
        <v>278</v>
      </c>
    </row>
    <row r="1588" spans="2:13" x14ac:dyDescent="0.2">
      <c r="B1588" s="4" t="s">
        <v>2010</v>
      </c>
      <c r="C1588" s="1" t="s">
        <v>3191</v>
      </c>
      <c r="D1588" s="1" t="s">
        <v>3192</v>
      </c>
      <c r="E1588" s="1" t="s">
        <v>3204</v>
      </c>
      <c r="F1588" s="4">
        <v>8</v>
      </c>
      <c r="G1588" s="4">
        <v>2020</v>
      </c>
      <c r="H1588" s="4">
        <v>0</v>
      </c>
      <c r="I1588" s="4" t="s">
        <v>6977</v>
      </c>
      <c r="J1588" s="1">
        <f>COUNTIF('Orders info'!$B$4:$B$3681,'Consumers info'!B1588)</f>
        <v>1</v>
      </c>
      <c r="K1588" s="1">
        <f t="shared" si="50"/>
        <v>1</v>
      </c>
      <c r="L1588" s="1">
        <f t="shared" si="49"/>
        <v>0</v>
      </c>
      <c r="M1588" s="1">
        <f>SUMIF('Orders info'!$B$4:$B$3681,'Consumers info'!B1588,'Orders info'!$F$4:$F$3681)</f>
        <v>383</v>
      </c>
    </row>
    <row r="1589" spans="2:13" x14ac:dyDescent="0.2">
      <c r="B1589" s="4" t="s">
        <v>2011</v>
      </c>
      <c r="C1589" s="1" t="s">
        <v>3191</v>
      </c>
      <c r="D1589" s="1" t="s">
        <v>3192</v>
      </c>
      <c r="E1589" s="1" t="s">
        <v>3205</v>
      </c>
      <c r="F1589" s="4">
        <v>8</v>
      </c>
      <c r="G1589" s="4">
        <v>2020</v>
      </c>
      <c r="H1589" s="4">
        <v>0</v>
      </c>
      <c r="I1589" s="4" t="s">
        <v>6977</v>
      </c>
      <c r="J1589" s="1">
        <f>COUNTIF('Orders info'!$B$4:$B$3681,'Consumers info'!B1589)</f>
        <v>1</v>
      </c>
      <c r="K1589" s="1">
        <f t="shared" si="50"/>
        <v>1</v>
      </c>
      <c r="L1589" s="1">
        <f t="shared" si="49"/>
        <v>0</v>
      </c>
      <c r="M1589" s="1">
        <f>SUMIF('Orders info'!$B$4:$B$3681,'Consumers info'!B1589,'Orders info'!$F$4:$F$3681)</f>
        <v>168</v>
      </c>
    </row>
    <row r="1590" spans="2:13" x14ac:dyDescent="0.2">
      <c r="B1590" s="4" t="s">
        <v>2012</v>
      </c>
      <c r="C1590" s="1" t="s">
        <v>3191</v>
      </c>
      <c r="D1590" s="1" t="s">
        <v>3192</v>
      </c>
      <c r="E1590" s="1" t="s">
        <v>8</v>
      </c>
      <c r="F1590" s="4">
        <v>8</v>
      </c>
      <c r="G1590" s="4">
        <v>2020</v>
      </c>
      <c r="H1590" s="4">
        <v>0</v>
      </c>
      <c r="I1590" s="4" t="s">
        <v>6977</v>
      </c>
      <c r="J1590" s="1">
        <f>COUNTIF('Orders info'!$B$4:$B$3681,'Consumers info'!B1590)</f>
        <v>1</v>
      </c>
      <c r="K1590" s="1">
        <f t="shared" si="50"/>
        <v>1</v>
      </c>
      <c r="L1590" s="1">
        <f t="shared" si="49"/>
        <v>0</v>
      </c>
      <c r="M1590" s="1">
        <f>SUMIF('Orders info'!$B$4:$B$3681,'Consumers info'!B1590,'Orders info'!$F$4:$F$3681)</f>
        <v>192</v>
      </c>
    </row>
    <row r="1591" spans="2:13" x14ac:dyDescent="0.2">
      <c r="B1591" s="4" t="s">
        <v>2013</v>
      </c>
      <c r="C1591" s="1" t="s">
        <v>3191</v>
      </c>
      <c r="D1591" s="1" t="s">
        <v>3192</v>
      </c>
      <c r="E1591" s="1" t="s">
        <v>3205</v>
      </c>
      <c r="F1591" s="4">
        <v>8</v>
      </c>
      <c r="G1591" s="4">
        <v>2020</v>
      </c>
      <c r="H1591" s="4">
        <v>1</v>
      </c>
      <c r="I1591" s="4" t="s">
        <v>6977</v>
      </c>
      <c r="J1591" s="1">
        <f>COUNTIF('Orders info'!$B$4:$B$3681,'Consumers info'!B1591)</f>
        <v>1</v>
      </c>
      <c r="K1591" s="1">
        <f t="shared" si="50"/>
        <v>1</v>
      </c>
      <c r="L1591" s="1">
        <f t="shared" si="49"/>
        <v>0</v>
      </c>
      <c r="M1591" s="1">
        <f>SUMIF('Orders info'!$B$4:$B$3681,'Consumers info'!B1591,'Orders info'!$F$4:$F$3681)</f>
        <v>240</v>
      </c>
    </row>
    <row r="1592" spans="2:13" x14ac:dyDescent="0.2">
      <c r="B1592" s="4" t="s">
        <v>2014</v>
      </c>
      <c r="C1592" s="1" t="s">
        <v>3191</v>
      </c>
      <c r="D1592" s="1" t="s">
        <v>3192</v>
      </c>
      <c r="E1592" s="1" t="s">
        <v>3203</v>
      </c>
      <c r="F1592" s="4">
        <v>8</v>
      </c>
      <c r="G1592" s="4">
        <v>2020</v>
      </c>
      <c r="H1592" s="4">
        <v>0</v>
      </c>
      <c r="I1592" s="4" t="s">
        <v>6977</v>
      </c>
      <c r="J1592" s="1">
        <f>COUNTIF('Orders info'!$B$4:$B$3681,'Consumers info'!B1592)</f>
        <v>1</v>
      </c>
      <c r="K1592" s="1">
        <f t="shared" si="50"/>
        <v>1</v>
      </c>
      <c r="L1592" s="1">
        <f t="shared" si="49"/>
        <v>0</v>
      </c>
      <c r="M1592" s="1">
        <f>SUMIF('Orders info'!$B$4:$B$3681,'Consumers info'!B1592,'Orders info'!$F$4:$F$3681)</f>
        <v>220</v>
      </c>
    </row>
    <row r="1593" spans="2:13" x14ac:dyDescent="0.2">
      <c r="B1593" s="4" t="s">
        <v>2015</v>
      </c>
      <c r="C1593" s="1" t="s">
        <v>3191</v>
      </c>
      <c r="D1593" s="1" t="s">
        <v>3192</v>
      </c>
      <c r="E1593" s="1" t="s">
        <v>3205</v>
      </c>
      <c r="F1593" s="4">
        <v>8</v>
      </c>
      <c r="G1593" s="4">
        <v>2020</v>
      </c>
      <c r="H1593" s="4">
        <v>1</v>
      </c>
      <c r="I1593" s="4" t="s">
        <v>6977</v>
      </c>
      <c r="J1593" s="1">
        <f>COUNTIF('Orders info'!$B$4:$B$3681,'Consumers info'!B1593)</f>
        <v>1</v>
      </c>
      <c r="K1593" s="1">
        <f t="shared" si="50"/>
        <v>1</v>
      </c>
      <c r="L1593" s="1">
        <f t="shared" si="49"/>
        <v>0</v>
      </c>
      <c r="M1593" s="1">
        <f>SUMIF('Orders info'!$B$4:$B$3681,'Consumers info'!B1593,'Orders info'!$F$4:$F$3681)</f>
        <v>255</v>
      </c>
    </row>
    <row r="1594" spans="2:13" x14ac:dyDescent="0.2">
      <c r="B1594" s="4" t="s">
        <v>2016</v>
      </c>
      <c r="C1594" s="1" t="s">
        <v>3191</v>
      </c>
      <c r="D1594" s="1" t="s">
        <v>3192</v>
      </c>
      <c r="E1594" s="1" t="s">
        <v>8</v>
      </c>
      <c r="F1594" s="4">
        <v>8</v>
      </c>
      <c r="G1594" s="4">
        <v>2020</v>
      </c>
      <c r="H1594" s="4">
        <v>1</v>
      </c>
      <c r="I1594" s="4" t="s">
        <v>6977</v>
      </c>
      <c r="J1594" s="1">
        <f>COUNTIF('Orders info'!$B$4:$B$3681,'Consumers info'!B1594)</f>
        <v>1</v>
      </c>
      <c r="K1594" s="1">
        <f t="shared" si="50"/>
        <v>1</v>
      </c>
      <c r="L1594" s="1">
        <f t="shared" si="49"/>
        <v>0</v>
      </c>
      <c r="M1594" s="1">
        <f>SUMIF('Orders info'!$B$4:$B$3681,'Consumers info'!B1594,'Orders info'!$F$4:$F$3681)</f>
        <v>327</v>
      </c>
    </row>
    <row r="1595" spans="2:13" x14ac:dyDescent="0.2">
      <c r="B1595" s="4" t="s">
        <v>2017</v>
      </c>
      <c r="C1595" s="1" t="s">
        <v>3191</v>
      </c>
      <c r="D1595" s="1" t="s">
        <v>3192</v>
      </c>
      <c r="E1595" s="1" t="s">
        <v>3202</v>
      </c>
      <c r="F1595" s="4">
        <v>8</v>
      </c>
      <c r="G1595" s="4">
        <v>2020</v>
      </c>
      <c r="H1595" s="4">
        <v>0</v>
      </c>
      <c r="I1595" s="4" t="s">
        <v>6977</v>
      </c>
      <c r="J1595" s="1">
        <f>COUNTIF('Orders info'!$B$4:$B$3681,'Consumers info'!B1595)</f>
        <v>1</v>
      </c>
      <c r="K1595" s="1">
        <f t="shared" si="50"/>
        <v>1</v>
      </c>
      <c r="L1595" s="1">
        <f t="shared" si="49"/>
        <v>0</v>
      </c>
      <c r="M1595" s="1">
        <f>SUMIF('Orders info'!$B$4:$B$3681,'Consumers info'!B1595,'Orders info'!$F$4:$F$3681)</f>
        <v>258</v>
      </c>
    </row>
    <row r="1596" spans="2:13" x14ac:dyDescent="0.2">
      <c r="B1596" s="4" t="s">
        <v>2018</v>
      </c>
      <c r="C1596" s="1" t="s">
        <v>3191</v>
      </c>
      <c r="D1596" s="1" t="s">
        <v>3192</v>
      </c>
      <c r="E1596" s="1" t="s">
        <v>8</v>
      </c>
      <c r="F1596" s="4">
        <v>8</v>
      </c>
      <c r="G1596" s="4">
        <v>2020</v>
      </c>
      <c r="H1596" s="4">
        <v>1</v>
      </c>
      <c r="I1596" s="4" t="s">
        <v>6977</v>
      </c>
      <c r="J1596" s="1">
        <f>COUNTIF('Orders info'!$B$4:$B$3681,'Consumers info'!B1596)</f>
        <v>1</v>
      </c>
      <c r="K1596" s="1">
        <f t="shared" si="50"/>
        <v>1</v>
      </c>
      <c r="L1596" s="1">
        <f t="shared" si="49"/>
        <v>0</v>
      </c>
      <c r="M1596" s="1">
        <f>SUMIF('Orders info'!$B$4:$B$3681,'Consumers info'!B1596,'Orders info'!$F$4:$F$3681)</f>
        <v>474</v>
      </c>
    </row>
    <row r="1597" spans="2:13" x14ac:dyDescent="0.2">
      <c r="B1597" s="4" t="s">
        <v>2019</v>
      </c>
      <c r="C1597" s="1" t="s">
        <v>3191</v>
      </c>
      <c r="D1597" s="1" t="s">
        <v>3192</v>
      </c>
      <c r="E1597" s="1" t="s">
        <v>3204</v>
      </c>
      <c r="F1597" s="4">
        <v>8</v>
      </c>
      <c r="G1597" s="4">
        <v>2020</v>
      </c>
      <c r="H1597" s="4">
        <v>1</v>
      </c>
      <c r="I1597" s="4" t="s">
        <v>6977</v>
      </c>
      <c r="J1597" s="1">
        <f>COUNTIF('Orders info'!$B$4:$B$3681,'Consumers info'!B1597)</f>
        <v>1</v>
      </c>
      <c r="K1597" s="1">
        <f t="shared" si="50"/>
        <v>1</v>
      </c>
      <c r="L1597" s="1">
        <f t="shared" si="49"/>
        <v>0</v>
      </c>
      <c r="M1597" s="1">
        <f>SUMIF('Orders info'!$B$4:$B$3681,'Consumers info'!B1597,'Orders info'!$F$4:$F$3681)</f>
        <v>345</v>
      </c>
    </row>
    <row r="1598" spans="2:13" x14ac:dyDescent="0.2">
      <c r="B1598" s="4" t="s">
        <v>2020</v>
      </c>
      <c r="C1598" s="1" t="s">
        <v>3191</v>
      </c>
      <c r="D1598" s="1" t="s">
        <v>3192</v>
      </c>
      <c r="E1598" s="1" t="s">
        <v>3205</v>
      </c>
      <c r="F1598" s="4">
        <v>8</v>
      </c>
      <c r="G1598" s="4">
        <v>2020</v>
      </c>
      <c r="H1598" s="4">
        <v>1</v>
      </c>
      <c r="I1598" s="4" t="s">
        <v>6977</v>
      </c>
      <c r="J1598" s="1">
        <f>COUNTIF('Orders info'!$B$4:$B$3681,'Consumers info'!B1598)</f>
        <v>1</v>
      </c>
      <c r="K1598" s="1">
        <f t="shared" si="50"/>
        <v>1</v>
      </c>
      <c r="L1598" s="1">
        <f t="shared" si="49"/>
        <v>0</v>
      </c>
      <c r="M1598" s="1">
        <f>SUMIF('Orders info'!$B$4:$B$3681,'Consumers info'!B1598,'Orders info'!$F$4:$F$3681)</f>
        <v>168</v>
      </c>
    </row>
    <row r="1599" spans="2:13" x14ac:dyDescent="0.2">
      <c r="B1599" s="4" t="s">
        <v>2021</v>
      </c>
      <c r="C1599" s="1" t="s">
        <v>3191</v>
      </c>
      <c r="D1599" s="1" t="s">
        <v>3192</v>
      </c>
      <c r="E1599" s="1" t="s">
        <v>3204</v>
      </c>
      <c r="F1599" s="4">
        <v>8</v>
      </c>
      <c r="G1599" s="4">
        <v>2020</v>
      </c>
      <c r="H1599" s="4">
        <v>0</v>
      </c>
      <c r="I1599" s="4" t="s">
        <v>6977</v>
      </c>
      <c r="J1599" s="1">
        <f>COUNTIF('Orders info'!$B$4:$B$3681,'Consumers info'!B1599)</f>
        <v>1</v>
      </c>
      <c r="K1599" s="1">
        <f t="shared" si="50"/>
        <v>1</v>
      </c>
      <c r="L1599" s="1">
        <f t="shared" si="49"/>
        <v>0</v>
      </c>
      <c r="M1599" s="1">
        <f>SUMIF('Orders info'!$B$4:$B$3681,'Consumers info'!B1599,'Orders info'!$F$4:$F$3681)</f>
        <v>220</v>
      </c>
    </row>
    <row r="1600" spans="2:13" x14ac:dyDescent="0.2">
      <c r="B1600" s="4" t="s">
        <v>2022</v>
      </c>
      <c r="C1600" s="1" t="s">
        <v>3191</v>
      </c>
      <c r="D1600" s="1" t="s">
        <v>3192</v>
      </c>
      <c r="E1600" s="1" t="s">
        <v>3204</v>
      </c>
      <c r="F1600" s="4">
        <v>8</v>
      </c>
      <c r="G1600" s="4">
        <v>2020</v>
      </c>
      <c r="H1600" s="4">
        <v>1</v>
      </c>
      <c r="I1600" s="4" t="s">
        <v>6977</v>
      </c>
      <c r="J1600" s="1">
        <f>COUNTIF('Orders info'!$B$4:$B$3681,'Consumers info'!B1600)</f>
        <v>1</v>
      </c>
      <c r="K1600" s="1">
        <f t="shared" si="50"/>
        <v>1</v>
      </c>
      <c r="L1600" s="1">
        <f t="shared" si="49"/>
        <v>0</v>
      </c>
      <c r="M1600" s="1">
        <f>SUMIF('Orders info'!$B$4:$B$3681,'Consumers info'!B1600,'Orders info'!$F$4:$F$3681)</f>
        <v>210</v>
      </c>
    </row>
    <row r="1601" spans="2:13" x14ac:dyDescent="0.2">
      <c r="B1601" s="4" t="s">
        <v>2023</v>
      </c>
      <c r="C1601" s="1" t="s">
        <v>3191</v>
      </c>
      <c r="D1601" s="1" t="s">
        <v>3192</v>
      </c>
      <c r="E1601" s="1" t="s">
        <v>3204</v>
      </c>
      <c r="F1601" s="4">
        <v>8</v>
      </c>
      <c r="G1601" s="4">
        <v>2020</v>
      </c>
      <c r="H1601" s="4">
        <v>0</v>
      </c>
      <c r="I1601" s="4" t="s">
        <v>6977</v>
      </c>
      <c r="J1601" s="1">
        <f>COUNTIF('Orders info'!$B$4:$B$3681,'Consumers info'!B1601)</f>
        <v>1</v>
      </c>
      <c r="K1601" s="1">
        <f t="shared" si="50"/>
        <v>1</v>
      </c>
      <c r="L1601" s="1">
        <f t="shared" si="49"/>
        <v>0</v>
      </c>
      <c r="M1601" s="1">
        <f>SUMIF('Orders info'!$B$4:$B$3681,'Consumers info'!B1601,'Orders info'!$F$4:$F$3681)</f>
        <v>192</v>
      </c>
    </row>
    <row r="1602" spans="2:13" x14ac:dyDescent="0.2">
      <c r="B1602" s="4" t="s">
        <v>2024</v>
      </c>
      <c r="C1602" s="1" t="s">
        <v>3191</v>
      </c>
      <c r="D1602" s="1" t="s">
        <v>3192</v>
      </c>
      <c r="E1602" s="1" t="s">
        <v>3205</v>
      </c>
      <c r="F1602" s="4">
        <v>8</v>
      </c>
      <c r="G1602" s="4">
        <v>2020</v>
      </c>
      <c r="H1602" s="4">
        <v>0</v>
      </c>
      <c r="I1602" s="4" t="s">
        <v>6977</v>
      </c>
      <c r="J1602" s="1">
        <f>COUNTIF('Orders info'!$B$4:$B$3681,'Consumers info'!B1602)</f>
        <v>1</v>
      </c>
      <c r="K1602" s="1">
        <f t="shared" si="50"/>
        <v>1</v>
      </c>
      <c r="L1602" s="1">
        <f t="shared" si="49"/>
        <v>0</v>
      </c>
      <c r="M1602" s="1">
        <f>SUMIF('Orders info'!$B$4:$B$3681,'Consumers info'!B1602,'Orders info'!$F$4:$F$3681)</f>
        <v>313</v>
      </c>
    </row>
    <row r="1603" spans="2:13" x14ac:dyDescent="0.2">
      <c r="B1603" s="4" t="s">
        <v>2025</v>
      </c>
      <c r="C1603" s="1" t="s">
        <v>3191</v>
      </c>
      <c r="D1603" s="1" t="s">
        <v>3192</v>
      </c>
      <c r="E1603" s="1" t="s">
        <v>3204</v>
      </c>
      <c r="F1603" s="4">
        <v>8</v>
      </c>
      <c r="G1603" s="4">
        <v>2020</v>
      </c>
      <c r="H1603" s="4">
        <v>1</v>
      </c>
      <c r="I1603" s="4" t="s">
        <v>6977</v>
      </c>
      <c r="J1603" s="1">
        <f>COUNTIF('Orders info'!$B$4:$B$3681,'Consumers info'!B1603)</f>
        <v>1</v>
      </c>
      <c r="K1603" s="1">
        <f t="shared" si="50"/>
        <v>1</v>
      </c>
      <c r="L1603" s="1">
        <f t="shared" si="49"/>
        <v>0</v>
      </c>
      <c r="M1603" s="1">
        <f>SUMIF('Orders info'!$B$4:$B$3681,'Consumers info'!B1603,'Orders info'!$F$4:$F$3681)</f>
        <v>327</v>
      </c>
    </row>
    <row r="1604" spans="2:13" x14ac:dyDescent="0.2">
      <c r="B1604" s="4" t="s">
        <v>2026</v>
      </c>
      <c r="C1604" s="1" t="s">
        <v>3191</v>
      </c>
      <c r="D1604" s="1" t="s">
        <v>3192</v>
      </c>
      <c r="E1604" s="1" t="s">
        <v>3205</v>
      </c>
      <c r="F1604" s="4">
        <v>8</v>
      </c>
      <c r="G1604" s="4">
        <v>2020</v>
      </c>
      <c r="H1604" s="4">
        <v>1</v>
      </c>
      <c r="I1604" s="4" t="s">
        <v>6977</v>
      </c>
      <c r="J1604" s="1">
        <f>COUNTIF('Orders info'!$B$4:$B$3681,'Consumers info'!B1604)</f>
        <v>1</v>
      </c>
      <c r="K1604" s="1">
        <f t="shared" si="50"/>
        <v>1</v>
      </c>
      <c r="L1604" s="1">
        <f t="shared" si="49"/>
        <v>0</v>
      </c>
      <c r="M1604" s="1">
        <f>SUMIF('Orders info'!$B$4:$B$3681,'Consumers info'!B1604,'Orders info'!$F$4:$F$3681)</f>
        <v>313</v>
      </c>
    </row>
    <row r="1605" spans="2:13" x14ac:dyDescent="0.2">
      <c r="B1605" s="4" t="s">
        <v>2027</v>
      </c>
      <c r="C1605" s="1" t="s">
        <v>3191</v>
      </c>
      <c r="D1605" s="1" t="s">
        <v>3192</v>
      </c>
      <c r="E1605" s="1" t="s">
        <v>8</v>
      </c>
      <c r="F1605" s="4">
        <v>8</v>
      </c>
      <c r="G1605" s="4">
        <v>2020</v>
      </c>
      <c r="H1605" s="4">
        <v>0</v>
      </c>
      <c r="I1605" s="4" t="s">
        <v>6977</v>
      </c>
      <c r="J1605" s="1">
        <f>COUNTIF('Orders info'!$B$4:$B$3681,'Consumers info'!B1605)</f>
        <v>1</v>
      </c>
      <c r="K1605" s="1">
        <f t="shared" si="50"/>
        <v>1</v>
      </c>
      <c r="L1605" s="1">
        <f t="shared" ref="L1605:L1668" si="51">IF(J1605&gt;1,IF(I1605="Active",1,0),0)</f>
        <v>0</v>
      </c>
      <c r="M1605" s="1">
        <f>SUMIF('Orders info'!$B$4:$B$3681,'Consumers info'!B1605,'Orders info'!$F$4:$F$3681)</f>
        <v>1086</v>
      </c>
    </row>
    <row r="1606" spans="2:13" x14ac:dyDescent="0.2">
      <c r="B1606" s="4" t="s">
        <v>2028</v>
      </c>
      <c r="C1606" s="1" t="s">
        <v>3191</v>
      </c>
      <c r="D1606" s="1" t="s">
        <v>3192</v>
      </c>
      <c r="E1606" s="1" t="s">
        <v>3203</v>
      </c>
      <c r="F1606" s="4">
        <v>8</v>
      </c>
      <c r="G1606" s="4">
        <v>2020</v>
      </c>
      <c r="H1606" s="4">
        <v>1</v>
      </c>
      <c r="I1606" s="4" t="s">
        <v>6977</v>
      </c>
      <c r="J1606" s="1">
        <f>COUNTIF('Orders info'!$B$4:$B$3681,'Consumers info'!B1606)</f>
        <v>1</v>
      </c>
      <c r="K1606" s="1">
        <f t="shared" si="50"/>
        <v>1</v>
      </c>
      <c r="L1606" s="1">
        <f t="shared" si="51"/>
        <v>0</v>
      </c>
      <c r="M1606" s="1">
        <f>SUMIF('Orders info'!$B$4:$B$3681,'Consumers info'!B1606,'Orders info'!$F$4:$F$3681)</f>
        <v>992</v>
      </c>
    </row>
    <row r="1607" spans="2:13" x14ac:dyDescent="0.2">
      <c r="B1607" s="4" t="s">
        <v>2029</v>
      </c>
      <c r="C1607" s="1" t="s">
        <v>3191</v>
      </c>
      <c r="D1607" s="1" t="s">
        <v>3192</v>
      </c>
      <c r="E1607" s="1" t="s">
        <v>8</v>
      </c>
      <c r="F1607" s="4">
        <v>8</v>
      </c>
      <c r="G1607" s="4">
        <v>2020</v>
      </c>
      <c r="H1607" s="4">
        <v>0</v>
      </c>
      <c r="I1607" s="4" t="s">
        <v>6977</v>
      </c>
      <c r="J1607" s="1">
        <f>COUNTIF('Orders info'!$B$4:$B$3681,'Consumers info'!B1607)</f>
        <v>1</v>
      </c>
      <c r="K1607" s="1">
        <f t="shared" si="50"/>
        <v>1</v>
      </c>
      <c r="L1607" s="1">
        <f t="shared" si="51"/>
        <v>0</v>
      </c>
      <c r="M1607" s="1">
        <f>SUMIF('Orders info'!$B$4:$B$3681,'Consumers info'!B1607,'Orders info'!$F$4:$F$3681)</f>
        <v>447</v>
      </c>
    </row>
    <row r="1608" spans="2:13" x14ac:dyDescent="0.2">
      <c r="B1608" s="4" t="s">
        <v>2030</v>
      </c>
      <c r="C1608" s="1" t="s">
        <v>3191</v>
      </c>
      <c r="D1608" s="1" t="s">
        <v>3192</v>
      </c>
      <c r="E1608" s="1" t="s">
        <v>3204</v>
      </c>
      <c r="F1608" s="4">
        <v>8</v>
      </c>
      <c r="G1608" s="4">
        <v>2020</v>
      </c>
      <c r="H1608" s="4">
        <v>1</v>
      </c>
      <c r="I1608" s="4" t="s">
        <v>6977</v>
      </c>
      <c r="J1608" s="1">
        <f>COUNTIF('Orders info'!$B$4:$B$3681,'Consumers info'!B1608)</f>
        <v>1</v>
      </c>
      <c r="K1608" s="1">
        <f t="shared" si="50"/>
        <v>1</v>
      </c>
      <c r="L1608" s="1">
        <f t="shared" si="51"/>
        <v>0</v>
      </c>
      <c r="M1608" s="1">
        <f>SUMIF('Orders info'!$B$4:$B$3681,'Consumers info'!B1608,'Orders info'!$F$4:$F$3681)</f>
        <v>144</v>
      </c>
    </row>
    <row r="1609" spans="2:13" x14ac:dyDescent="0.2">
      <c r="B1609" s="4" t="s">
        <v>2031</v>
      </c>
      <c r="C1609" s="1" t="s">
        <v>3191</v>
      </c>
      <c r="D1609" s="1" t="s">
        <v>3192</v>
      </c>
      <c r="E1609" s="1" t="s">
        <v>8</v>
      </c>
      <c r="F1609" s="4">
        <v>8</v>
      </c>
      <c r="G1609" s="4">
        <v>2020</v>
      </c>
      <c r="H1609" s="4">
        <v>1</v>
      </c>
      <c r="I1609" s="4" t="s">
        <v>6977</v>
      </c>
      <c r="J1609" s="1">
        <f>COUNTIF('Orders info'!$B$4:$B$3681,'Consumers info'!B1609)</f>
        <v>1</v>
      </c>
      <c r="K1609" s="1">
        <f t="shared" si="50"/>
        <v>1</v>
      </c>
      <c r="L1609" s="1">
        <f t="shared" si="51"/>
        <v>0</v>
      </c>
      <c r="M1609" s="1">
        <f>SUMIF('Orders info'!$B$4:$B$3681,'Consumers info'!B1609,'Orders info'!$F$4:$F$3681)</f>
        <v>240</v>
      </c>
    </row>
    <row r="1610" spans="2:13" x14ac:dyDescent="0.2">
      <c r="B1610" s="4" t="s">
        <v>2032</v>
      </c>
      <c r="C1610" s="1" t="s">
        <v>3191</v>
      </c>
      <c r="D1610" s="1" t="s">
        <v>3192</v>
      </c>
      <c r="E1610" s="1" t="s">
        <v>3204</v>
      </c>
      <c r="F1610" s="4">
        <v>8</v>
      </c>
      <c r="G1610" s="4">
        <v>2020</v>
      </c>
      <c r="H1610" s="4">
        <v>0</v>
      </c>
      <c r="I1610" s="4" t="s">
        <v>6977</v>
      </c>
      <c r="J1610" s="1">
        <f>COUNTIF('Orders info'!$B$4:$B$3681,'Consumers info'!B1610)</f>
        <v>1</v>
      </c>
      <c r="K1610" s="1">
        <f t="shared" si="50"/>
        <v>1</v>
      </c>
      <c r="L1610" s="1">
        <f t="shared" si="51"/>
        <v>0</v>
      </c>
      <c r="M1610" s="1">
        <f>SUMIF('Orders info'!$B$4:$B$3681,'Consumers info'!B1610,'Orders info'!$F$4:$F$3681)</f>
        <v>192</v>
      </c>
    </row>
    <row r="1611" spans="2:13" x14ac:dyDescent="0.2">
      <c r="B1611" s="4" t="s">
        <v>2033</v>
      </c>
      <c r="C1611" s="1" t="s">
        <v>3191</v>
      </c>
      <c r="D1611" s="1" t="s">
        <v>3192</v>
      </c>
      <c r="E1611" s="1" t="s">
        <v>3205</v>
      </c>
      <c r="F1611" s="4">
        <v>8</v>
      </c>
      <c r="G1611" s="4">
        <v>2020</v>
      </c>
      <c r="H1611" s="4">
        <v>1</v>
      </c>
      <c r="I1611" s="4" t="s">
        <v>6977</v>
      </c>
      <c r="J1611" s="1">
        <f>COUNTIF('Orders info'!$B$4:$B$3681,'Consumers info'!B1611)</f>
        <v>1</v>
      </c>
      <c r="K1611" s="1">
        <f t="shared" si="50"/>
        <v>1</v>
      </c>
      <c r="L1611" s="1">
        <f t="shared" si="51"/>
        <v>0</v>
      </c>
      <c r="M1611" s="1">
        <f>SUMIF('Orders info'!$B$4:$B$3681,'Consumers info'!B1611,'Orders info'!$F$4:$F$3681)</f>
        <v>258</v>
      </c>
    </row>
    <row r="1612" spans="2:13" x14ac:dyDescent="0.2">
      <c r="B1612" s="4" t="s">
        <v>2034</v>
      </c>
      <c r="C1612" s="1" t="s">
        <v>3191</v>
      </c>
      <c r="D1612" s="1" t="s">
        <v>3192</v>
      </c>
      <c r="E1612" s="1" t="s">
        <v>3205</v>
      </c>
      <c r="F1612" s="4">
        <v>8</v>
      </c>
      <c r="G1612" s="4">
        <v>2020</v>
      </c>
      <c r="H1612" s="4">
        <v>1</v>
      </c>
      <c r="I1612" s="4" t="s">
        <v>6977</v>
      </c>
      <c r="J1612" s="1">
        <f>COUNTIF('Orders info'!$B$4:$B$3681,'Consumers info'!B1612)</f>
        <v>1</v>
      </c>
      <c r="K1612" s="1">
        <f t="shared" si="50"/>
        <v>1</v>
      </c>
      <c r="L1612" s="1">
        <f t="shared" si="51"/>
        <v>0</v>
      </c>
      <c r="M1612" s="1">
        <f>SUMIF('Orders info'!$B$4:$B$3681,'Consumers info'!B1612,'Orders info'!$F$4:$F$3681)</f>
        <v>327</v>
      </c>
    </row>
    <row r="1613" spans="2:13" x14ac:dyDescent="0.2">
      <c r="B1613" s="4" t="s">
        <v>2035</v>
      </c>
      <c r="C1613" s="1" t="s">
        <v>3191</v>
      </c>
      <c r="D1613" s="1" t="s">
        <v>3192</v>
      </c>
      <c r="E1613" s="1" t="s">
        <v>3203</v>
      </c>
      <c r="F1613" s="4">
        <v>8</v>
      </c>
      <c r="G1613" s="4">
        <v>2020</v>
      </c>
      <c r="H1613" s="4">
        <v>1</v>
      </c>
      <c r="I1613" s="4" t="s">
        <v>6977</v>
      </c>
      <c r="J1613" s="1">
        <f>COUNTIF('Orders info'!$B$4:$B$3681,'Consumers info'!B1613)</f>
        <v>1</v>
      </c>
      <c r="K1613" s="1">
        <f t="shared" si="50"/>
        <v>1</v>
      </c>
      <c r="L1613" s="1">
        <f t="shared" si="51"/>
        <v>0</v>
      </c>
      <c r="M1613" s="1">
        <f>SUMIF('Orders info'!$B$4:$B$3681,'Consumers info'!B1613,'Orders info'!$F$4:$F$3681)</f>
        <v>313</v>
      </c>
    </row>
    <row r="1614" spans="2:13" x14ac:dyDescent="0.2">
      <c r="B1614" s="4" t="s">
        <v>2036</v>
      </c>
      <c r="C1614" s="1" t="s">
        <v>3191</v>
      </c>
      <c r="D1614" s="1" t="s">
        <v>3192</v>
      </c>
      <c r="E1614" s="1" t="s">
        <v>3204</v>
      </c>
      <c r="F1614" s="4">
        <v>8</v>
      </c>
      <c r="G1614" s="4">
        <v>2020</v>
      </c>
      <c r="H1614" s="4">
        <v>0</v>
      </c>
      <c r="I1614" s="4" t="s">
        <v>6977</v>
      </c>
      <c r="J1614" s="1">
        <f>COUNTIF('Orders info'!$B$4:$B$3681,'Consumers info'!B1614)</f>
        <v>1</v>
      </c>
      <c r="K1614" s="1">
        <f t="shared" si="50"/>
        <v>1</v>
      </c>
      <c r="L1614" s="1">
        <f t="shared" si="51"/>
        <v>0</v>
      </c>
      <c r="M1614" s="1">
        <f>SUMIF('Orders info'!$B$4:$B$3681,'Consumers info'!B1614,'Orders info'!$F$4:$F$3681)</f>
        <v>889</v>
      </c>
    </row>
    <row r="1615" spans="2:13" x14ac:dyDescent="0.2">
      <c r="B1615" s="4" t="s">
        <v>2037</v>
      </c>
      <c r="C1615" s="1" t="s">
        <v>3191</v>
      </c>
      <c r="D1615" s="1" t="s">
        <v>3192</v>
      </c>
      <c r="E1615" s="1" t="s">
        <v>3205</v>
      </c>
      <c r="F1615" s="4">
        <v>8</v>
      </c>
      <c r="G1615" s="4">
        <v>2020</v>
      </c>
      <c r="H1615" s="4">
        <v>0</v>
      </c>
      <c r="I1615" s="4" t="s">
        <v>6977</v>
      </c>
      <c r="J1615" s="1">
        <f>COUNTIF('Orders info'!$B$4:$B$3681,'Consumers info'!B1615)</f>
        <v>1</v>
      </c>
      <c r="K1615" s="1">
        <f t="shared" si="50"/>
        <v>1</v>
      </c>
      <c r="L1615" s="1">
        <f t="shared" si="51"/>
        <v>0</v>
      </c>
      <c r="M1615" s="1">
        <f>SUMIF('Orders info'!$B$4:$B$3681,'Consumers info'!B1615,'Orders info'!$F$4:$F$3681)</f>
        <v>383</v>
      </c>
    </row>
    <row r="1616" spans="2:13" x14ac:dyDescent="0.2">
      <c r="B1616" s="4" t="s">
        <v>2038</v>
      </c>
      <c r="C1616" s="1" t="s">
        <v>3191</v>
      </c>
      <c r="D1616" s="1" t="s">
        <v>3192</v>
      </c>
      <c r="E1616" s="1" t="s">
        <v>8</v>
      </c>
      <c r="F1616" s="4">
        <v>8</v>
      </c>
      <c r="G1616" s="4">
        <v>2020</v>
      </c>
      <c r="H1616" s="4">
        <v>1</v>
      </c>
      <c r="I1616" s="4" t="s">
        <v>6977</v>
      </c>
      <c r="J1616" s="1">
        <f>COUNTIF('Orders info'!$B$4:$B$3681,'Consumers info'!B1616)</f>
        <v>1</v>
      </c>
      <c r="K1616" s="1">
        <f t="shared" si="50"/>
        <v>1</v>
      </c>
      <c r="L1616" s="1">
        <f t="shared" si="51"/>
        <v>0</v>
      </c>
      <c r="M1616" s="1">
        <f>SUMIF('Orders info'!$B$4:$B$3681,'Consumers info'!B1616,'Orders info'!$F$4:$F$3681)</f>
        <v>168</v>
      </c>
    </row>
    <row r="1617" spans="2:13" x14ac:dyDescent="0.2">
      <c r="B1617" s="4" t="s">
        <v>2039</v>
      </c>
      <c r="C1617" s="1" t="s">
        <v>3191</v>
      </c>
      <c r="D1617" s="1" t="s">
        <v>3192</v>
      </c>
      <c r="E1617" s="1" t="s">
        <v>3204</v>
      </c>
      <c r="F1617" s="4">
        <v>8</v>
      </c>
      <c r="G1617" s="4">
        <v>2020</v>
      </c>
      <c r="H1617" s="4">
        <v>0</v>
      </c>
      <c r="I1617" s="4" t="s">
        <v>6977</v>
      </c>
      <c r="J1617" s="1">
        <f>COUNTIF('Orders info'!$B$4:$B$3681,'Consumers info'!B1617)</f>
        <v>1</v>
      </c>
      <c r="K1617" s="1">
        <f t="shared" si="50"/>
        <v>1</v>
      </c>
      <c r="L1617" s="1">
        <f t="shared" si="51"/>
        <v>0</v>
      </c>
      <c r="M1617" s="1">
        <f>SUMIF('Orders info'!$B$4:$B$3681,'Consumers info'!B1617,'Orders info'!$F$4:$F$3681)</f>
        <v>240</v>
      </c>
    </row>
    <row r="1618" spans="2:13" x14ac:dyDescent="0.2">
      <c r="B1618" s="4" t="s">
        <v>2040</v>
      </c>
      <c r="C1618" s="1" t="s">
        <v>3191</v>
      </c>
      <c r="D1618" s="1" t="s">
        <v>3192</v>
      </c>
      <c r="E1618" s="1" t="s">
        <v>3202</v>
      </c>
      <c r="F1618" s="4">
        <v>8</v>
      </c>
      <c r="G1618" s="4">
        <v>2020</v>
      </c>
      <c r="H1618" s="4">
        <v>1</v>
      </c>
      <c r="I1618" s="4" t="s">
        <v>6977</v>
      </c>
      <c r="J1618" s="1">
        <f>COUNTIF('Orders info'!$B$4:$B$3681,'Consumers info'!B1618)</f>
        <v>1</v>
      </c>
      <c r="K1618" s="1">
        <f t="shared" si="50"/>
        <v>1</v>
      </c>
      <c r="L1618" s="1">
        <f t="shared" si="51"/>
        <v>0</v>
      </c>
      <c r="M1618" s="1">
        <f>SUMIF('Orders info'!$B$4:$B$3681,'Consumers info'!B1618,'Orders info'!$F$4:$F$3681)</f>
        <v>220</v>
      </c>
    </row>
    <row r="1619" spans="2:13" x14ac:dyDescent="0.2">
      <c r="B1619" s="4" t="s">
        <v>2041</v>
      </c>
      <c r="C1619" s="1" t="s">
        <v>3191</v>
      </c>
      <c r="D1619" s="1" t="s">
        <v>3192</v>
      </c>
      <c r="E1619" s="1" t="s">
        <v>3205</v>
      </c>
      <c r="F1619" s="4">
        <v>8</v>
      </c>
      <c r="G1619" s="4">
        <v>2020</v>
      </c>
      <c r="H1619" s="4">
        <v>1</v>
      </c>
      <c r="I1619" s="4" t="s">
        <v>6977</v>
      </c>
      <c r="J1619" s="1">
        <f>COUNTIF('Orders info'!$B$4:$B$3681,'Consumers info'!B1619)</f>
        <v>1</v>
      </c>
      <c r="K1619" s="1">
        <f t="shared" si="50"/>
        <v>1</v>
      </c>
      <c r="L1619" s="1">
        <f t="shared" si="51"/>
        <v>0</v>
      </c>
      <c r="M1619" s="1">
        <f>SUMIF('Orders info'!$B$4:$B$3681,'Consumers info'!B1619,'Orders info'!$F$4:$F$3681)</f>
        <v>220</v>
      </c>
    </row>
    <row r="1620" spans="2:13" x14ac:dyDescent="0.2">
      <c r="B1620" s="4" t="s">
        <v>2042</v>
      </c>
      <c r="C1620" s="1" t="s">
        <v>3191</v>
      </c>
      <c r="D1620" s="1" t="s">
        <v>3192</v>
      </c>
      <c r="E1620" s="1" t="s">
        <v>3203</v>
      </c>
      <c r="F1620" s="4">
        <v>8</v>
      </c>
      <c r="G1620" s="4">
        <v>2020</v>
      </c>
      <c r="H1620" s="4">
        <v>0</v>
      </c>
      <c r="I1620" s="4" t="s">
        <v>6977</v>
      </c>
      <c r="J1620" s="1">
        <f>COUNTIF('Orders info'!$B$4:$B$3681,'Consumers info'!B1620)</f>
        <v>1</v>
      </c>
      <c r="K1620" s="1">
        <f t="shared" si="50"/>
        <v>1</v>
      </c>
      <c r="L1620" s="1">
        <f t="shared" si="51"/>
        <v>0</v>
      </c>
      <c r="M1620" s="1">
        <f>SUMIF('Orders info'!$B$4:$B$3681,'Consumers info'!B1620,'Orders info'!$F$4:$F$3681)</f>
        <v>258</v>
      </c>
    </row>
    <row r="1621" spans="2:13" x14ac:dyDescent="0.2">
      <c r="B1621" s="4" t="s">
        <v>2043</v>
      </c>
      <c r="C1621" s="1" t="s">
        <v>3191</v>
      </c>
      <c r="D1621" s="1" t="s">
        <v>3192</v>
      </c>
      <c r="E1621" s="1" t="s">
        <v>8</v>
      </c>
      <c r="F1621" s="4">
        <v>8</v>
      </c>
      <c r="G1621" s="4">
        <v>2020</v>
      </c>
      <c r="H1621" s="4">
        <v>0</v>
      </c>
      <c r="I1621" s="4" t="s">
        <v>6977</v>
      </c>
      <c r="J1621" s="1">
        <f>COUNTIF('Orders info'!$B$4:$B$3681,'Consumers info'!B1621)</f>
        <v>1</v>
      </c>
      <c r="K1621" s="1">
        <f t="shared" si="50"/>
        <v>1</v>
      </c>
      <c r="L1621" s="1">
        <f t="shared" si="51"/>
        <v>0</v>
      </c>
      <c r="M1621" s="1">
        <f>SUMIF('Orders info'!$B$4:$B$3681,'Consumers info'!B1621,'Orders info'!$F$4:$F$3681)</f>
        <v>255</v>
      </c>
    </row>
    <row r="1622" spans="2:13" x14ac:dyDescent="0.2">
      <c r="B1622" s="4" t="s">
        <v>2044</v>
      </c>
      <c r="C1622" s="1" t="s">
        <v>3191</v>
      </c>
      <c r="D1622" s="1" t="s">
        <v>3192</v>
      </c>
      <c r="E1622" s="1" t="s">
        <v>8</v>
      </c>
      <c r="F1622" s="4">
        <v>8</v>
      </c>
      <c r="G1622" s="4">
        <v>2020</v>
      </c>
      <c r="H1622" s="4">
        <v>0</v>
      </c>
      <c r="I1622" s="4" t="s">
        <v>6977</v>
      </c>
      <c r="J1622" s="1">
        <f>COUNTIF('Orders info'!$B$4:$B$3681,'Consumers info'!B1622)</f>
        <v>1</v>
      </c>
      <c r="K1622" s="1">
        <f t="shared" si="50"/>
        <v>1</v>
      </c>
      <c r="L1622" s="1">
        <f t="shared" si="51"/>
        <v>0</v>
      </c>
      <c r="M1622" s="1">
        <f>SUMIF('Orders info'!$B$4:$B$3681,'Consumers info'!B1622,'Orders info'!$F$4:$F$3681)</f>
        <v>313</v>
      </c>
    </row>
    <row r="1623" spans="2:13" x14ac:dyDescent="0.2">
      <c r="B1623" s="4" t="s">
        <v>2045</v>
      </c>
      <c r="C1623" s="1" t="s">
        <v>3191</v>
      </c>
      <c r="D1623" s="1" t="s">
        <v>3192</v>
      </c>
      <c r="E1623" s="1" t="s">
        <v>8</v>
      </c>
      <c r="F1623" s="4">
        <v>8</v>
      </c>
      <c r="G1623" s="4">
        <v>2020</v>
      </c>
      <c r="H1623" s="4">
        <v>0</v>
      </c>
      <c r="I1623" s="4" t="s">
        <v>6977</v>
      </c>
      <c r="J1623" s="1">
        <f>COUNTIF('Orders info'!$B$4:$B$3681,'Consumers info'!B1623)</f>
        <v>1</v>
      </c>
      <c r="K1623" s="1">
        <f t="shared" si="50"/>
        <v>1</v>
      </c>
      <c r="L1623" s="1">
        <f t="shared" si="51"/>
        <v>0</v>
      </c>
      <c r="M1623" s="1">
        <f>SUMIF('Orders info'!$B$4:$B$3681,'Consumers info'!B1623,'Orders info'!$F$4:$F$3681)</f>
        <v>889</v>
      </c>
    </row>
    <row r="1624" spans="2:13" x14ac:dyDescent="0.2">
      <c r="B1624" s="4" t="s">
        <v>2046</v>
      </c>
      <c r="C1624" s="1" t="s">
        <v>3191</v>
      </c>
      <c r="D1624" s="1" t="s">
        <v>3192</v>
      </c>
      <c r="E1624" s="1" t="s">
        <v>3205</v>
      </c>
      <c r="F1624" s="4">
        <v>8</v>
      </c>
      <c r="G1624" s="4">
        <v>2020</v>
      </c>
      <c r="H1624" s="4">
        <v>0</v>
      </c>
      <c r="I1624" s="4" t="s">
        <v>6977</v>
      </c>
      <c r="J1624" s="1">
        <f>COUNTIF('Orders info'!$B$4:$B$3681,'Consumers info'!B1624)</f>
        <v>1</v>
      </c>
      <c r="K1624" s="1">
        <f t="shared" ref="K1624:K1687" si="52">IF(J1624=1,IF(I1624="Active",1,0),0)</f>
        <v>1</v>
      </c>
      <c r="L1624" s="1">
        <f t="shared" si="51"/>
        <v>0</v>
      </c>
      <c r="M1624" s="1">
        <f>SUMIF('Orders info'!$B$4:$B$3681,'Consumers info'!B1624,'Orders info'!$F$4:$F$3681)</f>
        <v>383</v>
      </c>
    </row>
    <row r="1625" spans="2:13" x14ac:dyDescent="0.2">
      <c r="B1625" s="4" t="s">
        <v>2047</v>
      </c>
      <c r="C1625" s="1" t="s">
        <v>3191</v>
      </c>
      <c r="D1625" s="1" t="s">
        <v>3192</v>
      </c>
      <c r="E1625" s="1" t="s">
        <v>3205</v>
      </c>
      <c r="F1625" s="4">
        <v>8</v>
      </c>
      <c r="G1625" s="4">
        <v>2020</v>
      </c>
      <c r="H1625" s="4">
        <v>0</v>
      </c>
      <c r="I1625" s="4" t="s">
        <v>6977</v>
      </c>
      <c r="J1625" s="1">
        <f>COUNTIF('Orders info'!$B$4:$B$3681,'Consumers info'!B1625)</f>
        <v>1</v>
      </c>
      <c r="K1625" s="1">
        <f t="shared" si="52"/>
        <v>1</v>
      </c>
      <c r="L1625" s="1">
        <f t="shared" si="51"/>
        <v>0</v>
      </c>
      <c r="M1625" s="1">
        <f>SUMIF('Orders info'!$B$4:$B$3681,'Consumers info'!B1625,'Orders info'!$F$4:$F$3681)</f>
        <v>168</v>
      </c>
    </row>
    <row r="1626" spans="2:13" x14ac:dyDescent="0.2">
      <c r="B1626" s="4" t="s">
        <v>2048</v>
      </c>
      <c r="C1626" s="1" t="s">
        <v>3191</v>
      </c>
      <c r="D1626" s="1" t="s">
        <v>3192</v>
      </c>
      <c r="E1626" s="1" t="s">
        <v>3203</v>
      </c>
      <c r="F1626" s="4">
        <v>8</v>
      </c>
      <c r="G1626" s="4">
        <v>2020</v>
      </c>
      <c r="H1626" s="4">
        <v>0</v>
      </c>
      <c r="I1626" s="4" t="s">
        <v>6977</v>
      </c>
      <c r="J1626" s="1">
        <f>COUNTIF('Orders info'!$B$4:$B$3681,'Consumers info'!B1626)</f>
        <v>1</v>
      </c>
      <c r="K1626" s="1">
        <f t="shared" si="52"/>
        <v>1</v>
      </c>
      <c r="L1626" s="1">
        <f t="shared" si="51"/>
        <v>0</v>
      </c>
      <c r="M1626" s="1">
        <f>SUMIF('Orders info'!$B$4:$B$3681,'Consumers info'!B1626,'Orders info'!$F$4:$F$3681)</f>
        <v>210</v>
      </c>
    </row>
    <row r="1627" spans="2:13" x14ac:dyDescent="0.2">
      <c r="B1627" s="4" t="s">
        <v>2049</v>
      </c>
      <c r="C1627" s="1" t="s">
        <v>3191</v>
      </c>
      <c r="D1627" s="1" t="s">
        <v>3192</v>
      </c>
      <c r="E1627" s="1" t="s">
        <v>3203</v>
      </c>
      <c r="F1627" s="4">
        <v>8</v>
      </c>
      <c r="G1627" s="4">
        <v>2020</v>
      </c>
      <c r="H1627" s="4">
        <v>0</v>
      </c>
      <c r="I1627" s="4" t="s">
        <v>6977</v>
      </c>
      <c r="J1627" s="1">
        <f>COUNTIF('Orders info'!$B$4:$B$3681,'Consumers info'!B1627)</f>
        <v>1</v>
      </c>
      <c r="K1627" s="1">
        <f t="shared" si="52"/>
        <v>1</v>
      </c>
      <c r="L1627" s="1">
        <f t="shared" si="51"/>
        <v>0</v>
      </c>
      <c r="M1627" s="1">
        <f>SUMIF('Orders info'!$B$4:$B$3681,'Consumers info'!B1627,'Orders info'!$F$4:$F$3681)</f>
        <v>220</v>
      </c>
    </row>
    <row r="1628" spans="2:13" x14ac:dyDescent="0.2">
      <c r="B1628" s="4" t="s">
        <v>2050</v>
      </c>
      <c r="C1628" s="1" t="s">
        <v>3191</v>
      </c>
      <c r="D1628" s="1" t="s">
        <v>3192</v>
      </c>
      <c r="E1628" s="1" t="s">
        <v>3204</v>
      </c>
      <c r="F1628" s="4">
        <v>8</v>
      </c>
      <c r="G1628" s="4">
        <v>2020</v>
      </c>
      <c r="H1628" s="4">
        <v>0</v>
      </c>
      <c r="I1628" s="4" t="s">
        <v>6977</v>
      </c>
      <c r="J1628" s="1">
        <f>COUNTIF('Orders info'!$B$4:$B$3681,'Consumers info'!B1628)</f>
        <v>1</v>
      </c>
      <c r="K1628" s="1">
        <f t="shared" si="52"/>
        <v>1</v>
      </c>
      <c r="L1628" s="1">
        <f t="shared" si="51"/>
        <v>0</v>
      </c>
      <c r="M1628" s="1">
        <f>SUMIF('Orders info'!$B$4:$B$3681,'Consumers info'!B1628,'Orders info'!$F$4:$F$3681)</f>
        <v>220</v>
      </c>
    </row>
    <row r="1629" spans="2:13" x14ac:dyDescent="0.2">
      <c r="B1629" s="4" t="s">
        <v>2051</v>
      </c>
      <c r="C1629" s="1" t="s">
        <v>3191</v>
      </c>
      <c r="D1629" s="1" t="s">
        <v>3192</v>
      </c>
      <c r="E1629" s="1" t="s">
        <v>3204</v>
      </c>
      <c r="F1629" s="4">
        <v>8</v>
      </c>
      <c r="G1629" s="4">
        <v>2020</v>
      </c>
      <c r="H1629" s="4">
        <v>1</v>
      </c>
      <c r="I1629" s="4" t="s">
        <v>6977</v>
      </c>
      <c r="J1629" s="1">
        <f>COUNTIF('Orders info'!$B$4:$B$3681,'Consumers info'!B1629)</f>
        <v>1</v>
      </c>
      <c r="K1629" s="1">
        <f t="shared" si="52"/>
        <v>1</v>
      </c>
      <c r="L1629" s="1">
        <f t="shared" si="51"/>
        <v>0</v>
      </c>
      <c r="M1629" s="1">
        <f>SUMIF('Orders info'!$B$4:$B$3681,'Consumers info'!B1629,'Orders info'!$F$4:$F$3681)</f>
        <v>255</v>
      </c>
    </row>
    <row r="1630" spans="2:13" x14ac:dyDescent="0.2">
      <c r="B1630" s="4" t="s">
        <v>2052</v>
      </c>
      <c r="C1630" s="1" t="s">
        <v>3191</v>
      </c>
      <c r="D1630" s="1" t="s">
        <v>3192</v>
      </c>
      <c r="E1630" s="1" t="s">
        <v>8</v>
      </c>
      <c r="F1630" s="4">
        <v>8</v>
      </c>
      <c r="G1630" s="4">
        <v>2020</v>
      </c>
      <c r="H1630" s="4">
        <v>1</v>
      </c>
      <c r="I1630" s="4" t="s">
        <v>6977</v>
      </c>
      <c r="J1630" s="1">
        <f>COUNTIF('Orders info'!$B$4:$B$3681,'Consumers info'!B1630)</f>
        <v>1</v>
      </c>
      <c r="K1630" s="1">
        <f t="shared" si="52"/>
        <v>1</v>
      </c>
      <c r="L1630" s="1">
        <f t="shared" si="51"/>
        <v>0</v>
      </c>
      <c r="M1630" s="1">
        <f>SUMIF('Orders info'!$B$4:$B$3681,'Consumers info'!B1630,'Orders info'!$F$4:$F$3681)</f>
        <v>327</v>
      </c>
    </row>
    <row r="1631" spans="2:13" x14ac:dyDescent="0.2">
      <c r="B1631" s="4" t="s">
        <v>2053</v>
      </c>
      <c r="C1631" s="1" t="s">
        <v>3191</v>
      </c>
      <c r="D1631" s="1" t="s">
        <v>3192</v>
      </c>
      <c r="E1631" s="1" t="s">
        <v>3205</v>
      </c>
      <c r="F1631" s="4">
        <v>8</v>
      </c>
      <c r="G1631" s="4">
        <v>2020</v>
      </c>
      <c r="H1631" s="4">
        <v>0</v>
      </c>
      <c r="I1631" s="4" t="s">
        <v>6977</v>
      </c>
      <c r="J1631" s="1">
        <f>COUNTIF('Orders info'!$B$4:$B$3681,'Consumers info'!B1631)</f>
        <v>1</v>
      </c>
      <c r="K1631" s="1">
        <f t="shared" si="52"/>
        <v>1</v>
      </c>
      <c r="L1631" s="1">
        <f t="shared" si="51"/>
        <v>0</v>
      </c>
      <c r="M1631" s="1">
        <f>SUMIF('Orders info'!$B$4:$B$3681,'Consumers info'!B1631,'Orders info'!$F$4:$F$3681)</f>
        <v>327</v>
      </c>
    </row>
    <row r="1632" spans="2:13" x14ac:dyDescent="0.2">
      <c r="B1632" s="4" t="s">
        <v>2054</v>
      </c>
      <c r="C1632" s="1" t="s">
        <v>3191</v>
      </c>
      <c r="D1632" s="1" t="s">
        <v>3192</v>
      </c>
      <c r="E1632" s="1" t="s">
        <v>3205</v>
      </c>
      <c r="F1632" s="4">
        <v>8</v>
      </c>
      <c r="G1632" s="4">
        <v>2020</v>
      </c>
      <c r="H1632" s="4">
        <v>1</v>
      </c>
      <c r="I1632" s="4" t="s">
        <v>6977</v>
      </c>
      <c r="J1632" s="1">
        <f>COUNTIF('Orders info'!$B$4:$B$3681,'Consumers info'!B1632)</f>
        <v>1</v>
      </c>
      <c r="K1632" s="1">
        <f t="shared" si="52"/>
        <v>1</v>
      </c>
      <c r="L1632" s="1">
        <f t="shared" si="51"/>
        <v>0</v>
      </c>
      <c r="M1632" s="1">
        <f>SUMIF('Orders info'!$B$4:$B$3681,'Consumers info'!B1632,'Orders info'!$F$4:$F$3681)</f>
        <v>506</v>
      </c>
    </row>
    <row r="1633" spans="2:13" x14ac:dyDescent="0.2">
      <c r="B1633" s="4" t="s">
        <v>2055</v>
      </c>
      <c r="C1633" s="1" t="s">
        <v>3191</v>
      </c>
      <c r="D1633" s="1" t="s">
        <v>3192</v>
      </c>
      <c r="E1633" s="1" t="s">
        <v>8</v>
      </c>
      <c r="F1633" s="4">
        <v>8</v>
      </c>
      <c r="G1633" s="4">
        <v>2020</v>
      </c>
      <c r="H1633" s="4">
        <v>1</v>
      </c>
      <c r="I1633" s="4" t="s">
        <v>6977</v>
      </c>
      <c r="J1633" s="1">
        <f>COUNTIF('Orders info'!$B$4:$B$3681,'Consumers info'!B1633)</f>
        <v>1</v>
      </c>
      <c r="K1633" s="1">
        <f t="shared" si="52"/>
        <v>1</v>
      </c>
      <c r="L1633" s="1">
        <f t="shared" si="51"/>
        <v>0</v>
      </c>
      <c r="M1633" s="1">
        <f>SUMIF('Orders info'!$B$4:$B$3681,'Consumers info'!B1633,'Orders info'!$F$4:$F$3681)</f>
        <v>180</v>
      </c>
    </row>
    <row r="1634" spans="2:13" x14ac:dyDescent="0.2">
      <c r="B1634" s="4" t="s">
        <v>2056</v>
      </c>
      <c r="C1634" s="1" t="s">
        <v>3191</v>
      </c>
      <c r="D1634" s="1" t="s">
        <v>3192</v>
      </c>
      <c r="E1634" s="1" t="s">
        <v>3204</v>
      </c>
      <c r="F1634" s="4">
        <v>8</v>
      </c>
      <c r="G1634" s="4">
        <v>2020</v>
      </c>
      <c r="H1634" s="4">
        <v>0</v>
      </c>
      <c r="I1634" s="4" t="s">
        <v>6977</v>
      </c>
      <c r="J1634" s="1">
        <f>COUNTIF('Orders info'!$B$4:$B$3681,'Consumers info'!B1634)</f>
        <v>1</v>
      </c>
      <c r="K1634" s="1">
        <f t="shared" si="52"/>
        <v>1</v>
      </c>
      <c r="L1634" s="1">
        <f t="shared" si="51"/>
        <v>0</v>
      </c>
      <c r="M1634" s="1">
        <f>SUMIF('Orders info'!$B$4:$B$3681,'Consumers info'!B1634,'Orders info'!$F$4:$F$3681)</f>
        <v>345</v>
      </c>
    </row>
    <row r="1635" spans="2:13" x14ac:dyDescent="0.2">
      <c r="B1635" s="4" t="s">
        <v>2057</v>
      </c>
      <c r="C1635" s="1" t="s">
        <v>3191</v>
      </c>
      <c r="D1635" s="1" t="s">
        <v>3192</v>
      </c>
      <c r="E1635" s="1" t="s">
        <v>3204</v>
      </c>
      <c r="F1635" s="4">
        <v>8</v>
      </c>
      <c r="G1635" s="4">
        <v>2020</v>
      </c>
      <c r="H1635" s="4">
        <v>0</v>
      </c>
      <c r="I1635" s="4" t="s">
        <v>6977</v>
      </c>
      <c r="J1635" s="1">
        <f>COUNTIF('Orders info'!$B$4:$B$3681,'Consumers info'!B1635)</f>
        <v>1</v>
      </c>
      <c r="K1635" s="1">
        <f t="shared" si="52"/>
        <v>1</v>
      </c>
      <c r="L1635" s="1">
        <f t="shared" si="51"/>
        <v>0</v>
      </c>
      <c r="M1635" s="1">
        <f>SUMIF('Orders info'!$B$4:$B$3681,'Consumers info'!B1635,'Orders info'!$F$4:$F$3681)</f>
        <v>345</v>
      </c>
    </row>
    <row r="1636" spans="2:13" x14ac:dyDescent="0.2">
      <c r="B1636" s="4" t="s">
        <v>2058</v>
      </c>
      <c r="C1636" s="1" t="s">
        <v>3191</v>
      </c>
      <c r="D1636" s="1" t="s">
        <v>3192</v>
      </c>
      <c r="E1636" s="1" t="s">
        <v>3205</v>
      </c>
      <c r="F1636" s="4">
        <v>8</v>
      </c>
      <c r="G1636" s="4">
        <v>2020</v>
      </c>
      <c r="H1636" s="4">
        <v>1</v>
      </c>
      <c r="I1636" s="4" t="s">
        <v>6977</v>
      </c>
      <c r="J1636" s="1">
        <f>COUNTIF('Orders info'!$B$4:$B$3681,'Consumers info'!B1636)</f>
        <v>1</v>
      </c>
      <c r="K1636" s="1">
        <f t="shared" si="52"/>
        <v>1</v>
      </c>
      <c r="L1636" s="1">
        <f t="shared" si="51"/>
        <v>0</v>
      </c>
      <c r="M1636" s="1">
        <f>SUMIF('Orders info'!$B$4:$B$3681,'Consumers info'!B1636,'Orders info'!$F$4:$F$3681)</f>
        <v>383</v>
      </c>
    </row>
    <row r="1637" spans="2:13" x14ac:dyDescent="0.2">
      <c r="B1637" s="4" t="s">
        <v>2059</v>
      </c>
      <c r="C1637" s="1" t="s">
        <v>3191</v>
      </c>
      <c r="D1637" s="1" t="s">
        <v>3192</v>
      </c>
      <c r="E1637" s="1" t="s">
        <v>3202</v>
      </c>
      <c r="F1637" s="4">
        <v>8</v>
      </c>
      <c r="G1637" s="4">
        <v>2020</v>
      </c>
      <c r="H1637" s="4">
        <v>0</v>
      </c>
      <c r="I1637" s="4" t="s">
        <v>6977</v>
      </c>
      <c r="J1637" s="1">
        <f>COUNTIF('Orders info'!$B$4:$B$3681,'Consumers info'!B1637)</f>
        <v>1</v>
      </c>
      <c r="K1637" s="1">
        <f t="shared" si="52"/>
        <v>1</v>
      </c>
      <c r="L1637" s="1">
        <f t="shared" si="51"/>
        <v>0</v>
      </c>
      <c r="M1637" s="1">
        <f>SUMIF('Orders info'!$B$4:$B$3681,'Consumers info'!B1637,'Orders info'!$F$4:$F$3681)</f>
        <v>383</v>
      </c>
    </row>
    <row r="1638" spans="2:13" x14ac:dyDescent="0.2">
      <c r="B1638" s="4" t="s">
        <v>2060</v>
      </c>
      <c r="C1638" s="1" t="s">
        <v>3191</v>
      </c>
      <c r="D1638" s="1" t="s">
        <v>3192</v>
      </c>
      <c r="E1638" s="1" t="s">
        <v>3202</v>
      </c>
      <c r="F1638" s="4">
        <v>8</v>
      </c>
      <c r="G1638" s="4">
        <v>2020</v>
      </c>
      <c r="H1638" s="4">
        <v>0</v>
      </c>
      <c r="I1638" s="4" t="s">
        <v>6977</v>
      </c>
      <c r="J1638" s="1">
        <f>COUNTIF('Orders info'!$B$4:$B$3681,'Consumers info'!B1638)</f>
        <v>1</v>
      </c>
      <c r="K1638" s="1">
        <f t="shared" si="52"/>
        <v>1</v>
      </c>
      <c r="L1638" s="1">
        <f t="shared" si="51"/>
        <v>0</v>
      </c>
      <c r="M1638" s="1">
        <f>SUMIF('Orders info'!$B$4:$B$3681,'Consumers info'!B1638,'Orders info'!$F$4:$F$3681)</f>
        <v>172</v>
      </c>
    </row>
    <row r="1639" spans="2:13" x14ac:dyDescent="0.2">
      <c r="B1639" s="4" t="s">
        <v>2061</v>
      </c>
      <c r="C1639" s="1" t="s">
        <v>3191</v>
      </c>
      <c r="D1639" s="1" t="s">
        <v>3192</v>
      </c>
      <c r="E1639" s="1" t="s">
        <v>8</v>
      </c>
      <c r="F1639" s="4">
        <v>8</v>
      </c>
      <c r="G1639" s="4">
        <v>2020</v>
      </c>
      <c r="H1639" s="4">
        <v>1</v>
      </c>
      <c r="I1639" s="4" t="s">
        <v>6977</v>
      </c>
      <c r="J1639" s="1">
        <f>COUNTIF('Orders info'!$B$4:$B$3681,'Consumers info'!B1639)</f>
        <v>1</v>
      </c>
      <c r="K1639" s="1">
        <f t="shared" si="52"/>
        <v>1</v>
      </c>
      <c r="L1639" s="1">
        <f t="shared" si="51"/>
        <v>0</v>
      </c>
      <c r="M1639" s="1">
        <f>SUMIF('Orders info'!$B$4:$B$3681,'Consumers info'!B1639,'Orders info'!$F$4:$F$3681)</f>
        <v>172</v>
      </c>
    </row>
    <row r="1640" spans="2:13" x14ac:dyDescent="0.2">
      <c r="B1640" s="4" t="s">
        <v>2062</v>
      </c>
      <c r="C1640" s="1" t="s">
        <v>3191</v>
      </c>
      <c r="D1640" s="1" t="s">
        <v>3192</v>
      </c>
      <c r="E1640" s="1" t="s">
        <v>3204</v>
      </c>
      <c r="F1640" s="4">
        <v>8</v>
      </c>
      <c r="G1640" s="4">
        <v>2020</v>
      </c>
      <c r="H1640" s="4">
        <v>1</v>
      </c>
      <c r="I1640" s="4" t="s">
        <v>6977</v>
      </c>
      <c r="J1640" s="1">
        <f>COUNTIF('Orders info'!$B$4:$B$3681,'Consumers info'!B1640)</f>
        <v>1</v>
      </c>
      <c r="K1640" s="1">
        <f t="shared" si="52"/>
        <v>1</v>
      </c>
      <c r="L1640" s="1">
        <f t="shared" si="51"/>
        <v>0</v>
      </c>
      <c r="M1640" s="1">
        <f>SUMIF('Orders info'!$B$4:$B$3681,'Consumers info'!B1640,'Orders info'!$F$4:$F$3681)</f>
        <v>240</v>
      </c>
    </row>
    <row r="1641" spans="2:13" x14ac:dyDescent="0.2">
      <c r="B1641" s="4" t="s">
        <v>2063</v>
      </c>
      <c r="C1641" s="1" t="s">
        <v>3191</v>
      </c>
      <c r="D1641" s="1" t="s">
        <v>3192</v>
      </c>
      <c r="E1641" s="1" t="s">
        <v>3205</v>
      </c>
      <c r="F1641" s="4">
        <v>8</v>
      </c>
      <c r="G1641" s="4">
        <v>2020</v>
      </c>
      <c r="H1641" s="4">
        <v>0</v>
      </c>
      <c r="I1641" s="4" t="s">
        <v>6977</v>
      </c>
      <c r="J1641" s="1">
        <f>COUNTIF('Orders info'!$B$4:$B$3681,'Consumers info'!B1641)</f>
        <v>1</v>
      </c>
      <c r="K1641" s="1">
        <f t="shared" si="52"/>
        <v>1</v>
      </c>
      <c r="L1641" s="1">
        <f t="shared" si="51"/>
        <v>0</v>
      </c>
      <c r="M1641" s="1">
        <f>SUMIF('Orders info'!$B$4:$B$3681,'Consumers info'!B1641,'Orders info'!$F$4:$F$3681)</f>
        <v>440</v>
      </c>
    </row>
    <row r="1642" spans="2:13" x14ac:dyDescent="0.2">
      <c r="B1642" s="4" t="s">
        <v>2064</v>
      </c>
      <c r="C1642" s="1" t="s">
        <v>3191</v>
      </c>
      <c r="D1642" s="1" t="s">
        <v>3192</v>
      </c>
      <c r="E1642" s="1" t="s">
        <v>3205</v>
      </c>
      <c r="F1642" s="4">
        <v>8</v>
      </c>
      <c r="G1642" s="4">
        <v>2020</v>
      </c>
      <c r="H1642" s="4">
        <v>1</v>
      </c>
      <c r="I1642" s="4" t="s">
        <v>6977</v>
      </c>
      <c r="J1642" s="1">
        <f>COUNTIF('Orders info'!$B$4:$B$3681,'Consumers info'!B1642)</f>
        <v>1</v>
      </c>
      <c r="K1642" s="1">
        <f t="shared" si="52"/>
        <v>1</v>
      </c>
      <c r="L1642" s="1">
        <f t="shared" si="51"/>
        <v>0</v>
      </c>
      <c r="M1642" s="1">
        <f>SUMIF('Orders info'!$B$4:$B$3681,'Consumers info'!B1642,'Orders info'!$F$4:$F$3681)</f>
        <v>336</v>
      </c>
    </row>
    <row r="1643" spans="2:13" x14ac:dyDescent="0.2">
      <c r="B1643" s="4" t="s">
        <v>2065</v>
      </c>
      <c r="C1643" s="1" t="s">
        <v>3191</v>
      </c>
      <c r="D1643" s="1" t="s">
        <v>3192</v>
      </c>
      <c r="E1643" s="1" t="s">
        <v>8</v>
      </c>
      <c r="F1643" s="4">
        <v>8</v>
      </c>
      <c r="G1643" s="4">
        <v>2020</v>
      </c>
      <c r="H1643" s="4">
        <v>0</v>
      </c>
      <c r="I1643" s="4" t="s">
        <v>6977</v>
      </c>
      <c r="J1643" s="1">
        <f>COUNTIF('Orders info'!$B$4:$B$3681,'Consumers info'!B1643)</f>
        <v>1</v>
      </c>
      <c r="K1643" s="1">
        <f t="shared" si="52"/>
        <v>1</v>
      </c>
      <c r="L1643" s="1">
        <f t="shared" si="51"/>
        <v>0</v>
      </c>
      <c r="M1643" s="1">
        <f>SUMIF('Orders info'!$B$4:$B$3681,'Consumers info'!B1643,'Orders info'!$F$4:$F$3681)</f>
        <v>345</v>
      </c>
    </row>
    <row r="1644" spans="2:13" x14ac:dyDescent="0.2">
      <c r="B1644" s="4" t="s">
        <v>2066</v>
      </c>
      <c r="C1644" s="1" t="s">
        <v>3191</v>
      </c>
      <c r="D1644" s="1" t="s">
        <v>3192</v>
      </c>
      <c r="E1644" s="1" t="s">
        <v>3205</v>
      </c>
      <c r="F1644" s="4">
        <v>8</v>
      </c>
      <c r="G1644" s="4">
        <v>2020</v>
      </c>
      <c r="H1644" s="4">
        <v>0</v>
      </c>
      <c r="I1644" s="4" t="s">
        <v>6977</v>
      </c>
      <c r="J1644" s="1">
        <f>COUNTIF('Orders info'!$B$4:$B$3681,'Consumers info'!B1644)</f>
        <v>1</v>
      </c>
      <c r="K1644" s="1">
        <f t="shared" si="52"/>
        <v>1</v>
      </c>
      <c r="L1644" s="1">
        <f t="shared" si="51"/>
        <v>0</v>
      </c>
      <c r="M1644" s="1">
        <f>SUMIF('Orders info'!$B$4:$B$3681,'Consumers info'!B1644,'Orders info'!$F$4:$F$3681)</f>
        <v>539</v>
      </c>
    </row>
    <row r="1645" spans="2:13" x14ac:dyDescent="0.2">
      <c r="B1645" s="4" t="s">
        <v>2067</v>
      </c>
      <c r="C1645" s="1" t="s">
        <v>3191</v>
      </c>
      <c r="D1645" s="1" t="s">
        <v>3192</v>
      </c>
      <c r="E1645" s="1" t="s">
        <v>3202</v>
      </c>
      <c r="F1645" s="4">
        <v>8</v>
      </c>
      <c r="G1645" s="4">
        <v>2020</v>
      </c>
      <c r="H1645" s="4">
        <v>0</v>
      </c>
      <c r="I1645" s="4" t="s">
        <v>6977</v>
      </c>
      <c r="J1645" s="1">
        <f>COUNTIF('Orders info'!$B$4:$B$3681,'Consumers info'!B1645)</f>
        <v>1</v>
      </c>
      <c r="K1645" s="1">
        <f t="shared" si="52"/>
        <v>1</v>
      </c>
      <c r="L1645" s="1">
        <f t="shared" si="51"/>
        <v>0</v>
      </c>
      <c r="M1645" s="1">
        <f>SUMIF('Orders info'!$B$4:$B$3681,'Consumers info'!B1645,'Orders info'!$F$4:$F$3681)</f>
        <v>180</v>
      </c>
    </row>
    <row r="1646" spans="2:13" x14ac:dyDescent="0.2">
      <c r="B1646" s="4" t="s">
        <v>2068</v>
      </c>
      <c r="C1646" s="1" t="s">
        <v>3191</v>
      </c>
      <c r="D1646" s="1" t="s">
        <v>3192</v>
      </c>
      <c r="E1646" s="1" t="s">
        <v>8</v>
      </c>
      <c r="F1646" s="4">
        <v>8</v>
      </c>
      <c r="G1646" s="4">
        <v>2020</v>
      </c>
      <c r="H1646" s="4">
        <v>1</v>
      </c>
      <c r="I1646" s="4" t="s">
        <v>6977</v>
      </c>
      <c r="J1646" s="1">
        <f>COUNTIF('Orders info'!$B$4:$B$3681,'Consumers info'!B1646)</f>
        <v>1</v>
      </c>
      <c r="K1646" s="1">
        <f t="shared" si="52"/>
        <v>1</v>
      </c>
      <c r="L1646" s="1">
        <f t="shared" si="51"/>
        <v>0</v>
      </c>
      <c r="M1646" s="1">
        <f>SUMIF('Orders info'!$B$4:$B$3681,'Consumers info'!B1646,'Orders info'!$F$4:$F$3681)</f>
        <v>447</v>
      </c>
    </row>
    <row r="1647" spans="2:13" x14ac:dyDescent="0.2">
      <c r="B1647" s="4" t="s">
        <v>2069</v>
      </c>
      <c r="C1647" s="1" t="s">
        <v>3191</v>
      </c>
      <c r="D1647" s="1" t="s">
        <v>3192</v>
      </c>
      <c r="E1647" s="1" t="s">
        <v>8</v>
      </c>
      <c r="F1647" s="4">
        <v>8</v>
      </c>
      <c r="G1647" s="4">
        <v>2020</v>
      </c>
      <c r="H1647" s="4">
        <v>0</v>
      </c>
      <c r="I1647" s="4" t="s">
        <v>6977</v>
      </c>
      <c r="J1647" s="1">
        <f>COUNTIF('Orders info'!$B$4:$B$3681,'Consumers info'!B1647)</f>
        <v>1</v>
      </c>
      <c r="K1647" s="1">
        <f t="shared" si="52"/>
        <v>1</v>
      </c>
      <c r="L1647" s="1">
        <f t="shared" si="51"/>
        <v>0</v>
      </c>
      <c r="M1647" s="1">
        <f>SUMIF('Orders info'!$B$4:$B$3681,'Consumers info'!B1647,'Orders info'!$F$4:$F$3681)</f>
        <v>345</v>
      </c>
    </row>
    <row r="1648" spans="2:13" x14ac:dyDescent="0.2">
      <c r="B1648" s="4" t="s">
        <v>2070</v>
      </c>
      <c r="C1648" s="1" t="s">
        <v>3191</v>
      </c>
      <c r="D1648" s="1" t="s">
        <v>3192</v>
      </c>
      <c r="E1648" s="1" t="s">
        <v>8</v>
      </c>
      <c r="F1648" s="4">
        <v>8</v>
      </c>
      <c r="G1648" s="4">
        <v>2020</v>
      </c>
      <c r="H1648" s="4">
        <v>0</v>
      </c>
      <c r="I1648" s="4" t="s">
        <v>6977</v>
      </c>
      <c r="J1648" s="1">
        <f>COUNTIF('Orders info'!$B$4:$B$3681,'Consumers info'!B1648)</f>
        <v>1</v>
      </c>
      <c r="K1648" s="1">
        <f t="shared" si="52"/>
        <v>1</v>
      </c>
      <c r="L1648" s="1">
        <f t="shared" si="51"/>
        <v>0</v>
      </c>
      <c r="M1648" s="1">
        <f>SUMIF('Orders info'!$B$4:$B$3681,'Consumers info'!B1648,'Orders info'!$F$4:$F$3681)</f>
        <v>383</v>
      </c>
    </row>
    <row r="1649" spans="2:13" x14ac:dyDescent="0.2">
      <c r="B1649" s="4" t="s">
        <v>2071</v>
      </c>
      <c r="C1649" s="1" t="s">
        <v>3191</v>
      </c>
      <c r="D1649" s="1" t="s">
        <v>3192</v>
      </c>
      <c r="E1649" s="1" t="s">
        <v>3204</v>
      </c>
      <c r="F1649" s="4">
        <v>8</v>
      </c>
      <c r="G1649" s="4">
        <v>2020</v>
      </c>
      <c r="H1649" s="4">
        <v>0</v>
      </c>
      <c r="I1649" s="4" t="s">
        <v>6977</v>
      </c>
      <c r="J1649" s="1">
        <f>COUNTIF('Orders info'!$B$4:$B$3681,'Consumers info'!B1649)</f>
        <v>1</v>
      </c>
      <c r="K1649" s="1">
        <f t="shared" si="52"/>
        <v>1</v>
      </c>
      <c r="L1649" s="1">
        <f t="shared" si="51"/>
        <v>0</v>
      </c>
      <c r="M1649" s="1">
        <f>SUMIF('Orders info'!$B$4:$B$3681,'Consumers info'!B1649,'Orders info'!$F$4:$F$3681)</f>
        <v>168</v>
      </c>
    </row>
    <row r="1650" spans="2:13" x14ac:dyDescent="0.2">
      <c r="B1650" s="4" t="s">
        <v>2072</v>
      </c>
      <c r="C1650" s="1" t="s">
        <v>3191</v>
      </c>
      <c r="D1650" s="1" t="s">
        <v>3192</v>
      </c>
      <c r="E1650" s="1" t="s">
        <v>3203</v>
      </c>
      <c r="F1650" s="4">
        <v>8</v>
      </c>
      <c r="G1650" s="4">
        <v>2020</v>
      </c>
      <c r="H1650" s="4">
        <v>1</v>
      </c>
      <c r="I1650" s="4" t="s">
        <v>6977</v>
      </c>
      <c r="J1650" s="1">
        <f>COUNTIF('Orders info'!$B$4:$B$3681,'Consumers info'!B1650)</f>
        <v>1</v>
      </c>
      <c r="K1650" s="1">
        <f t="shared" si="52"/>
        <v>1</v>
      </c>
      <c r="L1650" s="1">
        <f t="shared" si="51"/>
        <v>0</v>
      </c>
      <c r="M1650" s="1">
        <f>SUMIF('Orders info'!$B$4:$B$3681,'Consumers info'!B1650,'Orders info'!$F$4:$F$3681)</f>
        <v>205</v>
      </c>
    </row>
    <row r="1651" spans="2:13" x14ac:dyDescent="0.2">
      <c r="B1651" s="4" t="s">
        <v>2073</v>
      </c>
      <c r="C1651" s="1" t="s">
        <v>3191</v>
      </c>
      <c r="D1651" s="1" t="s">
        <v>3192</v>
      </c>
      <c r="E1651" s="1" t="s">
        <v>3204</v>
      </c>
      <c r="F1651" s="4">
        <v>8</v>
      </c>
      <c r="G1651" s="4">
        <v>2020</v>
      </c>
      <c r="H1651" s="4">
        <v>0</v>
      </c>
      <c r="I1651" s="4" t="s">
        <v>6977</v>
      </c>
      <c r="J1651" s="1">
        <f>COUNTIF('Orders info'!$B$4:$B$3681,'Consumers info'!B1651)</f>
        <v>1</v>
      </c>
      <c r="K1651" s="1">
        <f t="shared" si="52"/>
        <v>1</v>
      </c>
      <c r="L1651" s="1">
        <f t="shared" si="51"/>
        <v>0</v>
      </c>
      <c r="M1651" s="1">
        <f>SUMIF('Orders info'!$B$4:$B$3681,'Consumers info'!B1651,'Orders info'!$F$4:$F$3681)</f>
        <v>192</v>
      </c>
    </row>
    <row r="1652" spans="2:13" x14ac:dyDescent="0.2">
      <c r="B1652" s="4" t="s">
        <v>2074</v>
      </c>
      <c r="C1652" s="1" t="s">
        <v>3191</v>
      </c>
      <c r="D1652" s="1" t="s">
        <v>3192</v>
      </c>
      <c r="E1652" s="1" t="s">
        <v>8</v>
      </c>
      <c r="F1652" s="4">
        <v>8</v>
      </c>
      <c r="G1652" s="4">
        <v>2020</v>
      </c>
      <c r="H1652" s="4">
        <v>0</v>
      </c>
      <c r="I1652" s="4" t="s">
        <v>6977</v>
      </c>
      <c r="J1652" s="1">
        <f>COUNTIF('Orders info'!$B$4:$B$3681,'Consumers info'!B1652)</f>
        <v>1</v>
      </c>
      <c r="K1652" s="1">
        <f t="shared" si="52"/>
        <v>1</v>
      </c>
      <c r="L1652" s="1">
        <f t="shared" si="51"/>
        <v>0</v>
      </c>
      <c r="M1652" s="1">
        <f>SUMIF('Orders info'!$B$4:$B$3681,'Consumers info'!B1652,'Orders info'!$F$4:$F$3681)</f>
        <v>240</v>
      </c>
    </row>
    <row r="1653" spans="2:13" x14ac:dyDescent="0.2">
      <c r="B1653" s="4" t="s">
        <v>2075</v>
      </c>
      <c r="C1653" s="1" t="s">
        <v>3191</v>
      </c>
      <c r="D1653" s="1" t="s">
        <v>3192</v>
      </c>
      <c r="E1653" s="1" t="s">
        <v>3203</v>
      </c>
      <c r="F1653" s="4">
        <v>8</v>
      </c>
      <c r="G1653" s="4">
        <v>2020</v>
      </c>
      <c r="H1653" s="4">
        <v>1</v>
      </c>
      <c r="I1653" s="4" t="s">
        <v>6977</v>
      </c>
      <c r="J1653" s="1">
        <f>COUNTIF('Orders info'!$B$4:$B$3681,'Consumers info'!B1653)</f>
        <v>1</v>
      </c>
      <c r="K1653" s="1">
        <f t="shared" si="52"/>
        <v>1</v>
      </c>
      <c r="L1653" s="1">
        <f t="shared" si="51"/>
        <v>0</v>
      </c>
      <c r="M1653" s="1">
        <f>SUMIF('Orders info'!$B$4:$B$3681,'Consumers info'!B1653,'Orders info'!$F$4:$F$3681)</f>
        <v>313</v>
      </c>
    </row>
    <row r="1654" spans="2:13" x14ac:dyDescent="0.2">
      <c r="B1654" s="4" t="s">
        <v>2076</v>
      </c>
      <c r="C1654" s="1" t="s">
        <v>3191</v>
      </c>
      <c r="D1654" s="1" t="s">
        <v>3192</v>
      </c>
      <c r="E1654" s="1" t="s">
        <v>8</v>
      </c>
      <c r="F1654" s="4">
        <v>8</v>
      </c>
      <c r="G1654" s="4">
        <v>2020</v>
      </c>
      <c r="H1654" s="4">
        <v>0</v>
      </c>
      <c r="I1654" s="4" t="s">
        <v>6977</v>
      </c>
      <c r="J1654" s="1">
        <f>COUNTIF('Orders info'!$B$4:$B$3681,'Consumers info'!B1654)</f>
        <v>1</v>
      </c>
      <c r="K1654" s="1">
        <f t="shared" si="52"/>
        <v>1</v>
      </c>
      <c r="L1654" s="1">
        <f t="shared" si="51"/>
        <v>0</v>
      </c>
      <c r="M1654" s="1">
        <f>SUMIF('Orders info'!$B$4:$B$3681,'Consumers info'!B1654,'Orders info'!$F$4:$F$3681)</f>
        <v>327</v>
      </c>
    </row>
    <row r="1655" spans="2:13" x14ac:dyDescent="0.2">
      <c r="B1655" s="4" t="s">
        <v>2077</v>
      </c>
      <c r="C1655" s="1" t="s">
        <v>3191</v>
      </c>
      <c r="D1655" s="1" t="s">
        <v>3192</v>
      </c>
      <c r="E1655" s="1" t="s">
        <v>8</v>
      </c>
      <c r="F1655" s="4">
        <v>8</v>
      </c>
      <c r="G1655" s="4">
        <v>2020</v>
      </c>
      <c r="H1655" s="4">
        <v>0</v>
      </c>
      <c r="I1655" s="4" t="s">
        <v>6977</v>
      </c>
      <c r="J1655" s="1">
        <f>COUNTIF('Orders info'!$B$4:$B$3681,'Consumers info'!B1655)</f>
        <v>1</v>
      </c>
      <c r="K1655" s="1">
        <f t="shared" si="52"/>
        <v>1</v>
      </c>
      <c r="L1655" s="1">
        <f t="shared" si="51"/>
        <v>0</v>
      </c>
      <c r="M1655" s="1">
        <f>SUMIF('Orders info'!$B$4:$B$3681,'Consumers info'!B1655,'Orders info'!$F$4:$F$3681)</f>
        <v>313</v>
      </c>
    </row>
    <row r="1656" spans="2:13" x14ac:dyDescent="0.2">
      <c r="B1656" s="4" t="s">
        <v>2078</v>
      </c>
      <c r="C1656" s="1" t="s">
        <v>3191</v>
      </c>
      <c r="D1656" s="1" t="s">
        <v>3192</v>
      </c>
      <c r="E1656" s="1" t="s">
        <v>8</v>
      </c>
      <c r="F1656" s="4">
        <v>8</v>
      </c>
      <c r="G1656" s="4">
        <v>2020</v>
      </c>
      <c r="H1656" s="4">
        <v>0</v>
      </c>
      <c r="I1656" s="4" t="s">
        <v>6977</v>
      </c>
      <c r="J1656" s="1">
        <f>COUNTIF('Orders info'!$B$4:$B$3681,'Consumers info'!B1656)</f>
        <v>1</v>
      </c>
      <c r="K1656" s="1">
        <f t="shared" si="52"/>
        <v>1</v>
      </c>
      <c r="L1656" s="1">
        <f t="shared" si="51"/>
        <v>0</v>
      </c>
      <c r="M1656" s="1">
        <f>SUMIF('Orders info'!$B$4:$B$3681,'Consumers info'!B1656,'Orders info'!$F$4:$F$3681)</f>
        <v>1086</v>
      </c>
    </row>
    <row r="1657" spans="2:13" x14ac:dyDescent="0.2">
      <c r="B1657" s="4" t="s">
        <v>2079</v>
      </c>
      <c r="C1657" s="1" t="s">
        <v>3191</v>
      </c>
      <c r="D1657" s="1" t="s">
        <v>3192</v>
      </c>
      <c r="E1657" s="1" t="s">
        <v>8</v>
      </c>
      <c r="F1657" s="4">
        <v>8</v>
      </c>
      <c r="G1657" s="4">
        <v>2020</v>
      </c>
      <c r="H1657" s="4">
        <v>0</v>
      </c>
      <c r="I1657" s="4" t="s">
        <v>6977</v>
      </c>
      <c r="J1657" s="1">
        <f>COUNTIF('Orders info'!$B$4:$B$3681,'Consumers info'!B1657)</f>
        <v>1</v>
      </c>
      <c r="K1657" s="1">
        <f t="shared" si="52"/>
        <v>1</v>
      </c>
      <c r="L1657" s="1">
        <f t="shared" si="51"/>
        <v>0</v>
      </c>
      <c r="M1657" s="1">
        <f>SUMIF('Orders info'!$B$4:$B$3681,'Consumers info'!B1657,'Orders info'!$F$4:$F$3681)</f>
        <v>1086</v>
      </c>
    </row>
    <row r="1658" spans="2:13" x14ac:dyDescent="0.2">
      <c r="B1658" s="4" t="s">
        <v>2080</v>
      </c>
      <c r="C1658" s="1" t="s">
        <v>3191</v>
      </c>
      <c r="D1658" s="1" t="s">
        <v>3192</v>
      </c>
      <c r="E1658" s="1" t="s">
        <v>3203</v>
      </c>
      <c r="F1658" s="4">
        <v>8</v>
      </c>
      <c r="G1658" s="4">
        <v>2020</v>
      </c>
      <c r="H1658" s="4">
        <v>0</v>
      </c>
      <c r="I1658" s="4" t="s">
        <v>6977</v>
      </c>
      <c r="J1658" s="1">
        <f>COUNTIF('Orders info'!$B$4:$B$3681,'Consumers info'!B1658)</f>
        <v>1</v>
      </c>
      <c r="K1658" s="1">
        <f t="shared" si="52"/>
        <v>1</v>
      </c>
      <c r="L1658" s="1">
        <f t="shared" si="51"/>
        <v>0</v>
      </c>
      <c r="M1658" s="1">
        <f>SUMIF('Orders info'!$B$4:$B$3681,'Consumers info'!B1658,'Orders info'!$F$4:$F$3681)</f>
        <v>383</v>
      </c>
    </row>
    <row r="1659" spans="2:13" x14ac:dyDescent="0.2">
      <c r="B1659" s="4" t="s">
        <v>2081</v>
      </c>
      <c r="C1659" s="1" t="s">
        <v>3191</v>
      </c>
      <c r="D1659" s="1" t="s">
        <v>3192</v>
      </c>
      <c r="E1659" s="1" t="s">
        <v>3204</v>
      </c>
      <c r="F1659" s="4">
        <v>8</v>
      </c>
      <c r="G1659" s="4">
        <v>2020</v>
      </c>
      <c r="H1659" s="4">
        <v>0</v>
      </c>
      <c r="I1659" s="4" t="s">
        <v>6977</v>
      </c>
      <c r="J1659" s="1">
        <f>COUNTIF('Orders info'!$B$4:$B$3681,'Consumers info'!B1659)</f>
        <v>1</v>
      </c>
      <c r="K1659" s="1">
        <f t="shared" si="52"/>
        <v>1</v>
      </c>
      <c r="L1659" s="1">
        <f t="shared" si="51"/>
        <v>0</v>
      </c>
      <c r="M1659" s="1">
        <f>SUMIF('Orders info'!$B$4:$B$3681,'Consumers info'!B1659,'Orders info'!$F$4:$F$3681)</f>
        <v>168</v>
      </c>
    </row>
    <row r="1660" spans="2:13" x14ac:dyDescent="0.2">
      <c r="B1660" s="4" t="s">
        <v>2082</v>
      </c>
      <c r="C1660" s="1" t="s">
        <v>3191</v>
      </c>
      <c r="D1660" s="1" t="s">
        <v>3192</v>
      </c>
      <c r="E1660" s="1" t="s">
        <v>3203</v>
      </c>
      <c r="F1660" s="4">
        <v>8</v>
      </c>
      <c r="G1660" s="4">
        <v>2020</v>
      </c>
      <c r="H1660" s="4">
        <v>0</v>
      </c>
      <c r="I1660" s="4" t="s">
        <v>6977</v>
      </c>
      <c r="J1660" s="1">
        <f>COUNTIF('Orders info'!$B$4:$B$3681,'Consumers info'!B1660)</f>
        <v>1</v>
      </c>
      <c r="K1660" s="1">
        <f t="shared" si="52"/>
        <v>1</v>
      </c>
      <c r="L1660" s="1">
        <f t="shared" si="51"/>
        <v>0</v>
      </c>
      <c r="M1660" s="1">
        <f>SUMIF('Orders info'!$B$4:$B$3681,'Consumers info'!B1660,'Orders info'!$F$4:$F$3681)</f>
        <v>240</v>
      </c>
    </row>
    <row r="1661" spans="2:13" x14ac:dyDescent="0.2">
      <c r="B1661" s="4" t="s">
        <v>2083</v>
      </c>
      <c r="C1661" s="1" t="s">
        <v>3191</v>
      </c>
      <c r="D1661" s="1" t="s">
        <v>3192</v>
      </c>
      <c r="E1661" s="1" t="s">
        <v>3204</v>
      </c>
      <c r="F1661" s="4">
        <v>8</v>
      </c>
      <c r="G1661" s="4">
        <v>2020</v>
      </c>
      <c r="H1661" s="4">
        <v>1</v>
      </c>
      <c r="I1661" s="4" t="s">
        <v>6977</v>
      </c>
      <c r="J1661" s="1">
        <f>COUNTIF('Orders info'!$B$4:$B$3681,'Consumers info'!B1661)</f>
        <v>1</v>
      </c>
      <c r="K1661" s="1">
        <f t="shared" si="52"/>
        <v>1</v>
      </c>
      <c r="L1661" s="1">
        <f t="shared" si="51"/>
        <v>0</v>
      </c>
      <c r="M1661" s="1">
        <f>SUMIF('Orders info'!$B$4:$B$3681,'Consumers info'!B1661,'Orders info'!$F$4:$F$3681)</f>
        <v>205</v>
      </c>
    </row>
    <row r="1662" spans="2:13" x14ac:dyDescent="0.2">
      <c r="B1662" s="4" t="s">
        <v>2084</v>
      </c>
      <c r="C1662" s="1" t="s">
        <v>3191</v>
      </c>
      <c r="D1662" s="1" t="s">
        <v>3192</v>
      </c>
      <c r="E1662" s="1" t="s">
        <v>3205</v>
      </c>
      <c r="F1662" s="4">
        <v>8</v>
      </c>
      <c r="G1662" s="4">
        <v>2020</v>
      </c>
      <c r="H1662" s="4">
        <v>1</v>
      </c>
      <c r="I1662" s="4" t="s">
        <v>6977</v>
      </c>
      <c r="J1662" s="1">
        <f>COUNTIF('Orders info'!$B$4:$B$3681,'Consumers info'!B1662)</f>
        <v>1</v>
      </c>
      <c r="K1662" s="1">
        <f t="shared" si="52"/>
        <v>1</v>
      </c>
      <c r="L1662" s="1">
        <f t="shared" si="51"/>
        <v>0</v>
      </c>
      <c r="M1662" s="1">
        <f>SUMIF('Orders info'!$B$4:$B$3681,'Consumers info'!B1662,'Orders info'!$F$4:$F$3681)</f>
        <v>327</v>
      </c>
    </row>
    <row r="1663" spans="2:13" x14ac:dyDescent="0.2">
      <c r="B1663" s="4" t="s">
        <v>2085</v>
      </c>
      <c r="C1663" s="1" t="s">
        <v>3191</v>
      </c>
      <c r="D1663" s="1" t="s">
        <v>3192</v>
      </c>
      <c r="E1663" s="1" t="s">
        <v>3205</v>
      </c>
      <c r="F1663" s="4">
        <v>8</v>
      </c>
      <c r="G1663" s="4">
        <v>2020</v>
      </c>
      <c r="H1663" s="4">
        <v>1</v>
      </c>
      <c r="I1663" s="4" t="s">
        <v>6977</v>
      </c>
      <c r="J1663" s="1">
        <f>COUNTIF('Orders info'!$B$4:$B$3681,'Consumers info'!B1663)</f>
        <v>1</v>
      </c>
      <c r="K1663" s="1">
        <f t="shared" si="52"/>
        <v>1</v>
      </c>
      <c r="L1663" s="1">
        <f t="shared" si="51"/>
        <v>0</v>
      </c>
      <c r="M1663" s="1">
        <f>SUMIF('Orders info'!$B$4:$B$3681,'Consumers info'!B1663,'Orders info'!$F$4:$F$3681)</f>
        <v>313</v>
      </c>
    </row>
    <row r="1664" spans="2:13" x14ac:dyDescent="0.2">
      <c r="B1664" s="4" t="s">
        <v>2086</v>
      </c>
      <c r="C1664" s="1" t="s">
        <v>3191</v>
      </c>
      <c r="D1664" s="1" t="s">
        <v>3192</v>
      </c>
      <c r="E1664" s="1" t="s">
        <v>8</v>
      </c>
      <c r="F1664" s="4">
        <v>8</v>
      </c>
      <c r="G1664" s="4">
        <v>2020</v>
      </c>
      <c r="H1664" s="4">
        <v>1</v>
      </c>
      <c r="I1664" s="4" t="s">
        <v>6977</v>
      </c>
      <c r="J1664" s="1">
        <f>COUNTIF('Orders info'!$B$4:$B$3681,'Consumers info'!B1664)</f>
        <v>1</v>
      </c>
      <c r="K1664" s="1">
        <f t="shared" si="52"/>
        <v>1</v>
      </c>
      <c r="L1664" s="1">
        <f t="shared" si="51"/>
        <v>0</v>
      </c>
      <c r="M1664" s="1">
        <f>SUMIF('Orders info'!$B$4:$B$3681,'Consumers info'!B1664,'Orders info'!$F$4:$F$3681)</f>
        <v>313</v>
      </c>
    </row>
    <row r="1665" spans="2:13" x14ac:dyDescent="0.2">
      <c r="B1665" s="4" t="s">
        <v>2087</v>
      </c>
      <c r="C1665" s="1" t="s">
        <v>3191</v>
      </c>
      <c r="D1665" s="1" t="s">
        <v>3192</v>
      </c>
      <c r="E1665" s="1" t="s">
        <v>3203</v>
      </c>
      <c r="F1665" s="4">
        <v>8</v>
      </c>
      <c r="G1665" s="4">
        <v>2020</v>
      </c>
      <c r="H1665" s="4">
        <v>0</v>
      </c>
      <c r="I1665" s="4" t="s">
        <v>6977</v>
      </c>
      <c r="J1665" s="1">
        <f>COUNTIF('Orders info'!$B$4:$B$3681,'Consumers info'!B1665)</f>
        <v>1</v>
      </c>
      <c r="K1665" s="1">
        <f t="shared" si="52"/>
        <v>1</v>
      </c>
      <c r="L1665" s="1">
        <f t="shared" si="51"/>
        <v>0</v>
      </c>
      <c r="M1665" s="1">
        <f>SUMIF('Orders info'!$B$4:$B$3681,'Consumers info'!B1665,'Orders info'!$F$4:$F$3681)</f>
        <v>889</v>
      </c>
    </row>
    <row r="1666" spans="2:13" x14ac:dyDescent="0.2">
      <c r="B1666" s="4" t="s">
        <v>2088</v>
      </c>
      <c r="C1666" s="1" t="s">
        <v>3191</v>
      </c>
      <c r="D1666" s="1" t="s">
        <v>3192</v>
      </c>
      <c r="E1666" s="1" t="s">
        <v>3202</v>
      </c>
      <c r="F1666" s="4">
        <v>8</v>
      </c>
      <c r="G1666" s="4">
        <v>2020</v>
      </c>
      <c r="H1666" s="4">
        <v>0</v>
      </c>
      <c r="I1666" s="4" t="s">
        <v>6977</v>
      </c>
      <c r="J1666" s="1">
        <f>COUNTIF('Orders info'!$B$4:$B$3681,'Consumers info'!B1666)</f>
        <v>1</v>
      </c>
      <c r="K1666" s="1">
        <f t="shared" si="52"/>
        <v>1</v>
      </c>
      <c r="L1666" s="1">
        <f t="shared" si="51"/>
        <v>0</v>
      </c>
      <c r="M1666" s="1">
        <f>SUMIF('Orders info'!$B$4:$B$3681,'Consumers info'!B1666,'Orders info'!$F$4:$F$3681)</f>
        <v>992</v>
      </c>
    </row>
    <row r="1667" spans="2:13" x14ac:dyDescent="0.2">
      <c r="B1667" s="4" t="s">
        <v>2089</v>
      </c>
      <c r="C1667" s="1" t="s">
        <v>3191</v>
      </c>
      <c r="D1667" s="1" t="s">
        <v>3192</v>
      </c>
      <c r="E1667" s="1" t="s">
        <v>8</v>
      </c>
      <c r="F1667" s="4">
        <v>8</v>
      </c>
      <c r="G1667" s="4">
        <v>2020</v>
      </c>
      <c r="H1667" s="4">
        <v>0</v>
      </c>
      <c r="I1667" s="4" t="s">
        <v>6977</v>
      </c>
      <c r="J1667" s="1">
        <f>COUNTIF('Orders info'!$B$4:$B$3681,'Consumers info'!B1667)</f>
        <v>1</v>
      </c>
      <c r="K1667" s="1">
        <f t="shared" si="52"/>
        <v>1</v>
      </c>
      <c r="L1667" s="1">
        <f t="shared" si="51"/>
        <v>0</v>
      </c>
      <c r="M1667" s="1">
        <f>SUMIF('Orders info'!$B$4:$B$3681,'Consumers info'!B1667,'Orders info'!$F$4:$F$3681)</f>
        <v>1101</v>
      </c>
    </row>
    <row r="1668" spans="2:13" x14ac:dyDescent="0.2">
      <c r="B1668" s="4" t="s">
        <v>2090</v>
      </c>
      <c r="C1668" s="1" t="s">
        <v>3191</v>
      </c>
      <c r="D1668" s="1" t="s">
        <v>3192</v>
      </c>
      <c r="E1668" s="1" t="s">
        <v>3204</v>
      </c>
      <c r="F1668" s="4">
        <v>8</v>
      </c>
      <c r="G1668" s="4">
        <v>2020</v>
      </c>
      <c r="H1668" s="4">
        <v>0</v>
      </c>
      <c r="I1668" s="4" t="s">
        <v>6977</v>
      </c>
      <c r="J1668" s="1">
        <f>COUNTIF('Orders info'!$B$4:$B$3681,'Consumers info'!B1668)</f>
        <v>1</v>
      </c>
      <c r="K1668" s="1">
        <f t="shared" si="52"/>
        <v>1</v>
      </c>
      <c r="L1668" s="1">
        <f t="shared" si="51"/>
        <v>0</v>
      </c>
      <c r="M1668" s="1">
        <f>SUMIF('Orders info'!$B$4:$B$3681,'Consumers info'!B1668,'Orders info'!$F$4:$F$3681)</f>
        <v>383</v>
      </c>
    </row>
    <row r="1669" spans="2:13" x14ac:dyDescent="0.2">
      <c r="B1669" s="4" t="s">
        <v>2091</v>
      </c>
      <c r="C1669" s="1" t="s">
        <v>3191</v>
      </c>
      <c r="D1669" s="1" t="s">
        <v>3192</v>
      </c>
      <c r="E1669" s="1" t="s">
        <v>3205</v>
      </c>
      <c r="F1669" s="4">
        <v>8</v>
      </c>
      <c r="G1669" s="4">
        <v>2020</v>
      </c>
      <c r="H1669" s="4">
        <v>1</v>
      </c>
      <c r="I1669" s="4" t="s">
        <v>6977</v>
      </c>
      <c r="J1669" s="1">
        <f>COUNTIF('Orders info'!$B$4:$B$3681,'Consumers info'!B1669)</f>
        <v>1</v>
      </c>
      <c r="K1669" s="1">
        <f t="shared" si="52"/>
        <v>1</v>
      </c>
      <c r="L1669" s="1">
        <f t="shared" ref="L1669:L1732" si="53">IF(J1669&gt;1,IF(I1669="Active",1,0),0)</f>
        <v>0</v>
      </c>
      <c r="M1669" s="1">
        <f>SUMIF('Orders info'!$B$4:$B$3681,'Consumers info'!B1669,'Orders info'!$F$4:$F$3681)</f>
        <v>144</v>
      </c>
    </row>
    <row r="1670" spans="2:13" x14ac:dyDescent="0.2">
      <c r="B1670" s="4" t="s">
        <v>2092</v>
      </c>
      <c r="C1670" s="1" t="s">
        <v>3191</v>
      </c>
      <c r="D1670" s="1" t="s">
        <v>3192</v>
      </c>
      <c r="E1670" s="1" t="s">
        <v>3202</v>
      </c>
      <c r="F1670" s="4">
        <v>8</v>
      </c>
      <c r="G1670" s="4">
        <v>2020</v>
      </c>
      <c r="H1670" s="4">
        <v>1</v>
      </c>
      <c r="I1670" s="4" t="s">
        <v>6977</v>
      </c>
      <c r="J1670" s="1">
        <f>COUNTIF('Orders info'!$B$4:$B$3681,'Consumers info'!B1670)</f>
        <v>1</v>
      </c>
      <c r="K1670" s="1">
        <f t="shared" si="52"/>
        <v>1</v>
      </c>
      <c r="L1670" s="1">
        <f t="shared" si="53"/>
        <v>0</v>
      </c>
      <c r="M1670" s="1">
        <f>SUMIF('Orders info'!$B$4:$B$3681,'Consumers info'!B1670,'Orders info'!$F$4:$F$3681)</f>
        <v>192</v>
      </c>
    </row>
    <row r="1671" spans="2:13" x14ac:dyDescent="0.2">
      <c r="B1671" s="4" t="s">
        <v>2093</v>
      </c>
      <c r="C1671" s="1" t="s">
        <v>3191</v>
      </c>
      <c r="D1671" s="1" t="s">
        <v>3192</v>
      </c>
      <c r="E1671" s="1" t="s">
        <v>8</v>
      </c>
      <c r="F1671" s="4">
        <v>8</v>
      </c>
      <c r="G1671" s="4">
        <v>2020</v>
      </c>
      <c r="H1671" s="4">
        <v>0</v>
      </c>
      <c r="I1671" s="4" t="s">
        <v>6977</v>
      </c>
      <c r="J1671" s="1">
        <f>COUNTIF('Orders info'!$B$4:$B$3681,'Consumers info'!B1671)</f>
        <v>1</v>
      </c>
      <c r="K1671" s="1">
        <f t="shared" si="52"/>
        <v>1</v>
      </c>
      <c r="L1671" s="1">
        <f t="shared" si="53"/>
        <v>0</v>
      </c>
      <c r="M1671" s="1">
        <f>SUMIF('Orders info'!$B$4:$B$3681,'Consumers info'!B1671,'Orders info'!$F$4:$F$3681)</f>
        <v>313</v>
      </c>
    </row>
    <row r="1672" spans="2:13" x14ac:dyDescent="0.2">
      <c r="B1672" s="4" t="s">
        <v>2094</v>
      </c>
      <c r="C1672" s="1" t="s">
        <v>3191</v>
      </c>
      <c r="D1672" s="1" t="s">
        <v>3192</v>
      </c>
      <c r="E1672" s="1" t="s">
        <v>3203</v>
      </c>
      <c r="F1672" s="4">
        <v>8</v>
      </c>
      <c r="G1672" s="4">
        <v>2020</v>
      </c>
      <c r="H1672" s="4">
        <v>0</v>
      </c>
      <c r="I1672" s="4" t="s">
        <v>6977</v>
      </c>
      <c r="J1672" s="1">
        <f>COUNTIF('Orders info'!$B$4:$B$3681,'Consumers info'!B1672)</f>
        <v>1</v>
      </c>
      <c r="K1672" s="1">
        <f t="shared" si="52"/>
        <v>1</v>
      </c>
      <c r="L1672" s="1">
        <f t="shared" si="53"/>
        <v>0</v>
      </c>
      <c r="M1672" s="1">
        <f>SUMIF('Orders info'!$B$4:$B$3681,'Consumers info'!B1672,'Orders info'!$F$4:$F$3681)</f>
        <v>255</v>
      </c>
    </row>
    <row r="1673" spans="2:13" x14ac:dyDescent="0.2">
      <c r="B1673" s="4" t="s">
        <v>2095</v>
      </c>
      <c r="C1673" s="1" t="s">
        <v>3191</v>
      </c>
      <c r="D1673" s="1" t="s">
        <v>3192</v>
      </c>
      <c r="E1673" s="1" t="s">
        <v>3204</v>
      </c>
      <c r="F1673" s="4">
        <v>8</v>
      </c>
      <c r="G1673" s="4">
        <v>2020</v>
      </c>
      <c r="H1673" s="4">
        <v>0</v>
      </c>
      <c r="I1673" s="4" t="s">
        <v>6977</v>
      </c>
      <c r="J1673" s="1">
        <f>COUNTIF('Orders info'!$B$4:$B$3681,'Consumers info'!B1673)</f>
        <v>1</v>
      </c>
      <c r="K1673" s="1">
        <f t="shared" si="52"/>
        <v>1</v>
      </c>
      <c r="L1673" s="1">
        <f t="shared" si="53"/>
        <v>0</v>
      </c>
      <c r="M1673" s="1">
        <f>SUMIF('Orders info'!$B$4:$B$3681,'Consumers info'!B1673,'Orders info'!$F$4:$F$3681)</f>
        <v>327</v>
      </c>
    </row>
    <row r="1674" spans="2:13" x14ac:dyDescent="0.2">
      <c r="B1674" s="4" t="s">
        <v>2096</v>
      </c>
      <c r="C1674" s="1" t="s">
        <v>3191</v>
      </c>
      <c r="D1674" s="1" t="s">
        <v>3192</v>
      </c>
      <c r="E1674" s="1" t="s">
        <v>3205</v>
      </c>
      <c r="F1674" s="4">
        <v>8</v>
      </c>
      <c r="G1674" s="4">
        <v>2020</v>
      </c>
      <c r="H1674" s="4">
        <v>1</v>
      </c>
      <c r="I1674" s="4" t="s">
        <v>6977</v>
      </c>
      <c r="J1674" s="1">
        <f>COUNTIF('Orders info'!$B$4:$B$3681,'Consumers info'!B1674)</f>
        <v>1</v>
      </c>
      <c r="K1674" s="1">
        <f t="shared" si="52"/>
        <v>1</v>
      </c>
      <c r="L1674" s="1">
        <f t="shared" si="53"/>
        <v>0</v>
      </c>
      <c r="M1674" s="1">
        <f>SUMIF('Orders info'!$B$4:$B$3681,'Consumers info'!B1674,'Orders info'!$F$4:$F$3681)</f>
        <v>474</v>
      </c>
    </row>
    <row r="1675" spans="2:13" x14ac:dyDescent="0.2">
      <c r="B1675" s="4" t="s">
        <v>2097</v>
      </c>
      <c r="C1675" s="1" t="s">
        <v>3191</v>
      </c>
      <c r="D1675" s="1" t="s">
        <v>3192</v>
      </c>
      <c r="E1675" s="1" t="s">
        <v>3205</v>
      </c>
      <c r="F1675" s="4">
        <v>8</v>
      </c>
      <c r="G1675" s="4">
        <v>2020</v>
      </c>
      <c r="H1675" s="4">
        <v>0</v>
      </c>
      <c r="I1675" s="4" t="s">
        <v>6977</v>
      </c>
      <c r="J1675" s="1">
        <f>COUNTIF('Orders info'!$B$4:$B$3681,'Consumers info'!B1675)</f>
        <v>1</v>
      </c>
      <c r="K1675" s="1">
        <f t="shared" si="52"/>
        <v>1</v>
      </c>
      <c r="L1675" s="1">
        <f t="shared" si="53"/>
        <v>0</v>
      </c>
      <c r="M1675" s="1">
        <f>SUMIF('Orders info'!$B$4:$B$3681,'Consumers info'!B1675,'Orders info'!$F$4:$F$3681)</f>
        <v>889</v>
      </c>
    </row>
    <row r="1676" spans="2:13" x14ac:dyDescent="0.2">
      <c r="B1676" s="4" t="s">
        <v>2098</v>
      </c>
      <c r="C1676" s="1" t="s">
        <v>3191</v>
      </c>
      <c r="D1676" s="1" t="s">
        <v>3192</v>
      </c>
      <c r="E1676" s="1" t="s">
        <v>8</v>
      </c>
      <c r="F1676" s="4">
        <v>8</v>
      </c>
      <c r="G1676" s="4">
        <v>2020</v>
      </c>
      <c r="H1676" s="4">
        <v>1</v>
      </c>
      <c r="I1676" s="4" t="s">
        <v>6977</v>
      </c>
      <c r="J1676" s="1">
        <f>COUNTIF('Orders info'!$B$4:$B$3681,'Consumers info'!B1676)</f>
        <v>1</v>
      </c>
      <c r="K1676" s="1">
        <f t="shared" si="52"/>
        <v>1</v>
      </c>
      <c r="L1676" s="1">
        <f t="shared" si="53"/>
        <v>0</v>
      </c>
      <c r="M1676" s="1">
        <f>SUMIF('Orders info'!$B$4:$B$3681,'Consumers info'!B1676,'Orders info'!$F$4:$F$3681)</f>
        <v>1101</v>
      </c>
    </row>
    <row r="1677" spans="2:13" x14ac:dyDescent="0.2">
      <c r="B1677" s="4" t="s">
        <v>2099</v>
      </c>
      <c r="C1677" s="1" t="s">
        <v>3191</v>
      </c>
      <c r="D1677" s="1" t="s">
        <v>3192</v>
      </c>
      <c r="E1677" s="1" t="s">
        <v>3203</v>
      </c>
      <c r="F1677" s="4">
        <v>8</v>
      </c>
      <c r="G1677" s="4">
        <v>2020</v>
      </c>
      <c r="H1677" s="4">
        <v>0</v>
      </c>
      <c r="I1677" s="4" t="s">
        <v>6977</v>
      </c>
      <c r="J1677" s="1">
        <f>COUNTIF('Orders info'!$B$4:$B$3681,'Consumers info'!B1677)</f>
        <v>1</v>
      </c>
      <c r="K1677" s="1">
        <f t="shared" si="52"/>
        <v>1</v>
      </c>
      <c r="L1677" s="1">
        <f t="shared" si="53"/>
        <v>0</v>
      </c>
      <c r="M1677" s="1">
        <f>SUMIF('Orders info'!$B$4:$B$3681,'Consumers info'!B1677,'Orders info'!$F$4:$F$3681)</f>
        <v>1491</v>
      </c>
    </row>
    <row r="1678" spans="2:13" x14ac:dyDescent="0.2">
      <c r="B1678" s="4" t="s">
        <v>2100</v>
      </c>
      <c r="C1678" s="1" t="s">
        <v>3191</v>
      </c>
      <c r="D1678" s="1" t="s">
        <v>3192</v>
      </c>
      <c r="E1678" s="1" t="s">
        <v>3204</v>
      </c>
      <c r="F1678" s="4">
        <v>8</v>
      </c>
      <c r="G1678" s="4">
        <v>2020</v>
      </c>
      <c r="H1678" s="4">
        <v>0</v>
      </c>
      <c r="I1678" s="4" t="s">
        <v>6977</v>
      </c>
      <c r="J1678" s="1">
        <f>COUNTIF('Orders info'!$B$4:$B$3681,'Consumers info'!B1678)</f>
        <v>1</v>
      </c>
      <c r="K1678" s="1">
        <f t="shared" si="52"/>
        <v>1</v>
      </c>
      <c r="L1678" s="1">
        <f t="shared" si="53"/>
        <v>0</v>
      </c>
      <c r="M1678" s="1">
        <f>SUMIF('Orders info'!$B$4:$B$3681,'Consumers info'!B1678,'Orders info'!$F$4:$F$3681)</f>
        <v>144</v>
      </c>
    </row>
    <row r="1679" spans="2:13" x14ac:dyDescent="0.2">
      <c r="B1679" s="4" t="s">
        <v>2101</v>
      </c>
      <c r="C1679" s="1" t="s">
        <v>3191</v>
      </c>
      <c r="D1679" s="1" t="s">
        <v>3192</v>
      </c>
      <c r="E1679" s="1" t="s">
        <v>8</v>
      </c>
      <c r="F1679" s="4">
        <v>8</v>
      </c>
      <c r="G1679" s="4">
        <v>2020</v>
      </c>
      <c r="H1679" s="4">
        <v>0</v>
      </c>
      <c r="I1679" s="4" t="s">
        <v>6977</v>
      </c>
      <c r="J1679" s="1">
        <f>COUNTIF('Orders info'!$B$4:$B$3681,'Consumers info'!B1679)</f>
        <v>1</v>
      </c>
      <c r="K1679" s="1">
        <f t="shared" si="52"/>
        <v>1</v>
      </c>
      <c r="L1679" s="1">
        <f t="shared" si="53"/>
        <v>0</v>
      </c>
      <c r="M1679" s="1">
        <f>SUMIF('Orders info'!$B$4:$B$3681,'Consumers info'!B1679,'Orders info'!$F$4:$F$3681)</f>
        <v>240</v>
      </c>
    </row>
    <row r="1680" spans="2:13" x14ac:dyDescent="0.2">
      <c r="B1680" s="4" t="s">
        <v>2102</v>
      </c>
      <c r="C1680" s="1" t="s">
        <v>3191</v>
      </c>
      <c r="D1680" s="1" t="s">
        <v>3192</v>
      </c>
      <c r="E1680" s="1" t="s">
        <v>3203</v>
      </c>
      <c r="F1680" s="4">
        <v>8</v>
      </c>
      <c r="G1680" s="4">
        <v>2020</v>
      </c>
      <c r="H1680" s="4">
        <v>0</v>
      </c>
      <c r="I1680" s="4" t="s">
        <v>6977</v>
      </c>
      <c r="J1680" s="1">
        <f>COUNTIF('Orders info'!$B$4:$B$3681,'Consumers info'!B1680)</f>
        <v>1</v>
      </c>
      <c r="K1680" s="1">
        <f t="shared" si="52"/>
        <v>1</v>
      </c>
      <c r="L1680" s="1">
        <f t="shared" si="53"/>
        <v>0</v>
      </c>
      <c r="M1680" s="1">
        <f>SUMIF('Orders info'!$B$4:$B$3681,'Consumers info'!B1680,'Orders info'!$F$4:$F$3681)</f>
        <v>327</v>
      </c>
    </row>
    <row r="1681" spans="2:13" x14ac:dyDescent="0.2">
      <c r="B1681" s="4" t="s">
        <v>2103</v>
      </c>
      <c r="C1681" s="1" t="s">
        <v>3191</v>
      </c>
      <c r="D1681" s="1" t="s">
        <v>3192</v>
      </c>
      <c r="E1681" s="1" t="s">
        <v>3204</v>
      </c>
      <c r="F1681" s="4">
        <v>8</v>
      </c>
      <c r="G1681" s="4">
        <v>2020</v>
      </c>
      <c r="H1681" s="4">
        <v>0</v>
      </c>
      <c r="I1681" s="4" t="s">
        <v>6977</v>
      </c>
      <c r="J1681" s="1">
        <f>COUNTIF('Orders info'!$B$4:$B$3681,'Consumers info'!B1681)</f>
        <v>1</v>
      </c>
      <c r="K1681" s="1">
        <f t="shared" si="52"/>
        <v>1</v>
      </c>
      <c r="L1681" s="1">
        <f t="shared" si="53"/>
        <v>0</v>
      </c>
      <c r="M1681" s="1">
        <f>SUMIF('Orders info'!$B$4:$B$3681,'Consumers info'!B1681,'Orders info'!$F$4:$F$3681)</f>
        <v>255</v>
      </c>
    </row>
    <row r="1682" spans="2:13" x14ac:dyDescent="0.2">
      <c r="B1682" s="4" t="s">
        <v>2104</v>
      </c>
      <c r="C1682" s="1" t="s">
        <v>3191</v>
      </c>
      <c r="D1682" s="1" t="s">
        <v>3192</v>
      </c>
      <c r="E1682" s="1" t="s">
        <v>3204</v>
      </c>
      <c r="F1682" s="4">
        <v>8</v>
      </c>
      <c r="G1682" s="4">
        <v>2020</v>
      </c>
      <c r="H1682" s="4">
        <v>1</v>
      </c>
      <c r="I1682" s="4" t="s">
        <v>6977</v>
      </c>
      <c r="J1682" s="1">
        <f>COUNTIF('Orders info'!$B$4:$B$3681,'Consumers info'!B1682)</f>
        <v>1</v>
      </c>
      <c r="K1682" s="1">
        <f t="shared" si="52"/>
        <v>1</v>
      </c>
      <c r="L1682" s="1">
        <f t="shared" si="53"/>
        <v>0</v>
      </c>
      <c r="M1682" s="1">
        <f>SUMIF('Orders info'!$B$4:$B$3681,'Consumers info'!B1682,'Orders info'!$F$4:$F$3681)</f>
        <v>258</v>
      </c>
    </row>
    <row r="1683" spans="2:13" x14ac:dyDescent="0.2">
      <c r="B1683" s="4" t="s">
        <v>2105</v>
      </c>
      <c r="C1683" s="1" t="s">
        <v>3191</v>
      </c>
      <c r="D1683" s="1" t="s">
        <v>3192</v>
      </c>
      <c r="E1683" s="1" t="s">
        <v>3202</v>
      </c>
      <c r="F1683" s="4">
        <v>8</v>
      </c>
      <c r="G1683" s="4">
        <v>2020</v>
      </c>
      <c r="H1683" s="4">
        <v>1</v>
      </c>
      <c r="I1683" s="4" t="s">
        <v>6977</v>
      </c>
      <c r="J1683" s="1">
        <f>COUNTIF('Orders info'!$B$4:$B$3681,'Consumers info'!B1683)</f>
        <v>1</v>
      </c>
      <c r="K1683" s="1">
        <f t="shared" si="52"/>
        <v>1</v>
      </c>
      <c r="L1683" s="1">
        <f t="shared" si="53"/>
        <v>0</v>
      </c>
      <c r="M1683" s="1">
        <f>SUMIF('Orders info'!$B$4:$B$3681,'Consumers info'!B1683,'Orders info'!$F$4:$F$3681)</f>
        <v>992</v>
      </c>
    </row>
    <row r="1684" spans="2:13" x14ac:dyDescent="0.2">
      <c r="B1684" s="4" t="s">
        <v>2106</v>
      </c>
      <c r="C1684" s="1" t="s">
        <v>3191</v>
      </c>
      <c r="D1684" s="1" t="s">
        <v>3192</v>
      </c>
      <c r="E1684" s="1" t="s">
        <v>3205</v>
      </c>
      <c r="F1684" s="4">
        <v>8</v>
      </c>
      <c r="G1684" s="4">
        <v>2020</v>
      </c>
      <c r="H1684" s="4">
        <v>1</v>
      </c>
      <c r="I1684" s="4" t="s">
        <v>6977</v>
      </c>
      <c r="J1684" s="1">
        <f>COUNTIF('Orders info'!$B$4:$B$3681,'Consumers info'!B1684)</f>
        <v>1</v>
      </c>
      <c r="K1684" s="1">
        <f t="shared" si="52"/>
        <v>1</v>
      </c>
      <c r="L1684" s="1">
        <f t="shared" si="53"/>
        <v>0</v>
      </c>
      <c r="M1684" s="1">
        <f>SUMIF('Orders info'!$B$4:$B$3681,'Consumers info'!B1684,'Orders info'!$F$4:$F$3681)</f>
        <v>1086</v>
      </c>
    </row>
    <row r="1685" spans="2:13" x14ac:dyDescent="0.2">
      <c r="B1685" s="4" t="s">
        <v>2107</v>
      </c>
      <c r="C1685" s="1" t="s">
        <v>3191</v>
      </c>
      <c r="D1685" s="1" t="s">
        <v>3192</v>
      </c>
      <c r="E1685" s="1" t="s">
        <v>8</v>
      </c>
      <c r="F1685" s="4">
        <v>8</v>
      </c>
      <c r="G1685" s="4">
        <v>2020</v>
      </c>
      <c r="H1685" s="4">
        <v>0</v>
      </c>
      <c r="I1685" s="4" t="s">
        <v>6977</v>
      </c>
      <c r="J1685" s="1">
        <f>COUNTIF('Orders info'!$B$4:$B$3681,'Consumers info'!B1685)</f>
        <v>1</v>
      </c>
      <c r="K1685" s="1">
        <f t="shared" si="52"/>
        <v>1</v>
      </c>
      <c r="L1685" s="1">
        <f t="shared" si="53"/>
        <v>0</v>
      </c>
      <c r="M1685" s="1">
        <f>SUMIF('Orders info'!$B$4:$B$3681,'Consumers info'!B1685,'Orders info'!$F$4:$F$3681)</f>
        <v>1101</v>
      </c>
    </row>
    <row r="1686" spans="2:13" x14ac:dyDescent="0.2">
      <c r="B1686" s="4" t="s">
        <v>2108</v>
      </c>
      <c r="C1686" s="1" t="s">
        <v>3191</v>
      </c>
      <c r="D1686" s="1" t="s">
        <v>3192</v>
      </c>
      <c r="E1686" s="1" t="s">
        <v>3203</v>
      </c>
      <c r="F1686" s="4">
        <v>8</v>
      </c>
      <c r="G1686" s="4">
        <v>2020</v>
      </c>
      <c r="H1686" s="4">
        <v>1</v>
      </c>
      <c r="I1686" s="4" t="s">
        <v>6977</v>
      </c>
      <c r="J1686" s="1">
        <f>COUNTIF('Orders info'!$B$4:$B$3681,'Consumers info'!B1686)</f>
        <v>1</v>
      </c>
      <c r="K1686" s="1">
        <f t="shared" si="52"/>
        <v>1</v>
      </c>
      <c r="L1686" s="1">
        <f t="shared" si="53"/>
        <v>0</v>
      </c>
      <c r="M1686" s="1">
        <f>SUMIF('Orders info'!$B$4:$B$3681,'Consumers info'!B1686,'Orders info'!$F$4:$F$3681)</f>
        <v>948</v>
      </c>
    </row>
    <row r="1687" spans="2:13" x14ac:dyDescent="0.2">
      <c r="B1687" s="4" t="s">
        <v>2109</v>
      </c>
      <c r="C1687" s="1" t="s">
        <v>3191</v>
      </c>
      <c r="D1687" s="1" t="s">
        <v>3192</v>
      </c>
      <c r="E1687" s="1" t="s">
        <v>3204</v>
      </c>
      <c r="F1687" s="4">
        <v>8</v>
      </c>
      <c r="G1687" s="4">
        <v>2020</v>
      </c>
      <c r="H1687" s="4">
        <v>0</v>
      </c>
      <c r="I1687" s="4" t="s">
        <v>6977</v>
      </c>
      <c r="J1687" s="1">
        <f>COUNTIF('Orders info'!$B$4:$B$3681,'Consumers info'!B1687)</f>
        <v>1</v>
      </c>
      <c r="K1687" s="1">
        <f t="shared" si="52"/>
        <v>1</v>
      </c>
      <c r="L1687" s="1">
        <f t="shared" si="53"/>
        <v>0</v>
      </c>
      <c r="M1687" s="1">
        <f>SUMIF('Orders info'!$B$4:$B$3681,'Consumers info'!B1687,'Orders info'!$F$4:$F$3681)</f>
        <v>1491</v>
      </c>
    </row>
    <row r="1688" spans="2:13" x14ac:dyDescent="0.2">
      <c r="B1688" s="4" t="s">
        <v>2110</v>
      </c>
      <c r="C1688" s="1" t="s">
        <v>3191</v>
      </c>
      <c r="D1688" s="1" t="s">
        <v>3192</v>
      </c>
      <c r="E1688" s="1" t="s">
        <v>3205</v>
      </c>
      <c r="F1688" s="4">
        <v>8</v>
      </c>
      <c r="G1688" s="4">
        <v>2020</v>
      </c>
      <c r="H1688" s="4">
        <v>0</v>
      </c>
      <c r="I1688" s="4" t="s">
        <v>6977</v>
      </c>
      <c r="J1688" s="1">
        <f>COUNTIF('Orders info'!$B$4:$B$3681,'Consumers info'!B1688)</f>
        <v>1</v>
      </c>
      <c r="K1688" s="1">
        <f t="shared" ref="K1688:K1751" si="54">IF(J1688=1,IF(I1688="Active",1,0),0)</f>
        <v>1</v>
      </c>
      <c r="L1688" s="1">
        <f t="shared" si="53"/>
        <v>0</v>
      </c>
      <c r="M1688" s="1">
        <f>SUMIF('Orders info'!$B$4:$B$3681,'Consumers info'!B1688,'Orders info'!$F$4:$F$3681)</f>
        <v>168</v>
      </c>
    </row>
    <row r="1689" spans="2:13" x14ac:dyDescent="0.2">
      <c r="B1689" s="4" t="s">
        <v>2111</v>
      </c>
      <c r="C1689" s="1" t="s">
        <v>3191</v>
      </c>
      <c r="D1689" s="1" t="s">
        <v>3192</v>
      </c>
      <c r="E1689" s="1" t="s">
        <v>3205</v>
      </c>
      <c r="F1689" s="4">
        <v>8</v>
      </c>
      <c r="G1689" s="4">
        <v>2020</v>
      </c>
      <c r="H1689" s="4">
        <v>1</v>
      </c>
      <c r="I1689" s="4" t="s">
        <v>6977</v>
      </c>
      <c r="J1689" s="1">
        <f>COUNTIF('Orders info'!$B$4:$B$3681,'Consumers info'!B1689)</f>
        <v>1</v>
      </c>
      <c r="K1689" s="1">
        <f t="shared" si="54"/>
        <v>1</v>
      </c>
      <c r="L1689" s="1">
        <f t="shared" si="53"/>
        <v>0</v>
      </c>
      <c r="M1689" s="1">
        <f>SUMIF('Orders info'!$B$4:$B$3681,'Consumers info'!B1689,'Orders info'!$F$4:$F$3681)</f>
        <v>210</v>
      </c>
    </row>
    <row r="1690" spans="2:13" x14ac:dyDescent="0.2">
      <c r="B1690" s="4" t="s">
        <v>2112</v>
      </c>
      <c r="C1690" s="1" t="s">
        <v>3191</v>
      </c>
      <c r="D1690" s="1" t="s">
        <v>3192</v>
      </c>
      <c r="E1690" s="1" t="s">
        <v>8</v>
      </c>
      <c r="F1690" s="4">
        <v>8</v>
      </c>
      <c r="G1690" s="4">
        <v>2020</v>
      </c>
      <c r="H1690" s="4">
        <v>0</v>
      </c>
      <c r="I1690" s="4" t="s">
        <v>6977</v>
      </c>
      <c r="J1690" s="1">
        <f>COUNTIF('Orders info'!$B$4:$B$3681,'Consumers info'!B1690)</f>
        <v>1</v>
      </c>
      <c r="K1690" s="1">
        <f t="shared" si="54"/>
        <v>1</v>
      </c>
      <c r="L1690" s="1">
        <f t="shared" si="53"/>
        <v>0</v>
      </c>
      <c r="M1690" s="1">
        <f>SUMIF('Orders info'!$B$4:$B$3681,'Consumers info'!B1690,'Orders info'!$F$4:$F$3681)</f>
        <v>258</v>
      </c>
    </row>
    <row r="1691" spans="2:13" x14ac:dyDescent="0.2">
      <c r="B1691" s="4" t="s">
        <v>2113</v>
      </c>
      <c r="C1691" s="1" t="s">
        <v>3191</v>
      </c>
      <c r="D1691" s="1" t="s">
        <v>3192</v>
      </c>
      <c r="E1691" s="1" t="s">
        <v>8</v>
      </c>
      <c r="F1691" s="4">
        <v>8</v>
      </c>
      <c r="G1691" s="4">
        <v>2020</v>
      </c>
      <c r="H1691" s="4">
        <v>0</v>
      </c>
      <c r="I1691" s="4" t="s">
        <v>6977</v>
      </c>
      <c r="J1691" s="1">
        <f>COUNTIF('Orders info'!$B$4:$B$3681,'Consumers info'!B1691)</f>
        <v>1</v>
      </c>
      <c r="K1691" s="1">
        <f t="shared" si="54"/>
        <v>1</v>
      </c>
      <c r="L1691" s="1">
        <f t="shared" si="53"/>
        <v>0</v>
      </c>
      <c r="M1691" s="1">
        <f>SUMIF('Orders info'!$B$4:$B$3681,'Consumers info'!B1691,'Orders info'!$F$4:$F$3681)</f>
        <v>313</v>
      </c>
    </row>
    <row r="1692" spans="2:13" x14ac:dyDescent="0.2">
      <c r="B1692" s="4" t="s">
        <v>2114</v>
      </c>
      <c r="C1692" s="1" t="s">
        <v>3191</v>
      </c>
      <c r="D1692" s="1" t="s">
        <v>3192</v>
      </c>
      <c r="E1692" s="1" t="s">
        <v>8</v>
      </c>
      <c r="F1692" s="4">
        <v>8</v>
      </c>
      <c r="G1692" s="4">
        <v>2020</v>
      </c>
      <c r="H1692" s="4">
        <v>0</v>
      </c>
      <c r="I1692" s="4" t="s">
        <v>6977</v>
      </c>
      <c r="J1692" s="1">
        <f>COUNTIF('Orders info'!$B$4:$B$3681,'Consumers info'!B1692)</f>
        <v>1</v>
      </c>
      <c r="K1692" s="1">
        <f t="shared" si="54"/>
        <v>1</v>
      </c>
      <c r="L1692" s="1">
        <f t="shared" si="53"/>
        <v>0</v>
      </c>
      <c r="M1692" s="1">
        <f>SUMIF('Orders info'!$B$4:$B$3681,'Consumers info'!B1692,'Orders info'!$F$4:$F$3681)</f>
        <v>889</v>
      </c>
    </row>
    <row r="1693" spans="2:13" x14ac:dyDescent="0.2">
      <c r="B1693" s="4" t="s">
        <v>2115</v>
      </c>
      <c r="C1693" s="1" t="s">
        <v>3191</v>
      </c>
      <c r="D1693" s="1" t="s">
        <v>3192</v>
      </c>
      <c r="E1693" s="1" t="s">
        <v>3203</v>
      </c>
      <c r="F1693" s="4">
        <v>8</v>
      </c>
      <c r="G1693" s="4">
        <v>2020</v>
      </c>
      <c r="H1693" s="4">
        <v>1</v>
      </c>
      <c r="I1693" s="4" t="s">
        <v>6977</v>
      </c>
      <c r="J1693" s="1">
        <f>COUNTIF('Orders info'!$B$4:$B$3681,'Consumers info'!B1693)</f>
        <v>1</v>
      </c>
      <c r="K1693" s="1">
        <f t="shared" si="54"/>
        <v>1</v>
      </c>
      <c r="L1693" s="1">
        <f t="shared" si="53"/>
        <v>0</v>
      </c>
      <c r="M1693" s="1">
        <f>SUMIF('Orders info'!$B$4:$B$3681,'Consumers info'!B1693,'Orders info'!$F$4:$F$3681)</f>
        <v>889</v>
      </c>
    </row>
    <row r="1694" spans="2:13" x14ac:dyDescent="0.2">
      <c r="B1694" s="4" t="s">
        <v>2116</v>
      </c>
      <c r="C1694" s="1" t="s">
        <v>3191</v>
      </c>
      <c r="D1694" s="1" t="s">
        <v>3192</v>
      </c>
      <c r="E1694" s="1" t="s">
        <v>3203</v>
      </c>
      <c r="F1694" s="4">
        <v>8</v>
      </c>
      <c r="G1694" s="4">
        <v>2020</v>
      </c>
      <c r="H1694" s="4">
        <v>0</v>
      </c>
      <c r="I1694" s="4" t="s">
        <v>6977</v>
      </c>
      <c r="J1694" s="1">
        <f>COUNTIF('Orders info'!$B$4:$B$3681,'Consumers info'!B1694)</f>
        <v>1</v>
      </c>
      <c r="K1694" s="1">
        <f t="shared" si="54"/>
        <v>1</v>
      </c>
      <c r="L1694" s="1">
        <f t="shared" si="53"/>
        <v>0</v>
      </c>
      <c r="M1694" s="1">
        <f>SUMIF('Orders info'!$B$4:$B$3681,'Consumers info'!B1694,'Orders info'!$F$4:$F$3681)</f>
        <v>1101</v>
      </c>
    </row>
    <row r="1695" spans="2:13" x14ac:dyDescent="0.2">
      <c r="B1695" s="4" t="s">
        <v>2117</v>
      </c>
      <c r="C1695" s="1" t="s">
        <v>3191</v>
      </c>
      <c r="D1695" s="1" t="s">
        <v>3192</v>
      </c>
      <c r="E1695" s="1" t="s">
        <v>3204</v>
      </c>
      <c r="F1695" s="4">
        <v>8</v>
      </c>
      <c r="G1695" s="4">
        <v>2020</v>
      </c>
      <c r="H1695" s="4">
        <v>0</v>
      </c>
      <c r="I1695" s="4" t="s">
        <v>6977</v>
      </c>
      <c r="J1695" s="1">
        <f>COUNTIF('Orders info'!$B$4:$B$3681,'Consumers info'!B1695)</f>
        <v>1</v>
      </c>
      <c r="K1695" s="1">
        <f t="shared" si="54"/>
        <v>1</v>
      </c>
      <c r="L1695" s="1">
        <f t="shared" si="53"/>
        <v>0</v>
      </c>
      <c r="M1695" s="1">
        <f>SUMIF('Orders info'!$B$4:$B$3681,'Consumers info'!B1695,'Orders info'!$F$4:$F$3681)</f>
        <v>1491</v>
      </c>
    </row>
    <row r="1696" spans="2:13" x14ac:dyDescent="0.2">
      <c r="B1696" s="4" t="s">
        <v>2118</v>
      </c>
      <c r="C1696" s="1" t="s">
        <v>3191</v>
      </c>
      <c r="D1696" s="1" t="s">
        <v>3192</v>
      </c>
      <c r="E1696" s="1" t="s">
        <v>3204</v>
      </c>
      <c r="F1696" s="4">
        <v>8</v>
      </c>
      <c r="G1696" s="4">
        <v>2020</v>
      </c>
      <c r="H1696" s="4">
        <v>0</v>
      </c>
      <c r="I1696" s="4" t="s">
        <v>6977</v>
      </c>
      <c r="J1696" s="1">
        <f>COUNTIF('Orders info'!$B$4:$B$3681,'Consumers info'!B1696)</f>
        <v>1</v>
      </c>
      <c r="K1696" s="1">
        <f t="shared" si="54"/>
        <v>1</v>
      </c>
      <c r="L1696" s="1">
        <f t="shared" si="53"/>
        <v>0</v>
      </c>
      <c r="M1696" s="1">
        <f>SUMIF('Orders info'!$B$4:$B$3681,'Consumers info'!B1696,'Orders info'!$F$4:$F$3681)</f>
        <v>1101</v>
      </c>
    </row>
    <row r="1697" spans="2:13" x14ac:dyDescent="0.2">
      <c r="B1697" s="4" t="s">
        <v>2119</v>
      </c>
      <c r="C1697" s="1" t="s">
        <v>3191</v>
      </c>
      <c r="D1697" s="1" t="s">
        <v>3192</v>
      </c>
      <c r="E1697" s="1" t="s">
        <v>3205</v>
      </c>
      <c r="F1697" s="4">
        <v>8</v>
      </c>
      <c r="G1697" s="4">
        <v>2020</v>
      </c>
      <c r="H1697" s="4">
        <v>1</v>
      </c>
      <c r="I1697" s="4" t="s">
        <v>6977</v>
      </c>
      <c r="J1697" s="1">
        <f>COUNTIF('Orders info'!$B$4:$B$3681,'Consumers info'!B1697)</f>
        <v>1</v>
      </c>
      <c r="K1697" s="1">
        <f t="shared" si="54"/>
        <v>1</v>
      </c>
      <c r="L1697" s="1">
        <f t="shared" si="53"/>
        <v>0</v>
      </c>
      <c r="M1697" s="1">
        <f>SUMIF('Orders info'!$B$4:$B$3681,'Consumers info'!B1697,'Orders info'!$F$4:$F$3681)</f>
        <v>172</v>
      </c>
    </row>
    <row r="1698" spans="2:13" x14ac:dyDescent="0.2">
      <c r="B1698" s="4" t="s">
        <v>2120</v>
      </c>
      <c r="C1698" s="1" t="s">
        <v>3191</v>
      </c>
      <c r="D1698" s="1" t="s">
        <v>3192</v>
      </c>
      <c r="E1698" s="1" t="s">
        <v>3202</v>
      </c>
      <c r="F1698" s="4">
        <v>8</v>
      </c>
      <c r="G1698" s="4">
        <v>2020</v>
      </c>
      <c r="H1698" s="4">
        <v>1</v>
      </c>
      <c r="I1698" s="4" t="s">
        <v>6977</v>
      </c>
      <c r="J1698" s="1">
        <f>COUNTIF('Orders info'!$B$4:$B$3681,'Consumers info'!B1698)</f>
        <v>1</v>
      </c>
      <c r="K1698" s="1">
        <f t="shared" si="54"/>
        <v>1</v>
      </c>
      <c r="L1698" s="1">
        <f t="shared" si="53"/>
        <v>0</v>
      </c>
      <c r="M1698" s="1">
        <f>SUMIF('Orders info'!$B$4:$B$3681,'Consumers info'!B1698,'Orders info'!$F$4:$F$3681)</f>
        <v>240</v>
      </c>
    </row>
    <row r="1699" spans="2:13" x14ac:dyDescent="0.2">
      <c r="B1699" s="4" t="s">
        <v>2121</v>
      </c>
      <c r="C1699" s="1" t="s">
        <v>3191</v>
      </c>
      <c r="D1699" s="1" t="s">
        <v>3192</v>
      </c>
      <c r="E1699" s="1" t="s">
        <v>8</v>
      </c>
      <c r="F1699" s="4">
        <v>8</v>
      </c>
      <c r="G1699" s="4">
        <v>2020</v>
      </c>
      <c r="H1699" s="4">
        <v>1</v>
      </c>
      <c r="I1699" s="4" t="s">
        <v>6977</v>
      </c>
      <c r="J1699" s="1">
        <f>COUNTIF('Orders info'!$B$4:$B$3681,'Consumers info'!B1699)</f>
        <v>1</v>
      </c>
      <c r="K1699" s="1">
        <f t="shared" si="54"/>
        <v>1</v>
      </c>
      <c r="L1699" s="1">
        <f t="shared" si="53"/>
        <v>0</v>
      </c>
      <c r="M1699" s="1">
        <f>SUMIF('Orders info'!$B$4:$B$3681,'Consumers info'!B1699,'Orders info'!$F$4:$F$3681)</f>
        <v>255</v>
      </c>
    </row>
    <row r="1700" spans="2:13" x14ac:dyDescent="0.2">
      <c r="B1700" s="4" t="s">
        <v>2122</v>
      </c>
      <c r="C1700" s="1" t="s">
        <v>3191</v>
      </c>
      <c r="D1700" s="1" t="s">
        <v>3192</v>
      </c>
      <c r="E1700" s="1" t="str">
        <f>E1045</f>
        <v>30-34</v>
      </c>
      <c r="F1700" s="4">
        <v>8</v>
      </c>
      <c r="G1700" s="4">
        <v>2020</v>
      </c>
      <c r="H1700" s="4">
        <v>1</v>
      </c>
      <c r="I1700" s="4" t="s">
        <v>6977</v>
      </c>
      <c r="J1700" s="1">
        <f>COUNTIF('Orders info'!$B$4:$B$3681,'Consumers info'!B1700)</f>
        <v>1</v>
      </c>
      <c r="K1700" s="1">
        <f t="shared" si="54"/>
        <v>1</v>
      </c>
      <c r="L1700" s="1">
        <f t="shared" si="53"/>
        <v>0</v>
      </c>
      <c r="M1700" s="1">
        <f>SUMIF('Orders info'!$B$4:$B$3681,'Consumers info'!B1700,'Orders info'!$F$4:$F$3681)</f>
        <v>474</v>
      </c>
    </row>
    <row r="1701" spans="2:13" x14ac:dyDescent="0.2">
      <c r="B1701" s="4" t="s">
        <v>2123</v>
      </c>
      <c r="C1701" s="1" t="s">
        <v>3191</v>
      </c>
      <c r="D1701" s="1" t="s">
        <v>3192</v>
      </c>
      <c r="E1701" s="1" t="str">
        <f t="shared" ref="E1701:E1764" si="55">E1046</f>
        <v>18-24</v>
      </c>
      <c r="F1701" s="4">
        <v>8</v>
      </c>
      <c r="G1701" s="4">
        <v>2020</v>
      </c>
      <c r="H1701" s="4">
        <v>0</v>
      </c>
      <c r="I1701" s="4" t="s">
        <v>6977</v>
      </c>
      <c r="J1701" s="1">
        <f>COUNTIF('Orders info'!$B$4:$B$3681,'Consumers info'!B1701)</f>
        <v>1</v>
      </c>
      <c r="K1701" s="1">
        <f t="shared" si="54"/>
        <v>1</v>
      </c>
      <c r="L1701" s="1">
        <f t="shared" si="53"/>
        <v>0</v>
      </c>
      <c r="M1701" s="1">
        <f>SUMIF('Orders info'!$B$4:$B$3681,'Consumers info'!B1701,'Orders info'!$F$4:$F$3681)</f>
        <v>1086</v>
      </c>
    </row>
    <row r="1702" spans="2:13" x14ac:dyDescent="0.2">
      <c r="B1702" s="4" t="s">
        <v>2124</v>
      </c>
      <c r="C1702" s="1" t="s">
        <v>3191</v>
      </c>
      <c r="D1702" s="1" t="s">
        <v>3192</v>
      </c>
      <c r="E1702" s="1" t="str">
        <f t="shared" si="55"/>
        <v>30-34</v>
      </c>
      <c r="F1702" s="4">
        <v>8</v>
      </c>
      <c r="G1702" s="4">
        <v>2020</v>
      </c>
      <c r="H1702" s="4">
        <v>0</v>
      </c>
      <c r="I1702" s="4" t="s">
        <v>6977</v>
      </c>
      <c r="J1702" s="1">
        <f>COUNTIF('Orders info'!$B$4:$B$3681,'Consumers info'!B1702)</f>
        <v>1</v>
      </c>
      <c r="K1702" s="1">
        <f t="shared" si="54"/>
        <v>1</v>
      </c>
      <c r="L1702" s="1">
        <f t="shared" si="53"/>
        <v>0</v>
      </c>
      <c r="M1702" s="1">
        <f>SUMIF('Orders info'!$B$4:$B$3681,'Consumers info'!B1702,'Orders info'!$F$4:$F$3681)</f>
        <v>1576</v>
      </c>
    </row>
    <row r="1703" spans="2:13" x14ac:dyDescent="0.2">
      <c r="B1703" s="4" t="s">
        <v>2125</v>
      </c>
      <c r="C1703" s="1" t="s">
        <v>3191</v>
      </c>
      <c r="D1703" s="1" t="s">
        <v>3192</v>
      </c>
      <c r="E1703" s="1" t="str">
        <f t="shared" si="55"/>
        <v>30-34</v>
      </c>
      <c r="F1703" s="4">
        <v>8</v>
      </c>
      <c r="G1703" s="4">
        <v>2020</v>
      </c>
      <c r="H1703" s="4">
        <v>1</v>
      </c>
      <c r="I1703" s="4" t="s">
        <v>6977</v>
      </c>
      <c r="J1703" s="1">
        <f>COUNTIF('Orders info'!$B$4:$B$3681,'Consumers info'!B1703)</f>
        <v>1</v>
      </c>
      <c r="K1703" s="1">
        <f t="shared" si="54"/>
        <v>1</v>
      </c>
      <c r="L1703" s="1">
        <f t="shared" si="53"/>
        <v>0</v>
      </c>
      <c r="M1703" s="1">
        <f>SUMIF('Orders info'!$B$4:$B$3681,'Consumers info'!B1703,'Orders info'!$F$4:$F$3681)</f>
        <v>1576</v>
      </c>
    </row>
    <row r="1704" spans="2:13" x14ac:dyDescent="0.2">
      <c r="B1704" s="4" t="s">
        <v>2126</v>
      </c>
      <c r="C1704" s="1" t="s">
        <v>3191</v>
      </c>
      <c r="D1704" s="1" t="s">
        <v>3192</v>
      </c>
      <c r="E1704" s="1" t="str">
        <f t="shared" si="55"/>
        <v>35-39</v>
      </c>
      <c r="F1704" s="4">
        <v>8</v>
      </c>
      <c r="G1704" s="4">
        <v>2020</v>
      </c>
      <c r="H1704" s="4">
        <v>1</v>
      </c>
      <c r="I1704" s="4" t="s">
        <v>6977</v>
      </c>
      <c r="J1704" s="1">
        <f>COUNTIF('Orders info'!$B$4:$B$3681,'Consumers info'!B1704)</f>
        <v>1</v>
      </c>
      <c r="K1704" s="1">
        <f t="shared" si="54"/>
        <v>1</v>
      </c>
      <c r="L1704" s="1">
        <f t="shared" si="53"/>
        <v>0</v>
      </c>
      <c r="M1704" s="1">
        <f>SUMIF('Orders info'!$B$4:$B$3681,'Consumers info'!B1704,'Orders info'!$F$4:$F$3681)</f>
        <v>948</v>
      </c>
    </row>
    <row r="1705" spans="2:13" x14ac:dyDescent="0.2">
      <c r="B1705" s="4" t="s">
        <v>2127</v>
      </c>
      <c r="C1705" s="1" t="s">
        <v>3191</v>
      </c>
      <c r="D1705" s="1" t="s">
        <v>3192</v>
      </c>
      <c r="E1705" s="1" t="str">
        <f t="shared" si="55"/>
        <v>35-39</v>
      </c>
      <c r="F1705" s="4">
        <v>8</v>
      </c>
      <c r="G1705" s="4">
        <v>2020</v>
      </c>
      <c r="H1705" s="4">
        <v>0</v>
      </c>
      <c r="I1705" s="4" t="s">
        <v>6977</v>
      </c>
      <c r="J1705" s="1">
        <f>COUNTIF('Orders info'!$B$4:$B$3681,'Consumers info'!B1705)</f>
        <v>1</v>
      </c>
      <c r="K1705" s="1">
        <f t="shared" si="54"/>
        <v>1</v>
      </c>
      <c r="L1705" s="1">
        <f t="shared" si="53"/>
        <v>0</v>
      </c>
      <c r="M1705" s="1">
        <f>SUMIF('Orders info'!$B$4:$B$3681,'Consumers info'!B1705,'Orders info'!$F$4:$F$3681)</f>
        <v>1491</v>
      </c>
    </row>
    <row r="1706" spans="2:13" x14ac:dyDescent="0.2">
      <c r="B1706" s="4" t="s">
        <v>2128</v>
      </c>
      <c r="C1706" s="1" t="s">
        <v>3191</v>
      </c>
      <c r="D1706" s="1" t="s">
        <v>3192</v>
      </c>
      <c r="E1706" s="1" t="str">
        <f t="shared" si="55"/>
        <v>18-24</v>
      </c>
      <c r="F1706" s="4">
        <v>8</v>
      </c>
      <c r="G1706" s="4">
        <v>2020</v>
      </c>
      <c r="H1706" s="4">
        <v>0</v>
      </c>
      <c r="I1706" s="4" t="s">
        <v>6977</v>
      </c>
      <c r="J1706" s="1">
        <f>COUNTIF('Orders info'!$B$4:$B$3681,'Consumers info'!B1706)</f>
        <v>1</v>
      </c>
      <c r="K1706" s="1">
        <f t="shared" si="54"/>
        <v>1</v>
      </c>
      <c r="L1706" s="1">
        <f t="shared" si="53"/>
        <v>0</v>
      </c>
      <c r="M1706" s="1">
        <f>SUMIF('Orders info'!$B$4:$B$3681,'Consumers info'!B1706,'Orders info'!$F$4:$F$3681)</f>
        <v>636</v>
      </c>
    </row>
    <row r="1707" spans="2:13" x14ac:dyDescent="0.2">
      <c r="B1707" s="4" t="s">
        <v>2129</v>
      </c>
      <c r="C1707" s="1" t="s">
        <v>3191</v>
      </c>
      <c r="D1707" s="1" t="s">
        <v>3192</v>
      </c>
      <c r="E1707" s="1" t="str">
        <f t="shared" si="55"/>
        <v>30-34</v>
      </c>
      <c r="F1707" s="4">
        <v>8</v>
      </c>
      <c r="G1707" s="4">
        <v>2020</v>
      </c>
      <c r="H1707" s="4">
        <v>1</v>
      </c>
      <c r="I1707" s="4" t="s">
        <v>6977</v>
      </c>
      <c r="J1707" s="1">
        <f>COUNTIF('Orders info'!$B$4:$B$3681,'Consumers info'!B1707)</f>
        <v>1</v>
      </c>
      <c r="K1707" s="1">
        <f t="shared" si="54"/>
        <v>1</v>
      </c>
      <c r="L1707" s="1">
        <f t="shared" si="53"/>
        <v>0</v>
      </c>
      <c r="M1707" s="1">
        <f>SUMIF('Orders info'!$B$4:$B$3681,'Consumers info'!B1707,'Orders info'!$F$4:$F$3681)</f>
        <v>210</v>
      </c>
    </row>
    <row r="1708" spans="2:13" x14ac:dyDescent="0.2">
      <c r="B1708" s="4" t="s">
        <v>2130</v>
      </c>
      <c r="C1708" s="1" t="s">
        <v>3191</v>
      </c>
      <c r="D1708" s="1" t="s">
        <v>3192</v>
      </c>
      <c r="E1708" s="1" t="str">
        <f t="shared" si="55"/>
        <v>18-24</v>
      </c>
      <c r="F1708" s="4">
        <v>8</v>
      </c>
      <c r="G1708" s="4">
        <v>2020</v>
      </c>
      <c r="H1708" s="4">
        <v>1</v>
      </c>
      <c r="I1708" s="4" t="s">
        <v>6977</v>
      </c>
      <c r="J1708" s="1">
        <f>COUNTIF('Orders info'!$B$4:$B$3681,'Consumers info'!B1708)</f>
        <v>1</v>
      </c>
      <c r="K1708" s="1">
        <f t="shared" si="54"/>
        <v>1</v>
      </c>
      <c r="L1708" s="1">
        <f t="shared" si="53"/>
        <v>0</v>
      </c>
      <c r="M1708" s="1">
        <f>SUMIF('Orders info'!$B$4:$B$3681,'Consumers info'!B1708,'Orders info'!$F$4:$F$3681)</f>
        <v>255</v>
      </c>
    </row>
    <row r="1709" spans="2:13" x14ac:dyDescent="0.2">
      <c r="B1709" s="4" t="s">
        <v>2131</v>
      </c>
      <c r="C1709" s="1" t="s">
        <v>3191</v>
      </c>
      <c r="D1709" s="1" t="s">
        <v>3192</v>
      </c>
      <c r="E1709" s="1" t="str">
        <f t="shared" si="55"/>
        <v>18-24</v>
      </c>
      <c r="F1709" s="4">
        <v>8</v>
      </c>
      <c r="G1709" s="4">
        <v>2020</v>
      </c>
      <c r="H1709" s="4">
        <v>1</v>
      </c>
      <c r="I1709" s="4" t="s">
        <v>6977</v>
      </c>
      <c r="J1709" s="1">
        <f>COUNTIF('Orders info'!$B$4:$B$3681,'Consumers info'!B1709)</f>
        <v>1</v>
      </c>
      <c r="K1709" s="1">
        <f t="shared" si="54"/>
        <v>1</v>
      </c>
      <c r="L1709" s="1">
        <f t="shared" si="53"/>
        <v>0</v>
      </c>
      <c r="M1709" s="1">
        <f>SUMIF('Orders info'!$B$4:$B$3681,'Consumers info'!B1709,'Orders info'!$F$4:$F$3681)</f>
        <v>992</v>
      </c>
    </row>
    <row r="1710" spans="2:13" x14ac:dyDescent="0.2">
      <c r="B1710" s="4" t="s">
        <v>2132</v>
      </c>
      <c r="C1710" s="1" t="s">
        <v>3191</v>
      </c>
      <c r="D1710" s="1" t="s">
        <v>3192</v>
      </c>
      <c r="E1710" s="1" t="str">
        <f t="shared" si="55"/>
        <v>18-24</v>
      </c>
      <c r="F1710" s="4">
        <v>8</v>
      </c>
      <c r="G1710" s="4">
        <v>2020</v>
      </c>
      <c r="H1710" s="4">
        <v>1</v>
      </c>
      <c r="I1710" s="4" t="s">
        <v>6977</v>
      </c>
      <c r="J1710" s="1">
        <f>COUNTIF('Orders info'!$B$4:$B$3681,'Consumers info'!B1710)</f>
        <v>1</v>
      </c>
      <c r="K1710" s="1">
        <f t="shared" si="54"/>
        <v>1</v>
      </c>
      <c r="L1710" s="1">
        <f t="shared" si="53"/>
        <v>0</v>
      </c>
      <c r="M1710" s="1">
        <f>SUMIF('Orders info'!$B$4:$B$3681,'Consumers info'!B1710,'Orders info'!$F$4:$F$3681)</f>
        <v>526</v>
      </c>
    </row>
    <row r="1711" spans="2:13" x14ac:dyDescent="0.2">
      <c r="B1711" s="4" t="s">
        <v>2133</v>
      </c>
      <c r="C1711" s="1" t="s">
        <v>3191</v>
      </c>
      <c r="D1711" s="1" t="s">
        <v>3192</v>
      </c>
      <c r="E1711" s="1" t="str">
        <f t="shared" si="55"/>
        <v>25-29</v>
      </c>
      <c r="F1711" s="4">
        <v>8</v>
      </c>
      <c r="G1711" s="4">
        <v>2020</v>
      </c>
      <c r="H1711" s="4">
        <v>1</v>
      </c>
      <c r="I1711" s="4" t="s">
        <v>6977</v>
      </c>
      <c r="J1711" s="1">
        <f>COUNTIF('Orders info'!$B$4:$B$3681,'Consumers info'!B1711)</f>
        <v>1</v>
      </c>
      <c r="K1711" s="1">
        <f t="shared" si="54"/>
        <v>1</v>
      </c>
      <c r="L1711" s="1">
        <f t="shared" si="53"/>
        <v>0</v>
      </c>
      <c r="M1711" s="1">
        <f>SUMIF('Orders info'!$B$4:$B$3681,'Consumers info'!B1711,'Orders info'!$F$4:$F$3681)</f>
        <v>1101</v>
      </c>
    </row>
    <row r="1712" spans="2:13" x14ac:dyDescent="0.2">
      <c r="B1712" s="4" t="s">
        <v>2134</v>
      </c>
      <c r="C1712" s="1" t="s">
        <v>3191</v>
      </c>
      <c r="D1712" s="1" t="s">
        <v>3192</v>
      </c>
      <c r="E1712" s="1" t="str">
        <f t="shared" si="55"/>
        <v>30-34</v>
      </c>
      <c r="F1712" s="4">
        <v>8</v>
      </c>
      <c r="G1712" s="4">
        <v>2020</v>
      </c>
      <c r="H1712" s="4">
        <v>1</v>
      </c>
      <c r="I1712" s="4" t="s">
        <v>6977</v>
      </c>
      <c r="J1712" s="1">
        <f>COUNTIF('Orders info'!$B$4:$B$3681,'Consumers info'!B1712)</f>
        <v>1</v>
      </c>
      <c r="K1712" s="1">
        <f t="shared" si="54"/>
        <v>1</v>
      </c>
      <c r="L1712" s="1">
        <f t="shared" si="53"/>
        <v>0</v>
      </c>
      <c r="M1712" s="1">
        <f>SUMIF('Orders info'!$B$4:$B$3681,'Consumers info'!B1712,'Orders info'!$F$4:$F$3681)</f>
        <v>1491</v>
      </c>
    </row>
    <row r="1713" spans="2:13" x14ac:dyDescent="0.2">
      <c r="B1713" s="4" t="s">
        <v>2135</v>
      </c>
      <c r="C1713" s="1" t="s">
        <v>3191</v>
      </c>
      <c r="D1713" s="1" t="s">
        <v>3192</v>
      </c>
      <c r="E1713" s="1" t="str">
        <f t="shared" si="55"/>
        <v>35-39</v>
      </c>
      <c r="F1713" s="4">
        <v>8</v>
      </c>
      <c r="G1713" s="4">
        <v>2020</v>
      </c>
      <c r="H1713" s="4">
        <v>1</v>
      </c>
      <c r="I1713" s="4" t="s">
        <v>6977</v>
      </c>
      <c r="J1713" s="1">
        <f>COUNTIF('Orders info'!$B$4:$B$3681,'Consumers info'!B1713)</f>
        <v>1</v>
      </c>
      <c r="K1713" s="1">
        <f t="shared" si="54"/>
        <v>1</v>
      </c>
      <c r="L1713" s="1">
        <f t="shared" si="53"/>
        <v>0</v>
      </c>
      <c r="M1713" s="1">
        <f>SUMIF('Orders info'!$B$4:$B$3681,'Consumers info'!B1713,'Orders info'!$F$4:$F$3681)</f>
        <v>1576</v>
      </c>
    </row>
    <row r="1714" spans="2:13" x14ac:dyDescent="0.2">
      <c r="B1714" s="4" t="s">
        <v>2136</v>
      </c>
      <c r="C1714" s="1" t="s">
        <v>3191</v>
      </c>
      <c r="D1714" s="1" t="s">
        <v>3192</v>
      </c>
      <c r="E1714" s="1" t="str">
        <f t="shared" si="55"/>
        <v>18-24</v>
      </c>
      <c r="F1714" s="4">
        <v>8</v>
      </c>
      <c r="G1714" s="4">
        <v>2020</v>
      </c>
      <c r="H1714" s="4">
        <v>0</v>
      </c>
      <c r="I1714" s="4" t="s">
        <v>6977</v>
      </c>
      <c r="J1714" s="1">
        <f>COUNTIF('Orders info'!$B$4:$B$3681,'Consumers info'!B1714)</f>
        <v>1</v>
      </c>
      <c r="K1714" s="1">
        <f t="shared" si="54"/>
        <v>1</v>
      </c>
      <c r="L1714" s="1">
        <f t="shared" si="53"/>
        <v>0</v>
      </c>
      <c r="M1714" s="1">
        <f>SUMIF('Orders info'!$B$4:$B$3681,'Consumers info'!B1714,'Orders info'!$F$4:$F$3681)</f>
        <v>510</v>
      </c>
    </row>
    <row r="1715" spans="2:13" x14ac:dyDescent="0.2">
      <c r="B1715" s="4" t="s">
        <v>2137</v>
      </c>
      <c r="C1715" s="1" t="s">
        <v>3191</v>
      </c>
      <c r="D1715" s="1" t="s">
        <v>3192</v>
      </c>
      <c r="E1715" s="1" t="str">
        <f t="shared" si="55"/>
        <v>35-39</v>
      </c>
      <c r="F1715" s="4">
        <v>8</v>
      </c>
      <c r="G1715" s="4">
        <v>2020</v>
      </c>
      <c r="H1715" s="4">
        <v>0</v>
      </c>
      <c r="I1715" s="4" t="s">
        <v>6977</v>
      </c>
      <c r="J1715" s="1">
        <f>COUNTIF('Orders info'!$B$4:$B$3681,'Consumers info'!B1715)</f>
        <v>1</v>
      </c>
      <c r="K1715" s="1">
        <f t="shared" si="54"/>
        <v>1</v>
      </c>
      <c r="L1715" s="1">
        <f t="shared" si="53"/>
        <v>0</v>
      </c>
      <c r="M1715" s="1">
        <f>SUMIF('Orders info'!$B$4:$B$3681,'Consumers info'!B1715,'Orders info'!$F$4:$F$3681)</f>
        <v>210</v>
      </c>
    </row>
    <row r="1716" spans="2:13" x14ac:dyDescent="0.2">
      <c r="B1716" s="4" t="s">
        <v>2138</v>
      </c>
      <c r="C1716" s="1" t="s">
        <v>3191</v>
      </c>
      <c r="D1716" s="1" t="s">
        <v>3192</v>
      </c>
      <c r="E1716" s="1" t="str">
        <f t="shared" si="55"/>
        <v>25-29</v>
      </c>
      <c r="F1716" s="4">
        <v>8</v>
      </c>
      <c r="G1716" s="4">
        <v>2020</v>
      </c>
      <c r="H1716" s="4">
        <v>0</v>
      </c>
      <c r="I1716" s="4" t="s">
        <v>6977</v>
      </c>
      <c r="J1716" s="1">
        <f>COUNTIF('Orders info'!$B$4:$B$3681,'Consumers info'!B1716)</f>
        <v>1</v>
      </c>
      <c r="K1716" s="1">
        <f t="shared" si="54"/>
        <v>1</v>
      </c>
      <c r="L1716" s="1">
        <f t="shared" si="53"/>
        <v>0</v>
      </c>
      <c r="M1716" s="1">
        <f>SUMIF('Orders info'!$B$4:$B$3681,'Consumers info'!B1716,'Orders info'!$F$4:$F$3681)</f>
        <v>255</v>
      </c>
    </row>
    <row r="1717" spans="2:13" x14ac:dyDescent="0.2">
      <c r="B1717" s="4" t="s">
        <v>2139</v>
      </c>
      <c r="C1717" s="1" t="s">
        <v>3191</v>
      </c>
      <c r="D1717" s="1" t="s">
        <v>3192</v>
      </c>
      <c r="E1717" s="1" t="str">
        <f t="shared" si="55"/>
        <v>18-24</v>
      </c>
      <c r="F1717" s="4">
        <v>8</v>
      </c>
      <c r="G1717" s="4">
        <v>2020</v>
      </c>
      <c r="H1717" s="4">
        <v>0</v>
      </c>
      <c r="I1717" s="4" t="s">
        <v>6977</v>
      </c>
      <c r="J1717" s="1">
        <f>COUNTIF('Orders info'!$B$4:$B$3681,'Consumers info'!B1717)</f>
        <v>1</v>
      </c>
      <c r="K1717" s="1">
        <f t="shared" si="54"/>
        <v>1</v>
      </c>
      <c r="L1717" s="1">
        <f t="shared" si="53"/>
        <v>0</v>
      </c>
      <c r="M1717" s="1">
        <f>SUMIF('Orders info'!$B$4:$B$3681,'Consumers info'!B1717,'Orders info'!$F$4:$F$3681)</f>
        <v>990</v>
      </c>
    </row>
    <row r="1718" spans="2:13" x14ac:dyDescent="0.2">
      <c r="B1718" s="4" t="s">
        <v>2140</v>
      </c>
      <c r="C1718" s="1" t="s">
        <v>3191</v>
      </c>
      <c r="D1718" s="1" t="s">
        <v>3192</v>
      </c>
      <c r="E1718" s="1" t="str">
        <f t="shared" si="55"/>
        <v>30-34</v>
      </c>
      <c r="F1718" s="4">
        <v>8</v>
      </c>
      <c r="G1718" s="4">
        <v>2020</v>
      </c>
      <c r="H1718" s="4">
        <v>0</v>
      </c>
      <c r="I1718" s="4" t="s">
        <v>6977</v>
      </c>
      <c r="J1718" s="1">
        <f>COUNTIF('Orders info'!$B$4:$B$3681,'Consumers info'!B1718)</f>
        <v>1</v>
      </c>
      <c r="K1718" s="1">
        <f t="shared" si="54"/>
        <v>1</v>
      </c>
      <c r="L1718" s="1">
        <f t="shared" si="53"/>
        <v>0</v>
      </c>
      <c r="M1718" s="1">
        <f>SUMIF('Orders info'!$B$4:$B$3681,'Consumers info'!B1718,'Orders info'!$F$4:$F$3681)</f>
        <v>1491</v>
      </c>
    </row>
    <row r="1719" spans="2:13" x14ac:dyDescent="0.2">
      <c r="B1719" s="4" t="s">
        <v>2141</v>
      </c>
      <c r="C1719" s="1" t="s">
        <v>3191</v>
      </c>
      <c r="D1719" s="1" t="s">
        <v>3192</v>
      </c>
      <c r="E1719" s="1" t="str">
        <f t="shared" si="55"/>
        <v>18-24</v>
      </c>
      <c r="F1719" s="4">
        <v>8</v>
      </c>
      <c r="G1719" s="4">
        <v>2020</v>
      </c>
      <c r="H1719" s="4">
        <v>1</v>
      </c>
      <c r="I1719" s="4" t="s">
        <v>6977</v>
      </c>
      <c r="J1719" s="1">
        <f>COUNTIF('Orders info'!$B$4:$B$3681,'Consumers info'!B1719)</f>
        <v>1</v>
      </c>
      <c r="K1719" s="1">
        <f t="shared" si="54"/>
        <v>1</v>
      </c>
      <c r="L1719" s="1">
        <f t="shared" si="53"/>
        <v>0</v>
      </c>
      <c r="M1719" s="1">
        <f>SUMIF('Orders info'!$B$4:$B$3681,'Consumers info'!B1719,'Orders info'!$F$4:$F$3681)</f>
        <v>1101</v>
      </c>
    </row>
    <row r="1720" spans="2:13" x14ac:dyDescent="0.2">
      <c r="B1720" s="4" t="s">
        <v>2142</v>
      </c>
      <c r="C1720" s="1" t="s">
        <v>3191</v>
      </c>
      <c r="D1720" s="1" t="s">
        <v>3192</v>
      </c>
      <c r="E1720" s="1" t="str">
        <f t="shared" si="55"/>
        <v>40+</v>
      </c>
      <c r="F1720" s="4">
        <v>8</v>
      </c>
      <c r="G1720" s="4">
        <v>2020</v>
      </c>
      <c r="H1720" s="4">
        <v>0</v>
      </c>
      <c r="I1720" s="4" t="s">
        <v>6977</v>
      </c>
      <c r="J1720" s="1">
        <f>COUNTIF('Orders info'!$B$4:$B$3681,'Consumers info'!B1720)</f>
        <v>1</v>
      </c>
      <c r="K1720" s="1">
        <f t="shared" si="54"/>
        <v>1</v>
      </c>
      <c r="L1720" s="1">
        <f t="shared" si="53"/>
        <v>0</v>
      </c>
      <c r="M1720" s="1">
        <f>SUMIF('Orders info'!$B$4:$B$3681,'Consumers info'!B1720,'Orders info'!$F$4:$F$3681)</f>
        <v>1576</v>
      </c>
    </row>
    <row r="1721" spans="2:13" x14ac:dyDescent="0.2">
      <c r="B1721" s="4" t="s">
        <v>2143</v>
      </c>
      <c r="C1721" s="1" t="s">
        <v>3191</v>
      </c>
      <c r="D1721" s="1" t="s">
        <v>3192</v>
      </c>
      <c r="E1721" s="1" t="str">
        <f t="shared" si="55"/>
        <v>30-34</v>
      </c>
      <c r="F1721" s="4">
        <v>8</v>
      </c>
      <c r="G1721" s="4">
        <v>2020</v>
      </c>
      <c r="H1721" s="4">
        <v>0</v>
      </c>
      <c r="I1721" s="4" t="s">
        <v>6977</v>
      </c>
      <c r="J1721" s="1">
        <f>COUNTIF('Orders info'!$B$4:$B$3681,'Consumers info'!B1721)</f>
        <v>1</v>
      </c>
      <c r="K1721" s="1">
        <f t="shared" si="54"/>
        <v>1</v>
      </c>
      <c r="L1721" s="1">
        <f t="shared" si="53"/>
        <v>0</v>
      </c>
      <c r="M1721" s="1">
        <f>SUMIF('Orders info'!$B$4:$B$3681,'Consumers info'!B1721,'Orders info'!$F$4:$F$3681)</f>
        <v>1101</v>
      </c>
    </row>
    <row r="1722" spans="2:13" x14ac:dyDescent="0.2">
      <c r="B1722" s="4" t="s">
        <v>2144</v>
      </c>
      <c r="C1722" s="1" t="s">
        <v>3191</v>
      </c>
      <c r="D1722" s="1" t="s">
        <v>3192</v>
      </c>
      <c r="E1722" s="1" t="str">
        <f t="shared" si="55"/>
        <v>40+</v>
      </c>
      <c r="F1722" s="4">
        <v>8</v>
      </c>
      <c r="G1722" s="4">
        <v>2020</v>
      </c>
      <c r="H1722" s="4">
        <v>0</v>
      </c>
      <c r="I1722" s="4" t="s">
        <v>6977</v>
      </c>
      <c r="J1722" s="1">
        <f>COUNTIF('Orders info'!$B$4:$B$3681,'Consumers info'!B1722)</f>
        <v>1</v>
      </c>
      <c r="K1722" s="1">
        <f t="shared" si="54"/>
        <v>1</v>
      </c>
      <c r="L1722" s="1">
        <f t="shared" si="53"/>
        <v>0</v>
      </c>
      <c r="M1722" s="1">
        <f>SUMIF('Orders info'!$B$4:$B$3681,'Consumers info'!B1722,'Orders info'!$F$4:$F$3681)</f>
        <v>510</v>
      </c>
    </row>
    <row r="1723" spans="2:13" x14ac:dyDescent="0.2">
      <c r="B1723" s="4" t="s">
        <v>2145</v>
      </c>
      <c r="C1723" s="1" t="s">
        <v>3191</v>
      </c>
      <c r="D1723" s="1" t="s">
        <v>3192</v>
      </c>
      <c r="E1723" s="1" t="str">
        <f t="shared" si="55"/>
        <v>25-29</v>
      </c>
      <c r="F1723" s="4">
        <v>8</v>
      </c>
      <c r="G1723" s="4">
        <v>2020</v>
      </c>
      <c r="H1723" s="4">
        <v>1</v>
      </c>
      <c r="I1723" s="4" t="s">
        <v>6977</v>
      </c>
      <c r="J1723" s="1">
        <f>COUNTIF('Orders info'!$B$4:$B$3681,'Consumers info'!B1723)</f>
        <v>1</v>
      </c>
      <c r="K1723" s="1">
        <f t="shared" si="54"/>
        <v>1</v>
      </c>
      <c r="L1723" s="1">
        <f t="shared" si="53"/>
        <v>0</v>
      </c>
      <c r="M1723" s="1">
        <f>SUMIF('Orders info'!$B$4:$B$3681,'Consumers info'!B1723,'Orders info'!$F$4:$F$3681)</f>
        <v>579</v>
      </c>
    </row>
    <row r="1724" spans="2:13" x14ac:dyDescent="0.2">
      <c r="B1724" s="4" t="s">
        <v>2146</v>
      </c>
      <c r="C1724" s="1" t="s">
        <v>3191</v>
      </c>
      <c r="D1724" s="1" t="s">
        <v>3192</v>
      </c>
      <c r="E1724" s="1" t="str">
        <f t="shared" si="55"/>
        <v>40+</v>
      </c>
      <c r="F1724" s="4">
        <v>8</v>
      </c>
      <c r="G1724" s="4">
        <v>2020</v>
      </c>
      <c r="H1724" s="4">
        <v>1</v>
      </c>
      <c r="I1724" s="4" t="s">
        <v>6977</v>
      </c>
      <c r="J1724" s="1">
        <f>COUNTIF('Orders info'!$B$4:$B$3681,'Consumers info'!B1724)</f>
        <v>1</v>
      </c>
      <c r="K1724" s="1">
        <f t="shared" si="54"/>
        <v>1</v>
      </c>
      <c r="L1724" s="1">
        <f t="shared" si="53"/>
        <v>0</v>
      </c>
      <c r="M1724" s="1">
        <f>SUMIF('Orders info'!$B$4:$B$3681,'Consumers info'!B1724,'Orders info'!$F$4:$F$3681)</f>
        <v>636</v>
      </c>
    </row>
    <row r="1725" spans="2:13" x14ac:dyDescent="0.2">
      <c r="B1725" s="4" t="s">
        <v>2147</v>
      </c>
      <c r="C1725" s="1" t="s">
        <v>3191</v>
      </c>
      <c r="D1725" s="1" t="s">
        <v>3192</v>
      </c>
      <c r="E1725" s="1" t="str">
        <f t="shared" si="55"/>
        <v>18-24</v>
      </c>
      <c r="F1725" s="4">
        <v>8</v>
      </c>
      <c r="G1725" s="4">
        <v>2020</v>
      </c>
      <c r="H1725" s="4">
        <v>0</v>
      </c>
      <c r="I1725" s="4" t="s">
        <v>6977</v>
      </c>
      <c r="J1725" s="1">
        <f>COUNTIF('Orders info'!$B$4:$B$3681,'Consumers info'!B1725)</f>
        <v>1</v>
      </c>
      <c r="K1725" s="1">
        <f t="shared" si="54"/>
        <v>1</v>
      </c>
      <c r="L1725" s="1">
        <f t="shared" si="53"/>
        <v>0</v>
      </c>
      <c r="M1725" s="1">
        <f>SUMIF('Orders info'!$B$4:$B$3681,'Consumers info'!B1725,'Orders info'!$F$4:$F$3681)</f>
        <v>228</v>
      </c>
    </row>
    <row r="1726" spans="2:13" x14ac:dyDescent="0.2">
      <c r="B1726" s="4" t="s">
        <v>2148</v>
      </c>
      <c r="C1726" s="1" t="s">
        <v>3191</v>
      </c>
      <c r="D1726" s="1" t="s">
        <v>3192</v>
      </c>
      <c r="E1726" s="1" t="str">
        <f t="shared" si="55"/>
        <v>25-29</v>
      </c>
      <c r="F1726" s="4">
        <v>8</v>
      </c>
      <c r="G1726" s="4">
        <v>2020</v>
      </c>
      <c r="H1726" s="4">
        <v>1</v>
      </c>
      <c r="I1726" s="4" t="s">
        <v>6977</v>
      </c>
      <c r="J1726" s="1">
        <f>COUNTIF('Orders info'!$B$4:$B$3681,'Consumers info'!B1726)</f>
        <v>1</v>
      </c>
      <c r="K1726" s="1">
        <f t="shared" si="54"/>
        <v>1</v>
      </c>
      <c r="L1726" s="1">
        <f t="shared" si="53"/>
        <v>0</v>
      </c>
      <c r="M1726" s="1">
        <f>SUMIF('Orders info'!$B$4:$B$3681,'Consumers info'!B1726,'Orders info'!$F$4:$F$3681)</f>
        <v>383</v>
      </c>
    </row>
    <row r="1727" spans="2:13" x14ac:dyDescent="0.2">
      <c r="B1727" s="4" t="s">
        <v>2149</v>
      </c>
      <c r="C1727" s="1" t="s">
        <v>3191</v>
      </c>
      <c r="D1727" s="1" t="s">
        <v>3192</v>
      </c>
      <c r="E1727" s="1" t="str">
        <f t="shared" si="55"/>
        <v>30-34</v>
      </c>
      <c r="F1727" s="4">
        <v>8</v>
      </c>
      <c r="G1727" s="4">
        <v>2020</v>
      </c>
      <c r="H1727" s="4">
        <v>0</v>
      </c>
      <c r="I1727" s="4" t="s">
        <v>6977</v>
      </c>
      <c r="J1727" s="1">
        <f>COUNTIF('Orders info'!$B$4:$B$3681,'Consumers info'!B1727)</f>
        <v>1</v>
      </c>
      <c r="K1727" s="1">
        <f t="shared" si="54"/>
        <v>1</v>
      </c>
      <c r="L1727" s="1">
        <f t="shared" si="53"/>
        <v>0</v>
      </c>
      <c r="M1727" s="1">
        <f>SUMIF('Orders info'!$B$4:$B$3681,'Consumers info'!B1727,'Orders info'!$F$4:$F$3681)</f>
        <v>168</v>
      </c>
    </row>
    <row r="1728" spans="2:13" x14ac:dyDescent="0.2">
      <c r="B1728" s="4" t="s">
        <v>2150</v>
      </c>
      <c r="C1728" s="1" t="s">
        <v>3191</v>
      </c>
      <c r="D1728" s="1" t="s">
        <v>3192</v>
      </c>
      <c r="E1728" s="1" t="str">
        <f t="shared" si="55"/>
        <v>30-34</v>
      </c>
      <c r="F1728" s="4">
        <v>8</v>
      </c>
      <c r="G1728" s="4">
        <v>2020</v>
      </c>
      <c r="H1728" s="4">
        <v>1</v>
      </c>
      <c r="I1728" s="4" t="s">
        <v>6977</v>
      </c>
      <c r="J1728" s="1">
        <f>COUNTIF('Orders info'!$B$4:$B$3681,'Consumers info'!B1728)</f>
        <v>1</v>
      </c>
      <c r="K1728" s="1">
        <f t="shared" si="54"/>
        <v>1</v>
      </c>
      <c r="L1728" s="1">
        <f t="shared" si="53"/>
        <v>0</v>
      </c>
      <c r="M1728" s="1">
        <f>SUMIF('Orders info'!$B$4:$B$3681,'Consumers info'!B1728,'Orders info'!$F$4:$F$3681)</f>
        <v>168</v>
      </c>
    </row>
    <row r="1729" spans="2:13" x14ac:dyDescent="0.2">
      <c r="B1729" s="4" t="s">
        <v>2151</v>
      </c>
      <c r="C1729" s="1" t="s">
        <v>3191</v>
      </c>
      <c r="D1729" s="1" t="s">
        <v>3192</v>
      </c>
      <c r="E1729" s="1" t="str">
        <f t="shared" si="55"/>
        <v>25-29</v>
      </c>
      <c r="F1729" s="4">
        <v>8</v>
      </c>
      <c r="G1729" s="4">
        <v>2020</v>
      </c>
      <c r="H1729" s="4">
        <v>1</v>
      </c>
      <c r="I1729" s="4" t="s">
        <v>6977</v>
      </c>
      <c r="J1729" s="1">
        <f>COUNTIF('Orders info'!$B$4:$B$3681,'Consumers info'!B1729)</f>
        <v>1</v>
      </c>
      <c r="K1729" s="1">
        <f t="shared" si="54"/>
        <v>1</v>
      </c>
      <c r="L1729" s="1">
        <f t="shared" si="53"/>
        <v>0</v>
      </c>
      <c r="M1729" s="1">
        <f>SUMIF('Orders info'!$B$4:$B$3681,'Consumers info'!B1729,'Orders info'!$F$4:$F$3681)</f>
        <v>192</v>
      </c>
    </row>
    <row r="1730" spans="2:13" x14ac:dyDescent="0.2">
      <c r="B1730" s="4" t="s">
        <v>2152</v>
      </c>
      <c r="C1730" s="1" t="s">
        <v>3191</v>
      </c>
      <c r="D1730" s="1" t="s">
        <v>3192</v>
      </c>
      <c r="E1730" s="1" t="str">
        <f t="shared" si="55"/>
        <v>35-39</v>
      </c>
      <c r="F1730" s="4">
        <v>8</v>
      </c>
      <c r="G1730" s="4">
        <v>2020</v>
      </c>
      <c r="H1730" s="4">
        <v>1</v>
      </c>
      <c r="I1730" s="4" t="s">
        <v>6977</v>
      </c>
      <c r="J1730" s="1">
        <f>COUNTIF('Orders info'!$B$4:$B$3681,'Consumers info'!B1730)</f>
        <v>1</v>
      </c>
      <c r="K1730" s="1">
        <f t="shared" si="54"/>
        <v>1</v>
      </c>
      <c r="L1730" s="1">
        <f t="shared" si="53"/>
        <v>0</v>
      </c>
      <c r="M1730" s="1">
        <f>SUMIF('Orders info'!$B$4:$B$3681,'Consumers info'!B1730,'Orders info'!$F$4:$F$3681)</f>
        <v>192</v>
      </c>
    </row>
    <row r="1731" spans="2:13" x14ac:dyDescent="0.2">
      <c r="B1731" s="4" t="s">
        <v>2153</v>
      </c>
      <c r="C1731" s="1" t="s">
        <v>3191</v>
      </c>
      <c r="D1731" s="1" t="s">
        <v>3192</v>
      </c>
      <c r="E1731" s="1" t="str">
        <f t="shared" si="55"/>
        <v>35-39</v>
      </c>
      <c r="F1731" s="4">
        <v>8</v>
      </c>
      <c r="G1731" s="4">
        <v>2020</v>
      </c>
      <c r="H1731" s="4">
        <v>0</v>
      </c>
      <c r="I1731" s="4" t="s">
        <v>6977</v>
      </c>
      <c r="J1731" s="1">
        <f>COUNTIF('Orders info'!$B$4:$B$3681,'Consumers info'!B1731)</f>
        <v>1</v>
      </c>
      <c r="K1731" s="1">
        <f t="shared" si="54"/>
        <v>1</v>
      </c>
      <c r="L1731" s="1">
        <f t="shared" si="53"/>
        <v>0</v>
      </c>
      <c r="M1731" s="1">
        <f>SUMIF('Orders info'!$B$4:$B$3681,'Consumers info'!B1731,'Orders info'!$F$4:$F$3681)</f>
        <v>258</v>
      </c>
    </row>
    <row r="1732" spans="2:13" x14ac:dyDescent="0.2">
      <c r="B1732" s="4" t="s">
        <v>2154</v>
      </c>
      <c r="C1732" s="1" t="s">
        <v>3191</v>
      </c>
      <c r="D1732" s="1" t="s">
        <v>3192</v>
      </c>
      <c r="E1732" s="1" t="str">
        <f t="shared" si="55"/>
        <v>18-24</v>
      </c>
      <c r="F1732" s="4">
        <v>8</v>
      </c>
      <c r="G1732" s="4">
        <v>2020</v>
      </c>
      <c r="H1732" s="4">
        <v>0</v>
      </c>
      <c r="I1732" s="4" t="s">
        <v>6977</v>
      </c>
      <c r="J1732" s="1">
        <f>COUNTIF('Orders info'!$B$4:$B$3681,'Consumers info'!B1732)</f>
        <v>1</v>
      </c>
      <c r="K1732" s="1">
        <f t="shared" si="54"/>
        <v>1</v>
      </c>
      <c r="L1732" s="1">
        <f t="shared" si="53"/>
        <v>0</v>
      </c>
      <c r="M1732" s="1">
        <f>SUMIF('Orders info'!$B$4:$B$3681,'Consumers info'!B1732,'Orders info'!$F$4:$F$3681)</f>
        <v>293</v>
      </c>
    </row>
    <row r="1733" spans="2:13" x14ac:dyDescent="0.2">
      <c r="B1733" s="4" t="s">
        <v>2155</v>
      </c>
      <c r="C1733" s="1" t="s">
        <v>3191</v>
      </c>
      <c r="D1733" s="1" t="s">
        <v>3192</v>
      </c>
      <c r="E1733" s="1" t="str">
        <f t="shared" si="55"/>
        <v>30-34</v>
      </c>
      <c r="F1733" s="4">
        <v>8</v>
      </c>
      <c r="G1733" s="4">
        <v>2020</v>
      </c>
      <c r="H1733" s="4">
        <v>0</v>
      </c>
      <c r="I1733" s="4" t="s">
        <v>6977</v>
      </c>
      <c r="J1733" s="1">
        <f>COUNTIF('Orders info'!$B$4:$B$3681,'Consumers info'!B1733)</f>
        <v>1</v>
      </c>
      <c r="K1733" s="1">
        <f t="shared" si="54"/>
        <v>1</v>
      </c>
      <c r="L1733" s="1">
        <f t="shared" ref="L1733:L1796" si="56">IF(J1733&gt;1,IF(I1733="Active",1,0),0)</f>
        <v>0</v>
      </c>
      <c r="M1733" s="1">
        <f>SUMIF('Orders info'!$B$4:$B$3681,'Consumers info'!B1733,'Orders info'!$F$4:$F$3681)</f>
        <v>383</v>
      </c>
    </row>
    <row r="1734" spans="2:13" x14ac:dyDescent="0.2">
      <c r="B1734" s="4" t="s">
        <v>2156</v>
      </c>
      <c r="C1734" s="1" t="s">
        <v>3191</v>
      </c>
      <c r="D1734" s="1" t="s">
        <v>3192</v>
      </c>
      <c r="E1734" s="1" t="str">
        <f t="shared" si="55"/>
        <v>18-24</v>
      </c>
      <c r="F1734" s="4">
        <v>8</v>
      </c>
      <c r="G1734" s="4">
        <v>2020</v>
      </c>
      <c r="H1734" s="4">
        <v>1</v>
      </c>
      <c r="I1734" s="4" t="s">
        <v>6977</v>
      </c>
      <c r="J1734" s="1">
        <f>COUNTIF('Orders info'!$B$4:$B$3681,'Consumers info'!B1734)</f>
        <v>1</v>
      </c>
      <c r="K1734" s="1">
        <f t="shared" si="54"/>
        <v>1</v>
      </c>
      <c r="L1734" s="1">
        <f t="shared" si="56"/>
        <v>0</v>
      </c>
      <c r="M1734" s="1">
        <f>SUMIF('Orders info'!$B$4:$B$3681,'Consumers info'!B1734,'Orders info'!$F$4:$F$3681)</f>
        <v>168</v>
      </c>
    </row>
    <row r="1735" spans="2:13" x14ac:dyDescent="0.2">
      <c r="B1735" s="4" t="s">
        <v>2157</v>
      </c>
      <c r="C1735" s="1" t="s">
        <v>3191</v>
      </c>
      <c r="D1735" s="1" t="s">
        <v>3192</v>
      </c>
      <c r="E1735" s="1" t="str">
        <f t="shared" si="55"/>
        <v>30-34</v>
      </c>
      <c r="F1735" s="4">
        <v>8</v>
      </c>
      <c r="G1735" s="4">
        <v>2020</v>
      </c>
      <c r="H1735" s="4">
        <v>0</v>
      </c>
      <c r="I1735" s="4" t="s">
        <v>6977</v>
      </c>
      <c r="J1735" s="1">
        <f>COUNTIF('Orders info'!$B$4:$B$3681,'Consumers info'!B1735)</f>
        <v>1</v>
      </c>
      <c r="K1735" s="1">
        <f t="shared" si="54"/>
        <v>1</v>
      </c>
      <c r="L1735" s="1">
        <f t="shared" si="56"/>
        <v>0</v>
      </c>
      <c r="M1735" s="1">
        <f>SUMIF('Orders info'!$B$4:$B$3681,'Consumers info'!B1735,'Orders info'!$F$4:$F$3681)</f>
        <v>168</v>
      </c>
    </row>
    <row r="1736" spans="2:13" x14ac:dyDescent="0.2">
      <c r="B1736" s="4" t="s">
        <v>2158</v>
      </c>
      <c r="C1736" s="1" t="s">
        <v>3191</v>
      </c>
      <c r="D1736" s="1" t="s">
        <v>3192</v>
      </c>
      <c r="E1736" s="1" t="str">
        <f t="shared" si="55"/>
        <v>25-29</v>
      </c>
      <c r="F1736" s="4">
        <v>8</v>
      </c>
      <c r="G1736" s="4">
        <v>2020</v>
      </c>
      <c r="H1736" s="4">
        <v>0</v>
      </c>
      <c r="I1736" s="4" t="s">
        <v>6977</v>
      </c>
      <c r="J1736" s="1">
        <f>COUNTIF('Orders info'!$B$4:$B$3681,'Consumers info'!B1736)</f>
        <v>1</v>
      </c>
      <c r="K1736" s="1">
        <f t="shared" si="54"/>
        <v>1</v>
      </c>
      <c r="L1736" s="1">
        <f t="shared" si="56"/>
        <v>0</v>
      </c>
      <c r="M1736" s="1">
        <f>SUMIF('Orders info'!$B$4:$B$3681,'Consumers info'!B1736,'Orders info'!$F$4:$F$3681)</f>
        <v>220</v>
      </c>
    </row>
    <row r="1737" spans="2:13" x14ac:dyDescent="0.2">
      <c r="B1737" s="4" t="s">
        <v>2159</v>
      </c>
      <c r="C1737" s="1" t="s">
        <v>3191</v>
      </c>
      <c r="D1737" s="1" t="s">
        <v>3192</v>
      </c>
      <c r="E1737" s="1" t="str">
        <f t="shared" si="55"/>
        <v>35-39</v>
      </c>
      <c r="F1737" s="4">
        <v>8</v>
      </c>
      <c r="G1737" s="4">
        <v>2020</v>
      </c>
      <c r="H1737" s="4">
        <v>1</v>
      </c>
      <c r="I1737" s="4" t="s">
        <v>6977</v>
      </c>
      <c r="J1737" s="1">
        <f>COUNTIF('Orders info'!$B$4:$B$3681,'Consumers info'!B1737)</f>
        <v>1</v>
      </c>
      <c r="K1737" s="1">
        <f t="shared" si="54"/>
        <v>1</v>
      </c>
      <c r="L1737" s="1">
        <f t="shared" si="56"/>
        <v>0</v>
      </c>
      <c r="M1737" s="1">
        <f>SUMIF('Orders info'!$B$4:$B$3681,'Consumers info'!B1737,'Orders info'!$F$4:$F$3681)</f>
        <v>220</v>
      </c>
    </row>
    <row r="1738" spans="2:13" x14ac:dyDescent="0.2">
      <c r="B1738" s="4" t="s">
        <v>2160</v>
      </c>
      <c r="C1738" s="1" t="s">
        <v>3191</v>
      </c>
      <c r="D1738" s="1" t="s">
        <v>3192</v>
      </c>
      <c r="E1738" s="1" t="str">
        <f t="shared" si="55"/>
        <v>25-29</v>
      </c>
      <c r="F1738" s="4">
        <v>8</v>
      </c>
      <c r="G1738" s="4">
        <v>2020</v>
      </c>
      <c r="H1738" s="4">
        <v>0</v>
      </c>
      <c r="I1738" s="4" t="s">
        <v>6977</v>
      </c>
      <c r="J1738" s="1">
        <f>COUNTIF('Orders info'!$B$4:$B$3681,'Consumers info'!B1738)</f>
        <v>1</v>
      </c>
      <c r="K1738" s="1">
        <f t="shared" si="54"/>
        <v>1</v>
      </c>
      <c r="L1738" s="1">
        <f t="shared" si="56"/>
        <v>0</v>
      </c>
      <c r="M1738" s="1">
        <f>SUMIF('Orders info'!$B$4:$B$3681,'Consumers info'!B1738,'Orders info'!$F$4:$F$3681)</f>
        <v>327</v>
      </c>
    </row>
    <row r="1739" spans="2:13" x14ac:dyDescent="0.2">
      <c r="B1739" s="4" t="s">
        <v>2161</v>
      </c>
      <c r="C1739" s="1" t="s">
        <v>3191</v>
      </c>
      <c r="D1739" s="1" t="s">
        <v>3192</v>
      </c>
      <c r="E1739" s="1" t="str">
        <f t="shared" si="55"/>
        <v>18-24</v>
      </c>
      <c r="F1739" s="4">
        <v>8</v>
      </c>
      <c r="G1739" s="4">
        <v>2020</v>
      </c>
      <c r="H1739" s="4">
        <v>0</v>
      </c>
      <c r="I1739" s="4" t="s">
        <v>6977</v>
      </c>
      <c r="J1739" s="1">
        <f>COUNTIF('Orders info'!$B$4:$B$3681,'Consumers info'!B1739)</f>
        <v>1</v>
      </c>
      <c r="K1739" s="1">
        <f t="shared" si="54"/>
        <v>1</v>
      </c>
      <c r="L1739" s="1">
        <f t="shared" si="56"/>
        <v>0</v>
      </c>
      <c r="M1739" s="1">
        <f>SUMIF('Orders info'!$B$4:$B$3681,'Consumers info'!B1739,'Orders info'!$F$4:$F$3681)</f>
        <v>258</v>
      </c>
    </row>
    <row r="1740" spans="2:13" x14ac:dyDescent="0.2">
      <c r="B1740" s="4" t="s">
        <v>2162</v>
      </c>
      <c r="C1740" s="1" t="s">
        <v>3191</v>
      </c>
      <c r="D1740" s="1" t="s">
        <v>3192</v>
      </c>
      <c r="E1740" s="1" t="str">
        <f t="shared" si="55"/>
        <v>18-24</v>
      </c>
      <c r="F1740" s="4">
        <v>8</v>
      </c>
      <c r="G1740" s="4">
        <v>2020</v>
      </c>
      <c r="H1740" s="4">
        <v>1</v>
      </c>
      <c r="I1740" s="4" t="s">
        <v>6977</v>
      </c>
      <c r="J1740" s="1">
        <f>COUNTIF('Orders info'!$B$4:$B$3681,'Consumers info'!B1740)</f>
        <v>1</v>
      </c>
      <c r="K1740" s="1">
        <f t="shared" si="54"/>
        <v>1</v>
      </c>
      <c r="L1740" s="1">
        <f t="shared" si="56"/>
        <v>0</v>
      </c>
      <c r="M1740" s="1">
        <f>SUMIF('Orders info'!$B$4:$B$3681,'Consumers info'!B1740,'Orders info'!$F$4:$F$3681)</f>
        <v>345</v>
      </c>
    </row>
    <row r="1741" spans="2:13" x14ac:dyDescent="0.2">
      <c r="B1741" s="4" t="s">
        <v>2163</v>
      </c>
      <c r="C1741" s="1" t="s">
        <v>3191</v>
      </c>
      <c r="D1741" s="1" t="s">
        <v>3192</v>
      </c>
      <c r="E1741" s="1" t="str">
        <f t="shared" si="55"/>
        <v>30-34</v>
      </c>
      <c r="F1741" s="4">
        <v>8</v>
      </c>
      <c r="G1741" s="4">
        <v>2020</v>
      </c>
      <c r="H1741" s="4">
        <v>0</v>
      </c>
      <c r="I1741" s="4" t="s">
        <v>6977</v>
      </c>
      <c r="J1741" s="1">
        <f>COUNTIF('Orders info'!$B$4:$B$3681,'Consumers info'!B1741)</f>
        <v>1</v>
      </c>
      <c r="K1741" s="1">
        <f t="shared" si="54"/>
        <v>1</v>
      </c>
      <c r="L1741" s="1">
        <f t="shared" si="56"/>
        <v>0</v>
      </c>
      <c r="M1741" s="1">
        <f>SUMIF('Orders info'!$B$4:$B$3681,'Consumers info'!B1741,'Orders info'!$F$4:$F$3681)</f>
        <v>172</v>
      </c>
    </row>
    <row r="1742" spans="2:13" x14ac:dyDescent="0.2">
      <c r="B1742" s="4" t="s">
        <v>2164</v>
      </c>
      <c r="C1742" s="1" t="s">
        <v>3191</v>
      </c>
      <c r="D1742" s="1" t="s">
        <v>3192</v>
      </c>
      <c r="E1742" s="1" t="str">
        <f t="shared" si="55"/>
        <v>18-24</v>
      </c>
      <c r="F1742" s="4">
        <v>8</v>
      </c>
      <c r="G1742" s="4">
        <v>2020</v>
      </c>
      <c r="H1742" s="4">
        <v>1</v>
      </c>
      <c r="I1742" s="4" t="s">
        <v>6977</v>
      </c>
      <c r="J1742" s="1">
        <f>COUNTIF('Orders info'!$B$4:$B$3681,'Consumers info'!B1742)</f>
        <v>1</v>
      </c>
      <c r="K1742" s="1">
        <f t="shared" si="54"/>
        <v>1</v>
      </c>
      <c r="L1742" s="1">
        <f t="shared" si="56"/>
        <v>0</v>
      </c>
      <c r="M1742" s="1">
        <f>SUMIF('Orders info'!$B$4:$B$3681,'Consumers info'!B1742,'Orders info'!$F$4:$F$3681)</f>
        <v>240</v>
      </c>
    </row>
    <row r="1743" spans="2:13" x14ac:dyDescent="0.2">
      <c r="B1743" s="4" t="s">
        <v>2165</v>
      </c>
      <c r="C1743" s="1" t="s">
        <v>3191</v>
      </c>
      <c r="D1743" s="1" t="s">
        <v>3192</v>
      </c>
      <c r="E1743" s="1" t="str">
        <f t="shared" si="55"/>
        <v>18-24</v>
      </c>
      <c r="F1743" s="4">
        <v>8</v>
      </c>
      <c r="G1743" s="4">
        <v>2020</v>
      </c>
      <c r="H1743" s="4">
        <v>1</v>
      </c>
      <c r="I1743" s="4" t="s">
        <v>6977</v>
      </c>
      <c r="J1743" s="1">
        <f>COUNTIF('Orders info'!$B$4:$B$3681,'Consumers info'!B1743)</f>
        <v>1</v>
      </c>
      <c r="K1743" s="1">
        <f t="shared" si="54"/>
        <v>1</v>
      </c>
      <c r="L1743" s="1">
        <f t="shared" si="56"/>
        <v>0</v>
      </c>
      <c r="M1743" s="1">
        <f>SUMIF('Orders info'!$B$4:$B$3681,'Consumers info'!B1743,'Orders info'!$F$4:$F$3681)</f>
        <v>205</v>
      </c>
    </row>
    <row r="1744" spans="2:13" x14ac:dyDescent="0.2">
      <c r="B1744" s="4" t="s">
        <v>2166</v>
      </c>
      <c r="C1744" s="1" t="s">
        <v>3191</v>
      </c>
      <c r="D1744" s="1" t="s">
        <v>3192</v>
      </c>
      <c r="E1744" s="1" t="str">
        <f t="shared" si="55"/>
        <v>25-29</v>
      </c>
      <c r="F1744" s="4">
        <v>8</v>
      </c>
      <c r="G1744" s="4">
        <v>2020</v>
      </c>
      <c r="H1744" s="4">
        <v>1</v>
      </c>
      <c r="I1744" s="4" t="s">
        <v>6977</v>
      </c>
      <c r="J1744" s="1">
        <f>COUNTIF('Orders info'!$B$4:$B$3681,'Consumers info'!B1744)</f>
        <v>1</v>
      </c>
      <c r="K1744" s="1">
        <f t="shared" si="54"/>
        <v>1</v>
      </c>
      <c r="L1744" s="1">
        <f t="shared" si="56"/>
        <v>0</v>
      </c>
      <c r="M1744" s="1">
        <f>SUMIF('Orders info'!$B$4:$B$3681,'Consumers info'!B1744,'Orders info'!$F$4:$F$3681)</f>
        <v>192</v>
      </c>
    </row>
    <row r="1745" spans="2:13" x14ac:dyDescent="0.2">
      <c r="B1745" s="4" t="s">
        <v>2167</v>
      </c>
      <c r="C1745" s="1" t="s">
        <v>3191</v>
      </c>
      <c r="D1745" s="1" t="s">
        <v>3192</v>
      </c>
      <c r="E1745" s="1" t="str">
        <f t="shared" si="55"/>
        <v>25-29</v>
      </c>
      <c r="F1745" s="4">
        <v>8</v>
      </c>
      <c r="G1745" s="4">
        <v>2020</v>
      </c>
      <c r="H1745" s="4">
        <v>1</v>
      </c>
      <c r="I1745" s="4" t="s">
        <v>6977</v>
      </c>
      <c r="J1745" s="1">
        <f>COUNTIF('Orders info'!$B$4:$B$3681,'Consumers info'!B1745)</f>
        <v>1</v>
      </c>
      <c r="K1745" s="1">
        <f t="shared" si="54"/>
        <v>1</v>
      </c>
      <c r="L1745" s="1">
        <f t="shared" si="56"/>
        <v>0</v>
      </c>
      <c r="M1745" s="1">
        <f>SUMIF('Orders info'!$B$4:$B$3681,'Consumers info'!B1745,'Orders info'!$F$4:$F$3681)</f>
        <v>255</v>
      </c>
    </row>
    <row r="1746" spans="2:13" x14ac:dyDescent="0.2">
      <c r="B1746" s="4" t="s">
        <v>2168</v>
      </c>
      <c r="C1746" s="1" t="s">
        <v>3191</v>
      </c>
      <c r="D1746" s="1" t="s">
        <v>3192</v>
      </c>
      <c r="E1746" s="1" t="str">
        <f t="shared" si="55"/>
        <v>30-34</v>
      </c>
      <c r="F1746" s="4">
        <v>8</v>
      </c>
      <c r="G1746" s="4">
        <v>2020</v>
      </c>
      <c r="H1746" s="4">
        <v>1</v>
      </c>
      <c r="I1746" s="4" t="s">
        <v>6977</v>
      </c>
      <c r="J1746" s="1">
        <f>COUNTIF('Orders info'!$B$4:$B$3681,'Consumers info'!B1746)</f>
        <v>1</v>
      </c>
      <c r="K1746" s="1">
        <f t="shared" si="54"/>
        <v>1</v>
      </c>
      <c r="L1746" s="1">
        <f t="shared" si="56"/>
        <v>0</v>
      </c>
      <c r="M1746" s="1">
        <f>SUMIF('Orders info'!$B$4:$B$3681,'Consumers info'!B1746,'Orders info'!$F$4:$F$3681)</f>
        <v>383</v>
      </c>
    </row>
    <row r="1747" spans="2:13" x14ac:dyDescent="0.2">
      <c r="B1747" s="4" t="s">
        <v>2169</v>
      </c>
      <c r="C1747" s="1" t="s">
        <v>3191</v>
      </c>
      <c r="D1747" s="1" t="s">
        <v>3192</v>
      </c>
      <c r="E1747" s="1" t="str">
        <f t="shared" si="55"/>
        <v>30-34</v>
      </c>
      <c r="F1747" s="4">
        <v>8</v>
      </c>
      <c r="G1747" s="4">
        <v>2020</v>
      </c>
      <c r="H1747" s="4">
        <v>0</v>
      </c>
      <c r="I1747" s="4" t="s">
        <v>6977</v>
      </c>
      <c r="J1747" s="1">
        <f>COUNTIF('Orders info'!$B$4:$B$3681,'Consumers info'!B1747)</f>
        <v>1</v>
      </c>
      <c r="K1747" s="1">
        <f t="shared" si="54"/>
        <v>1</v>
      </c>
      <c r="L1747" s="1">
        <f t="shared" si="56"/>
        <v>0</v>
      </c>
      <c r="M1747" s="1">
        <f>SUMIF('Orders info'!$B$4:$B$3681,'Consumers info'!B1747,'Orders info'!$F$4:$F$3681)</f>
        <v>168</v>
      </c>
    </row>
    <row r="1748" spans="2:13" x14ac:dyDescent="0.2">
      <c r="B1748" s="4" t="s">
        <v>2170</v>
      </c>
      <c r="C1748" s="1" t="s">
        <v>3191</v>
      </c>
      <c r="D1748" s="1" t="s">
        <v>3192</v>
      </c>
      <c r="E1748" s="1" t="str">
        <f t="shared" si="55"/>
        <v>35-39</v>
      </c>
      <c r="F1748" s="4">
        <v>8</v>
      </c>
      <c r="G1748" s="4">
        <v>2020</v>
      </c>
      <c r="H1748" s="4">
        <v>1</v>
      </c>
      <c r="I1748" s="4" t="s">
        <v>6977</v>
      </c>
      <c r="J1748" s="1">
        <f>COUNTIF('Orders info'!$B$4:$B$3681,'Consumers info'!B1748)</f>
        <v>1</v>
      </c>
      <c r="K1748" s="1">
        <f t="shared" si="54"/>
        <v>1</v>
      </c>
      <c r="L1748" s="1">
        <f t="shared" si="56"/>
        <v>0</v>
      </c>
      <c r="M1748" s="1">
        <f>SUMIF('Orders info'!$B$4:$B$3681,'Consumers info'!B1748,'Orders info'!$F$4:$F$3681)</f>
        <v>240</v>
      </c>
    </row>
    <row r="1749" spans="2:13" x14ac:dyDescent="0.2">
      <c r="B1749" s="4" t="s">
        <v>2171</v>
      </c>
      <c r="C1749" s="1" t="s">
        <v>3191</v>
      </c>
      <c r="D1749" s="1" t="s">
        <v>3192</v>
      </c>
      <c r="E1749" s="1" t="str">
        <f t="shared" si="55"/>
        <v>35-39</v>
      </c>
      <c r="F1749" s="4">
        <v>8</v>
      </c>
      <c r="G1749" s="4">
        <v>2020</v>
      </c>
      <c r="H1749" s="4">
        <v>0</v>
      </c>
      <c r="I1749" s="4" t="s">
        <v>6977</v>
      </c>
      <c r="J1749" s="1">
        <f>COUNTIF('Orders info'!$B$4:$B$3681,'Consumers info'!B1749)</f>
        <v>1</v>
      </c>
      <c r="K1749" s="1">
        <f t="shared" si="54"/>
        <v>1</v>
      </c>
      <c r="L1749" s="1">
        <f t="shared" si="56"/>
        <v>0</v>
      </c>
      <c r="M1749" s="1">
        <f>SUMIF('Orders info'!$B$4:$B$3681,'Consumers info'!B1749,'Orders info'!$F$4:$F$3681)</f>
        <v>210</v>
      </c>
    </row>
    <row r="1750" spans="2:13" x14ac:dyDescent="0.2">
      <c r="B1750" s="4" t="s">
        <v>2172</v>
      </c>
      <c r="C1750" s="1" t="s">
        <v>3191</v>
      </c>
      <c r="D1750" s="1" t="s">
        <v>3192</v>
      </c>
      <c r="E1750" s="1" t="str">
        <f t="shared" si="55"/>
        <v>40+</v>
      </c>
      <c r="F1750" s="4">
        <v>8</v>
      </c>
      <c r="G1750" s="4">
        <v>2020</v>
      </c>
      <c r="H1750" s="4">
        <v>1</v>
      </c>
      <c r="I1750" s="4" t="s">
        <v>6977</v>
      </c>
      <c r="J1750" s="1">
        <f>COUNTIF('Orders info'!$B$4:$B$3681,'Consumers info'!B1750)</f>
        <v>1</v>
      </c>
      <c r="K1750" s="1">
        <f t="shared" si="54"/>
        <v>1</v>
      </c>
      <c r="L1750" s="1">
        <f t="shared" si="56"/>
        <v>0</v>
      </c>
      <c r="M1750" s="1">
        <f>SUMIF('Orders info'!$B$4:$B$3681,'Consumers info'!B1750,'Orders info'!$F$4:$F$3681)</f>
        <v>313</v>
      </c>
    </row>
    <row r="1751" spans="2:13" x14ac:dyDescent="0.2">
      <c r="B1751" s="4" t="s">
        <v>2173</v>
      </c>
      <c r="C1751" s="1" t="s">
        <v>3191</v>
      </c>
      <c r="D1751" s="1" t="s">
        <v>3192</v>
      </c>
      <c r="E1751" s="1" t="str">
        <f t="shared" si="55"/>
        <v>18-24</v>
      </c>
      <c r="F1751" s="4">
        <v>8</v>
      </c>
      <c r="G1751" s="4">
        <v>2020</v>
      </c>
      <c r="H1751" s="4">
        <v>1</v>
      </c>
      <c r="I1751" s="4" t="s">
        <v>6977</v>
      </c>
      <c r="J1751" s="1">
        <f>COUNTIF('Orders info'!$B$4:$B$3681,'Consumers info'!B1751)</f>
        <v>1</v>
      </c>
      <c r="K1751" s="1">
        <f t="shared" si="54"/>
        <v>1</v>
      </c>
      <c r="L1751" s="1">
        <f t="shared" si="56"/>
        <v>0</v>
      </c>
      <c r="M1751" s="1">
        <f>SUMIF('Orders info'!$B$4:$B$3681,'Consumers info'!B1751,'Orders info'!$F$4:$F$3681)</f>
        <v>313</v>
      </c>
    </row>
    <row r="1752" spans="2:13" x14ac:dyDescent="0.2">
      <c r="B1752" s="4" t="s">
        <v>2174</v>
      </c>
      <c r="C1752" s="1" t="s">
        <v>3191</v>
      </c>
      <c r="D1752" s="1" t="s">
        <v>3192</v>
      </c>
      <c r="E1752" s="1" t="str">
        <f t="shared" si="55"/>
        <v>18-24</v>
      </c>
      <c r="F1752" s="4">
        <v>8</v>
      </c>
      <c r="G1752" s="4">
        <v>2020</v>
      </c>
      <c r="H1752" s="4">
        <v>0</v>
      </c>
      <c r="I1752" s="4" t="s">
        <v>6977</v>
      </c>
      <c r="J1752" s="1">
        <f>COUNTIF('Orders info'!$B$4:$B$3681,'Consumers info'!B1752)</f>
        <v>1</v>
      </c>
      <c r="K1752" s="1">
        <f t="shared" ref="K1752:K1815" si="57">IF(J1752=1,IF(I1752="Active",1,0),0)</f>
        <v>1</v>
      </c>
      <c r="L1752" s="1">
        <f t="shared" si="56"/>
        <v>0</v>
      </c>
      <c r="M1752" s="1">
        <f>SUMIF('Orders info'!$B$4:$B$3681,'Consumers info'!B1752,'Orders info'!$F$4:$F$3681)</f>
        <v>474</v>
      </c>
    </row>
    <row r="1753" spans="2:13" x14ac:dyDescent="0.2">
      <c r="B1753" s="4" t="s">
        <v>2175</v>
      </c>
      <c r="C1753" s="1" t="s">
        <v>3191</v>
      </c>
      <c r="D1753" s="1" t="s">
        <v>3192</v>
      </c>
      <c r="E1753" s="1" t="str">
        <f t="shared" si="55"/>
        <v>18-24</v>
      </c>
      <c r="F1753" s="4">
        <v>8</v>
      </c>
      <c r="G1753" s="4">
        <v>2020</v>
      </c>
      <c r="H1753" s="4">
        <v>1</v>
      </c>
      <c r="I1753" s="4" t="s">
        <v>6977</v>
      </c>
      <c r="J1753" s="1">
        <f>COUNTIF('Orders info'!$B$4:$B$3681,'Consumers info'!B1753)</f>
        <v>1</v>
      </c>
      <c r="K1753" s="1">
        <f t="shared" si="57"/>
        <v>1</v>
      </c>
      <c r="L1753" s="1">
        <f t="shared" si="56"/>
        <v>0</v>
      </c>
      <c r="M1753" s="1">
        <f>SUMIF('Orders info'!$B$4:$B$3681,'Consumers info'!B1753,'Orders info'!$F$4:$F$3681)</f>
        <v>447</v>
      </c>
    </row>
    <row r="1754" spans="2:13" x14ac:dyDescent="0.2">
      <c r="B1754" s="4" t="s">
        <v>2176</v>
      </c>
      <c r="C1754" s="1" t="s">
        <v>3191</v>
      </c>
      <c r="D1754" s="1" t="s">
        <v>3192</v>
      </c>
      <c r="E1754" s="1" t="str">
        <f t="shared" si="55"/>
        <v>18-24</v>
      </c>
      <c r="F1754" s="4">
        <v>8</v>
      </c>
      <c r="G1754" s="4">
        <v>2020</v>
      </c>
      <c r="H1754" s="4">
        <v>0</v>
      </c>
      <c r="I1754" s="4" t="s">
        <v>6977</v>
      </c>
      <c r="J1754" s="1">
        <f>COUNTIF('Orders info'!$B$4:$B$3681,'Consumers info'!B1754)</f>
        <v>1</v>
      </c>
      <c r="K1754" s="1">
        <f t="shared" si="57"/>
        <v>1</v>
      </c>
      <c r="L1754" s="1">
        <f t="shared" si="56"/>
        <v>0</v>
      </c>
      <c r="M1754" s="1">
        <f>SUMIF('Orders info'!$B$4:$B$3681,'Consumers info'!B1754,'Orders info'!$F$4:$F$3681)</f>
        <v>172</v>
      </c>
    </row>
    <row r="1755" spans="2:13" x14ac:dyDescent="0.2">
      <c r="B1755" s="4" t="s">
        <v>2177</v>
      </c>
      <c r="C1755" s="1" t="s">
        <v>3191</v>
      </c>
      <c r="D1755" s="1" t="s">
        <v>3192</v>
      </c>
      <c r="E1755" s="1" t="str">
        <f t="shared" si="55"/>
        <v>25-29</v>
      </c>
      <c r="F1755" s="4">
        <v>8</v>
      </c>
      <c r="G1755" s="4">
        <v>2020</v>
      </c>
      <c r="H1755" s="4">
        <v>0</v>
      </c>
      <c r="I1755" s="4" t="s">
        <v>6977</v>
      </c>
      <c r="J1755" s="1">
        <f>COUNTIF('Orders info'!$B$4:$B$3681,'Consumers info'!B1755)</f>
        <v>1</v>
      </c>
      <c r="K1755" s="1">
        <f t="shared" si="57"/>
        <v>1</v>
      </c>
      <c r="L1755" s="1">
        <f t="shared" si="56"/>
        <v>0</v>
      </c>
      <c r="M1755" s="1">
        <f>SUMIF('Orders info'!$B$4:$B$3681,'Consumers info'!B1755,'Orders info'!$F$4:$F$3681)</f>
        <v>506</v>
      </c>
    </row>
    <row r="1756" spans="2:13" x14ac:dyDescent="0.2">
      <c r="B1756" s="4" t="s">
        <v>2178</v>
      </c>
      <c r="C1756" s="1" t="s">
        <v>3191</v>
      </c>
      <c r="D1756" s="1" t="s">
        <v>3192</v>
      </c>
      <c r="E1756" s="1" t="str">
        <f t="shared" si="55"/>
        <v>25-29</v>
      </c>
      <c r="F1756" s="4">
        <v>8</v>
      </c>
      <c r="G1756" s="4">
        <v>2020</v>
      </c>
      <c r="H1756" s="4">
        <v>1</v>
      </c>
      <c r="I1756" s="4" t="s">
        <v>6977</v>
      </c>
      <c r="J1756" s="1">
        <f>COUNTIF('Orders info'!$B$4:$B$3681,'Consumers info'!B1756)</f>
        <v>1</v>
      </c>
      <c r="K1756" s="1">
        <f t="shared" si="57"/>
        <v>1</v>
      </c>
      <c r="L1756" s="1">
        <f t="shared" si="56"/>
        <v>0</v>
      </c>
      <c r="M1756" s="1">
        <f>SUMIF('Orders info'!$B$4:$B$3681,'Consumers info'!B1756,'Orders info'!$F$4:$F$3681)</f>
        <v>332</v>
      </c>
    </row>
    <row r="1757" spans="2:13" x14ac:dyDescent="0.2">
      <c r="B1757" s="4" t="s">
        <v>2179</v>
      </c>
      <c r="C1757" s="1" t="s">
        <v>3191</v>
      </c>
      <c r="D1757" s="1" t="s">
        <v>3192</v>
      </c>
      <c r="E1757" s="1" t="str">
        <f t="shared" si="55"/>
        <v>18-24</v>
      </c>
      <c r="F1757" s="4">
        <v>8</v>
      </c>
      <c r="G1757" s="4">
        <v>2020</v>
      </c>
      <c r="H1757" s="4">
        <v>0</v>
      </c>
      <c r="I1757" s="4" t="s">
        <v>6977</v>
      </c>
      <c r="J1757" s="1">
        <f>COUNTIF('Orders info'!$B$4:$B$3681,'Consumers info'!B1757)</f>
        <v>1</v>
      </c>
      <c r="K1757" s="1">
        <f t="shared" si="57"/>
        <v>1</v>
      </c>
      <c r="L1757" s="1">
        <f t="shared" si="56"/>
        <v>0</v>
      </c>
      <c r="M1757" s="1">
        <f>SUMIF('Orders info'!$B$4:$B$3681,'Consumers info'!B1757,'Orders info'!$F$4:$F$3681)</f>
        <v>383</v>
      </c>
    </row>
    <row r="1758" spans="2:13" x14ac:dyDescent="0.2">
      <c r="B1758" s="4" t="s">
        <v>2180</v>
      </c>
      <c r="C1758" s="1" t="s">
        <v>3191</v>
      </c>
      <c r="D1758" s="1" t="s">
        <v>3192</v>
      </c>
      <c r="E1758" s="1" t="str">
        <f t="shared" si="55"/>
        <v>30-34</v>
      </c>
      <c r="F1758" s="4">
        <v>8</v>
      </c>
      <c r="G1758" s="4">
        <v>2020</v>
      </c>
      <c r="H1758" s="4">
        <v>1</v>
      </c>
      <c r="I1758" s="4" t="s">
        <v>6977</v>
      </c>
      <c r="J1758" s="1">
        <f>COUNTIF('Orders info'!$B$4:$B$3681,'Consumers info'!B1758)</f>
        <v>1</v>
      </c>
      <c r="K1758" s="1">
        <f t="shared" si="57"/>
        <v>1</v>
      </c>
      <c r="L1758" s="1">
        <f t="shared" si="56"/>
        <v>0</v>
      </c>
      <c r="M1758" s="1">
        <f>SUMIF('Orders info'!$B$4:$B$3681,'Consumers info'!B1758,'Orders info'!$F$4:$F$3681)</f>
        <v>447</v>
      </c>
    </row>
    <row r="1759" spans="2:13" x14ac:dyDescent="0.2">
      <c r="B1759" s="4" t="s">
        <v>2181</v>
      </c>
      <c r="C1759" s="1" t="s">
        <v>3191</v>
      </c>
      <c r="D1759" s="1" t="s">
        <v>3192</v>
      </c>
      <c r="E1759" s="1" t="str">
        <f t="shared" si="55"/>
        <v>35-39</v>
      </c>
      <c r="F1759" s="4">
        <v>8</v>
      </c>
      <c r="G1759" s="4">
        <v>2020</v>
      </c>
      <c r="H1759" s="4">
        <v>1</v>
      </c>
      <c r="I1759" s="4" t="s">
        <v>6977</v>
      </c>
      <c r="J1759" s="1">
        <f>COUNTIF('Orders info'!$B$4:$B$3681,'Consumers info'!B1759)</f>
        <v>1</v>
      </c>
      <c r="K1759" s="1">
        <f t="shared" si="57"/>
        <v>1</v>
      </c>
      <c r="L1759" s="1">
        <f t="shared" si="56"/>
        <v>0</v>
      </c>
      <c r="M1759" s="1">
        <f>SUMIF('Orders info'!$B$4:$B$3681,'Consumers info'!B1759,'Orders info'!$F$4:$F$3681)</f>
        <v>383</v>
      </c>
    </row>
    <row r="1760" spans="2:13" x14ac:dyDescent="0.2">
      <c r="B1760" s="4" t="s">
        <v>2182</v>
      </c>
      <c r="C1760" s="1" t="s">
        <v>3191</v>
      </c>
      <c r="D1760" s="1" t="s">
        <v>3192</v>
      </c>
      <c r="E1760" s="1" t="str">
        <f t="shared" si="55"/>
        <v>35-39</v>
      </c>
      <c r="F1760" s="4">
        <v>8</v>
      </c>
      <c r="G1760" s="4">
        <v>2020</v>
      </c>
      <c r="H1760" s="4">
        <v>0</v>
      </c>
      <c r="I1760" s="4" t="s">
        <v>6977</v>
      </c>
      <c r="J1760" s="1">
        <f>COUNTIF('Orders info'!$B$4:$B$3681,'Consumers info'!B1760)</f>
        <v>1</v>
      </c>
      <c r="K1760" s="1">
        <f t="shared" si="57"/>
        <v>1</v>
      </c>
      <c r="L1760" s="1">
        <f t="shared" si="56"/>
        <v>0</v>
      </c>
      <c r="M1760" s="1">
        <f>SUMIF('Orders info'!$B$4:$B$3681,'Consumers info'!B1760,'Orders info'!$F$4:$F$3681)</f>
        <v>168</v>
      </c>
    </row>
    <row r="1761" spans="2:13" x14ac:dyDescent="0.2">
      <c r="B1761" s="4" t="s">
        <v>2183</v>
      </c>
      <c r="C1761" s="1" t="s">
        <v>3191</v>
      </c>
      <c r="D1761" s="1" t="s">
        <v>3192</v>
      </c>
      <c r="E1761" s="1" t="str">
        <f t="shared" si="55"/>
        <v>18-24</v>
      </c>
      <c r="F1761" s="4">
        <v>8</v>
      </c>
      <c r="G1761" s="4">
        <v>2020</v>
      </c>
      <c r="H1761" s="4">
        <v>1</v>
      </c>
      <c r="I1761" s="4" t="s">
        <v>6977</v>
      </c>
      <c r="J1761" s="1">
        <f>COUNTIF('Orders info'!$B$4:$B$3681,'Consumers info'!B1761)</f>
        <v>1</v>
      </c>
      <c r="K1761" s="1">
        <f t="shared" si="57"/>
        <v>1</v>
      </c>
      <c r="L1761" s="1">
        <f t="shared" si="56"/>
        <v>0</v>
      </c>
      <c r="M1761" s="1">
        <f>SUMIF('Orders info'!$B$4:$B$3681,'Consumers info'!B1761,'Orders info'!$F$4:$F$3681)</f>
        <v>144</v>
      </c>
    </row>
    <row r="1762" spans="2:13" x14ac:dyDescent="0.2">
      <c r="B1762" s="4" t="s">
        <v>2184</v>
      </c>
      <c r="C1762" s="1" t="s">
        <v>3191</v>
      </c>
      <c r="D1762" s="1" t="s">
        <v>3192</v>
      </c>
      <c r="E1762" s="1" t="str">
        <f t="shared" si="55"/>
        <v>30-34</v>
      </c>
      <c r="F1762" s="4">
        <v>8</v>
      </c>
      <c r="G1762" s="4">
        <v>2020</v>
      </c>
      <c r="H1762" s="4">
        <v>1</v>
      </c>
      <c r="I1762" s="4" t="s">
        <v>6977</v>
      </c>
      <c r="J1762" s="1">
        <f>COUNTIF('Orders info'!$B$4:$B$3681,'Consumers info'!B1762)</f>
        <v>1</v>
      </c>
      <c r="K1762" s="1">
        <f t="shared" si="57"/>
        <v>1</v>
      </c>
      <c r="L1762" s="1">
        <f t="shared" si="56"/>
        <v>0</v>
      </c>
      <c r="M1762" s="1">
        <f>SUMIF('Orders info'!$B$4:$B$3681,'Consumers info'!B1762,'Orders info'!$F$4:$F$3681)</f>
        <v>220</v>
      </c>
    </row>
    <row r="1763" spans="2:13" x14ac:dyDescent="0.2">
      <c r="B1763" s="4" t="s">
        <v>2185</v>
      </c>
      <c r="C1763" s="1" t="s">
        <v>3191</v>
      </c>
      <c r="D1763" s="1" t="s">
        <v>3192</v>
      </c>
      <c r="E1763" s="1" t="str">
        <f t="shared" si="55"/>
        <v>18-24</v>
      </c>
      <c r="F1763" s="4">
        <v>8</v>
      </c>
      <c r="G1763" s="4">
        <v>2020</v>
      </c>
      <c r="H1763" s="4">
        <v>0</v>
      </c>
      <c r="I1763" s="4" t="s">
        <v>6977</v>
      </c>
      <c r="J1763" s="1">
        <f>COUNTIF('Orders info'!$B$4:$B$3681,'Consumers info'!B1763)</f>
        <v>1</v>
      </c>
      <c r="K1763" s="1">
        <f t="shared" si="57"/>
        <v>1</v>
      </c>
      <c r="L1763" s="1">
        <f t="shared" si="56"/>
        <v>0</v>
      </c>
      <c r="M1763" s="1">
        <f>SUMIF('Orders info'!$B$4:$B$3681,'Consumers info'!B1763,'Orders info'!$F$4:$F$3681)</f>
        <v>240</v>
      </c>
    </row>
    <row r="1764" spans="2:13" x14ac:dyDescent="0.2">
      <c r="B1764" s="4" t="s">
        <v>2186</v>
      </c>
      <c r="C1764" s="1" t="s">
        <v>3191</v>
      </c>
      <c r="D1764" s="1" t="s">
        <v>3192</v>
      </c>
      <c r="E1764" s="1" t="str">
        <f t="shared" si="55"/>
        <v>30-34</v>
      </c>
      <c r="F1764" s="4">
        <v>8</v>
      </c>
      <c r="G1764" s="4">
        <v>2020</v>
      </c>
      <c r="H1764" s="4">
        <v>0</v>
      </c>
      <c r="I1764" s="4" t="s">
        <v>6977</v>
      </c>
      <c r="J1764" s="1">
        <f>COUNTIF('Orders info'!$B$4:$B$3681,'Consumers info'!B1764)</f>
        <v>1</v>
      </c>
      <c r="K1764" s="1">
        <f t="shared" si="57"/>
        <v>1</v>
      </c>
      <c r="L1764" s="1">
        <f t="shared" si="56"/>
        <v>0</v>
      </c>
      <c r="M1764" s="1">
        <f>SUMIF('Orders info'!$B$4:$B$3681,'Consumers info'!B1764,'Orders info'!$F$4:$F$3681)</f>
        <v>478</v>
      </c>
    </row>
    <row r="1765" spans="2:13" x14ac:dyDescent="0.2">
      <c r="B1765" s="4" t="s">
        <v>2187</v>
      </c>
      <c r="C1765" s="1" t="s">
        <v>3191</v>
      </c>
      <c r="D1765" s="1" t="s">
        <v>3192</v>
      </c>
      <c r="E1765" s="1" t="str">
        <f t="shared" ref="E1765:E1828" si="58">E1110</f>
        <v>18-24</v>
      </c>
      <c r="F1765" s="4">
        <v>8</v>
      </c>
      <c r="G1765" s="4">
        <v>2020</v>
      </c>
      <c r="H1765" s="4">
        <v>1</v>
      </c>
      <c r="I1765" s="4" t="s">
        <v>6977</v>
      </c>
      <c r="J1765" s="1">
        <f>COUNTIF('Orders info'!$B$4:$B$3681,'Consumers info'!B1765)</f>
        <v>1</v>
      </c>
      <c r="K1765" s="1">
        <f t="shared" si="57"/>
        <v>1</v>
      </c>
      <c r="L1765" s="1">
        <f t="shared" si="56"/>
        <v>0</v>
      </c>
      <c r="M1765" s="1">
        <f>SUMIF('Orders info'!$B$4:$B$3681,'Consumers info'!B1765,'Orders info'!$F$4:$F$3681)</f>
        <v>278</v>
      </c>
    </row>
    <row r="1766" spans="2:13" x14ac:dyDescent="0.2">
      <c r="B1766" s="4" t="s">
        <v>2188</v>
      </c>
      <c r="C1766" s="1" t="s">
        <v>3191</v>
      </c>
      <c r="D1766" s="1" t="s">
        <v>3192</v>
      </c>
      <c r="E1766" s="1" t="str">
        <f t="shared" si="58"/>
        <v>18-24</v>
      </c>
      <c r="F1766" s="4">
        <v>8</v>
      </c>
      <c r="G1766" s="4">
        <v>2020</v>
      </c>
      <c r="H1766" s="4">
        <v>1</v>
      </c>
      <c r="I1766" s="4" t="s">
        <v>6977</v>
      </c>
      <c r="J1766" s="1">
        <f>COUNTIF('Orders info'!$B$4:$B$3681,'Consumers info'!B1766)</f>
        <v>1</v>
      </c>
      <c r="K1766" s="1">
        <f t="shared" si="57"/>
        <v>1</v>
      </c>
      <c r="L1766" s="1">
        <f t="shared" si="56"/>
        <v>0</v>
      </c>
      <c r="M1766" s="1">
        <f>SUMIF('Orders info'!$B$4:$B$3681,'Consumers info'!B1766,'Orders info'!$F$4:$F$3681)</f>
        <v>345</v>
      </c>
    </row>
    <row r="1767" spans="2:13" x14ac:dyDescent="0.2">
      <c r="B1767" s="4" t="s">
        <v>2189</v>
      </c>
      <c r="C1767" s="1" t="s">
        <v>3191</v>
      </c>
      <c r="D1767" s="1" t="s">
        <v>3192</v>
      </c>
      <c r="E1767" s="1" t="str">
        <f t="shared" si="58"/>
        <v>18-24</v>
      </c>
      <c r="F1767" s="4">
        <v>8</v>
      </c>
      <c r="G1767" s="4">
        <v>2020</v>
      </c>
      <c r="H1767" s="4">
        <v>0</v>
      </c>
      <c r="I1767" s="4" t="s">
        <v>6977</v>
      </c>
      <c r="J1767" s="1">
        <f>COUNTIF('Orders info'!$B$4:$B$3681,'Consumers info'!B1767)</f>
        <v>1</v>
      </c>
      <c r="K1767" s="1">
        <f t="shared" si="57"/>
        <v>1</v>
      </c>
      <c r="L1767" s="1">
        <f t="shared" si="56"/>
        <v>0</v>
      </c>
      <c r="M1767" s="1">
        <f>SUMIF('Orders info'!$B$4:$B$3681,'Consumers info'!B1767,'Orders info'!$F$4:$F$3681)</f>
        <v>383</v>
      </c>
    </row>
    <row r="1768" spans="2:13" x14ac:dyDescent="0.2">
      <c r="B1768" s="4" t="s">
        <v>2190</v>
      </c>
      <c r="C1768" s="1" t="s">
        <v>3191</v>
      </c>
      <c r="D1768" s="1" t="s">
        <v>3192</v>
      </c>
      <c r="E1768" s="1" t="str">
        <f t="shared" si="58"/>
        <v>30-34</v>
      </c>
      <c r="F1768" s="4">
        <v>8</v>
      </c>
      <c r="G1768" s="4">
        <v>2020</v>
      </c>
      <c r="H1768" s="4">
        <v>0</v>
      </c>
      <c r="I1768" s="4" t="s">
        <v>6977</v>
      </c>
      <c r="J1768" s="1">
        <f>COUNTIF('Orders info'!$B$4:$B$3681,'Consumers info'!B1768)</f>
        <v>1</v>
      </c>
      <c r="K1768" s="1">
        <f t="shared" si="57"/>
        <v>1</v>
      </c>
      <c r="L1768" s="1">
        <f t="shared" si="56"/>
        <v>0</v>
      </c>
      <c r="M1768" s="1">
        <f>SUMIF('Orders info'!$B$4:$B$3681,'Consumers info'!B1768,'Orders info'!$F$4:$F$3681)</f>
        <v>383</v>
      </c>
    </row>
    <row r="1769" spans="2:13" x14ac:dyDescent="0.2">
      <c r="B1769" s="4" t="s">
        <v>2191</v>
      </c>
      <c r="C1769" s="1" t="s">
        <v>3191</v>
      </c>
      <c r="D1769" s="1" t="s">
        <v>3192</v>
      </c>
      <c r="E1769" s="1" t="str">
        <f t="shared" si="58"/>
        <v>35-39</v>
      </c>
      <c r="F1769" s="4">
        <v>8</v>
      </c>
      <c r="G1769" s="4">
        <v>2020</v>
      </c>
      <c r="H1769" s="4">
        <v>1</v>
      </c>
      <c r="I1769" s="4" t="s">
        <v>6977</v>
      </c>
      <c r="J1769" s="1">
        <f>COUNTIF('Orders info'!$B$4:$B$3681,'Consumers info'!B1769)</f>
        <v>1</v>
      </c>
      <c r="K1769" s="1">
        <f t="shared" si="57"/>
        <v>1</v>
      </c>
      <c r="L1769" s="1">
        <f t="shared" si="56"/>
        <v>0</v>
      </c>
      <c r="M1769" s="1">
        <f>SUMIF('Orders info'!$B$4:$B$3681,'Consumers info'!B1769,'Orders info'!$F$4:$F$3681)</f>
        <v>168</v>
      </c>
    </row>
    <row r="1770" spans="2:13" x14ac:dyDescent="0.2">
      <c r="B1770" s="4" t="s">
        <v>2192</v>
      </c>
      <c r="C1770" s="1" t="s">
        <v>3191</v>
      </c>
      <c r="D1770" s="1" t="s">
        <v>3192</v>
      </c>
      <c r="E1770" s="1" t="str">
        <f t="shared" si="58"/>
        <v>25-29</v>
      </c>
      <c r="F1770" s="4">
        <v>8</v>
      </c>
      <c r="G1770" s="4">
        <v>2020</v>
      </c>
      <c r="H1770" s="4">
        <v>1</v>
      </c>
      <c r="I1770" s="4" t="s">
        <v>6977</v>
      </c>
      <c r="J1770" s="1">
        <f>COUNTIF('Orders info'!$B$4:$B$3681,'Consumers info'!B1770)</f>
        <v>1</v>
      </c>
      <c r="K1770" s="1">
        <f t="shared" si="57"/>
        <v>1</v>
      </c>
      <c r="L1770" s="1">
        <f t="shared" si="56"/>
        <v>0</v>
      </c>
      <c r="M1770" s="1">
        <f>SUMIF('Orders info'!$B$4:$B$3681,'Consumers info'!B1770,'Orders info'!$F$4:$F$3681)</f>
        <v>172</v>
      </c>
    </row>
    <row r="1771" spans="2:13" x14ac:dyDescent="0.2">
      <c r="B1771" s="4" t="s">
        <v>2193</v>
      </c>
      <c r="C1771" s="1" t="s">
        <v>3191</v>
      </c>
      <c r="D1771" s="1" t="s">
        <v>3192</v>
      </c>
      <c r="E1771" s="1" t="str">
        <f t="shared" si="58"/>
        <v>30-34</v>
      </c>
      <c r="F1771" s="4">
        <v>8</v>
      </c>
      <c r="G1771" s="4">
        <v>2020</v>
      </c>
      <c r="H1771" s="4">
        <v>1</v>
      </c>
      <c r="I1771" s="4" t="s">
        <v>6977</v>
      </c>
      <c r="J1771" s="1">
        <f>COUNTIF('Orders info'!$B$4:$B$3681,'Consumers info'!B1771)</f>
        <v>1</v>
      </c>
      <c r="K1771" s="1">
        <f t="shared" si="57"/>
        <v>1</v>
      </c>
      <c r="L1771" s="1">
        <f t="shared" si="56"/>
        <v>0</v>
      </c>
      <c r="M1771" s="1">
        <f>SUMIF('Orders info'!$B$4:$B$3681,'Consumers info'!B1771,'Orders info'!$F$4:$F$3681)</f>
        <v>220</v>
      </c>
    </row>
    <row r="1772" spans="2:13" x14ac:dyDescent="0.2">
      <c r="B1772" s="4" t="s">
        <v>2194</v>
      </c>
      <c r="C1772" s="1" t="s">
        <v>3191</v>
      </c>
      <c r="D1772" s="1" t="s">
        <v>3192</v>
      </c>
      <c r="E1772" s="1" t="str">
        <f t="shared" si="58"/>
        <v>30-34</v>
      </c>
      <c r="F1772" s="4">
        <v>8</v>
      </c>
      <c r="G1772" s="4">
        <v>2020</v>
      </c>
      <c r="H1772" s="4">
        <v>0</v>
      </c>
      <c r="I1772" s="4" t="s">
        <v>6977</v>
      </c>
      <c r="J1772" s="1">
        <f>COUNTIF('Orders info'!$B$4:$B$3681,'Consumers info'!B1772)</f>
        <v>1</v>
      </c>
      <c r="K1772" s="1">
        <f t="shared" si="57"/>
        <v>1</v>
      </c>
      <c r="L1772" s="1">
        <f t="shared" si="56"/>
        <v>0</v>
      </c>
      <c r="M1772" s="1">
        <f>SUMIF('Orders info'!$B$4:$B$3681,'Consumers info'!B1772,'Orders info'!$F$4:$F$3681)</f>
        <v>210</v>
      </c>
    </row>
    <row r="1773" spans="2:13" x14ac:dyDescent="0.2">
      <c r="B1773" s="4" t="s">
        <v>2195</v>
      </c>
      <c r="C1773" s="1" t="s">
        <v>3191</v>
      </c>
      <c r="D1773" s="1" t="s">
        <v>3192</v>
      </c>
      <c r="E1773" s="1" t="str">
        <f t="shared" si="58"/>
        <v>35-39</v>
      </c>
      <c r="F1773" s="4">
        <v>8</v>
      </c>
      <c r="G1773" s="4">
        <v>2020</v>
      </c>
      <c r="H1773" s="4">
        <v>1</v>
      </c>
      <c r="I1773" s="4" t="s">
        <v>6977</v>
      </c>
      <c r="J1773" s="1">
        <f>COUNTIF('Orders info'!$B$4:$B$3681,'Consumers info'!B1773)</f>
        <v>1</v>
      </c>
      <c r="K1773" s="1">
        <f t="shared" si="57"/>
        <v>1</v>
      </c>
      <c r="L1773" s="1">
        <f t="shared" si="56"/>
        <v>0</v>
      </c>
      <c r="M1773" s="1">
        <f>SUMIF('Orders info'!$B$4:$B$3681,'Consumers info'!B1773,'Orders info'!$F$4:$F$3681)</f>
        <v>205</v>
      </c>
    </row>
    <row r="1774" spans="2:13" x14ac:dyDescent="0.2">
      <c r="B1774" s="4" t="s">
        <v>2196</v>
      </c>
      <c r="C1774" s="1" t="s">
        <v>3191</v>
      </c>
      <c r="D1774" s="1" t="s">
        <v>3192</v>
      </c>
      <c r="E1774" s="1" t="str">
        <f t="shared" si="58"/>
        <v>35-39</v>
      </c>
      <c r="F1774" s="4">
        <v>8</v>
      </c>
      <c r="G1774" s="4">
        <v>2020</v>
      </c>
      <c r="H1774" s="4">
        <v>1</v>
      </c>
      <c r="I1774" s="4" t="s">
        <v>6977</v>
      </c>
      <c r="J1774" s="1">
        <f>COUNTIF('Orders info'!$B$4:$B$3681,'Consumers info'!B1774)</f>
        <v>1</v>
      </c>
      <c r="K1774" s="1">
        <f t="shared" si="57"/>
        <v>1</v>
      </c>
      <c r="L1774" s="1">
        <f t="shared" si="56"/>
        <v>0</v>
      </c>
      <c r="M1774" s="1">
        <f>SUMIF('Orders info'!$B$4:$B$3681,'Consumers info'!B1774,'Orders info'!$F$4:$F$3681)</f>
        <v>440</v>
      </c>
    </row>
    <row r="1775" spans="2:13" x14ac:dyDescent="0.2">
      <c r="B1775" s="4" t="s">
        <v>2197</v>
      </c>
      <c r="C1775" s="1" t="s">
        <v>3191</v>
      </c>
      <c r="D1775" s="1" t="s">
        <v>3192</v>
      </c>
      <c r="E1775" s="1" t="str">
        <f t="shared" si="58"/>
        <v>40+</v>
      </c>
      <c r="F1775" s="4">
        <v>8</v>
      </c>
      <c r="G1775" s="4">
        <v>2020</v>
      </c>
      <c r="H1775" s="4">
        <v>0</v>
      </c>
      <c r="I1775" s="4" t="s">
        <v>6977</v>
      </c>
      <c r="J1775" s="1">
        <f>COUNTIF('Orders info'!$B$4:$B$3681,'Consumers info'!B1775)</f>
        <v>1</v>
      </c>
      <c r="K1775" s="1">
        <f t="shared" si="57"/>
        <v>1</v>
      </c>
      <c r="L1775" s="1">
        <f t="shared" si="56"/>
        <v>0</v>
      </c>
      <c r="M1775" s="1">
        <f>SUMIF('Orders info'!$B$4:$B$3681,'Consumers info'!B1775,'Orders info'!$F$4:$F$3681)</f>
        <v>267</v>
      </c>
    </row>
    <row r="1776" spans="2:13" x14ac:dyDescent="0.2">
      <c r="B1776" s="4" t="s">
        <v>2198</v>
      </c>
      <c r="C1776" s="1" t="s">
        <v>3191</v>
      </c>
      <c r="D1776" s="1" t="s">
        <v>3192</v>
      </c>
      <c r="E1776" s="1" t="str">
        <f t="shared" si="58"/>
        <v>18-24</v>
      </c>
      <c r="F1776" s="4">
        <v>8</v>
      </c>
      <c r="G1776" s="4">
        <v>2020</v>
      </c>
      <c r="H1776" s="4">
        <v>0</v>
      </c>
      <c r="I1776" s="4" t="s">
        <v>6977</v>
      </c>
      <c r="J1776" s="1">
        <f>COUNTIF('Orders info'!$B$4:$B$3681,'Consumers info'!B1776)</f>
        <v>1</v>
      </c>
      <c r="K1776" s="1">
        <f t="shared" si="57"/>
        <v>1</v>
      </c>
      <c r="L1776" s="1">
        <f t="shared" si="56"/>
        <v>0</v>
      </c>
      <c r="M1776" s="1">
        <f>SUMIF('Orders info'!$B$4:$B$3681,'Consumers info'!B1776,'Orders info'!$F$4:$F$3681)</f>
        <v>345</v>
      </c>
    </row>
    <row r="1777" spans="2:13" x14ac:dyDescent="0.2">
      <c r="B1777" s="4" t="s">
        <v>2199</v>
      </c>
      <c r="C1777" s="1" t="s">
        <v>3191</v>
      </c>
      <c r="D1777" s="1" t="s">
        <v>3192</v>
      </c>
      <c r="E1777" s="1" t="str">
        <f t="shared" si="58"/>
        <v>18-24</v>
      </c>
      <c r="F1777" s="4">
        <v>8</v>
      </c>
      <c r="G1777" s="4">
        <v>2020</v>
      </c>
      <c r="H1777" s="4">
        <v>0</v>
      </c>
      <c r="I1777" s="4" t="s">
        <v>6977</v>
      </c>
      <c r="J1777" s="1">
        <f>COUNTIF('Orders info'!$B$4:$B$3681,'Consumers info'!B1777)</f>
        <v>1</v>
      </c>
      <c r="K1777" s="1">
        <f t="shared" si="57"/>
        <v>1</v>
      </c>
      <c r="L1777" s="1">
        <f t="shared" si="56"/>
        <v>0</v>
      </c>
      <c r="M1777" s="1">
        <f>SUMIF('Orders info'!$B$4:$B$3681,'Consumers info'!B1777,'Orders info'!$F$4:$F$3681)</f>
        <v>383</v>
      </c>
    </row>
    <row r="1778" spans="2:13" x14ac:dyDescent="0.2">
      <c r="B1778" s="4" t="s">
        <v>2200</v>
      </c>
      <c r="C1778" s="1" t="s">
        <v>3191</v>
      </c>
      <c r="D1778" s="1" t="s">
        <v>3192</v>
      </c>
      <c r="E1778" s="1" t="str">
        <f t="shared" si="58"/>
        <v>18-24</v>
      </c>
      <c r="F1778" s="4">
        <v>8</v>
      </c>
      <c r="G1778" s="4">
        <v>2020</v>
      </c>
      <c r="H1778" s="4">
        <v>0</v>
      </c>
      <c r="I1778" s="4" t="s">
        <v>6977</v>
      </c>
      <c r="J1778" s="1">
        <f>COUNTIF('Orders info'!$B$4:$B$3681,'Consumers info'!B1778)</f>
        <v>1</v>
      </c>
      <c r="K1778" s="1">
        <f t="shared" si="57"/>
        <v>1</v>
      </c>
      <c r="L1778" s="1">
        <f t="shared" si="56"/>
        <v>0</v>
      </c>
      <c r="M1778" s="1">
        <f>SUMIF('Orders info'!$B$4:$B$3681,'Consumers info'!B1778,'Orders info'!$F$4:$F$3681)</f>
        <v>168</v>
      </c>
    </row>
    <row r="1779" spans="2:13" x14ac:dyDescent="0.2">
      <c r="B1779" s="4" t="s">
        <v>2201</v>
      </c>
      <c r="C1779" s="1" t="s">
        <v>3191</v>
      </c>
      <c r="D1779" s="1" t="s">
        <v>3192</v>
      </c>
      <c r="E1779" s="1" t="str">
        <f t="shared" si="58"/>
        <v>25-29</v>
      </c>
      <c r="F1779" s="4">
        <v>8</v>
      </c>
      <c r="G1779" s="4">
        <v>2020</v>
      </c>
      <c r="H1779" s="4">
        <v>0</v>
      </c>
      <c r="I1779" s="4" t="s">
        <v>6977</v>
      </c>
      <c r="J1779" s="1">
        <f>COUNTIF('Orders info'!$B$4:$B$3681,'Consumers info'!B1779)</f>
        <v>1</v>
      </c>
      <c r="K1779" s="1">
        <f t="shared" si="57"/>
        <v>1</v>
      </c>
      <c r="L1779" s="1">
        <f t="shared" si="56"/>
        <v>0</v>
      </c>
      <c r="M1779" s="1">
        <f>SUMIF('Orders info'!$B$4:$B$3681,'Consumers info'!B1779,'Orders info'!$F$4:$F$3681)</f>
        <v>168</v>
      </c>
    </row>
    <row r="1780" spans="2:13" x14ac:dyDescent="0.2">
      <c r="B1780" s="4" t="s">
        <v>2202</v>
      </c>
      <c r="C1780" s="1" t="s">
        <v>3191</v>
      </c>
      <c r="D1780" s="1" t="s">
        <v>3192</v>
      </c>
      <c r="E1780" s="1" t="str">
        <f t="shared" si="58"/>
        <v>25-29</v>
      </c>
      <c r="F1780" s="4">
        <v>8</v>
      </c>
      <c r="G1780" s="4">
        <v>2020</v>
      </c>
      <c r="H1780" s="4">
        <v>0</v>
      </c>
      <c r="I1780" s="4" t="s">
        <v>6977</v>
      </c>
      <c r="J1780" s="1">
        <f>COUNTIF('Orders info'!$B$4:$B$3681,'Consumers info'!B1780)</f>
        <v>1</v>
      </c>
      <c r="K1780" s="1">
        <f t="shared" si="57"/>
        <v>1</v>
      </c>
      <c r="L1780" s="1">
        <f t="shared" si="56"/>
        <v>0</v>
      </c>
      <c r="M1780" s="1">
        <f>SUMIF('Orders info'!$B$4:$B$3681,'Consumers info'!B1780,'Orders info'!$F$4:$F$3681)</f>
        <v>240</v>
      </c>
    </row>
    <row r="1781" spans="2:13" x14ac:dyDescent="0.2">
      <c r="B1781" s="4" t="s">
        <v>2203</v>
      </c>
      <c r="C1781" s="1" t="s">
        <v>3191</v>
      </c>
      <c r="D1781" s="1" t="s">
        <v>3192</v>
      </c>
      <c r="E1781" s="1" t="str">
        <f t="shared" si="58"/>
        <v>30-34</v>
      </c>
      <c r="F1781" s="4">
        <v>8</v>
      </c>
      <c r="G1781" s="4">
        <v>2020</v>
      </c>
      <c r="H1781" s="4">
        <v>1</v>
      </c>
      <c r="I1781" s="4" t="s">
        <v>6977</v>
      </c>
      <c r="J1781" s="1">
        <f>COUNTIF('Orders info'!$B$4:$B$3681,'Consumers info'!B1781)</f>
        <v>1</v>
      </c>
      <c r="K1781" s="1">
        <f t="shared" si="57"/>
        <v>1</v>
      </c>
      <c r="L1781" s="1">
        <f t="shared" si="56"/>
        <v>0</v>
      </c>
      <c r="M1781" s="1">
        <f>SUMIF('Orders info'!$B$4:$B$3681,'Consumers info'!B1781,'Orders info'!$F$4:$F$3681)</f>
        <v>240</v>
      </c>
    </row>
    <row r="1782" spans="2:13" x14ac:dyDescent="0.2">
      <c r="B1782" s="4" t="s">
        <v>2204</v>
      </c>
      <c r="C1782" s="1" t="s">
        <v>3191</v>
      </c>
      <c r="D1782" s="1" t="s">
        <v>3192</v>
      </c>
      <c r="E1782" s="1" t="str">
        <f t="shared" si="58"/>
        <v>35-39</v>
      </c>
      <c r="F1782" s="4">
        <v>8</v>
      </c>
      <c r="G1782" s="4">
        <v>2020</v>
      </c>
      <c r="H1782" s="4">
        <v>1</v>
      </c>
      <c r="I1782" s="4" t="s">
        <v>6977</v>
      </c>
      <c r="J1782" s="1">
        <f>COUNTIF('Orders info'!$B$4:$B$3681,'Consumers info'!B1782)</f>
        <v>1</v>
      </c>
      <c r="K1782" s="1">
        <f t="shared" si="57"/>
        <v>1</v>
      </c>
      <c r="L1782" s="1">
        <f t="shared" si="56"/>
        <v>0</v>
      </c>
      <c r="M1782" s="1">
        <f>SUMIF('Orders info'!$B$4:$B$3681,'Consumers info'!B1782,'Orders info'!$F$4:$F$3681)</f>
        <v>210</v>
      </c>
    </row>
    <row r="1783" spans="2:13" x14ac:dyDescent="0.2">
      <c r="B1783" s="4" t="s">
        <v>2205</v>
      </c>
      <c r="C1783" s="1" t="s">
        <v>3191</v>
      </c>
      <c r="D1783" s="1" t="s">
        <v>3192</v>
      </c>
      <c r="E1783" s="1" t="str">
        <f t="shared" si="58"/>
        <v>18-24</v>
      </c>
      <c r="F1783" s="4">
        <v>8</v>
      </c>
      <c r="G1783" s="4">
        <v>2020</v>
      </c>
      <c r="H1783" s="4">
        <v>1</v>
      </c>
      <c r="I1783" s="4" t="s">
        <v>6977</v>
      </c>
      <c r="J1783" s="1">
        <f>COUNTIF('Orders info'!$B$4:$B$3681,'Consumers info'!B1783)</f>
        <v>1</v>
      </c>
      <c r="K1783" s="1">
        <f t="shared" si="57"/>
        <v>1</v>
      </c>
      <c r="L1783" s="1">
        <f t="shared" si="56"/>
        <v>0</v>
      </c>
      <c r="M1783" s="1">
        <f>SUMIF('Orders info'!$B$4:$B$3681,'Consumers info'!B1783,'Orders info'!$F$4:$F$3681)</f>
        <v>313</v>
      </c>
    </row>
    <row r="1784" spans="2:13" x14ac:dyDescent="0.2">
      <c r="B1784" s="4" t="s">
        <v>2206</v>
      </c>
      <c r="C1784" s="1" t="s">
        <v>3191</v>
      </c>
      <c r="D1784" s="1" t="s">
        <v>3192</v>
      </c>
      <c r="E1784" s="1" t="str">
        <f t="shared" si="58"/>
        <v>18-24</v>
      </c>
      <c r="F1784" s="4">
        <v>8</v>
      </c>
      <c r="G1784" s="4">
        <v>2020</v>
      </c>
      <c r="H1784" s="4">
        <v>0</v>
      </c>
      <c r="I1784" s="4" t="s">
        <v>6977</v>
      </c>
      <c r="J1784" s="1">
        <f>COUNTIF('Orders info'!$B$4:$B$3681,'Consumers info'!B1784)</f>
        <v>1</v>
      </c>
      <c r="K1784" s="1">
        <f t="shared" si="57"/>
        <v>1</v>
      </c>
      <c r="L1784" s="1">
        <f t="shared" si="56"/>
        <v>0</v>
      </c>
      <c r="M1784" s="1">
        <f>SUMIF('Orders info'!$B$4:$B$3681,'Consumers info'!B1784,'Orders info'!$F$4:$F$3681)</f>
        <v>440</v>
      </c>
    </row>
    <row r="1785" spans="2:13" x14ac:dyDescent="0.2">
      <c r="B1785" s="4" t="s">
        <v>2207</v>
      </c>
      <c r="C1785" s="1" t="s">
        <v>3191</v>
      </c>
      <c r="D1785" s="1" t="s">
        <v>3192</v>
      </c>
      <c r="E1785" s="1" t="str">
        <f t="shared" si="58"/>
        <v>25-29</v>
      </c>
      <c r="F1785" s="4">
        <v>8</v>
      </c>
      <c r="G1785" s="4">
        <v>2020</v>
      </c>
      <c r="H1785" s="4">
        <v>0</v>
      </c>
      <c r="I1785" s="4" t="s">
        <v>6977</v>
      </c>
      <c r="J1785" s="1">
        <f>COUNTIF('Orders info'!$B$4:$B$3681,'Consumers info'!B1785)</f>
        <v>1</v>
      </c>
      <c r="K1785" s="1">
        <f t="shared" si="57"/>
        <v>1</v>
      </c>
      <c r="L1785" s="1">
        <f t="shared" si="56"/>
        <v>0</v>
      </c>
      <c r="M1785" s="1">
        <f>SUMIF('Orders info'!$B$4:$B$3681,'Consumers info'!B1785,'Orders info'!$F$4:$F$3681)</f>
        <v>187</v>
      </c>
    </row>
    <row r="1786" spans="2:13" x14ac:dyDescent="0.2">
      <c r="B1786" s="4" t="s">
        <v>2208</v>
      </c>
      <c r="C1786" s="1" t="s">
        <v>3191</v>
      </c>
      <c r="D1786" s="1" t="s">
        <v>3192</v>
      </c>
      <c r="E1786" s="1" t="str">
        <f t="shared" si="58"/>
        <v>25-29</v>
      </c>
      <c r="F1786" s="4">
        <v>8</v>
      </c>
      <c r="G1786" s="4">
        <v>2020</v>
      </c>
      <c r="H1786" s="4">
        <v>1</v>
      </c>
      <c r="I1786" s="4" t="s">
        <v>6977</v>
      </c>
      <c r="J1786" s="1">
        <f>COUNTIF('Orders info'!$B$4:$B$3681,'Consumers info'!B1786)</f>
        <v>1</v>
      </c>
      <c r="K1786" s="1">
        <f t="shared" si="57"/>
        <v>1</v>
      </c>
      <c r="L1786" s="1">
        <f t="shared" si="56"/>
        <v>0</v>
      </c>
      <c r="M1786" s="1">
        <f>SUMIF('Orders info'!$B$4:$B$3681,'Consumers info'!B1786,'Orders info'!$F$4:$F$3681)</f>
        <v>345</v>
      </c>
    </row>
    <row r="1787" spans="2:13" x14ac:dyDescent="0.2">
      <c r="B1787" s="4" t="s">
        <v>2209</v>
      </c>
      <c r="C1787" s="1" t="s">
        <v>3191</v>
      </c>
      <c r="D1787" s="1" t="s">
        <v>3192</v>
      </c>
      <c r="E1787" s="1" t="str">
        <f t="shared" si="58"/>
        <v>30-34</v>
      </c>
      <c r="F1787" s="4">
        <v>8</v>
      </c>
      <c r="G1787" s="4">
        <v>2020</v>
      </c>
      <c r="H1787" s="4">
        <v>1</v>
      </c>
      <c r="I1787" s="4" t="s">
        <v>6977</v>
      </c>
      <c r="J1787" s="1">
        <f>COUNTIF('Orders info'!$B$4:$B$3681,'Consumers info'!B1787)</f>
        <v>1</v>
      </c>
      <c r="K1787" s="1">
        <f t="shared" si="57"/>
        <v>1</v>
      </c>
      <c r="L1787" s="1">
        <f t="shared" si="56"/>
        <v>0</v>
      </c>
      <c r="M1787" s="1">
        <f>SUMIF('Orders info'!$B$4:$B$3681,'Consumers info'!B1787,'Orders info'!$F$4:$F$3681)</f>
        <v>168</v>
      </c>
    </row>
    <row r="1788" spans="2:13" x14ac:dyDescent="0.2">
      <c r="B1788" s="4" t="s">
        <v>2210</v>
      </c>
      <c r="C1788" s="1" t="s">
        <v>3191</v>
      </c>
      <c r="D1788" s="1" t="s">
        <v>3192</v>
      </c>
      <c r="E1788" s="1" t="str">
        <f t="shared" si="58"/>
        <v>30-34</v>
      </c>
      <c r="F1788" s="4">
        <v>8</v>
      </c>
      <c r="G1788" s="4">
        <v>2020</v>
      </c>
      <c r="H1788" s="4">
        <v>0</v>
      </c>
      <c r="I1788" s="4" t="s">
        <v>6977</v>
      </c>
      <c r="J1788" s="1">
        <f>COUNTIF('Orders info'!$B$4:$B$3681,'Consumers info'!B1788)</f>
        <v>1</v>
      </c>
      <c r="K1788" s="1">
        <f t="shared" si="57"/>
        <v>1</v>
      </c>
      <c r="L1788" s="1">
        <f t="shared" si="56"/>
        <v>0</v>
      </c>
      <c r="M1788" s="1">
        <f>SUMIF('Orders info'!$B$4:$B$3681,'Consumers info'!B1788,'Orders info'!$F$4:$F$3681)</f>
        <v>144</v>
      </c>
    </row>
    <row r="1789" spans="2:13" x14ac:dyDescent="0.2">
      <c r="B1789" s="4" t="s">
        <v>2211</v>
      </c>
      <c r="C1789" s="1" t="s">
        <v>3191</v>
      </c>
      <c r="D1789" s="1" t="s">
        <v>3192</v>
      </c>
      <c r="E1789" s="1" t="str">
        <f t="shared" si="58"/>
        <v>35-39</v>
      </c>
      <c r="F1789" s="4">
        <v>8</v>
      </c>
      <c r="G1789" s="4">
        <v>2020</v>
      </c>
      <c r="H1789" s="4">
        <v>1</v>
      </c>
      <c r="I1789" s="4" t="s">
        <v>6977</v>
      </c>
      <c r="J1789" s="1">
        <f>COUNTIF('Orders info'!$B$4:$B$3681,'Consumers info'!B1789)</f>
        <v>1</v>
      </c>
      <c r="K1789" s="1">
        <f t="shared" si="57"/>
        <v>1</v>
      </c>
      <c r="L1789" s="1">
        <f t="shared" si="56"/>
        <v>0</v>
      </c>
      <c r="M1789" s="1">
        <f>SUMIF('Orders info'!$B$4:$B$3681,'Consumers info'!B1789,'Orders info'!$F$4:$F$3681)</f>
        <v>240</v>
      </c>
    </row>
    <row r="1790" spans="2:13" x14ac:dyDescent="0.2">
      <c r="B1790" s="4" t="s">
        <v>2212</v>
      </c>
      <c r="C1790" s="1" t="s">
        <v>3191</v>
      </c>
      <c r="D1790" s="1" t="s">
        <v>3192</v>
      </c>
      <c r="E1790" s="1" t="str">
        <f t="shared" si="58"/>
        <v>35-39</v>
      </c>
      <c r="F1790" s="4">
        <v>7</v>
      </c>
      <c r="G1790" s="4">
        <v>2020</v>
      </c>
      <c r="H1790" s="4">
        <v>1</v>
      </c>
      <c r="I1790" s="4" t="s">
        <v>6977</v>
      </c>
      <c r="J1790" s="1">
        <f>COUNTIF('Orders info'!$B$4:$B$3681,'Consumers info'!B1790)</f>
        <v>1</v>
      </c>
      <c r="K1790" s="1">
        <f t="shared" si="57"/>
        <v>1</v>
      </c>
      <c r="L1790" s="1">
        <f t="shared" si="56"/>
        <v>0</v>
      </c>
      <c r="M1790" s="1">
        <f>SUMIF('Orders info'!$B$4:$B$3681,'Consumers info'!B1790,'Orders info'!$F$4:$F$3681)</f>
        <v>205</v>
      </c>
    </row>
    <row r="1791" spans="2:13" x14ac:dyDescent="0.2">
      <c r="B1791" s="4" t="s">
        <v>2213</v>
      </c>
      <c r="C1791" s="1" t="s">
        <v>3191</v>
      </c>
      <c r="D1791" s="1" t="s">
        <v>3192</v>
      </c>
      <c r="E1791" s="1" t="str">
        <f t="shared" si="58"/>
        <v>40+</v>
      </c>
      <c r="F1791" s="4">
        <v>7</v>
      </c>
      <c r="G1791" s="4">
        <v>2020</v>
      </c>
      <c r="H1791" s="4">
        <v>0</v>
      </c>
      <c r="I1791" s="4" t="s">
        <v>6977</v>
      </c>
      <c r="J1791" s="1">
        <f>COUNTIF('Orders info'!$B$4:$B$3681,'Consumers info'!B1791)</f>
        <v>1</v>
      </c>
      <c r="K1791" s="1">
        <f t="shared" si="57"/>
        <v>1</v>
      </c>
      <c r="L1791" s="1">
        <f t="shared" si="56"/>
        <v>0</v>
      </c>
      <c r="M1791" s="1">
        <f>SUMIF('Orders info'!$B$4:$B$3681,'Consumers info'!B1791,'Orders info'!$F$4:$F$3681)</f>
        <v>210</v>
      </c>
    </row>
    <row r="1792" spans="2:13" x14ac:dyDescent="0.2">
      <c r="B1792" s="4" t="s">
        <v>2214</v>
      </c>
      <c r="C1792" s="1" t="s">
        <v>3191</v>
      </c>
      <c r="D1792" s="1" t="s">
        <v>3192</v>
      </c>
      <c r="E1792" s="1" t="str">
        <f t="shared" si="58"/>
        <v>18-24</v>
      </c>
      <c r="F1792" s="4">
        <v>7</v>
      </c>
      <c r="G1792" s="4">
        <v>2020</v>
      </c>
      <c r="H1792" s="4">
        <v>0</v>
      </c>
      <c r="I1792" s="4" t="s">
        <v>6977</v>
      </c>
      <c r="J1792" s="1">
        <f>COUNTIF('Orders info'!$B$4:$B$3681,'Consumers info'!B1792)</f>
        <v>1</v>
      </c>
      <c r="K1792" s="1">
        <f t="shared" si="57"/>
        <v>1</v>
      </c>
      <c r="L1792" s="1">
        <f t="shared" si="56"/>
        <v>0</v>
      </c>
      <c r="M1792" s="1">
        <f>SUMIF('Orders info'!$B$4:$B$3681,'Consumers info'!B1792,'Orders info'!$F$4:$F$3681)</f>
        <v>327</v>
      </c>
    </row>
    <row r="1793" spans="2:13" x14ac:dyDescent="0.2">
      <c r="B1793" s="4" t="s">
        <v>2215</v>
      </c>
      <c r="C1793" s="1" t="s">
        <v>3191</v>
      </c>
      <c r="D1793" s="1" t="s">
        <v>3192</v>
      </c>
      <c r="E1793" s="1" t="str">
        <f t="shared" si="58"/>
        <v>18-24</v>
      </c>
      <c r="F1793" s="4">
        <v>7</v>
      </c>
      <c r="G1793" s="4">
        <v>2020</v>
      </c>
      <c r="H1793" s="4">
        <v>1</v>
      </c>
      <c r="I1793" s="4" t="s">
        <v>6977</v>
      </c>
      <c r="J1793" s="1">
        <f>COUNTIF('Orders info'!$B$4:$B$3681,'Consumers info'!B1793)</f>
        <v>1</v>
      </c>
      <c r="K1793" s="1">
        <f t="shared" si="57"/>
        <v>1</v>
      </c>
      <c r="L1793" s="1">
        <f t="shared" si="56"/>
        <v>0</v>
      </c>
      <c r="M1793" s="1">
        <f>SUMIF('Orders info'!$B$4:$B$3681,'Consumers info'!B1793,'Orders info'!$F$4:$F$3681)</f>
        <v>367</v>
      </c>
    </row>
    <row r="1794" spans="2:13" x14ac:dyDescent="0.2">
      <c r="B1794" s="4" t="s">
        <v>2216</v>
      </c>
      <c r="C1794" s="1" t="s">
        <v>3191</v>
      </c>
      <c r="D1794" s="1" t="s">
        <v>3192</v>
      </c>
      <c r="E1794" s="1" t="str">
        <f t="shared" si="58"/>
        <v>25-29</v>
      </c>
      <c r="F1794" s="4">
        <v>7</v>
      </c>
      <c r="G1794" s="4">
        <v>2020</v>
      </c>
      <c r="H1794" s="4">
        <v>1</v>
      </c>
      <c r="I1794" s="4" t="s">
        <v>6977</v>
      </c>
      <c r="J1794" s="1">
        <f>COUNTIF('Orders info'!$B$4:$B$3681,'Consumers info'!B1794)</f>
        <v>1</v>
      </c>
      <c r="K1794" s="1">
        <f t="shared" si="57"/>
        <v>1</v>
      </c>
      <c r="L1794" s="1">
        <f t="shared" si="56"/>
        <v>0</v>
      </c>
      <c r="M1794" s="1">
        <f>SUMIF('Orders info'!$B$4:$B$3681,'Consumers info'!B1794,'Orders info'!$F$4:$F$3681)</f>
        <v>383</v>
      </c>
    </row>
    <row r="1795" spans="2:13" x14ac:dyDescent="0.2">
      <c r="B1795" s="4" t="s">
        <v>2217</v>
      </c>
      <c r="C1795" s="1" t="s">
        <v>3191</v>
      </c>
      <c r="D1795" s="1" t="s">
        <v>3192</v>
      </c>
      <c r="E1795" s="1" t="str">
        <f t="shared" si="58"/>
        <v>25-29</v>
      </c>
      <c r="F1795" s="4">
        <v>7</v>
      </c>
      <c r="G1795" s="4">
        <v>2020</v>
      </c>
      <c r="H1795" s="4">
        <v>1</v>
      </c>
      <c r="I1795" s="4" t="s">
        <v>6977</v>
      </c>
      <c r="J1795" s="1">
        <f>COUNTIF('Orders info'!$B$4:$B$3681,'Consumers info'!B1795)</f>
        <v>1</v>
      </c>
      <c r="K1795" s="1">
        <f t="shared" si="57"/>
        <v>1</v>
      </c>
      <c r="L1795" s="1">
        <f t="shared" si="56"/>
        <v>0</v>
      </c>
      <c r="M1795" s="1">
        <f>SUMIF('Orders info'!$B$4:$B$3681,'Consumers info'!B1795,'Orders info'!$F$4:$F$3681)</f>
        <v>144</v>
      </c>
    </row>
    <row r="1796" spans="2:13" x14ac:dyDescent="0.2">
      <c r="B1796" s="4" t="s">
        <v>2218</v>
      </c>
      <c r="C1796" s="1" t="s">
        <v>3191</v>
      </c>
      <c r="D1796" s="1" t="s">
        <v>3192</v>
      </c>
      <c r="E1796" s="1" t="str">
        <f t="shared" si="58"/>
        <v>30-34</v>
      </c>
      <c r="F1796" s="4">
        <v>7</v>
      </c>
      <c r="G1796" s="4">
        <v>2020</v>
      </c>
      <c r="H1796" s="4">
        <v>1</v>
      </c>
      <c r="I1796" s="4" t="s">
        <v>6977</v>
      </c>
      <c r="J1796" s="1">
        <f>COUNTIF('Orders info'!$B$4:$B$3681,'Consumers info'!B1796)</f>
        <v>1</v>
      </c>
      <c r="K1796" s="1">
        <f t="shared" si="57"/>
        <v>1</v>
      </c>
      <c r="L1796" s="1">
        <f t="shared" si="56"/>
        <v>0</v>
      </c>
      <c r="M1796" s="1">
        <f>SUMIF('Orders info'!$B$4:$B$3681,'Consumers info'!B1796,'Orders info'!$F$4:$F$3681)</f>
        <v>240</v>
      </c>
    </row>
    <row r="1797" spans="2:13" x14ac:dyDescent="0.2">
      <c r="B1797" s="4" t="s">
        <v>2219</v>
      </c>
      <c r="C1797" s="1" t="s">
        <v>3191</v>
      </c>
      <c r="D1797" s="1" t="s">
        <v>3192</v>
      </c>
      <c r="E1797" s="1" t="str">
        <f t="shared" si="58"/>
        <v>30-34</v>
      </c>
      <c r="F1797" s="4">
        <v>7</v>
      </c>
      <c r="G1797" s="4">
        <v>2020</v>
      </c>
      <c r="H1797" s="4">
        <v>1</v>
      </c>
      <c r="I1797" s="4" t="s">
        <v>6977</v>
      </c>
      <c r="J1797" s="1">
        <f>COUNTIF('Orders info'!$B$4:$B$3681,'Consumers info'!B1797)</f>
        <v>1</v>
      </c>
      <c r="K1797" s="1">
        <f t="shared" si="57"/>
        <v>1</v>
      </c>
      <c r="L1797" s="1">
        <f t="shared" ref="L1797:L1860" si="59">IF(J1797&gt;1,IF(I1797="Active",1,0),0)</f>
        <v>0</v>
      </c>
      <c r="M1797" s="1">
        <f>SUMIF('Orders info'!$B$4:$B$3681,'Consumers info'!B1797,'Orders info'!$F$4:$F$3681)</f>
        <v>240</v>
      </c>
    </row>
    <row r="1798" spans="2:13" x14ac:dyDescent="0.2">
      <c r="B1798" s="4" t="s">
        <v>2220</v>
      </c>
      <c r="C1798" s="1" t="s">
        <v>3191</v>
      </c>
      <c r="D1798" s="1" t="s">
        <v>3192</v>
      </c>
      <c r="E1798" s="1" t="str">
        <f t="shared" si="58"/>
        <v>25-29</v>
      </c>
      <c r="F1798" s="4">
        <v>7</v>
      </c>
      <c r="G1798" s="4">
        <v>2020</v>
      </c>
      <c r="H1798" s="4">
        <v>1</v>
      </c>
      <c r="I1798" s="4" t="s">
        <v>6977</v>
      </c>
      <c r="J1798" s="1">
        <f>COUNTIF('Orders info'!$B$4:$B$3681,'Consumers info'!B1798)</f>
        <v>1</v>
      </c>
      <c r="K1798" s="1">
        <f t="shared" si="57"/>
        <v>1</v>
      </c>
      <c r="L1798" s="1">
        <f t="shared" si="59"/>
        <v>0</v>
      </c>
      <c r="M1798" s="1">
        <f>SUMIF('Orders info'!$B$4:$B$3681,'Consumers info'!B1798,'Orders info'!$F$4:$F$3681)</f>
        <v>592</v>
      </c>
    </row>
    <row r="1799" spans="2:13" x14ac:dyDescent="0.2">
      <c r="B1799" s="4" t="s">
        <v>2221</v>
      </c>
      <c r="C1799" s="1" t="s">
        <v>3191</v>
      </c>
      <c r="D1799" s="1" t="s">
        <v>3192</v>
      </c>
      <c r="E1799" s="1" t="str">
        <f t="shared" si="58"/>
        <v>25-29</v>
      </c>
      <c r="F1799" s="4">
        <v>7</v>
      </c>
      <c r="G1799" s="4">
        <v>2020</v>
      </c>
      <c r="H1799" s="4">
        <v>0</v>
      </c>
      <c r="I1799" s="4" t="s">
        <v>6977</v>
      </c>
      <c r="J1799" s="1">
        <f>COUNTIF('Orders info'!$B$4:$B$3681,'Consumers info'!B1799)</f>
        <v>1</v>
      </c>
      <c r="K1799" s="1">
        <f t="shared" si="57"/>
        <v>1</v>
      </c>
      <c r="L1799" s="1">
        <f t="shared" si="59"/>
        <v>0</v>
      </c>
      <c r="M1799" s="1">
        <f>SUMIF('Orders info'!$B$4:$B$3681,'Consumers info'!B1799,'Orders info'!$F$4:$F$3681)</f>
        <v>317</v>
      </c>
    </row>
    <row r="1800" spans="2:13" x14ac:dyDescent="0.2">
      <c r="B1800" s="4" t="s">
        <v>2222</v>
      </c>
      <c r="C1800" s="1" t="s">
        <v>3191</v>
      </c>
      <c r="D1800" s="1" t="s">
        <v>3192</v>
      </c>
      <c r="E1800" s="1" t="str">
        <f t="shared" si="58"/>
        <v>25-29</v>
      </c>
      <c r="F1800" s="4">
        <v>7</v>
      </c>
      <c r="G1800" s="4">
        <v>2020</v>
      </c>
      <c r="H1800" s="4">
        <v>0</v>
      </c>
      <c r="I1800" s="4" t="s">
        <v>6977</v>
      </c>
      <c r="J1800" s="1">
        <f>COUNTIF('Orders info'!$B$4:$B$3681,'Consumers info'!B1800)</f>
        <v>1</v>
      </c>
      <c r="K1800" s="1">
        <f t="shared" si="57"/>
        <v>1</v>
      </c>
      <c r="L1800" s="1">
        <f t="shared" si="59"/>
        <v>0</v>
      </c>
      <c r="M1800" s="1">
        <f>SUMIF('Orders info'!$B$4:$B$3681,'Consumers info'!B1800,'Orders info'!$F$4:$F$3681)</f>
        <v>345</v>
      </c>
    </row>
    <row r="1801" spans="2:13" x14ac:dyDescent="0.2">
      <c r="B1801" s="4" t="s">
        <v>2223</v>
      </c>
      <c r="C1801" s="1" t="s">
        <v>3191</v>
      </c>
      <c r="D1801" s="1" t="s">
        <v>3192</v>
      </c>
      <c r="E1801" s="1" t="str">
        <f t="shared" si="58"/>
        <v>30-34</v>
      </c>
      <c r="F1801" s="4">
        <v>7</v>
      </c>
      <c r="G1801" s="4">
        <v>2020</v>
      </c>
      <c r="H1801" s="4">
        <v>0</v>
      </c>
      <c r="I1801" s="4" t="s">
        <v>6977</v>
      </c>
      <c r="J1801" s="1">
        <f>COUNTIF('Orders info'!$B$4:$B$3681,'Consumers info'!B1801)</f>
        <v>1</v>
      </c>
      <c r="K1801" s="1">
        <f t="shared" si="57"/>
        <v>1</v>
      </c>
      <c r="L1801" s="1">
        <f t="shared" si="59"/>
        <v>0</v>
      </c>
      <c r="M1801" s="1">
        <f>SUMIF('Orders info'!$B$4:$B$3681,'Consumers info'!B1801,'Orders info'!$F$4:$F$3681)</f>
        <v>345</v>
      </c>
    </row>
    <row r="1802" spans="2:13" x14ac:dyDescent="0.2">
      <c r="B1802" s="4" t="s">
        <v>2224</v>
      </c>
      <c r="C1802" s="1" t="s">
        <v>3191</v>
      </c>
      <c r="D1802" s="1" t="s">
        <v>3192</v>
      </c>
      <c r="E1802" s="1" t="str">
        <f t="shared" si="58"/>
        <v>18-24</v>
      </c>
      <c r="F1802" s="4">
        <v>7</v>
      </c>
      <c r="G1802" s="4">
        <v>2020</v>
      </c>
      <c r="H1802" s="4">
        <v>0</v>
      </c>
      <c r="I1802" s="4" t="s">
        <v>6977</v>
      </c>
      <c r="J1802" s="1">
        <f>COUNTIF('Orders info'!$B$4:$B$3681,'Consumers info'!B1802)</f>
        <v>1</v>
      </c>
      <c r="K1802" s="1">
        <f t="shared" si="57"/>
        <v>1</v>
      </c>
      <c r="L1802" s="1">
        <f t="shared" si="59"/>
        <v>0</v>
      </c>
      <c r="M1802" s="1">
        <f>SUMIF('Orders info'!$B$4:$B$3681,'Consumers info'!B1802,'Orders info'!$F$4:$F$3681)</f>
        <v>383</v>
      </c>
    </row>
    <row r="1803" spans="2:13" x14ac:dyDescent="0.2">
      <c r="B1803" s="4" t="s">
        <v>2225</v>
      </c>
      <c r="C1803" s="1" t="s">
        <v>3191</v>
      </c>
      <c r="D1803" s="1" t="s">
        <v>3192</v>
      </c>
      <c r="E1803" s="1" t="str">
        <f t="shared" si="58"/>
        <v>35-39</v>
      </c>
      <c r="F1803" s="4">
        <v>7</v>
      </c>
      <c r="G1803" s="4">
        <v>2020</v>
      </c>
      <c r="H1803" s="4">
        <v>1</v>
      </c>
      <c r="I1803" s="4" t="s">
        <v>6977</v>
      </c>
      <c r="J1803" s="1">
        <f>COUNTIF('Orders info'!$B$4:$B$3681,'Consumers info'!B1803)</f>
        <v>1</v>
      </c>
      <c r="K1803" s="1">
        <f t="shared" si="57"/>
        <v>1</v>
      </c>
      <c r="L1803" s="1">
        <f t="shared" si="59"/>
        <v>0</v>
      </c>
      <c r="M1803" s="1">
        <f>SUMIF('Orders info'!$B$4:$B$3681,'Consumers info'!B1803,'Orders info'!$F$4:$F$3681)</f>
        <v>383</v>
      </c>
    </row>
    <row r="1804" spans="2:13" x14ac:dyDescent="0.2">
      <c r="B1804" s="4" t="s">
        <v>2226</v>
      </c>
      <c r="C1804" s="1" t="s">
        <v>3191</v>
      </c>
      <c r="D1804" s="1" t="s">
        <v>3192</v>
      </c>
      <c r="E1804" s="1" t="str">
        <f t="shared" si="58"/>
        <v>40+</v>
      </c>
      <c r="F1804" s="4">
        <v>7</v>
      </c>
      <c r="G1804" s="4">
        <v>2020</v>
      </c>
      <c r="H1804" s="4">
        <v>0</v>
      </c>
      <c r="I1804" s="4" t="s">
        <v>6977</v>
      </c>
      <c r="J1804" s="1">
        <f>COUNTIF('Orders info'!$B$4:$B$3681,'Consumers info'!B1804)</f>
        <v>1</v>
      </c>
      <c r="K1804" s="1">
        <f t="shared" si="57"/>
        <v>1</v>
      </c>
      <c r="L1804" s="1">
        <f t="shared" si="59"/>
        <v>0</v>
      </c>
      <c r="M1804" s="1">
        <f>SUMIF('Orders info'!$B$4:$B$3681,'Consumers info'!B1804,'Orders info'!$F$4:$F$3681)</f>
        <v>172</v>
      </c>
    </row>
    <row r="1805" spans="2:13" x14ac:dyDescent="0.2">
      <c r="B1805" s="4" t="s">
        <v>2227</v>
      </c>
      <c r="C1805" s="1" t="s">
        <v>3191</v>
      </c>
      <c r="D1805" s="1" t="s">
        <v>3192</v>
      </c>
      <c r="E1805" s="1" t="str">
        <f t="shared" si="58"/>
        <v>18-24</v>
      </c>
      <c r="F1805" s="4">
        <v>7</v>
      </c>
      <c r="G1805" s="4">
        <v>2020</v>
      </c>
      <c r="H1805" s="4">
        <v>1</v>
      </c>
      <c r="I1805" s="4" t="s">
        <v>6977</v>
      </c>
      <c r="J1805" s="1">
        <f>COUNTIF('Orders info'!$B$4:$B$3681,'Consumers info'!B1805)</f>
        <v>1</v>
      </c>
      <c r="K1805" s="1">
        <f t="shared" si="57"/>
        <v>1</v>
      </c>
      <c r="L1805" s="1">
        <f t="shared" si="59"/>
        <v>0</v>
      </c>
      <c r="M1805" s="1">
        <f>SUMIF('Orders info'!$B$4:$B$3681,'Consumers info'!B1805,'Orders info'!$F$4:$F$3681)</f>
        <v>172</v>
      </c>
    </row>
    <row r="1806" spans="2:13" x14ac:dyDescent="0.2">
      <c r="B1806" s="4" t="s">
        <v>2228</v>
      </c>
      <c r="C1806" s="1" t="s">
        <v>3191</v>
      </c>
      <c r="D1806" s="1" t="s">
        <v>3192</v>
      </c>
      <c r="E1806" s="1" t="str">
        <f t="shared" si="58"/>
        <v>18-24</v>
      </c>
      <c r="F1806" s="4">
        <v>7</v>
      </c>
      <c r="G1806" s="4">
        <v>2020</v>
      </c>
      <c r="H1806" s="4">
        <v>1</v>
      </c>
      <c r="I1806" s="4" t="s">
        <v>6977</v>
      </c>
      <c r="J1806" s="1">
        <f>COUNTIF('Orders info'!$B$4:$B$3681,'Consumers info'!B1806)</f>
        <v>1</v>
      </c>
      <c r="K1806" s="1">
        <f t="shared" si="57"/>
        <v>1</v>
      </c>
      <c r="L1806" s="1">
        <f t="shared" si="59"/>
        <v>0</v>
      </c>
      <c r="M1806" s="1">
        <f>SUMIF('Orders info'!$B$4:$B$3681,'Consumers info'!B1806,'Orders info'!$F$4:$F$3681)</f>
        <v>192</v>
      </c>
    </row>
    <row r="1807" spans="2:13" x14ac:dyDescent="0.2">
      <c r="B1807" s="4" t="s">
        <v>2229</v>
      </c>
      <c r="C1807" s="1" t="s">
        <v>3191</v>
      </c>
      <c r="D1807" s="1" t="s">
        <v>3192</v>
      </c>
      <c r="E1807" s="1" t="str">
        <f t="shared" si="58"/>
        <v>18-24</v>
      </c>
      <c r="F1807" s="4">
        <v>7</v>
      </c>
      <c r="G1807" s="4">
        <v>2020</v>
      </c>
      <c r="H1807" s="4">
        <v>0</v>
      </c>
      <c r="I1807" s="4" t="s">
        <v>6977</v>
      </c>
      <c r="J1807" s="1">
        <f>COUNTIF('Orders info'!$B$4:$B$3681,'Consumers info'!B1807)</f>
        <v>1</v>
      </c>
      <c r="K1807" s="1">
        <f t="shared" si="57"/>
        <v>1</v>
      </c>
      <c r="L1807" s="1">
        <f t="shared" si="59"/>
        <v>0</v>
      </c>
      <c r="M1807" s="1">
        <f>SUMIF('Orders info'!$B$4:$B$3681,'Consumers info'!B1807,'Orders info'!$F$4:$F$3681)</f>
        <v>492</v>
      </c>
    </row>
    <row r="1808" spans="2:13" x14ac:dyDescent="0.2">
      <c r="B1808" s="4" t="s">
        <v>2230</v>
      </c>
      <c r="C1808" s="1" t="s">
        <v>3191</v>
      </c>
      <c r="D1808" s="1" t="s">
        <v>3192</v>
      </c>
      <c r="E1808" s="1" t="str">
        <f t="shared" si="58"/>
        <v>25-29</v>
      </c>
      <c r="F1808" s="4">
        <v>7</v>
      </c>
      <c r="G1808" s="4">
        <v>2020</v>
      </c>
      <c r="H1808" s="4">
        <v>1</v>
      </c>
      <c r="I1808" s="4" t="s">
        <v>6977</v>
      </c>
      <c r="J1808" s="1">
        <f>COUNTIF('Orders info'!$B$4:$B$3681,'Consumers info'!B1808)</f>
        <v>1</v>
      </c>
      <c r="K1808" s="1">
        <f t="shared" si="57"/>
        <v>1</v>
      </c>
      <c r="L1808" s="1">
        <f t="shared" si="59"/>
        <v>0</v>
      </c>
      <c r="M1808" s="1">
        <f>SUMIF('Orders info'!$B$4:$B$3681,'Consumers info'!B1808,'Orders info'!$F$4:$F$3681)</f>
        <v>312</v>
      </c>
    </row>
    <row r="1809" spans="2:13" x14ac:dyDescent="0.2">
      <c r="B1809" s="4" t="s">
        <v>2231</v>
      </c>
      <c r="C1809" s="1" t="s">
        <v>3191</v>
      </c>
      <c r="D1809" s="1" t="s">
        <v>3192</v>
      </c>
      <c r="E1809" s="1" t="str">
        <f t="shared" si="58"/>
        <v>25-29</v>
      </c>
      <c r="F1809" s="4">
        <v>7</v>
      </c>
      <c r="G1809" s="4">
        <v>2020</v>
      </c>
      <c r="H1809" s="4">
        <v>0</v>
      </c>
      <c r="I1809" s="4" t="s">
        <v>6977</v>
      </c>
      <c r="J1809" s="1">
        <f>COUNTIF('Orders info'!$B$4:$B$3681,'Consumers info'!B1809)</f>
        <v>1</v>
      </c>
      <c r="K1809" s="1">
        <f t="shared" si="57"/>
        <v>1</v>
      </c>
      <c r="L1809" s="1">
        <f t="shared" si="59"/>
        <v>0</v>
      </c>
      <c r="M1809" s="1">
        <f>SUMIF('Orders info'!$B$4:$B$3681,'Consumers info'!B1809,'Orders info'!$F$4:$F$3681)</f>
        <v>345</v>
      </c>
    </row>
    <row r="1810" spans="2:13" x14ac:dyDescent="0.2">
      <c r="B1810" s="4" t="s">
        <v>2232</v>
      </c>
      <c r="C1810" s="1" t="s">
        <v>3191</v>
      </c>
      <c r="D1810" s="1" t="s">
        <v>3192</v>
      </c>
      <c r="E1810" s="1" t="str">
        <f t="shared" si="58"/>
        <v>18-24</v>
      </c>
      <c r="F1810" s="4">
        <v>7</v>
      </c>
      <c r="G1810" s="4">
        <v>2020</v>
      </c>
      <c r="H1810" s="4">
        <v>0</v>
      </c>
      <c r="I1810" s="4" t="s">
        <v>6977</v>
      </c>
      <c r="J1810" s="1">
        <f>COUNTIF('Orders info'!$B$4:$B$3681,'Consumers info'!B1810)</f>
        <v>1</v>
      </c>
      <c r="K1810" s="1">
        <f t="shared" si="57"/>
        <v>1</v>
      </c>
      <c r="L1810" s="1">
        <f t="shared" si="59"/>
        <v>0</v>
      </c>
      <c r="M1810" s="1">
        <f>SUMIF('Orders info'!$B$4:$B$3681,'Consumers info'!B1810,'Orders info'!$F$4:$F$3681)</f>
        <v>447</v>
      </c>
    </row>
    <row r="1811" spans="2:13" x14ac:dyDescent="0.2">
      <c r="B1811" s="4" t="s">
        <v>2233</v>
      </c>
      <c r="C1811" s="1" t="s">
        <v>3191</v>
      </c>
      <c r="D1811" s="1" t="s">
        <v>3192</v>
      </c>
      <c r="E1811" s="1" t="str">
        <f t="shared" si="58"/>
        <v>18-24</v>
      </c>
      <c r="F1811" s="4">
        <v>7</v>
      </c>
      <c r="G1811" s="4">
        <v>2020</v>
      </c>
      <c r="H1811" s="4">
        <v>1</v>
      </c>
      <c r="I1811" s="4" t="s">
        <v>6977</v>
      </c>
      <c r="J1811" s="1">
        <f>COUNTIF('Orders info'!$B$4:$B$3681,'Consumers info'!B1811)</f>
        <v>1</v>
      </c>
      <c r="K1811" s="1">
        <f t="shared" si="57"/>
        <v>1</v>
      </c>
      <c r="L1811" s="1">
        <f t="shared" si="59"/>
        <v>0</v>
      </c>
      <c r="M1811" s="1">
        <f>SUMIF('Orders info'!$B$4:$B$3681,'Consumers info'!B1811,'Orders info'!$F$4:$F$3681)</f>
        <v>383</v>
      </c>
    </row>
    <row r="1812" spans="2:13" x14ac:dyDescent="0.2">
      <c r="B1812" s="4" t="s">
        <v>2234</v>
      </c>
      <c r="C1812" s="1" t="s">
        <v>3191</v>
      </c>
      <c r="D1812" s="1" t="s">
        <v>3192</v>
      </c>
      <c r="E1812" s="1" t="str">
        <f t="shared" si="58"/>
        <v>18-24</v>
      </c>
      <c r="F1812" s="4">
        <v>7</v>
      </c>
      <c r="G1812" s="4">
        <v>2020</v>
      </c>
      <c r="H1812" s="4">
        <v>1</v>
      </c>
      <c r="I1812" s="4" t="s">
        <v>6977</v>
      </c>
      <c r="J1812" s="1">
        <f>COUNTIF('Orders info'!$B$4:$B$3681,'Consumers info'!B1812)</f>
        <v>1</v>
      </c>
      <c r="K1812" s="1">
        <f t="shared" si="57"/>
        <v>1</v>
      </c>
      <c r="L1812" s="1">
        <f t="shared" si="59"/>
        <v>0</v>
      </c>
      <c r="M1812" s="1">
        <f>SUMIF('Orders info'!$B$4:$B$3681,'Consumers info'!B1812,'Orders info'!$F$4:$F$3681)</f>
        <v>523</v>
      </c>
    </row>
    <row r="1813" spans="2:13" x14ac:dyDescent="0.2">
      <c r="B1813" s="4" t="s">
        <v>2235</v>
      </c>
      <c r="C1813" s="1" t="s">
        <v>3191</v>
      </c>
      <c r="D1813" s="1" t="s">
        <v>3192</v>
      </c>
      <c r="E1813" s="1" t="str">
        <f t="shared" si="58"/>
        <v>18-24</v>
      </c>
      <c r="F1813" s="4">
        <v>7</v>
      </c>
      <c r="G1813" s="4">
        <v>2020</v>
      </c>
      <c r="H1813" s="4">
        <v>0</v>
      </c>
      <c r="I1813" s="4" t="s">
        <v>6977</v>
      </c>
      <c r="J1813" s="1">
        <f>COUNTIF('Orders info'!$B$4:$B$3681,'Consumers info'!B1813)</f>
        <v>1</v>
      </c>
      <c r="K1813" s="1">
        <f t="shared" si="57"/>
        <v>1</v>
      </c>
      <c r="L1813" s="1">
        <f t="shared" si="59"/>
        <v>0</v>
      </c>
      <c r="M1813" s="1">
        <f>SUMIF('Orders info'!$B$4:$B$3681,'Consumers info'!B1813,'Orders info'!$F$4:$F$3681)</f>
        <v>284</v>
      </c>
    </row>
    <row r="1814" spans="2:13" x14ac:dyDescent="0.2">
      <c r="B1814" s="4" t="s">
        <v>2236</v>
      </c>
      <c r="C1814" s="1" t="s">
        <v>3191</v>
      </c>
      <c r="D1814" s="1" t="s">
        <v>3192</v>
      </c>
      <c r="E1814" s="1" t="str">
        <f t="shared" si="58"/>
        <v>18-24</v>
      </c>
      <c r="F1814" s="4">
        <v>7</v>
      </c>
      <c r="G1814" s="4">
        <v>2020</v>
      </c>
      <c r="H1814" s="4">
        <v>1</v>
      </c>
      <c r="I1814" s="4" t="s">
        <v>6977</v>
      </c>
      <c r="J1814" s="1">
        <f>COUNTIF('Orders info'!$B$4:$B$3681,'Consumers info'!B1814)</f>
        <v>1</v>
      </c>
      <c r="K1814" s="1">
        <f t="shared" si="57"/>
        <v>1</v>
      </c>
      <c r="L1814" s="1">
        <f t="shared" si="59"/>
        <v>0</v>
      </c>
      <c r="M1814" s="1">
        <f>SUMIF('Orders info'!$B$4:$B$3681,'Consumers info'!B1814,'Orders info'!$F$4:$F$3681)</f>
        <v>345</v>
      </c>
    </row>
    <row r="1815" spans="2:13" x14ac:dyDescent="0.2">
      <c r="B1815" s="4" t="s">
        <v>2237</v>
      </c>
      <c r="C1815" s="1" t="s">
        <v>3191</v>
      </c>
      <c r="D1815" s="1" t="s">
        <v>3192</v>
      </c>
      <c r="E1815" s="1" t="str">
        <f t="shared" si="58"/>
        <v>18-24</v>
      </c>
      <c r="F1815" s="4">
        <v>7</v>
      </c>
      <c r="G1815" s="4">
        <v>2020</v>
      </c>
      <c r="H1815" s="4">
        <v>0</v>
      </c>
      <c r="I1815" s="4" t="s">
        <v>6977</v>
      </c>
      <c r="J1815" s="1">
        <f>COUNTIF('Orders info'!$B$4:$B$3681,'Consumers info'!B1815)</f>
        <v>1</v>
      </c>
      <c r="K1815" s="1">
        <f t="shared" si="57"/>
        <v>1</v>
      </c>
      <c r="L1815" s="1">
        <f t="shared" si="59"/>
        <v>0</v>
      </c>
      <c r="M1815" s="1">
        <f>SUMIF('Orders info'!$B$4:$B$3681,'Consumers info'!B1815,'Orders info'!$F$4:$F$3681)</f>
        <v>383</v>
      </c>
    </row>
    <row r="1816" spans="2:13" x14ac:dyDescent="0.2">
      <c r="B1816" s="4" t="s">
        <v>2238</v>
      </c>
      <c r="C1816" s="1" t="s">
        <v>3191</v>
      </c>
      <c r="D1816" s="1" t="s">
        <v>3192</v>
      </c>
      <c r="E1816" s="1" t="str">
        <f t="shared" si="58"/>
        <v>18-24</v>
      </c>
      <c r="F1816" s="4">
        <v>7</v>
      </c>
      <c r="G1816" s="4">
        <v>2020</v>
      </c>
      <c r="H1816" s="4">
        <v>0</v>
      </c>
      <c r="I1816" s="4" t="s">
        <v>6977</v>
      </c>
      <c r="J1816" s="1">
        <f>COUNTIF('Orders info'!$B$4:$B$3681,'Consumers info'!B1816)</f>
        <v>1</v>
      </c>
      <c r="K1816" s="1">
        <f t="shared" ref="K1816:K1879" si="60">IF(J1816=1,IF(I1816="Active",1,0),0)</f>
        <v>1</v>
      </c>
      <c r="L1816" s="1">
        <f t="shared" si="59"/>
        <v>0</v>
      </c>
      <c r="M1816" s="1">
        <f>SUMIF('Orders info'!$B$4:$B$3681,'Consumers info'!B1816,'Orders info'!$F$4:$F$3681)</f>
        <v>383</v>
      </c>
    </row>
    <row r="1817" spans="2:13" x14ac:dyDescent="0.2">
      <c r="B1817" s="4" t="s">
        <v>2239</v>
      </c>
      <c r="C1817" s="1" t="s">
        <v>3191</v>
      </c>
      <c r="D1817" s="1" t="s">
        <v>3192</v>
      </c>
      <c r="E1817" s="1" t="str">
        <f t="shared" si="58"/>
        <v>35-39</v>
      </c>
      <c r="F1817" s="4">
        <v>7</v>
      </c>
      <c r="G1817" s="4">
        <v>2020</v>
      </c>
      <c r="H1817" s="4">
        <v>0</v>
      </c>
      <c r="I1817" s="4" t="s">
        <v>6977</v>
      </c>
      <c r="J1817" s="1">
        <f>COUNTIF('Orders info'!$B$4:$B$3681,'Consumers info'!B1817)</f>
        <v>1</v>
      </c>
      <c r="K1817" s="1">
        <f t="shared" si="60"/>
        <v>1</v>
      </c>
      <c r="L1817" s="1">
        <f t="shared" si="59"/>
        <v>0</v>
      </c>
      <c r="M1817" s="1">
        <f>SUMIF('Orders info'!$B$4:$B$3681,'Consumers info'!B1817,'Orders info'!$F$4:$F$3681)</f>
        <v>492</v>
      </c>
    </row>
    <row r="1818" spans="2:13" x14ac:dyDescent="0.2">
      <c r="B1818" s="4" t="s">
        <v>2240</v>
      </c>
      <c r="C1818" s="1" t="s">
        <v>3191</v>
      </c>
      <c r="D1818" s="1" t="s">
        <v>3192</v>
      </c>
      <c r="E1818" s="1" t="str">
        <f t="shared" si="58"/>
        <v>35-39</v>
      </c>
      <c r="F1818" s="4">
        <v>7</v>
      </c>
      <c r="G1818" s="4">
        <v>2020</v>
      </c>
      <c r="H1818" s="4">
        <v>0</v>
      </c>
      <c r="I1818" s="4" t="s">
        <v>6977</v>
      </c>
      <c r="J1818" s="1">
        <f>COUNTIF('Orders info'!$B$4:$B$3681,'Consumers info'!B1818)</f>
        <v>1</v>
      </c>
      <c r="K1818" s="1">
        <f t="shared" si="60"/>
        <v>1</v>
      </c>
      <c r="L1818" s="1">
        <f t="shared" si="59"/>
        <v>0</v>
      </c>
      <c r="M1818" s="1">
        <f>SUMIF('Orders info'!$B$4:$B$3681,'Consumers info'!B1818,'Orders info'!$F$4:$F$3681)</f>
        <v>180</v>
      </c>
    </row>
    <row r="1819" spans="2:13" x14ac:dyDescent="0.2">
      <c r="B1819" s="4" t="s">
        <v>2241</v>
      </c>
      <c r="C1819" s="1" t="s">
        <v>3191</v>
      </c>
      <c r="D1819" s="1" t="s">
        <v>3192</v>
      </c>
      <c r="E1819" s="1" t="str">
        <f t="shared" si="58"/>
        <v>35-39</v>
      </c>
      <c r="F1819" s="4">
        <v>7</v>
      </c>
      <c r="G1819" s="4">
        <v>2020</v>
      </c>
      <c r="H1819" s="4">
        <v>1</v>
      </c>
      <c r="I1819" s="4" t="s">
        <v>6977</v>
      </c>
      <c r="J1819" s="1">
        <f>COUNTIF('Orders info'!$B$4:$B$3681,'Consumers info'!B1819)</f>
        <v>1</v>
      </c>
      <c r="K1819" s="1">
        <f t="shared" si="60"/>
        <v>1</v>
      </c>
      <c r="L1819" s="1">
        <f t="shared" si="59"/>
        <v>0</v>
      </c>
      <c r="M1819" s="1">
        <f>SUMIF('Orders info'!$B$4:$B$3681,'Consumers info'!B1819,'Orders info'!$F$4:$F$3681)</f>
        <v>447</v>
      </c>
    </row>
    <row r="1820" spans="2:13" x14ac:dyDescent="0.2">
      <c r="B1820" s="4" t="s">
        <v>2242</v>
      </c>
      <c r="C1820" s="1" t="s">
        <v>3191</v>
      </c>
      <c r="D1820" s="1" t="s">
        <v>3192</v>
      </c>
      <c r="E1820" s="1" t="str">
        <f t="shared" si="58"/>
        <v>35-39</v>
      </c>
      <c r="F1820" s="4">
        <v>7</v>
      </c>
      <c r="G1820" s="4">
        <v>2020</v>
      </c>
      <c r="H1820" s="4">
        <v>0</v>
      </c>
      <c r="I1820" s="4" t="s">
        <v>6977</v>
      </c>
      <c r="J1820" s="1">
        <f>COUNTIF('Orders info'!$B$4:$B$3681,'Consumers info'!B1820)</f>
        <v>1</v>
      </c>
      <c r="K1820" s="1">
        <f t="shared" si="60"/>
        <v>1</v>
      </c>
      <c r="L1820" s="1">
        <f t="shared" si="59"/>
        <v>0</v>
      </c>
      <c r="M1820" s="1">
        <f>SUMIF('Orders info'!$B$4:$B$3681,'Consumers info'!B1820,'Orders info'!$F$4:$F$3681)</f>
        <v>144</v>
      </c>
    </row>
    <row r="1821" spans="2:13" x14ac:dyDescent="0.2">
      <c r="B1821" s="4" t="s">
        <v>2243</v>
      </c>
      <c r="C1821" s="1" t="s">
        <v>3191</v>
      </c>
      <c r="D1821" s="1" t="s">
        <v>3192</v>
      </c>
      <c r="E1821" s="1" t="str">
        <f t="shared" si="58"/>
        <v>35-39</v>
      </c>
      <c r="F1821" s="4">
        <v>7</v>
      </c>
      <c r="G1821" s="4">
        <v>2020</v>
      </c>
      <c r="H1821" s="4">
        <v>1</v>
      </c>
      <c r="I1821" s="4" t="s">
        <v>6977</v>
      </c>
      <c r="J1821" s="1">
        <f>COUNTIF('Orders info'!$B$4:$B$3681,'Consumers info'!B1821)</f>
        <v>1</v>
      </c>
      <c r="K1821" s="1">
        <f t="shared" si="60"/>
        <v>1</v>
      </c>
      <c r="L1821" s="1">
        <f t="shared" si="59"/>
        <v>0</v>
      </c>
      <c r="M1821" s="1">
        <f>SUMIF('Orders info'!$B$4:$B$3681,'Consumers info'!B1821,'Orders info'!$F$4:$F$3681)</f>
        <v>172</v>
      </c>
    </row>
    <row r="1822" spans="2:13" x14ac:dyDescent="0.2">
      <c r="B1822" s="4" t="s">
        <v>2244</v>
      </c>
      <c r="C1822" s="1" t="s">
        <v>3191</v>
      </c>
      <c r="D1822" s="1" t="s">
        <v>3192</v>
      </c>
      <c r="E1822" s="1" t="str">
        <f t="shared" si="58"/>
        <v>35-39</v>
      </c>
      <c r="F1822" s="4">
        <v>7</v>
      </c>
      <c r="G1822" s="4">
        <v>2020</v>
      </c>
      <c r="H1822" s="4">
        <v>0</v>
      </c>
      <c r="I1822" s="4" t="s">
        <v>6977</v>
      </c>
      <c r="J1822" s="1">
        <f>COUNTIF('Orders info'!$B$4:$B$3681,'Consumers info'!B1822)</f>
        <v>1</v>
      </c>
      <c r="K1822" s="1">
        <f t="shared" si="60"/>
        <v>1</v>
      </c>
      <c r="L1822" s="1">
        <f t="shared" si="59"/>
        <v>0</v>
      </c>
      <c r="M1822" s="1">
        <f>SUMIF('Orders info'!$B$4:$B$3681,'Consumers info'!B1822,'Orders info'!$F$4:$F$3681)</f>
        <v>538</v>
      </c>
    </row>
    <row r="1823" spans="2:13" x14ac:dyDescent="0.2">
      <c r="B1823" s="4" t="s">
        <v>2245</v>
      </c>
      <c r="C1823" s="1" t="s">
        <v>3191</v>
      </c>
      <c r="D1823" s="1" t="s">
        <v>3192</v>
      </c>
      <c r="E1823" s="1" t="str">
        <f t="shared" si="58"/>
        <v>35-39</v>
      </c>
      <c r="F1823" s="4">
        <v>7</v>
      </c>
      <c r="G1823" s="4">
        <v>2020</v>
      </c>
      <c r="H1823" s="4">
        <v>0</v>
      </c>
      <c r="I1823" s="4" t="s">
        <v>6977</v>
      </c>
      <c r="J1823" s="1">
        <f>COUNTIF('Orders info'!$B$4:$B$3681,'Consumers info'!B1823)</f>
        <v>1</v>
      </c>
      <c r="K1823" s="1">
        <f t="shared" si="60"/>
        <v>1</v>
      </c>
      <c r="L1823" s="1">
        <f t="shared" si="59"/>
        <v>0</v>
      </c>
      <c r="M1823" s="1">
        <f>SUMIF('Orders info'!$B$4:$B$3681,'Consumers info'!B1823,'Orders info'!$F$4:$F$3681)</f>
        <v>295</v>
      </c>
    </row>
    <row r="1824" spans="2:13" x14ac:dyDescent="0.2">
      <c r="B1824" s="4" t="s">
        <v>2246</v>
      </c>
      <c r="C1824" s="1" t="s">
        <v>3191</v>
      </c>
      <c r="D1824" s="1" t="s">
        <v>3192</v>
      </c>
      <c r="E1824" s="1" t="str">
        <f t="shared" si="58"/>
        <v>18-24</v>
      </c>
      <c r="F1824" s="4">
        <v>7</v>
      </c>
      <c r="G1824" s="4">
        <v>2020</v>
      </c>
      <c r="H1824" s="4">
        <v>0</v>
      </c>
      <c r="I1824" s="4" t="s">
        <v>6977</v>
      </c>
      <c r="J1824" s="1">
        <f>COUNTIF('Orders info'!$B$4:$B$3681,'Consumers info'!B1824)</f>
        <v>1</v>
      </c>
      <c r="K1824" s="1">
        <f t="shared" si="60"/>
        <v>1</v>
      </c>
      <c r="L1824" s="1">
        <f t="shared" si="59"/>
        <v>0</v>
      </c>
      <c r="M1824" s="1">
        <f>SUMIF('Orders info'!$B$4:$B$3681,'Consumers info'!B1824,'Orders info'!$F$4:$F$3681)</f>
        <v>447</v>
      </c>
    </row>
    <row r="1825" spans="2:13" x14ac:dyDescent="0.2">
      <c r="B1825" s="4" t="s">
        <v>2247</v>
      </c>
      <c r="C1825" s="1" t="s">
        <v>3191</v>
      </c>
      <c r="D1825" s="1" t="s">
        <v>3192</v>
      </c>
      <c r="E1825" s="1" t="str">
        <f t="shared" si="58"/>
        <v>40+</v>
      </c>
      <c r="F1825" s="4">
        <v>7</v>
      </c>
      <c r="G1825" s="4">
        <v>2020</v>
      </c>
      <c r="H1825" s="4">
        <v>1</v>
      </c>
      <c r="I1825" s="4" t="s">
        <v>6977</v>
      </c>
      <c r="J1825" s="1">
        <f>COUNTIF('Orders info'!$B$4:$B$3681,'Consumers info'!B1825)</f>
        <v>1</v>
      </c>
      <c r="K1825" s="1">
        <f t="shared" si="60"/>
        <v>1</v>
      </c>
      <c r="L1825" s="1">
        <f t="shared" si="59"/>
        <v>0</v>
      </c>
      <c r="M1825" s="1">
        <f>SUMIF('Orders info'!$B$4:$B$3681,'Consumers info'!B1825,'Orders info'!$F$4:$F$3681)</f>
        <v>168</v>
      </c>
    </row>
    <row r="1826" spans="2:13" x14ac:dyDescent="0.2">
      <c r="B1826" s="4" t="s">
        <v>2248</v>
      </c>
      <c r="C1826" s="1" t="s">
        <v>3191</v>
      </c>
      <c r="D1826" s="1" t="s">
        <v>3192</v>
      </c>
      <c r="E1826" s="1" t="str">
        <f t="shared" si="58"/>
        <v>18-24</v>
      </c>
      <c r="F1826" s="4">
        <v>7</v>
      </c>
      <c r="G1826" s="4">
        <v>2020</v>
      </c>
      <c r="H1826" s="4">
        <v>1</v>
      </c>
      <c r="I1826" s="4" t="s">
        <v>6977</v>
      </c>
      <c r="J1826" s="1">
        <f>COUNTIF('Orders info'!$B$4:$B$3681,'Consumers info'!B1826)</f>
        <v>1</v>
      </c>
      <c r="K1826" s="1">
        <f t="shared" si="60"/>
        <v>1</v>
      </c>
      <c r="L1826" s="1">
        <f t="shared" si="59"/>
        <v>0</v>
      </c>
      <c r="M1826" s="1">
        <f>SUMIF('Orders info'!$B$4:$B$3681,'Consumers info'!B1826,'Orders info'!$F$4:$F$3681)</f>
        <v>144</v>
      </c>
    </row>
    <row r="1827" spans="2:13" x14ac:dyDescent="0.2">
      <c r="B1827" s="4" t="s">
        <v>2249</v>
      </c>
      <c r="C1827" s="1" t="s">
        <v>3191</v>
      </c>
      <c r="D1827" s="1" t="s">
        <v>3192</v>
      </c>
      <c r="E1827" s="1" t="str">
        <f t="shared" si="58"/>
        <v>35-39</v>
      </c>
      <c r="F1827" s="4">
        <v>7</v>
      </c>
      <c r="G1827" s="4">
        <v>2020</v>
      </c>
      <c r="H1827" s="4">
        <v>1</v>
      </c>
      <c r="I1827" s="4" t="s">
        <v>6977</v>
      </c>
      <c r="J1827" s="1">
        <f>COUNTIF('Orders info'!$B$4:$B$3681,'Consumers info'!B1827)</f>
        <v>1</v>
      </c>
      <c r="K1827" s="1">
        <f t="shared" si="60"/>
        <v>1</v>
      </c>
      <c r="L1827" s="1">
        <f t="shared" si="59"/>
        <v>0</v>
      </c>
      <c r="M1827" s="1">
        <f>SUMIF('Orders info'!$B$4:$B$3681,'Consumers info'!B1827,'Orders info'!$F$4:$F$3681)</f>
        <v>172</v>
      </c>
    </row>
    <row r="1828" spans="2:13" x14ac:dyDescent="0.2">
      <c r="B1828" s="4" t="s">
        <v>2250</v>
      </c>
      <c r="C1828" s="1" t="s">
        <v>3191</v>
      </c>
      <c r="D1828" s="1" t="s">
        <v>3192</v>
      </c>
      <c r="E1828" s="1" t="str">
        <f t="shared" si="58"/>
        <v>18-24</v>
      </c>
      <c r="F1828" s="4">
        <v>7</v>
      </c>
      <c r="G1828" s="4">
        <v>2020</v>
      </c>
      <c r="H1828" s="4">
        <v>1</v>
      </c>
      <c r="I1828" s="4" t="s">
        <v>6977</v>
      </c>
      <c r="J1828" s="1">
        <f>COUNTIF('Orders info'!$B$4:$B$3681,'Consumers info'!B1828)</f>
        <v>1</v>
      </c>
      <c r="K1828" s="1">
        <f t="shared" si="60"/>
        <v>1</v>
      </c>
      <c r="L1828" s="1">
        <f t="shared" si="59"/>
        <v>0</v>
      </c>
      <c r="M1828" s="1">
        <f>SUMIF('Orders info'!$B$4:$B$3681,'Consumers info'!B1828,'Orders info'!$F$4:$F$3681)</f>
        <v>168</v>
      </c>
    </row>
    <row r="1829" spans="2:13" x14ac:dyDescent="0.2">
      <c r="B1829" s="4" t="s">
        <v>2251</v>
      </c>
      <c r="C1829" s="1" t="s">
        <v>3191</v>
      </c>
      <c r="D1829" s="1" t="s">
        <v>3192</v>
      </c>
      <c r="E1829" s="1" t="str">
        <f t="shared" ref="E1829:E1892" si="61">E1174</f>
        <v>18-24</v>
      </c>
      <c r="F1829" s="4">
        <v>7</v>
      </c>
      <c r="G1829" s="4">
        <v>2020</v>
      </c>
      <c r="H1829" s="4">
        <v>1</v>
      </c>
      <c r="I1829" s="4" t="s">
        <v>6977</v>
      </c>
      <c r="J1829" s="1">
        <f>COUNTIF('Orders info'!$B$4:$B$3681,'Consumers info'!B1829)</f>
        <v>1</v>
      </c>
      <c r="K1829" s="1">
        <f t="shared" si="60"/>
        <v>1</v>
      </c>
      <c r="L1829" s="1">
        <f t="shared" si="59"/>
        <v>0</v>
      </c>
      <c r="M1829" s="1">
        <f>SUMIF('Orders info'!$B$4:$B$3681,'Consumers info'!B1829,'Orders info'!$F$4:$F$3681)</f>
        <v>210</v>
      </c>
    </row>
    <row r="1830" spans="2:13" x14ac:dyDescent="0.2">
      <c r="B1830" s="4" t="s">
        <v>2252</v>
      </c>
      <c r="C1830" s="1" t="s">
        <v>3191</v>
      </c>
      <c r="D1830" s="1" t="s">
        <v>3192</v>
      </c>
      <c r="E1830" s="1" t="str">
        <f t="shared" si="61"/>
        <v>18-24</v>
      </c>
      <c r="F1830" s="4">
        <v>7</v>
      </c>
      <c r="G1830" s="4">
        <v>2020</v>
      </c>
      <c r="H1830" s="4">
        <v>1</v>
      </c>
      <c r="I1830" s="4" t="s">
        <v>6977</v>
      </c>
      <c r="J1830" s="1">
        <f>COUNTIF('Orders info'!$B$4:$B$3681,'Consumers info'!B1830)</f>
        <v>1</v>
      </c>
      <c r="K1830" s="1">
        <f t="shared" si="60"/>
        <v>1</v>
      </c>
      <c r="L1830" s="1">
        <f t="shared" si="59"/>
        <v>0</v>
      </c>
      <c r="M1830" s="1">
        <f>SUMIF('Orders info'!$B$4:$B$3681,'Consumers info'!B1830,'Orders info'!$F$4:$F$3681)</f>
        <v>267</v>
      </c>
    </row>
    <row r="1831" spans="2:13" x14ac:dyDescent="0.2">
      <c r="B1831" s="4" t="s">
        <v>2253</v>
      </c>
      <c r="C1831" s="1" t="s">
        <v>3191</v>
      </c>
      <c r="D1831" s="1" t="s">
        <v>3192</v>
      </c>
      <c r="E1831" s="1" t="str">
        <f t="shared" si="61"/>
        <v>18-24</v>
      </c>
      <c r="F1831" s="4">
        <v>7</v>
      </c>
      <c r="G1831" s="4">
        <v>2020</v>
      </c>
      <c r="H1831" s="4">
        <v>0</v>
      </c>
      <c r="I1831" s="4" t="s">
        <v>6977</v>
      </c>
      <c r="J1831" s="1">
        <f>COUNTIF('Orders info'!$B$4:$B$3681,'Consumers info'!B1831)</f>
        <v>1</v>
      </c>
      <c r="K1831" s="1">
        <f t="shared" si="60"/>
        <v>1</v>
      </c>
      <c r="L1831" s="1">
        <f t="shared" si="59"/>
        <v>0</v>
      </c>
      <c r="M1831" s="1">
        <f>SUMIF('Orders info'!$B$4:$B$3681,'Consumers info'!B1831,'Orders info'!$F$4:$F$3681)</f>
        <v>383</v>
      </c>
    </row>
    <row r="1832" spans="2:13" x14ac:dyDescent="0.2">
      <c r="B1832" s="4" t="s">
        <v>2254</v>
      </c>
      <c r="C1832" s="1" t="s">
        <v>3191</v>
      </c>
      <c r="D1832" s="1" t="s">
        <v>3192</v>
      </c>
      <c r="E1832" s="1" t="str">
        <f t="shared" si="61"/>
        <v>18-24</v>
      </c>
      <c r="F1832" s="4">
        <v>7</v>
      </c>
      <c r="G1832" s="4">
        <v>2020</v>
      </c>
      <c r="H1832" s="4">
        <v>0</v>
      </c>
      <c r="I1832" s="4" t="s">
        <v>6977</v>
      </c>
      <c r="J1832" s="1">
        <f>COUNTIF('Orders info'!$B$4:$B$3681,'Consumers info'!B1832)</f>
        <v>1</v>
      </c>
      <c r="K1832" s="1">
        <f t="shared" si="60"/>
        <v>1</v>
      </c>
      <c r="L1832" s="1">
        <f t="shared" si="59"/>
        <v>0</v>
      </c>
      <c r="M1832" s="1">
        <f>SUMIF('Orders info'!$B$4:$B$3681,'Consumers info'!B1832,'Orders info'!$F$4:$F$3681)</f>
        <v>144</v>
      </c>
    </row>
    <row r="1833" spans="2:13" x14ac:dyDescent="0.2">
      <c r="B1833" s="4" t="s">
        <v>2255</v>
      </c>
      <c r="C1833" s="1" t="s">
        <v>3191</v>
      </c>
      <c r="D1833" s="1" t="s">
        <v>3192</v>
      </c>
      <c r="E1833" s="1" t="str">
        <f t="shared" si="61"/>
        <v>25-29</v>
      </c>
      <c r="F1833" s="4">
        <v>7</v>
      </c>
      <c r="G1833" s="4">
        <v>2020</v>
      </c>
      <c r="H1833" s="4">
        <v>1</v>
      </c>
      <c r="I1833" s="4" t="s">
        <v>6977</v>
      </c>
      <c r="J1833" s="1">
        <f>COUNTIF('Orders info'!$B$4:$B$3681,'Consumers info'!B1833)</f>
        <v>1</v>
      </c>
      <c r="K1833" s="1">
        <f t="shared" si="60"/>
        <v>1</v>
      </c>
      <c r="L1833" s="1">
        <f t="shared" si="59"/>
        <v>0</v>
      </c>
      <c r="M1833" s="1">
        <f>SUMIF('Orders info'!$B$4:$B$3681,'Consumers info'!B1833,'Orders info'!$F$4:$F$3681)</f>
        <v>240</v>
      </c>
    </row>
    <row r="1834" spans="2:13" x14ac:dyDescent="0.2">
      <c r="B1834" s="4" t="s">
        <v>2256</v>
      </c>
      <c r="C1834" s="1" t="s">
        <v>3191</v>
      </c>
      <c r="D1834" s="1" t="s">
        <v>3192</v>
      </c>
      <c r="E1834" s="1" t="str">
        <f t="shared" si="61"/>
        <v>35-39</v>
      </c>
      <c r="F1834" s="4">
        <v>7</v>
      </c>
      <c r="G1834" s="4">
        <v>2020</v>
      </c>
      <c r="H1834" s="4">
        <v>0</v>
      </c>
      <c r="I1834" s="4" t="s">
        <v>6977</v>
      </c>
      <c r="J1834" s="1">
        <f>COUNTIF('Orders info'!$B$4:$B$3681,'Consumers info'!B1834)</f>
        <v>1</v>
      </c>
      <c r="K1834" s="1">
        <f t="shared" si="60"/>
        <v>1</v>
      </c>
      <c r="L1834" s="1">
        <f t="shared" si="59"/>
        <v>0</v>
      </c>
      <c r="M1834" s="1">
        <f>SUMIF('Orders info'!$B$4:$B$3681,'Consumers info'!B1834,'Orders info'!$F$4:$F$3681)</f>
        <v>240</v>
      </c>
    </row>
    <row r="1835" spans="2:13" x14ac:dyDescent="0.2">
      <c r="B1835" s="4" t="s">
        <v>2257</v>
      </c>
      <c r="C1835" s="1" t="s">
        <v>3191</v>
      </c>
      <c r="D1835" s="1" t="s">
        <v>3192</v>
      </c>
      <c r="E1835" s="1" t="str">
        <f t="shared" si="61"/>
        <v>35-39</v>
      </c>
      <c r="F1835" s="4">
        <v>7</v>
      </c>
      <c r="G1835" s="4">
        <v>2020</v>
      </c>
      <c r="H1835" s="4">
        <v>1</v>
      </c>
      <c r="I1835" s="4" t="s">
        <v>6977</v>
      </c>
      <c r="J1835" s="1">
        <f>COUNTIF('Orders info'!$B$4:$B$3681,'Consumers info'!B1835)</f>
        <v>1</v>
      </c>
      <c r="K1835" s="1">
        <f t="shared" si="60"/>
        <v>1</v>
      </c>
      <c r="L1835" s="1">
        <f t="shared" si="59"/>
        <v>0</v>
      </c>
      <c r="M1835" s="1">
        <f>SUMIF('Orders info'!$B$4:$B$3681,'Consumers info'!B1835,'Orders info'!$F$4:$F$3681)</f>
        <v>240</v>
      </c>
    </row>
    <row r="1836" spans="2:13" x14ac:dyDescent="0.2">
      <c r="B1836" s="4" t="s">
        <v>2258</v>
      </c>
      <c r="C1836" s="1" t="s">
        <v>3191</v>
      </c>
      <c r="D1836" s="1" t="s">
        <v>3192</v>
      </c>
      <c r="E1836" s="1" t="str">
        <f t="shared" si="61"/>
        <v>40+</v>
      </c>
      <c r="F1836" s="4">
        <v>7</v>
      </c>
      <c r="G1836" s="4">
        <v>2020</v>
      </c>
      <c r="H1836" s="4">
        <v>0</v>
      </c>
      <c r="I1836" s="4" t="s">
        <v>6977</v>
      </c>
      <c r="J1836" s="1">
        <f>COUNTIF('Orders info'!$B$4:$B$3681,'Consumers info'!B1836)</f>
        <v>1</v>
      </c>
      <c r="K1836" s="1">
        <f t="shared" si="60"/>
        <v>1</v>
      </c>
      <c r="L1836" s="1">
        <f t="shared" si="59"/>
        <v>0</v>
      </c>
      <c r="M1836" s="1">
        <f>SUMIF('Orders info'!$B$4:$B$3681,'Consumers info'!B1836,'Orders info'!$F$4:$F$3681)</f>
        <v>205</v>
      </c>
    </row>
    <row r="1837" spans="2:13" x14ac:dyDescent="0.2">
      <c r="B1837" s="4" t="s">
        <v>2259</v>
      </c>
      <c r="C1837" s="1" t="s">
        <v>3191</v>
      </c>
      <c r="D1837" s="1" t="s">
        <v>3192</v>
      </c>
      <c r="E1837" s="1" t="str">
        <f t="shared" si="61"/>
        <v>18-24</v>
      </c>
      <c r="F1837" s="4">
        <v>7</v>
      </c>
      <c r="G1837" s="4">
        <v>2020</v>
      </c>
      <c r="H1837" s="4">
        <v>0</v>
      </c>
      <c r="I1837" s="4" t="s">
        <v>6977</v>
      </c>
      <c r="J1837" s="1">
        <f>COUNTIF('Orders info'!$B$4:$B$3681,'Consumers info'!B1837)</f>
        <v>1</v>
      </c>
      <c r="K1837" s="1">
        <f t="shared" si="60"/>
        <v>1</v>
      </c>
      <c r="L1837" s="1">
        <f t="shared" si="59"/>
        <v>0</v>
      </c>
      <c r="M1837" s="1">
        <f>SUMIF('Orders info'!$B$4:$B$3681,'Consumers info'!B1837,'Orders info'!$F$4:$F$3681)</f>
        <v>192</v>
      </c>
    </row>
    <row r="1838" spans="2:13" x14ac:dyDescent="0.2">
      <c r="B1838" s="4" t="s">
        <v>2260</v>
      </c>
      <c r="C1838" s="1" t="s">
        <v>3191</v>
      </c>
      <c r="D1838" s="1" t="s">
        <v>3192</v>
      </c>
      <c r="E1838" s="1" t="str">
        <f t="shared" si="61"/>
        <v>18-24</v>
      </c>
      <c r="F1838" s="4">
        <v>7</v>
      </c>
      <c r="G1838" s="4">
        <v>2020</v>
      </c>
      <c r="H1838" s="4">
        <v>0</v>
      </c>
      <c r="I1838" s="4" t="s">
        <v>6977</v>
      </c>
      <c r="J1838" s="1">
        <f>COUNTIF('Orders info'!$B$4:$B$3681,'Consumers info'!B1838)</f>
        <v>1</v>
      </c>
      <c r="K1838" s="1">
        <f t="shared" si="60"/>
        <v>1</v>
      </c>
      <c r="L1838" s="1">
        <f t="shared" si="59"/>
        <v>0</v>
      </c>
      <c r="M1838" s="1">
        <f>SUMIF('Orders info'!$B$4:$B$3681,'Consumers info'!B1838,'Orders info'!$F$4:$F$3681)</f>
        <v>192</v>
      </c>
    </row>
    <row r="1839" spans="2:13" x14ac:dyDescent="0.2">
      <c r="B1839" s="4" t="s">
        <v>2261</v>
      </c>
      <c r="C1839" s="1" t="s">
        <v>3191</v>
      </c>
      <c r="D1839" s="1" t="s">
        <v>3192</v>
      </c>
      <c r="E1839" s="1" t="str">
        <f t="shared" si="61"/>
        <v>18-24</v>
      </c>
      <c r="F1839" s="4">
        <v>7</v>
      </c>
      <c r="G1839" s="4">
        <v>2020</v>
      </c>
      <c r="H1839" s="4">
        <v>0</v>
      </c>
      <c r="I1839" s="4" t="s">
        <v>6977</v>
      </c>
      <c r="J1839" s="1">
        <f>COUNTIF('Orders info'!$B$4:$B$3681,'Consumers info'!B1839)</f>
        <v>1</v>
      </c>
      <c r="K1839" s="1">
        <f t="shared" si="60"/>
        <v>1</v>
      </c>
      <c r="L1839" s="1">
        <f t="shared" si="59"/>
        <v>0</v>
      </c>
      <c r="M1839" s="1">
        <f>SUMIF('Orders info'!$B$4:$B$3681,'Consumers info'!B1839,'Orders info'!$F$4:$F$3681)</f>
        <v>255</v>
      </c>
    </row>
    <row r="1840" spans="2:13" x14ac:dyDescent="0.2">
      <c r="B1840" s="4" t="s">
        <v>2262</v>
      </c>
      <c r="C1840" s="1" t="s">
        <v>3191</v>
      </c>
      <c r="D1840" s="1" t="s">
        <v>3192</v>
      </c>
      <c r="E1840" s="1" t="str">
        <f t="shared" si="61"/>
        <v>18-24</v>
      </c>
      <c r="F1840" s="4">
        <v>7</v>
      </c>
      <c r="G1840" s="4">
        <v>2020</v>
      </c>
      <c r="H1840" s="4">
        <v>1</v>
      </c>
      <c r="I1840" s="4" t="s">
        <v>6977</v>
      </c>
      <c r="J1840" s="1">
        <f>COUNTIF('Orders info'!$B$4:$B$3681,'Consumers info'!B1840)</f>
        <v>1</v>
      </c>
      <c r="K1840" s="1">
        <f t="shared" si="60"/>
        <v>1</v>
      </c>
      <c r="L1840" s="1">
        <f t="shared" si="59"/>
        <v>0</v>
      </c>
      <c r="M1840" s="1">
        <f>SUMIF('Orders info'!$B$4:$B$3681,'Consumers info'!B1840,'Orders info'!$F$4:$F$3681)</f>
        <v>258</v>
      </c>
    </row>
    <row r="1841" spans="2:13" x14ac:dyDescent="0.2">
      <c r="B1841" s="4" t="s">
        <v>2263</v>
      </c>
      <c r="C1841" s="1" t="s">
        <v>3191</v>
      </c>
      <c r="D1841" s="1" t="s">
        <v>3192</v>
      </c>
      <c r="E1841" s="1" t="str">
        <f t="shared" si="61"/>
        <v>18-24</v>
      </c>
      <c r="F1841" s="4">
        <v>7</v>
      </c>
      <c r="G1841" s="4">
        <v>2020</v>
      </c>
      <c r="H1841" s="4">
        <v>0</v>
      </c>
      <c r="I1841" s="4" t="s">
        <v>6977</v>
      </c>
      <c r="J1841" s="1">
        <f>COUNTIF('Orders info'!$B$4:$B$3681,'Consumers info'!B1841)</f>
        <v>1</v>
      </c>
      <c r="K1841" s="1">
        <f t="shared" si="60"/>
        <v>1</v>
      </c>
      <c r="L1841" s="1">
        <f t="shared" si="59"/>
        <v>0</v>
      </c>
      <c r="M1841" s="1">
        <f>SUMIF('Orders info'!$B$4:$B$3681,'Consumers info'!B1841,'Orders info'!$F$4:$F$3681)</f>
        <v>447</v>
      </c>
    </row>
    <row r="1842" spans="2:13" x14ac:dyDescent="0.2">
      <c r="B1842" s="4" t="s">
        <v>2264</v>
      </c>
      <c r="C1842" s="1" t="s">
        <v>3191</v>
      </c>
      <c r="D1842" s="1" t="s">
        <v>3192</v>
      </c>
      <c r="E1842" s="1" t="str">
        <f t="shared" si="61"/>
        <v>25-29</v>
      </c>
      <c r="F1842" s="4">
        <v>7</v>
      </c>
      <c r="G1842" s="4">
        <v>2020</v>
      </c>
      <c r="H1842" s="4">
        <v>1</v>
      </c>
      <c r="I1842" s="4" t="s">
        <v>6977</v>
      </c>
      <c r="J1842" s="1">
        <f>COUNTIF('Orders info'!$B$4:$B$3681,'Consumers info'!B1842)</f>
        <v>1</v>
      </c>
      <c r="K1842" s="1">
        <f t="shared" si="60"/>
        <v>1</v>
      </c>
      <c r="L1842" s="1">
        <f t="shared" si="59"/>
        <v>0</v>
      </c>
      <c r="M1842" s="1">
        <f>SUMIF('Orders info'!$B$4:$B$3681,'Consumers info'!B1842,'Orders info'!$F$4:$F$3681)</f>
        <v>172</v>
      </c>
    </row>
    <row r="1843" spans="2:13" x14ac:dyDescent="0.2">
      <c r="B1843" s="4" t="s">
        <v>2265</v>
      </c>
      <c r="C1843" s="1" t="s">
        <v>3191</v>
      </c>
      <c r="D1843" s="1" t="s">
        <v>3192</v>
      </c>
      <c r="E1843" s="1" t="str">
        <f t="shared" si="61"/>
        <v>30-34</v>
      </c>
      <c r="F1843" s="4">
        <v>7</v>
      </c>
      <c r="G1843" s="4">
        <v>2020</v>
      </c>
      <c r="H1843" s="4">
        <v>0</v>
      </c>
      <c r="I1843" s="4" t="s">
        <v>6977</v>
      </c>
      <c r="J1843" s="1">
        <f>COUNTIF('Orders info'!$B$4:$B$3681,'Consumers info'!B1843)</f>
        <v>1</v>
      </c>
      <c r="K1843" s="1">
        <f t="shared" si="60"/>
        <v>1</v>
      </c>
      <c r="L1843" s="1">
        <f t="shared" si="59"/>
        <v>0</v>
      </c>
      <c r="M1843" s="1">
        <f>SUMIF('Orders info'!$B$4:$B$3681,'Consumers info'!B1843,'Orders info'!$F$4:$F$3681)</f>
        <v>192</v>
      </c>
    </row>
    <row r="1844" spans="2:13" x14ac:dyDescent="0.2">
      <c r="B1844" s="4" t="s">
        <v>2266</v>
      </c>
      <c r="C1844" s="1" t="s">
        <v>3191</v>
      </c>
      <c r="D1844" s="1" t="s">
        <v>3192</v>
      </c>
      <c r="E1844" s="1" t="str">
        <f t="shared" si="61"/>
        <v>35-39</v>
      </c>
      <c r="F1844" s="4">
        <v>7</v>
      </c>
      <c r="G1844" s="4">
        <v>2020</v>
      </c>
      <c r="H1844" s="4">
        <v>0</v>
      </c>
      <c r="I1844" s="4" t="s">
        <v>6977</v>
      </c>
      <c r="J1844" s="1">
        <f>COUNTIF('Orders info'!$B$4:$B$3681,'Consumers info'!B1844)</f>
        <v>1</v>
      </c>
      <c r="K1844" s="1">
        <f t="shared" si="60"/>
        <v>1</v>
      </c>
      <c r="L1844" s="1">
        <f t="shared" si="59"/>
        <v>0</v>
      </c>
      <c r="M1844" s="1">
        <f>SUMIF('Orders info'!$B$4:$B$3681,'Consumers info'!B1844,'Orders info'!$F$4:$F$3681)</f>
        <v>210</v>
      </c>
    </row>
    <row r="1845" spans="2:13" x14ac:dyDescent="0.2">
      <c r="B1845" s="4" t="s">
        <v>2267</v>
      </c>
      <c r="C1845" s="1" t="s">
        <v>3191</v>
      </c>
      <c r="D1845" s="1" t="s">
        <v>3192</v>
      </c>
      <c r="E1845" s="1" t="str">
        <f t="shared" si="61"/>
        <v>35-39</v>
      </c>
      <c r="F1845" s="4">
        <v>7</v>
      </c>
      <c r="G1845" s="4">
        <v>2020</v>
      </c>
      <c r="H1845" s="4">
        <v>1</v>
      </c>
      <c r="I1845" s="4" t="s">
        <v>6977</v>
      </c>
      <c r="J1845" s="1">
        <f>COUNTIF('Orders info'!$B$4:$B$3681,'Consumers info'!B1845)</f>
        <v>1</v>
      </c>
      <c r="K1845" s="1">
        <f t="shared" si="60"/>
        <v>1</v>
      </c>
      <c r="L1845" s="1">
        <f t="shared" si="59"/>
        <v>0</v>
      </c>
      <c r="M1845" s="1">
        <f>SUMIF('Orders info'!$B$4:$B$3681,'Consumers info'!B1845,'Orders info'!$F$4:$F$3681)</f>
        <v>258</v>
      </c>
    </row>
    <row r="1846" spans="2:13" x14ac:dyDescent="0.2">
      <c r="B1846" s="4" t="s">
        <v>2268</v>
      </c>
      <c r="C1846" s="1" t="s">
        <v>3191</v>
      </c>
      <c r="D1846" s="1" t="s">
        <v>3192</v>
      </c>
      <c r="E1846" s="1" t="str">
        <f t="shared" si="61"/>
        <v>25-29</v>
      </c>
      <c r="F1846" s="4">
        <v>7</v>
      </c>
      <c r="G1846" s="4">
        <v>2020</v>
      </c>
      <c r="H1846" s="4">
        <v>1</v>
      </c>
      <c r="I1846" s="4" t="s">
        <v>6977</v>
      </c>
      <c r="J1846" s="1">
        <f>COUNTIF('Orders info'!$B$4:$B$3681,'Consumers info'!B1846)</f>
        <v>1</v>
      </c>
      <c r="K1846" s="1">
        <f t="shared" si="60"/>
        <v>1</v>
      </c>
      <c r="L1846" s="1">
        <f t="shared" si="59"/>
        <v>0</v>
      </c>
      <c r="M1846" s="1">
        <f>SUMIF('Orders info'!$B$4:$B$3681,'Consumers info'!B1846,'Orders info'!$F$4:$F$3681)</f>
        <v>327</v>
      </c>
    </row>
    <row r="1847" spans="2:13" x14ac:dyDescent="0.2">
      <c r="B1847" s="4" t="s">
        <v>2269</v>
      </c>
      <c r="C1847" s="1" t="s">
        <v>3191</v>
      </c>
      <c r="D1847" s="1" t="s">
        <v>3192</v>
      </c>
      <c r="E1847" s="1" t="str">
        <f t="shared" si="61"/>
        <v>18-24</v>
      </c>
      <c r="F1847" s="4">
        <v>7</v>
      </c>
      <c r="G1847" s="4">
        <v>2020</v>
      </c>
      <c r="H1847" s="4">
        <v>0</v>
      </c>
      <c r="I1847" s="4" t="s">
        <v>6977</v>
      </c>
      <c r="J1847" s="1">
        <f>COUNTIF('Orders info'!$B$4:$B$3681,'Consumers info'!B1847)</f>
        <v>1</v>
      </c>
      <c r="K1847" s="1">
        <f t="shared" si="60"/>
        <v>1</v>
      </c>
      <c r="L1847" s="1">
        <f t="shared" si="59"/>
        <v>0</v>
      </c>
      <c r="M1847" s="1">
        <f>SUMIF('Orders info'!$B$4:$B$3681,'Consumers info'!B1847,'Orders info'!$F$4:$F$3681)</f>
        <v>313</v>
      </c>
    </row>
    <row r="1848" spans="2:13" x14ac:dyDescent="0.2">
      <c r="B1848" s="4" t="s">
        <v>2270</v>
      </c>
      <c r="C1848" s="1" t="s">
        <v>3191</v>
      </c>
      <c r="D1848" s="1" t="s">
        <v>3192</v>
      </c>
      <c r="E1848" s="1" t="str">
        <f t="shared" si="61"/>
        <v>25-29</v>
      </c>
      <c r="F1848" s="4">
        <v>7</v>
      </c>
      <c r="G1848" s="4">
        <v>2020</v>
      </c>
      <c r="H1848" s="4">
        <v>1</v>
      </c>
      <c r="I1848" s="4" t="s">
        <v>6977</v>
      </c>
      <c r="J1848" s="1">
        <f>COUNTIF('Orders info'!$B$4:$B$3681,'Consumers info'!B1848)</f>
        <v>1</v>
      </c>
      <c r="K1848" s="1">
        <f t="shared" si="60"/>
        <v>1</v>
      </c>
      <c r="L1848" s="1">
        <f t="shared" si="59"/>
        <v>0</v>
      </c>
      <c r="M1848" s="1">
        <f>SUMIF('Orders info'!$B$4:$B$3681,'Consumers info'!B1848,'Orders info'!$F$4:$F$3681)</f>
        <v>992</v>
      </c>
    </row>
    <row r="1849" spans="2:13" x14ac:dyDescent="0.2">
      <c r="B1849" s="4" t="s">
        <v>2271</v>
      </c>
      <c r="C1849" s="1" t="s">
        <v>3191</v>
      </c>
      <c r="D1849" s="1" t="s">
        <v>3192</v>
      </c>
      <c r="E1849" s="1" t="str">
        <f t="shared" si="61"/>
        <v>30-34</v>
      </c>
      <c r="F1849" s="4">
        <v>7</v>
      </c>
      <c r="G1849" s="4">
        <v>2020</v>
      </c>
      <c r="H1849" s="4">
        <v>1</v>
      </c>
      <c r="I1849" s="4" t="s">
        <v>6977</v>
      </c>
      <c r="J1849" s="1">
        <f>COUNTIF('Orders info'!$B$4:$B$3681,'Consumers info'!B1849)</f>
        <v>1</v>
      </c>
      <c r="K1849" s="1">
        <f t="shared" si="60"/>
        <v>1</v>
      </c>
      <c r="L1849" s="1">
        <f t="shared" si="59"/>
        <v>0</v>
      </c>
      <c r="M1849" s="1">
        <f>SUMIF('Orders info'!$B$4:$B$3681,'Consumers info'!B1849,'Orders info'!$F$4:$F$3681)</f>
        <v>992</v>
      </c>
    </row>
    <row r="1850" spans="2:13" x14ac:dyDescent="0.2">
      <c r="B1850" s="4" t="s">
        <v>2272</v>
      </c>
      <c r="C1850" s="1" t="s">
        <v>3191</v>
      </c>
      <c r="D1850" s="1" t="s">
        <v>3192</v>
      </c>
      <c r="E1850" s="1" t="str">
        <f t="shared" si="61"/>
        <v>40+</v>
      </c>
      <c r="F1850" s="4">
        <v>7</v>
      </c>
      <c r="G1850" s="4">
        <v>2020</v>
      </c>
      <c r="H1850" s="4">
        <v>1</v>
      </c>
      <c r="I1850" s="4" t="s">
        <v>6977</v>
      </c>
      <c r="J1850" s="1">
        <f>COUNTIF('Orders info'!$B$4:$B$3681,'Consumers info'!B1850)</f>
        <v>1</v>
      </c>
      <c r="K1850" s="1">
        <f t="shared" si="60"/>
        <v>1</v>
      </c>
      <c r="L1850" s="1">
        <f t="shared" si="59"/>
        <v>0</v>
      </c>
      <c r="M1850" s="1">
        <f>SUMIF('Orders info'!$B$4:$B$3681,'Consumers info'!B1850,'Orders info'!$F$4:$F$3681)</f>
        <v>1491</v>
      </c>
    </row>
    <row r="1851" spans="2:13" x14ac:dyDescent="0.2">
      <c r="B1851" s="4" t="s">
        <v>2273</v>
      </c>
      <c r="C1851" s="1" t="s">
        <v>3191</v>
      </c>
      <c r="D1851" s="1" t="s">
        <v>3192</v>
      </c>
      <c r="E1851" s="1" t="str">
        <f t="shared" si="61"/>
        <v>18-24</v>
      </c>
      <c r="F1851" s="4">
        <v>7</v>
      </c>
      <c r="G1851" s="4">
        <v>2020</v>
      </c>
      <c r="H1851" s="4">
        <v>1</v>
      </c>
      <c r="I1851" s="4" t="s">
        <v>6977</v>
      </c>
      <c r="J1851" s="1">
        <f>COUNTIF('Orders info'!$B$4:$B$3681,'Consumers info'!B1851)</f>
        <v>1</v>
      </c>
      <c r="K1851" s="1">
        <f t="shared" si="60"/>
        <v>1</v>
      </c>
      <c r="L1851" s="1">
        <f t="shared" si="59"/>
        <v>0</v>
      </c>
      <c r="M1851" s="1">
        <f>SUMIF('Orders info'!$B$4:$B$3681,'Consumers info'!B1851,'Orders info'!$F$4:$F$3681)</f>
        <v>447</v>
      </c>
    </row>
    <row r="1852" spans="2:13" x14ac:dyDescent="0.2">
      <c r="B1852" s="4" t="s">
        <v>2274</v>
      </c>
      <c r="C1852" s="1" t="s">
        <v>3191</v>
      </c>
      <c r="D1852" s="1" t="s">
        <v>3192</v>
      </c>
      <c r="E1852" s="1" t="str">
        <f t="shared" si="61"/>
        <v>25-29</v>
      </c>
      <c r="F1852" s="4">
        <v>7</v>
      </c>
      <c r="G1852" s="4">
        <v>2020</v>
      </c>
      <c r="H1852" s="4">
        <v>0</v>
      </c>
      <c r="I1852" s="4" t="s">
        <v>6977</v>
      </c>
      <c r="J1852" s="1">
        <f>COUNTIF('Orders info'!$B$4:$B$3681,'Consumers info'!B1852)</f>
        <v>1</v>
      </c>
      <c r="K1852" s="1">
        <f t="shared" si="60"/>
        <v>1</v>
      </c>
      <c r="L1852" s="1">
        <f t="shared" si="59"/>
        <v>0</v>
      </c>
      <c r="M1852" s="1">
        <f>SUMIF('Orders info'!$B$4:$B$3681,'Consumers info'!B1852,'Orders info'!$F$4:$F$3681)</f>
        <v>172</v>
      </c>
    </row>
    <row r="1853" spans="2:13" x14ac:dyDescent="0.2">
      <c r="B1853" s="4" t="s">
        <v>2275</v>
      </c>
      <c r="C1853" s="1" t="s">
        <v>3191</v>
      </c>
      <c r="D1853" s="1" t="s">
        <v>3192</v>
      </c>
      <c r="E1853" s="1" t="str">
        <f t="shared" si="61"/>
        <v>18-24</v>
      </c>
      <c r="F1853" s="4">
        <v>7</v>
      </c>
      <c r="G1853" s="4">
        <v>2020</v>
      </c>
      <c r="H1853" s="4">
        <v>0</v>
      </c>
      <c r="I1853" s="4" t="s">
        <v>6977</v>
      </c>
      <c r="J1853" s="1">
        <f>COUNTIF('Orders info'!$B$4:$B$3681,'Consumers info'!B1853)</f>
        <v>1</v>
      </c>
      <c r="K1853" s="1">
        <f t="shared" si="60"/>
        <v>1</v>
      </c>
      <c r="L1853" s="1">
        <f t="shared" si="59"/>
        <v>0</v>
      </c>
      <c r="M1853" s="1">
        <f>SUMIF('Orders info'!$B$4:$B$3681,'Consumers info'!B1853,'Orders info'!$F$4:$F$3681)</f>
        <v>205</v>
      </c>
    </row>
    <row r="1854" spans="2:13" x14ac:dyDescent="0.2">
      <c r="B1854" s="4" t="s">
        <v>2276</v>
      </c>
      <c r="C1854" s="1" t="s">
        <v>3191</v>
      </c>
      <c r="D1854" s="1" t="s">
        <v>3192</v>
      </c>
      <c r="E1854" s="1" t="str">
        <f t="shared" si="61"/>
        <v>18-24</v>
      </c>
      <c r="F1854" s="4">
        <v>7</v>
      </c>
      <c r="G1854" s="4">
        <v>2020</v>
      </c>
      <c r="H1854" s="4">
        <v>0</v>
      </c>
      <c r="I1854" s="4" t="s">
        <v>6977</v>
      </c>
      <c r="J1854" s="1">
        <f>COUNTIF('Orders info'!$B$4:$B$3681,'Consumers info'!B1854)</f>
        <v>1</v>
      </c>
      <c r="K1854" s="1">
        <f t="shared" si="60"/>
        <v>1</v>
      </c>
      <c r="L1854" s="1">
        <f t="shared" si="59"/>
        <v>0</v>
      </c>
      <c r="M1854" s="1">
        <f>SUMIF('Orders info'!$B$4:$B$3681,'Consumers info'!B1854,'Orders info'!$F$4:$F$3681)</f>
        <v>327</v>
      </c>
    </row>
    <row r="1855" spans="2:13" x14ac:dyDescent="0.2">
      <c r="B1855" s="4" t="s">
        <v>2277</v>
      </c>
      <c r="C1855" s="1" t="s">
        <v>3191</v>
      </c>
      <c r="D1855" s="1" t="s">
        <v>3192</v>
      </c>
      <c r="E1855" s="1" t="str">
        <f t="shared" si="61"/>
        <v>18-24</v>
      </c>
      <c r="F1855" s="4">
        <v>7</v>
      </c>
      <c r="G1855" s="4">
        <v>2020</v>
      </c>
      <c r="H1855" s="4">
        <v>0</v>
      </c>
      <c r="I1855" s="4" t="s">
        <v>6977</v>
      </c>
      <c r="J1855" s="1">
        <f>COUNTIF('Orders info'!$B$4:$B$3681,'Consumers info'!B1855)</f>
        <v>1</v>
      </c>
      <c r="K1855" s="1">
        <f t="shared" si="60"/>
        <v>1</v>
      </c>
      <c r="L1855" s="1">
        <f t="shared" si="59"/>
        <v>0</v>
      </c>
      <c r="M1855" s="1">
        <f>SUMIF('Orders info'!$B$4:$B$3681,'Consumers info'!B1855,'Orders info'!$F$4:$F$3681)</f>
        <v>258</v>
      </c>
    </row>
    <row r="1856" spans="2:13" x14ac:dyDescent="0.2">
      <c r="B1856" s="4" t="s">
        <v>2278</v>
      </c>
      <c r="C1856" s="1" t="s">
        <v>3191</v>
      </c>
      <c r="D1856" s="1" t="s">
        <v>3192</v>
      </c>
      <c r="E1856" s="1" t="str">
        <f t="shared" si="61"/>
        <v>18-24</v>
      </c>
      <c r="F1856" s="4">
        <v>7</v>
      </c>
      <c r="G1856" s="4">
        <v>2020</v>
      </c>
      <c r="H1856" s="4">
        <v>1</v>
      </c>
      <c r="I1856" s="4" t="s">
        <v>6977</v>
      </c>
      <c r="J1856" s="1">
        <f>COUNTIF('Orders info'!$B$4:$B$3681,'Consumers info'!B1856)</f>
        <v>1</v>
      </c>
      <c r="K1856" s="1">
        <f t="shared" si="60"/>
        <v>1</v>
      </c>
      <c r="L1856" s="1">
        <f t="shared" si="59"/>
        <v>0</v>
      </c>
      <c r="M1856" s="1">
        <f>SUMIF('Orders info'!$B$4:$B$3681,'Consumers info'!B1856,'Orders info'!$F$4:$F$3681)</f>
        <v>447</v>
      </c>
    </row>
    <row r="1857" spans="2:13" x14ac:dyDescent="0.2">
      <c r="B1857" s="4" t="s">
        <v>2279</v>
      </c>
      <c r="C1857" s="1" t="s">
        <v>3191</v>
      </c>
      <c r="D1857" s="1" t="s">
        <v>3192</v>
      </c>
      <c r="E1857" s="1" t="str">
        <f t="shared" si="61"/>
        <v>18-24</v>
      </c>
      <c r="F1857" s="4">
        <v>7</v>
      </c>
      <c r="G1857" s="4">
        <v>2020</v>
      </c>
      <c r="H1857" s="4">
        <v>0</v>
      </c>
      <c r="I1857" s="4" t="s">
        <v>6977</v>
      </c>
      <c r="J1857" s="1">
        <f>COUNTIF('Orders info'!$B$4:$B$3681,'Consumers info'!B1857)</f>
        <v>1</v>
      </c>
      <c r="K1857" s="1">
        <f t="shared" si="60"/>
        <v>1</v>
      </c>
      <c r="L1857" s="1">
        <f t="shared" si="59"/>
        <v>0</v>
      </c>
      <c r="M1857" s="1">
        <f>SUMIF('Orders info'!$B$4:$B$3681,'Consumers info'!B1857,'Orders info'!$F$4:$F$3681)</f>
        <v>172</v>
      </c>
    </row>
    <row r="1858" spans="2:13" x14ac:dyDescent="0.2">
      <c r="B1858" s="4" t="s">
        <v>2280</v>
      </c>
      <c r="C1858" s="1" t="s">
        <v>3191</v>
      </c>
      <c r="D1858" s="1" t="s">
        <v>3192</v>
      </c>
      <c r="E1858" s="1" t="str">
        <f t="shared" si="61"/>
        <v>25-29</v>
      </c>
      <c r="F1858" s="4">
        <v>7</v>
      </c>
      <c r="G1858" s="4">
        <v>2020</v>
      </c>
      <c r="H1858" s="4">
        <v>0</v>
      </c>
      <c r="I1858" s="4" t="s">
        <v>6977</v>
      </c>
      <c r="J1858" s="1">
        <f>COUNTIF('Orders info'!$B$4:$B$3681,'Consumers info'!B1858)</f>
        <v>1</v>
      </c>
      <c r="K1858" s="1">
        <f t="shared" si="60"/>
        <v>1</v>
      </c>
      <c r="L1858" s="1">
        <f t="shared" si="59"/>
        <v>0</v>
      </c>
      <c r="M1858" s="1">
        <f>SUMIF('Orders info'!$B$4:$B$3681,'Consumers info'!B1858,'Orders info'!$F$4:$F$3681)</f>
        <v>192</v>
      </c>
    </row>
    <row r="1859" spans="2:13" x14ac:dyDescent="0.2">
      <c r="B1859" s="4" t="s">
        <v>2281</v>
      </c>
      <c r="C1859" s="1" t="s">
        <v>3191</v>
      </c>
      <c r="D1859" s="1" t="s">
        <v>3192</v>
      </c>
      <c r="E1859" s="1" t="str">
        <f t="shared" si="61"/>
        <v>18-24</v>
      </c>
      <c r="F1859" s="4">
        <v>7</v>
      </c>
      <c r="G1859" s="4">
        <v>2020</v>
      </c>
      <c r="H1859" s="4">
        <v>0</v>
      </c>
      <c r="I1859" s="4" t="s">
        <v>6977</v>
      </c>
      <c r="J1859" s="1">
        <f>COUNTIF('Orders info'!$B$4:$B$3681,'Consumers info'!B1859)</f>
        <v>1</v>
      </c>
      <c r="K1859" s="1">
        <f t="shared" si="60"/>
        <v>1</v>
      </c>
      <c r="L1859" s="1">
        <f t="shared" si="59"/>
        <v>0</v>
      </c>
      <c r="M1859" s="1">
        <f>SUMIF('Orders info'!$B$4:$B$3681,'Consumers info'!B1859,'Orders info'!$F$4:$F$3681)</f>
        <v>313</v>
      </c>
    </row>
    <row r="1860" spans="2:13" x14ac:dyDescent="0.2">
      <c r="B1860" s="4" t="s">
        <v>2282</v>
      </c>
      <c r="C1860" s="1" t="s">
        <v>3191</v>
      </c>
      <c r="D1860" s="1" t="s">
        <v>3192</v>
      </c>
      <c r="E1860" s="1" t="str">
        <f t="shared" si="61"/>
        <v>18-24</v>
      </c>
      <c r="F1860" s="4">
        <v>7</v>
      </c>
      <c r="G1860" s="4">
        <v>2020</v>
      </c>
      <c r="H1860" s="4">
        <v>1</v>
      </c>
      <c r="I1860" s="4" t="s">
        <v>6977</v>
      </c>
      <c r="J1860" s="1">
        <f>COUNTIF('Orders info'!$B$4:$B$3681,'Consumers info'!B1860)</f>
        <v>1</v>
      </c>
      <c r="K1860" s="1">
        <f t="shared" si="60"/>
        <v>1</v>
      </c>
      <c r="L1860" s="1">
        <f t="shared" si="59"/>
        <v>0</v>
      </c>
      <c r="M1860" s="1">
        <f>SUMIF('Orders info'!$B$4:$B$3681,'Consumers info'!B1860,'Orders info'!$F$4:$F$3681)</f>
        <v>258</v>
      </c>
    </row>
    <row r="1861" spans="2:13" x14ac:dyDescent="0.2">
      <c r="B1861" s="4" t="s">
        <v>2283</v>
      </c>
      <c r="C1861" s="1" t="s">
        <v>3191</v>
      </c>
      <c r="D1861" s="1" t="s">
        <v>3192</v>
      </c>
      <c r="E1861" s="1" t="str">
        <f t="shared" si="61"/>
        <v>18-24</v>
      </c>
      <c r="F1861" s="4">
        <v>7</v>
      </c>
      <c r="G1861" s="4">
        <v>2020</v>
      </c>
      <c r="H1861" s="4">
        <v>0</v>
      </c>
      <c r="I1861" s="4" t="s">
        <v>6977</v>
      </c>
      <c r="J1861" s="1">
        <f>COUNTIF('Orders info'!$B$4:$B$3681,'Consumers info'!B1861)</f>
        <v>1</v>
      </c>
      <c r="K1861" s="1">
        <f t="shared" si="60"/>
        <v>1</v>
      </c>
      <c r="L1861" s="1">
        <f t="shared" ref="L1861:L1924" si="62">IF(J1861&gt;1,IF(I1861="Active",1,0),0)</f>
        <v>0</v>
      </c>
      <c r="M1861" s="1">
        <f>SUMIF('Orders info'!$B$4:$B$3681,'Consumers info'!B1861,'Orders info'!$F$4:$F$3681)</f>
        <v>258</v>
      </c>
    </row>
    <row r="1862" spans="2:13" x14ac:dyDescent="0.2">
      <c r="B1862" s="4" t="s">
        <v>2284</v>
      </c>
      <c r="C1862" s="1" t="s">
        <v>3191</v>
      </c>
      <c r="D1862" s="1" t="s">
        <v>3192</v>
      </c>
      <c r="E1862" s="1" t="str">
        <f t="shared" si="61"/>
        <v>30-34</v>
      </c>
      <c r="F1862" s="4">
        <v>7</v>
      </c>
      <c r="G1862" s="4">
        <v>2020</v>
      </c>
      <c r="H1862" s="4">
        <v>1</v>
      </c>
      <c r="I1862" s="4" t="s">
        <v>6977</v>
      </c>
      <c r="J1862" s="1">
        <f>COUNTIF('Orders info'!$B$4:$B$3681,'Consumers info'!B1862)</f>
        <v>1</v>
      </c>
      <c r="K1862" s="1">
        <f t="shared" si="60"/>
        <v>1</v>
      </c>
      <c r="L1862" s="1">
        <f t="shared" si="62"/>
        <v>0</v>
      </c>
      <c r="M1862" s="1">
        <f>SUMIF('Orders info'!$B$4:$B$3681,'Consumers info'!B1862,'Orders info'!$F$4:$F$3681)</f>
        <v>805</v>
      </c>
    </row>
    <row r="1863" spans="2:13" x14ac:dyDescent="0.2">
      <c r="B1863" s="4" t="s">
        <v>2285</v>
      </c>
      <c r="C1863" s="1" t="s">
        <v>3191</v>
      </c>
      <c r="D1863" s="1" t="s">
        <v>3192</v>
      </c>
      <c r="E1863" s="1" t="str">
        <f t="shared" si="61"/>
        <v>25-29</v>
      </c>
      <c r="F1863" s="4">
        <v>7</v>
      </c>
      <c r="G1863" s="4">
        <v>2020</v>
      </c>
      <c r="H1863" s="4">
        <v>0</v>
      </c>
      <c r="I1863" s="4" t="s">
        <v>6977</v>
      </c>
      <c r="J1863" s="1">
        <f>COUNTIF('Orders info'!$B$4:$B$3681,'Consumers info'!B1863)</f>
        <v>1</v>
      </c>
      <c r="K1863" s="1">
        <f t="shared" si="60"/>
        <v>1</v>
      </c>
      <c r="L1863" s="1">
        <f t="shared" si="62"/>
        <v>0</v>
      </c>
      <c r="M1863" s="1">
        <f>SUMIF('Orders info'!$B$4:$B$3681,'Consumers info'!B1863,'Orders info'!$F$4:$F$3681)</f>
        <v>990</v>
      </c>
    </row>
    <row r="1864" spans="2:13" x14ac:dyDescent="0.2">
      <c r="B1864" s="4" t="s">
        <v>2286</v>
      </c>
      <c r="C1864" s="1" t="s">
        <v>3191</v>
      </c>
      <c r="D1864" s="1" t="s">
        <v>3192</v>
      </c>
      <c r="E1864" s="1" t="str">
        <f t="shared" si="61"/>
        <v>18-24</v>
      </c>
      <c r="F1864" s="4">
        <v>7</v>
      </c>
      <c r="G1864" s="4">
        <v>2020</v>
      </c>
      <c r="H1864" s="4">
        <v>0</v>
      </c>
      <c r="I1864" s="4" t="s">
        <v>6977</v>
      </c>
      <c r="J1864" s="1">
        <f>COUNTIF('Orders info'!$B$4:$B$3681,'Consumers info'!B1864)</f>
        <v>1</v>
      </c>
      <c r="K1864" s="1">
        <f t="shared" si="60"/>
        <v>1</v>
      </c>
      <c r="L1864" s="1">
        <f t="shared" si="62"/>
        <v>0</v>
      </c>
      <c r="M1864" s="1">
        <f>SUMIF('Orders info'!$B$4:$B$3681,'Consumers info'!B1864,'Orders info'!$F$4:$F$3681)</f>
        <v>1101</v>
      </c>
    </row>
    <row r="1865" spans="2:13" x14ac:dyDescent="0.2">
      <c r="B1865" s="4" t="s">
        <v>2287</v>
      </c>
      <c r="C1865" s="1" t="s">
        <v>3191</v>
      </c>
      <c r="D1865" s="1" t="s">
        <v>3192</v>
      </c>
      <c r="E1865" s="1" t="str">
        <f t="shared" si="61"/>
        <v>18-24</v>
      </c>
      <c r="F1865" s="4">
        <v>7</v>
      </c>
      <c r="G1865" s="4">
        <v>2020</v>
      </c>
      <c r="H1865" s="4">
        <v>0</v>
      </c>
      <c r="I1865" s="4" t="s">
        <v>6977</v>
      </c>
      <c r="J1865" s="1">
        <f>COUNTIF('Orders info'!$B$4:$B$3681,'Consumers info'!B1865)</f>
        <v>1</v>
      </c>
      <c r="K1865" s="1">
        <f t="shared" si="60"/>
        <v>1</v>
      </c>
      <c r="L1865" s="1">
        <f t="shared" si="62"/>
        <v>0</v>
      </c>
      <c r="M1865" s="1">
        <f>SUMIF('Orders info'!$B$4:$B$3681,'Consumers info'!B1865,'Orders info'!$F$4:$F$3681)</f>
        <v>383</v>
      </c>
    </row>
    <row r="1866" spans="2:13" x14ac:dyDescent="0.2">
      <c r="B1866" s="4" t="s">
        <v>2288</v>
      </c>
      <c r="C1866" s="1" t="s">
        <v>3191</v>
      </c>
      <c r="D1866" s="1" t="s">
        <v>3192</v>
      </c>
      <c r="E1866" s="1" t="str">
        <f t="shared" si="61"/>
        <v>25-29</v>
      </c>
      <c r="F1866" s="4">
        <v>7</v>
      </c>
      <c r="G1866" s="4">
        <v>2020</v>
      </c>
      <c r="H1866" s="4">
        <v>1</v>
      </c>
      <c r="I1866" s="4" t="s">
        <v>6977</v>
      </c>
      <c r="J1866" s="1">
        <f>COUNTIF('Orders info'!$B$4:$B$3681,'Consumers info'!B1866)</f>
        <v>1</v>
      </c>
      <c r="K1866" s="1">
        <f t="shared" si="60"/>
        <v>1</v>
      </c>
      <c r="L1866" s="1">
        <f t="shared" si="62"/>
        <v>0</v>
      </c>
      <c r="M1866" s="1">
        <f>SUMIF('Orders info'!$B$4:$B$3681,'Consumers info'!B1866,'Orders info'!$F$4:$F$3681)</f>
        <v>172</v>
      </c>
    </row>
    <row r="1867" spans="2:13" x14ac:dyDescent="0.2">
      <c r="B1867" s="4" t="s">
        <v>2289</v>
      </c>
      <c r="C1867" s="1" t="s">
        <v>3191</v>
      </c>
      <c r="D1867" s="1" t="s">
        <v>3192</v>
      </c>
      <c r="E1867" s="1" t="str">
        <f t="shared" si="61"/>
        <v>18-24</v>
      </c>
      <c r="F1867" s="4">
        <v>7</v>
      </c>
      <c r="G1867" s="4">
        <v>2020</v>
      </c>
      <c r="H1867" s="4">
        <v>0</v>
      </c>
      <c r="I1867" s="4" t="s">
        <v>6977</v>
      </c>
      <c r="J1867" s="1">
        <f>COUNTIF('Orders info'!$B$4:$B$3681,'Consumers info'!B1867)</f>
        <v>1</v>
      </c>
      <c r="K1867" s="1">
        <f t="shared" si="60"/>
        <v>1</v>
      </c>
      <c r="L1867" s="1">
        <f t="shared" si="62"/>
        <v>0</v>
      </c>
      <c r="M1867" s="1">
        <f>SUMIF('Orders info'!$B$4:$B$3681,'Consumers info'!B1867,'Orders info'!$F$4:$F$3681)</f>
        <v>240</v>
      </c>
    </row>
    <row r="1868" spans="2:13" x14ac:dyDescent="0.2">
      <c r="B1868" s="4" t="s">
        <v>2290</v>
      </c>
      <c r="C1868" s="1" t="s">
        <v>3191</v>
      </c>
      <c r="D1868" s="1" t="s">
        <v>3192</v>
      </c>
      <c r="E1868" s="1" t="str">
        <f t="shared" si="61"/>
        <v>18-24</v>
      </c>
      <c r="F1868" s="4">
        <v>7</v>
      </c>
      <c r="G1868" s="4">
        <v>2020</v>
      </c>
      <c r="H1868" s="4">
        <v>0</v>
      </c>
      <c r="I1868" s="4" t="s">
        <v>6977</v>
      </c>
      <c r="J1868" s="1">
        <f>COUNTIF('Orders info'!$B$4:$B$3681,'Consumers info'!B1868)</f>
        <v>1</v>
      </c>
      <c r="K1868" s="1">
        <f t="shared" si="60"/>
        <v>1</v>
      </c>
      <c r="L1868" s="1">
        <f t="shared" si="62"/>
        <v>0</v>
      </c>
      <c r="M1868" s="1">
        <f>SUMIF('Orders info'!$B$4:$B$3681,'Consumers info'!B1868,'Orders info'!$F$4:$F$3681)</f>
        <v>313</v>
      </c>
    </row>
    <row r="1869" spans="2:13" x14ac:dyDescent="0.2">
      <c r="B1869" s="4" t="s">
        <v>2291</v>
      </c>
      <c r="C1869" s="1" t="s">
        <v>3191</v>
      </c>
      <c r="D1869" s="1" t="s">
        <v>3192</v>
      </c>
      <c r="E1869" s="1" t="str">
        <f t="shared" si="61"/>
        <v>35-39</v>
      </c>
      <c r="F1869" s="4">
        <v>7</v>
      </c>
      <c r="G1869" s="4">
        <v>2020</v>
      </c>
      <c r="H1869" s="4">
        <v>0</v>
      </c>
      <c r="I1869" s="4" t="s">
        <v>6977</v>
      </c>
      <c r="J1869" s="1">
        <f>COUNTIF('Orders info'!$B$4:$B$3681,'Consumers info'!B1869)</f>
        <v>1</v>
      </c>
      <c r="K1869" s="1">
        <f t="shared" si="60"/>
        <v>1</v>
      </c>
      <c r="L1869" s="1">
        <f t="shared" si="62"/>
        <v>0</v>
      </c>
      <c r="M1869" s="1">
        <f>SUMIF('Orders info'!$B$4:$B$3681,'Consumers info'!B1869,'Orders info'!$F$4:$F$3681)</f>
        <v>255</v>
      </c>
    </row>
    <row r="1870" spans="2:13" x14ac:dyDescent="0.2">
      <c r="B1870" s="4" t="s">
        <v>2292</v>
      </c>
      <c r="C1870" s="1" t="s">
        <v>3191</v>
      </c>
      <c r="D1870" s="1" t="s">
        <v>3192</v>
      </c>
      <c r="E1870" s="1" t="str">
        <f t="shared" si="61"/>
        <v>25-29</v>
      </c>
      <c r="F1870" s="4">
        <v>7</v>
      </c>
      <c r="G1870" s="4">
        <v>2020</v>
      </c>
      <c r="H1870" s="4">
        <v>1</v>
      </c>
      <c r="I1870" s="4" t="s">
        <v>6977</v>
      </c>
      <c r="J1870" s="1">
        <f>COUNTIF('Orders info'!$B$4:$B$3681,'Consumers info'!B1870)</f>
        <v>1</v>
      </c>
      <c r="K1870" s="1">
        <f t="shared" si="60"/>
        <v>1</v>
      </c>
      <c r="L1870" s="1">
        <f t="shared" si="62"/>
        <v>0</v>
      </c>
      <c r="M1870" s="1">
        <f>SUMIF('Orders info'!$B$4:$B$3681,'Consumers info'!B1870,'Orders info'!$F$4:$F$3681)</f>
        <v>327</v>
      </c>
    </row>
    <row r="1871" spans="2:13" x14ac:dyDescent="0.2">
      <c r="B1871" s="4" t="s">
        <v>2293</v>
      </c>
      <c r="C1871" s="1" t="s">
        <v>3191</v>
      </c>
      <c r="D1871" s="1" t="s">
        <v>3192</v>
      </c>
      <c r="E1871" s="1" t="str">
        <f t="shared" si="61"/>
        <v>25-29</v>
      </c>
      <c r="F1871" s="4">
        <v>7</v>
      </c>
      <c r="G1871" s="4">
        <v>2020</v>
      </c>
      <c r="H1871" s="4">
        <v>0</v>
      </c>
      <c r="I1871" s="4" t="s">
        <v>6977</v>
      </c>
      <c r="J1871" s="1">
        <f>COUNTIF('Orders info'!$B$4:$B$3681,'Consumers info'!B1871)</f>
        <v>1</v>
      </c>
      <c r="K1871" s="1">
        <f t="shared" si="60"/>
        <v>1</v>
      </c>
      <c r="L1871" s="1">
        <f t="shared" si="62"/>
        <v>0</v>
      </c>
      <c r="M1871" s="1">
        <f>SUMIF('Orders info'!$B$4:$B$3681,'Consumers info'!B1871,'Orders info'!$F$4:$F$3681)</f>
        <v>992</v>
      </c>
    </row>
    <row r="1872" spans="2:13" x14ac:dyDescent="0.2">
      <c r="B1872" s="4" t="s">
        <v>2294</v>
      </c>
      <c r="C1872" s="1" t="s">
        <v>3191</v>
      </c>
      <c r="D1872" s="1" t="s">
        <v>3192</v>
      </c>
      <c r="E1872" s="1" t="str">
        <f t="shared" si="61"/>
        <v>30-34</v>
      </c>
      <c r="F1872" s="4">
        <v>7</v>
      </c>
      <c r="G1872" s="4">
        <v>2020</v>
      </c>
      <c r="H1872" s="4">
        <v>0</v>
      </c>
      <c r="I1872" s="4" t="s">
        <v>6977</v>
      </c>
      <c r="J1872" s="1">
        <f>COUNTIF('Orders info'!$B$4:$B$3681,'Consumers info'!B1872)</f>
        <v>1</v>
      </c>
      <c r="K1872" s="1">
        <f t="shared" si="60"/>
        <v>1</v>
      </c>
      <c r="L1872" s="1">
        <f t="shared" si="62"/>
        <v>0</v>
      </c>
      <c r="M1872" s="1">
        <f>SUMIF('Orders info'!$B$4:$B$3681,'Consumers info'!B1872,'Orders info'!$F$4:$F$3681)</f>
        <v>951</v>
      </c>
    </row>
    <row r="1873" spans="2:13" x14ac:dyDescent="0.2">
      <c r="B1873" s="4" t="s">
        <v>2295</v>
      </c>
      <c r="C1873" s="1" t="s">
        <v>3191</v>
      </c>
      <c r="D1873" s="1" t="s">
        <v>3192</v>
      </c>
      <c r="E1873" s="1" t="str">
        <f t="shared" si="61"/>
        <v>35-39</v>
      </c>
      <c r="F1873" s="4">
        <v>7</v>
      </c>
      <c r="G1873" s="4">
        <v>2020</v>
      </c>
      <c r="H1873" s="4">
        <v>1</v>
      </c>
      <c r="I1873" s="4" t="s">
        <v>6977</v>
      </c>
      <c r="J1873" s="1">
        <f>COUNTIF('Orders info'!$B$4:$B$3681,'Consumers info'!B1873)</f>
        <v>1</v>
      </c>
      <c r="K1873" s="1">
        <f t="shared" si="60"/>
        <v>1</v>
      </c>
      <c r="L1873" s="1">
        <f t="shared" si="62"/>
        <v>0</v>
      </c>
      <c r="M1873" s="1">
        <f>SUMIF('Orders info'!$B$4:$B$3681,'Consumers info'!B1873,'Orders info'!$F$4:$F$3681)</f>
        <v>1101</v>
      </c>
    </row>
    <row r="1874" spans="2:13" x14ac:dyDescent="0.2">
      <c r="B1874" s="4" t="s">
        <v>2296</v>
      </c>
      <c r="C1874" s="1" t="s">
        <v>3191</v>
      </c>
      <c r="D1874" s="1" t="s">
        <v>3192</v>
      </c>
      <c r="E1874" s="1" t="str">
        <f t="shared" si="61"/>
        <v>35-39</v>
      </c>
      <c r="F1874" s="4">
        <v>7</v>
      </c>
      <c r="G1874" s="4">
        <v>2020</v>
      </c>
      <c r="H1874" s="4">
        <v>0</v>
      </c>
      <c r="I1874" s="4" t="s">
        <v>6977</v>
      </c>
      <c r="J1874" s="1">
        <f>COUNTIF('Orders info'!$B$4:$B$3681,'Consumers info'!B1874)</f>
        <v>1</v>
      </c>
      <c r="K1874" s="1">
        <f t="shared" si="60"/>
        <v>1</v>
      </c>
      <c r="L1874" s="1">
        <f t="shared" si="62"/>
        <v>0</v>
      </c>
      <c r="M1874" s="1">
        <f>SUMIF('Orders info'!$B$4:$B$3681,'Consumers info'!B1874,'Orders info'!$F$4:$F$3681)</f>
        <v>948</v>
      </c>
    </row>
    <row r="1875" spans="2:13" x14ac:dyDescent="0.2">
      <c r="B1875" s="4" t="s">
        <v>2297</v>
      </c>
      <c r="C1875" s="1" t="s">
        <v>3191</v>
      </c>
      <c r="D1875" s="1" t="s">
        <v>3192</v>
      </c>
      <c r="E1875" s="1" t="str">
        <f t="shared" si="61"/>
        <v>18-24</v>
      </c>
      <c r="F1875" s="4">
        <v>7</v>
      </c>
      <c r="G1875" s="4">
        <v>2020</v>
      </c>
      <c r="H1875" s="4">
        <v>0</v>
      </c>
      <c r="I1875" s="4" t="s">
        <v>6977</v>
      </c>
      <c r="J1875" s="1">
        <f>COUNTIF('Orders info'!$B$4:$B$3681,'Consumers info'!B1875)</f>
        <v>1</v>
      </c>
      <c r="K1875" s="1">
        <f t="shared" si="60"/>
        <v>1</v>
      </c>
      <c r="L1875" s="1">
        <f t="shared" si="62"/>
        <v>0</v>
      </c>
      <c r="M1875" s="1">
        <f>SUMIF('Orders info'!$B$4:$B$3681,'Consumers info'!B1875,'Orders info'!$F$4:$F$3681)</f>
        <v>172</v>
      </c>
    </row>
    <row r="1876" spans="2:13" x14ac:dyDescent="0.2">
      <c r="B1876" s="4" t="s">
        <v>2298</v>
      </c>
      <c r="C1876" s="1" t="s">
        <v>3191</v>
      </c>
      <c r="D1876" s="1" t="s">
        <v>3192</v>
      </c>
      <c r="E1876" s="1" t="str">
        <f t="shared" si="61"/>
        <v>35-39</v>
      </c>
      <c r="F1876" s="4">
        <v>7</v>
      </c>
      <c r="G1876" s="4">
        <v>2020</v>
      </c>
      <c r="H1876" s="4">
        <v>1</v>
      </c>
      <c r="I1876" s="4" t="s">
        <v>6977</v>
      </c>
      <c r="J1876" s="1">
        <f>COUNTIF('Orders info'!$B$4:$B$3681,'Consumers info'!B1876)</f>
        <v>1</v>
      </c>
      <c r="K1876" s="1">
        <f t="shared" si="60"/>
        <v>1</v>
      </c>
      <c r="L1876" s="1">
        <f t="shared" si="62"/>
        <v>0</v>
      </c>
      <c r="M1876" s="1">
        <f>SUMIF('Orders info'!$B$4:$B$3681,'Consumers info'!B1876,'Orders info'!$F$4:$F$3681)</f>
        <v>240</v>
      </c>
    </row>
    <row r="1877" spans="2:13" x14ac:dyDescent="0.2">
      <c r="B1877" s="4" t="s">
        <v>2299</v>
      </c>
      <c r="C1877" s="1" t="s">
        <v>3191</v>
      </c>
      <c r="D1877" s="1" t="s">
        <v>3192</v>
      </c>
      <c r="E1877" s="1" t="str">
        <f t="shared" si="61"/>
        <v>18-24</v>
      </c>
      <c r="F1877" s="4">
        <v>7</v>
      </c>
      <c r="G1877" s="4">
        <v>2020</v>
      </c>
      <c r="H1877" s="4">
        <v>1</v>
      </c>
      <c r="I1877" s="4" t="s">
        <v>6977</v>
      </c>
      <c r="J1877" s="1">
        <f>COUNTIF('Orders info'!$B$4:$B$3681,'Consumers info'!B1877)</f>
        <v>1</v>
      </c>
      <c r="K1877" s="1">
        <f t="shared" si="60"/>
        <v>1</v>
      </c>
      <c r="L1877" s="1">
        <f t="shared" si="62"/>
        <v>0</v>
      </c>
      <c r="M1877" s="1">
        <f>SUMIF('Orders info'!$B$4:$B$3681,'Consumers info'!B1877,'Orders info'!$F$4:$F$3681)</f>
        <v>313</v>
      </c>
    </row>
    <row r="1878" spans="2:13" x14ac:dyDescent="0.2">
      <c r="B1878" s="4" t="s">
        <v>2300</v>
      </c>
      <c r="C1878" s="1" t="s">
        <v>3191</v>
      </c>
      <c r="D1878" s="1" t="s">
        <v>3192</v>
      </c>
      <c r="E1878" s="1" t="str">
        <f t="shared" si="61"/>
        <v>18-24</v>
      </c>
      <c r="F1878" s="4">
        <v>7</v>
      </c>
      <c r="G1878" s="4">
        <v>2020</v>
      </c>
      <c r="H1878" s="4">
        <v>0</v>
      </c>
      <c r="I1878" s="4" t="s">
        <v>6977</v>
      </c>
      <c r="J1878" s="1">
        <f>COUNTIF('Orders info'!$B$4:$B$3681,'Consumers info'!B1878)</f>
        <v>1</v>
      </c>
      <c r="K1878" s="1">
        <f t="shared" si="60"/>
        <v>1</v>
      </c>
      <c r="L1878" s="1">
        <f t="shared" si="62"/>
        <v>0</v>
      </c>
      <c r="M1878" s="1">
        <f>SUMIF('Orders info'!$B$4:$B$3681,'Consumers info'!B1878,'Orders info'!$F$4:$F$3681)</f>
        <v>258</v>
      </c>
    </row>
    <row r="1879" spans="2:13" x14ac:dyDescent="0.2">
      <c r="B1879" s="4" t="s">
        <v>2301</v>
      </c>
      <c r="C1879" s="1" t="s">
        <v>3191</v>
      </c>
      <c r="D1879" s="1" t="s">
        <v>3192</v>
      </c>
      <c r="E1879" s="1" t="str">
        <f t="shared" si="61"/>
        <v>25-29</v>
      </c>
      <c r="F1879" s="4">
        <v>7</v>
      </c>
      <c r="G1879" s="4">
        <v>2020</v>
      </c>
      <c r="H1879" s="4">
        <v>0</v>
      </c>
      <c r="I1879" s="4" t="s">
        <v>6977</v>
      </c>
      <c r="J1879" s="1">
        <f>COUNTIF('Orders info'!$B$4:$B$3681,'Consumers info'!B1879)</f>
        <v>1</v>
      </c>
      <c r="K1879" s="1">
        <f t="shared" si="60"/>
        <v>1</v>
      </c>
      <c r="L1879" s="1">
        <f t="shared" si="62"/>
        <v>0</v>
      </c>
      <c r="M1879" s="1">
        <f>SUMIF('Orders info'!$B$4:$B$3681,'Consumers info'!B1879,'Orders info'!$F$4:$F$3681)</f>
        <v>313</v>
      </c>
    </row>
    <row r="1880" spans="2:13" x14ac:dyDescent="0.2">
      <c r="B1880" s="4" t="s">
        <v>2302</v>
      </c>
      <c r="C1880" s="1" t="s">
        <v>3191</v>
      </c>
      <c r="D1880" s="1" t="s">
        <v>3192</v>
      </c>
      <c r="E1880" s="1" t="str">
        <f t="shared" si="61"/>
        <v>18-24</v>
      </c>
      <c r="F1880" s="4">
        <v>7</v>
      </c>
      <c r="G1880" s="4">
        <v>2020</v>
      </c>
      <c r="H1880" s="4">
        <v>0</v>
      </c>
      <c r="I1880" s="4" t="s">
        <v>6977</v>
      </c>
      <c r="J1880" s="1">
        <f>COUNTIF('Orders info'!$B$4:$B$3681,'Consumers info'!B1880)</f>
        <v>1</v>
      </c>
      <c r="K1880" s="1">
        <f t="shared" ref="K1880:K1943" si="63">IF(J1880=1,IF(I1880="Active",1,0),0)</f>
        <v>1</v>
      </c>
      <c r="L1880" s="1">
        <f t="shared" si="62"/>
        <v>0</v>
      </c>
      <c r="M1880" s="1">
        <f>SUMIF('Orders info'!$B$4:$B$3681,'Consumers info'!B1880,'Orders info'!$F$4:$F$3681)</f>
        <v>526</v>
      </c>
    </row>
    <row r="1881" spans="2:13" x14ac:dyDescent="0.2">
      <c r="B1881" s="4" t="s">
        <v>2303</v>
      </c>
      <c r="C1881" s="1" t="s">
        <v>3191</v>
      </c>
      <c r="D1881" s="1" t="s">
        <v>3192</v>
      </c>
      <c r="E1881" s="1" t="str">
        <f t="shared" si="61"/>
        <v>25-29</v>
      </c>
      <c r="F1881" s="4">
        <v>7</v>
      </c>
      <c r="G1881" s="4">
        <v>2020</v>
      </c>
      <c r="H1881" s="4">
        <v>1</v>
      </c>
      <c r="I1881" s="4" t="s">
        <v>6977</v>
      </c>
      <c r="J1881" s="1">
        <f>COUNTIF('Orders info'!$B$4:$B$3681,'Consumers info'!B1881)</f>
        <v>1</v>
      </c>
      <c r="K1881" s="1">
        <f t="shared" si="63"/>
        <v>1</v>
      </c>
      <c r="L1881" s="1">
        <f t="shared" si="62"/>
        <v>0</v>
      </c>
      <c r="M1881" s="1">
        <f>SUMIF('Orders info'!$B$4:$B$3681,'Consumers info'!B1881,'Orders info'!$F$4:$F$3681)</f>
        <v>951</v>
      </c>
    </row>
    <row r="1882" spans="2:13" x14ac:dyDescent="0.2">
      <c r="B1882" s="4" t="s">
        <v>2304</v>
      </c>
      <c r="C1882" s="1" t="s">
        <v>3191</v>
      </c>
      <c r="D1882" s="1" t="s">
        <v>3192</v>
      </c>
      <c r="E1882" s="1" t="str">
        <f t="shared" si="61"/>
        <v>18-24</v>
      </c>
      <c r="F1882" s="4">
        <v>7</v>
      </c>
      <c r="G1882" s="4">
        <v>2020</v>
      </c>
      <c r="H1882" s="4">
        <v>0</v>
      </c>
      <c r="I1882" s="4" t="s">
        <v>6977</v>
      </c>
      <c r="J1882" s="1">
        <f>COUNTIF('Orders info'!$B$4:$B$3681,'Consumers info'!B1882)</f>
        <v>1</v>
      </c>
      <c r="K1882" s="1">
        <f t="shared" si="63"/>
        <v>1</v>
      </c>
      <c r="L1882" s="1">
        <f t="shared" si="62"/>
        <v>0</v>
      </c>
      <c r="M1882" s="1">
        <f>SUMIF('Orders info'!$B$4:$B$3681,'Consumers info'!B1882,'Orders info'!$F$4:$F$3681)</f>
        <v>1491</v>
      </c>
    </row>
    <row r="1883" spans="2:13" x14ac:dyDescent="0.2">
      <c r="B1883" s="4" t="s">
        <v>2305</v>
      </c>
      <c r="C1883" s="1" t="s">
        <v>3191</v>
      </c>
      <c r="D1883" s="1" t="s">
        <v>3192</v>
      </c>
      <c r="E1883" s="1" t="str">
        <f t="shared" si="61"/>
        <v>18-24</v>
      </c>
      <c r="F1883" s="4">
        <v>7</v>
      </c>
      <c r="G1883" s="4">
        <v>2020</v>
      </c>
      <c r="H1883" s="4">
        <v>0</v>
      </c>
      <c r="I1883" s="4" t="s">
        <v>6977</v>
      </c>
      <c r="J1883" s="1">
        <f>COUNTIF('Orders info'!$B$4:$B$3681,'Consumers info'!B1883)</f>
        <v>1</v>
      </c>
      <c r="K1883" s="1">
        <f t="shared" si="63"/>
        <v>1</v>
      </c>
      <c r="L1883" s="1">
        <f t="shared" si="62"/>
        <v>0</v>
      </c>
      <c r="M1883" s="1">
        <f>SUMIF('Orders info'!$B$4:$B$3681,'Consumers info'!B1883,'Orders info'!$F$4:$F$3681)</f>
        <v>1491</v>
      </c>
    </row>
    <row r="1884" spans="2:13" x14ac:dyDescent="0.2">
      <c r="B1884" s="4" t="s">
        <v>2306</v>
      </c>
      <c r="C1884" s="1" t="s">
        <v>3191</v>
      </c>
      <c r="D1884" s="1" t="s">
        <v>3192</v>
      </c>
      <c r="E1884" s="1" t="str">
        <f t="shared" si="61"/>
        <v>30-34</v>
      </c>
      <c r="F1884" s="4">
        <v>7</v>
      </c>
      <c r="G1884" s="4">
        <v>2020</v>
      </c>
      <c r="H1884" s="4">
        <v>0</v>
      </c>
      <c r="I1884" s="4" t="s">
        <v>6977</v>
      </c>
      <c r="J1884" s="1">
        <f>COUNTIF('Orders info'!$B$4:$B$3681,'Consumers info'!B1884)</f>
        <v>1</v>
      </c>
      <c r="K1884" s="1">
        <f t="shared" si="63"/>
        <v>1</v>
      </c>
      <c r="L1884" s="1">
        <f t="shared" si="62"/>
        <v>0</v>
      </c>
      <c r="M1884" s="1">
        <f>SUMIF('Orders info'!$B$4:$B$3681,'Consumers info'!B1884,'Orders info'!$F$4:$F$3681)</f>
        <v>948</v>
      </c>
    </row>
    <row r="1885" spans="2:13" x14ac:dyDescent="0.2">
      <c r="B1885" s="4" t="s">
        <v>2307</v>
      </c>
      <c r="C1885" s="1" t="s">
        <v>3191</v>
      </c>
      <c r="D1885" s="1" t="s">
        <v>3192</v>
      </c>
      <c r="E1885" s="1" t="str">
        <f t="shared" si="61"/>
        <v>18-24</v>
      </c>
      <c r="F1885" s="4">
        <v>7</v>
      </c>
      <c r="G1885" s="4">
        <v>2020</v>
      </c>
      <c r="H1885" s="4">
        <v>0</v>
      </c>
      <c r="I1885" s="4" t="s">
        <v>6977</v>
      </c>
      <c r="J1885" s="1">
        <f>COUNTIF('Orders info'!$B$4:$B$3681,'Consumers info'!B1885)</f>
        <v>1</v>
      </c>
      <c r="K1885" s="1">
        <f t="shared" si="63"/>
        <v>1</v>
      </c>
      <c r="L1885" s="1">
        <f t="shared" si="62"/>
        <v>0</v>
      </c>
      <c r="M1885" s="1">
        <f>SUMIF('Orders info'!$B$4:$B$3681,'Consumers info'!B1885,'Orders info'!$F$4:$F$3681)</f>
        <v>168</v>
      </c>
    </row>
    <row r="1886" spans="2:13" x14ac:dyDescent="0.2">
      <c r="B1886" s="4" t="s">
        <v>2308</v>
      </c>
      <c r="C1886" s="1" t="s">
        <v>3191</v>
      </c>
      <c r="D1886" s="1" t="s">
        <v>3192</v>
      </c>
      <c r="E1886" s="1" t="str">
        <f t="shared" si="61"/>
        <v>18-24</v>
      </c>
      <c r="F1886" s="4">
        <v>7</v>
      </c>
      <c r="G1886" s="4">
        <v>2020</v>
      </c>
      <c r="H1886" s="4">
        <v>1</v>
      </c>
      <c r="I1886" s="4" t="s">
        <v>6977</v>
      </c>
      <c r="J1886" s="1">
        <f>COUNTIF('Orders info'!$B$4:$B$3681,'Consumers info'!B1886)</f>
        <v>1</v>
      </c>
      <c r="K1886" s="1">
        <f t="shared" si="63"/>
        <v>1</v>
      </c>
      <c r="L1886" s="1">
        <f t="shared" si="62"/>
        <v>0</v>
      </c>
      <c r="M1886" s="1">
        <f>SUMIF('Orders info'!$B$4:$B$3681,'Consumers info'!B1886,'Orders info'!$F$4:$F$3681)</f>
        <v>240</v>
      </c>
    </row>
    <row r="1887" spans="2:13" x14ac:dyDescent="0.2">
      <c r="B1887" s="4" t="s">
        <v>2309</v>
      </c>
      <c r="C1887" s="1" t="s">
        <v>3191</v>
      </c>
      <c r="D1887" s="1" t="s">
        <v>3192</v>
      </c>
      <c r="E1887" s="1" t="str">
        <f t="shared" si="61"/>
        <v>25-29</v>
      </c>
      <c r="F1887" s="4">
        <v>7</v>
      </c>
      <c r="G1887" s="4">
        <v>2020</v>
      </c>
      <c r="H1887" s="4">
        <v>1</v>
      </c>
      <c r="I1887" s="4" t="s">
        <v>6977</v>
      </c>
      <c r="J1887" s="1">
        <f>COUNTIF('Orders info'!$B$4:$B$3681,'Consumers info'!B1887)</f>
        <v>1</v>
      </c>
      <c r="K1887" s="1">
        <f t="shared" si="63"/>
        <v>1</v>
      </c>
      <c r="L1887" s="1">
        <f t="shared" si="62"/>
        <v>0</v>
      </c>
      <c r="M1887" s="1">
        <f>SUMIF('Orders info'!$B$4:$B$3681,'Consumers info'!B1887,'Orders info'!$F$4:$F$3681)</f>
        <v>255</v>
      </c>
    </row>
    <row r="1888" spans="2:13" x14ac:dyDescent="0.2">
      <c r="B1888" s="4" t="s">
        <v>2310</v>
      </c>
      <c r="C1888" s="1" t="s">
        <v>3191</v>
      </c>
      <c r="D1888" s="1" t="s">
        <v>3192</v>
      </c>
      <c r="E1888" s="1" t="str">
        <f t="shared" si="61"/>
        <v>30-34</v>
      </c>
      <c r="F1888" s="4">
        <v>7</v>
      </c>
      <c r="G1888" s="4">
        <v>2020</v>
      </c>
      <c r="H1888" s="4">
        <v>0</v>
      </c>
      <c r="I1888" s="4" t="s">
        <v>6977</v>
      </c>
      <c r="J1888" s="1">
        <f>COUNTIF('Orders info'!$B$4:$B$3681,'Consumers info'!B1888)</f>
        <v>1</v>
      </c>
      <c r="K1888" s="1">
        <f t="shared" si="63"/>
        <v>1</v>
      </c>
      <c r="L1888" s="1">
        <f t="shared" si="62"/>
        <v>0</v>
      </c>
      <c r="M1888" s="1">
        <f>SUMIF('Orders info'!$B$4:$B$3681,'Consumers info'!B1888,'Orders info'!$F$4:$F$3681)</f>
        <v>255</v>
      </c>
    </row>
    <row r="1889" spans="2:13" x14ac:dyDescent="0.2">
      <c r="B1889" s="4" t="s">
        <v>2311</v>
      </c>
      <c r="C1889" s="1" t="s">
        <v>3191</v>
      </c>
      <c r="D1889" s="1" t="s">
        <v>3192</v>
      </c>
      <c r="E1889" s="1" t="str">
        <f t="shared" si="61"/>
        <v>30-34</v>
      </c>
      <c r="F1889" s="4">
        <v>7</v>
      </c>
      <c r="G1889" s="4">
        <v>2020</v>
      </c>
      <c r="H1889" s="4">
        <v>0</v>
      </c>
      <c r="I1889" s="4" t="s">
        <v>6977</v>
      </c>
      <c r="J1889" s="1">
        <f>COUNTIF('Orders info'!$B$4:$B$3681,'Consumers info'!B1889)</f>
        <v>1</v>
      </c>
      <c r="K1889" s="1">
        <f t="shared" si="63"/>
        <v>1</v>
      </c>
      <c r="L1889" s="1">
        <f t="shared" si="62"/>
        <v>0</v>
      </c>
      <c r="M1889" s="1">
        <f>SUMIF('Orders info'!$B$4:$B$3681,'Consumers info'!B1889,'Orders info'!$F$4:$F$3681)</f>
        <v>1086</v>
      </c>
    </row>
    <row r="1890" spans="2:13" x14ac:dyDescent="0.2">
      <c r="B1890" s="4" t="s">
        <v>2312</v>
      </c>
      <c r="C1890" s="1" t="s">
        <v>3191</v>
      </c>
      <c r="D1890" s="1" t="s">
        <v>3192</v>
      </c>
      <c r="E1890" s="1" t="str">
        <f t="shared" si="61"/>
        <v>35-39</v>
      </c>
      <c r="F1890" s="4">
        <v>7</v>
      </c>
      <c r="G1890" s="4">
        <v>2020</v>
      </c>
      <c r="H1890" s="4">
        <v>1</v>
      </c>
      <c r="I1890" s="4" t="s">
        <v>6977</v>
      </c>
      <c r="J1890" s="1">
        <f>COUNTIF('Orders info'!$B$4:$B$3681,'Consumers info'!B1890)</f>
        <v>1</v>
      </c>
      <c r="K1890" s="1">
        <f t="shared" si="63"/>
        <v>1</v>
      </c>
      <c r="L1890" s="1">
        <f t="shared" si="62"/>
        <v>0</v>
      </c>
      <c r="M1890" s="1">
        <f>SUMIF('Orders info'!$B$4:$B$3681,'Consumers info'!B1890,'Orders info'!$F$4:$F$3681)</f>
        <v>992</v>
      </c>
    </row>
    <row r="1891" spans="2:13" x14ac:dyDescent="0.2">
      <c r="B1891" s="4" t="s">
        <v>2313</v>
      </c>
      <c r="C1891" s="1" t="s">
        <v>3191</v>
      </c>
      <c r="D1891" s="1" t="s">
        <v>3192</v>
      </c>
      <c r="E1891" s="1" t="str">
        <f t="shared" si="61"/>
        <v>35-39</v>
      </c>
      <c r="F1891" s="4">
        <v>7</v>
      </c>
      <c r="G1891" s="4">
        <v>2020</v>
      </c>
      <c r="H1891" s="4">
        <v>0</v>
      </c>
      <c r="I1891" s="4" t="s">
        <v>6977</v>
      </c>
      <c r="J1891" s="1">
        <f>COUNTIF('Orders info'!$B$4:$B$3681,'Consumers info'!B1891)</f>
        <v>1</v>
      </c>
      <c r="K1891" s="1">
        <f t="shared" si="63"/>
        <v>1</v>
      </c>
      <c r="L1891" s="1">
        <f t="shared" si="62"/>
        <v>0</v>
      </c>
      <c r="M1891" s="1">
        <f>SUMIF('Orders info'!$B$4:$B$3681,'Consumers info'!B1891,'Orders info'!$F$4:$F$3681)</f>
        <v>948</v>
      </c>
    </row>
    <row r="1892" spans="2:13" x14ac:dyDescent="0.2">
      <c r="B1892" s="4" t="s">
        <v>2314</v>
      </c>
      <c r="C1892" s="1" t="s">
        <v>3191</v>
      </c>
      <c r="D1892" s="1" t="s">
        <v>3192</v>
      </c>
      <c r="E1892" s="1" t="str">
        <f t="shared" si="61"/>
        <v>40+</v>
      </c>
      <c r="F1892" s="4">
        <v>7</v>
      </c>
      <c r="G1892" s="4">
        <v>2020</v>
      </c>
      <c r="H1892" s="4">
        <v>1</v>
      </c>
      <c r="I1892" s="4" t="s">
        <v>6977</v>
      </c>
      <c r="J1892" s="1">
        <f>COUNTIF('Orders info'!$B$4:$B$3681,'Consumers info'!B1892)</f>
        <v>1</v>
      </c>
      <c r="K1892" s="1">
        <f t="shared" si="63"/>
        <v>1</v>
      </c>
      <c r="L1892" s="1">
        <f t="shared" si="62"/>
        <v>0</v>
      </c>
      <c r="M1892" s="1">
        <f>SUMIF('Orders info'!$B$4:$B$3681,'Consumers info'!B1892,'Orders info'!$F$4:$F$3681)</f>
        <v>948</v>
      </c>
    </row>
    <row r="1893" spans="2:13" x14ac:dyDescent="0.2">
      <c r="B1893" s="4" t="s">
        <v>2315</v>
      </c>
      <c r="C1893" s="1" t="s">
        <v>3191</v>
      </c>
      <c r="D1893" s="1" t="s">
        <v>3192</v>
      </c>
      <c r="E1893" s="1" t="str">
        <f t="shared" ref="E1893:E1956" si="64">E1238</f>
        <v>30-34</v>
      </c>
      <c r="F1893" s="4">
        <v>7</v>
      </c>
      <c r="G1893" s="4">
        <v>2020</v>
      </c>
      <c r="H1893" s="4">
        <v>1</v>
      </c>
      <c r="I1893" s="4" t="s">
        <v>6977</v>
      </c>
      <c r="J1893" s="1">
        <f>COUNTIF('Orders info'!$B$4:$B$3681,'Consumers info'!B1893)</f>
        <v>1</v>
      </c>
      <c r="K1893" s="1">
        <f t="shared" si="63"/>
        <v>1</v>
      </c>
      <c r="L1893" s="1">
        <f t="shared" si="62"/>
        <v>0</v>
      </c>
      <c r="M1893" s="1">
        <f>SUMIF('Orders info'!$B$4:$B$3681,'Consumers info'!B1893,'Orders info'!$F$4:$F$3681)</f>
        <v>1576</v>
      </c>
    </row>
    <row r="1894" spans="2:13" x14ac:dyDescent="0.2">
      <c r="B1894" s="4" t="s">
        <v>2316</v>
      </c>
      <c r="C1894" s="1" t="s">
        <v>3191</v>
      </c>
      <c r="D1894" s="1" t="s">
        <v>3192</v>
      </c>
      <c r="E1894" s="1" t="str">
        <f t="shared" si="64"/>
        <v>18-24</v>
      </c>
      <c r="F1894" s="4">
        <v>7</v>
      </c>
      <c r="G1894" s="4">
        <v>2020</v>
      </c>
      <c r="H1894" s="4">
        <v>1</v>
      </c>
      <c r="I1894" s="4" t="s">
        <v>6977</v>
      </c>
      <c r="J1894" s="1">
        <f>COUNTIF('Orders info'!$B$4:$B$3681,'Consumers info'!B1894)</f>
        <v>1</v>
      </c>
      <c r="K1894" s="1">
        <f t="shared" si="63"/>
        <v>1</v>
      </c>
      <c r="L1894" s="1">
        <f t="shared" si="62"/>
        <v>0</v>
      </c>
      <c r="M1894" s="1">
        <f>SUMIF('Orders info'!$B$4:$B$3681,'Consumers info'!B1894,'Orders info'!$F$4:$F$3681)</f>
        <v>1101</v>
      </c>
    </row>
    <row r="1895" spans="2:13" x14ac:dyDescent="0.2">
      <c r="B1895" s="4" t="s">
        <v>2317</v>
      </c>
      <c r="C1895" s="1" t="s">
        <v>3191</v>
      </c>
      <c r="D1895" s="1" t="s">
        <v>3192</v>
      </c>
      <c r="E1895" s="1" t="str">
        <f t="shared" si="64"/>
        <v>18-24</v>
      </c>
      <c r="F1895" s="4">
        <v>7</v>
      </c>
      <c r="G1895" s="4">
        <v>2020</v>
      </c>
      <c r="H1895" s="4">
        <v>1</v>
      </c>
      <c r="I1895" s="4" t="s">
        <v>6977</v>
      </c>
      <c r="J1895" s="1">
        <f>COUNTIF('Orders info'!$B$4:$B$3681,'Consumers info'!B1895)</f>
        <v>1</v>
      </c>
      <c r="K1895" s="1">
        <f t="shared" si="63"/>
        <v>1</v>
      </c>
      <c r="L1895" s="1">
        <f t="shared" si="62"/>
        <v>0</v>
      </c>
      <c r="M1895" s="1">
        <f>SUMIF('Orders info'!$B$4:$B$3681,'Consumers info'!B1895,'Orders info'!$F$4:$F$3681)</f>
        <v>144</v>
      </c>
    </row>
    <row r="1896" spans="2:13" x14ac:dyDescent="0.2">
      <c r="B1896" s="4" t="s">
        <v>2318</v>
      </c>
      <c r="C1896" s="1" t="s">
        <v>3191</v>
      </c>
      <c r="D1896" s="1" t="s">
        <v>3192</v>
      </c>
      <c r="E1896" s="1" t="str">
        <f t="shared" si="64"/>
        <v>35-39</v>
      </c>
      <c r="F1896" s="4">
        <v>7</v>
      </c>
      <c r="G1896" s="4">
        <v>2020</v>
      </c>
      <c r="H1896" s="4">
        <v>0</v>
      </c>
      <c r="I1896" s="4" t="s">
        <v>6977</v>
      </c>
      <c r="J1896" s="1">
        <f>COUNTIF('Orders info'!$B$4:$B$3681,'Consumers info'!B1896)</f>
        <v>1</v>
      </c>
      <c r="K1896" s="1">
        <f t="shared" si="63"/>
        <v>1</v>
      </c>
      <c r="L1896" s="1">
        <f t="shared" si="62"/>
        <v>0</v>
      </c>
      <c r="M1896" s="1">
        <f>SUMIF('Orders info'!$B$4:$B$3681,'Consumers info'!B1896,'Orders info'!$F$4:$F$3681)</f>
        <v>220</v>
      </c>
    </row>
    <row r="1897" spans="2:13" x14ac:dyDescent="0.2">
      <c r="B1897" s="4" t="s">
        <v>2319</v>
      </c>
      <c r="C1897" s="1" t="s">
        <v>3191</v>
      </c>
      <c r="D1897" s="1" t="s">
        <v>3192</v>
      </c>
      <c r="E1897" s="1" t="str">
        <f t="shared" si="64"/>
        <v>35-39</v>
      </c>
      <c r="F1897" s="4">
        <v>7</v>
      </c>
      <c r="G1897" s="4">
        <v>2020</v>
      </c>
      <c r="H1897" s="4">
        <v>0</v>
      </c>
      <c r="I1897" s="4" t="s">
        <v>6977</v>
      </c>
      <c r="J1897" s="1">
        <f>COUNTIF('Orders info'!$B$4:$B$3681,'Consumers info'!B1897)</f>
        <v>1</v>
      </c>
      <c r="K1897" s="1">
        <f t="shared" si="63"/>
        <v>1</v>
      </c>
      <c r="L1897" s="1">
        <f t="shared" si="62"/>
        <v>0</v>
      </c>
      <c r="M1897" s="1">
        <f>SUMIF('Orders info'!$B$4:$B$3681,'Consumers info'!B1897,'Orders info'!$F$4:$F$3681)</f>
        <v>255</v>
      </c>
    </row>
    <row r="1898" spans="2:13" x14ac:dyDescent="0.2">
      <c r="B1898" s="4" t="s">
        <v>2320</v>
      </c>
      <c r="C1898" s="1" t="s">
        <v>3191</v>
      </c>
      <c r="D1898" s="1" t="s">
        <v>3192</v>
      </c>
      <c r="E1898" s="1" t="str">
        <f t="shared" si="64"/>
        <v>25-29</v>
      </c>
      <c r="F1898" s="4">
        <v>7</v>
      </c>
      <c r="G1898" s="4">
        <v>2020</v>
      </c>
      <c r="H1898" s="4">
        <v>0</v>
      </c>
      <c r="I1898" s="4" t="s">
        <v>6977</v>
      </c>
      <c r="J1898" s="1">
        <f>COUNTIF('Orders info'!$B$4:$B$3681,'Consumers info'!B1898)</f>
        <v>1</v>
      </c>
      <c r="K1898" s="1">
        <f t="shared" si="63"/>
        <v>1</v>
      </c>
      <c r="L1898" s="1">
        <f t="shared" si="62"/>
        <v>0</v>
      </c>
      <c r="M1898" s="1">
        <f>SUMIF('Orders info'!$B$4:$B$3681,'Consumers info'!B1898,'Orders info'!$F$4:$F$3681)</f>
        <v>992</v>
      </c>
    </row>
    <row r="1899" spans="2:13" x14ac:dyDescent="0.2">
      <c r="B1899" s="4" t="s">
        <v>2321</v>
      </c>
      <c r="C1899" s="1" t="s">
        <v>3191</v>
      </c>
      <c r="D1899" s="1" t="s">
        <v>3192</v>
      </c>
      <c r="E1899" s="1" t="str">
        <f t="shared" si="64"/>
        <v>18-24</v>
      </c>
      <c r="F1899" s="4">
        <v>7</v>
      </c>
      <c r="G1899" s="4">
        <v>2020</v>
      </c>
      <c r="H1899" s="4">
        <v>0</v>
      </c>
      <c r="I1899" s="4" t="s">
        <v>6977</v>
      </c>
      <c r="J1899" s="1">
        <f>COUNTIF('Orders info'!$B$4:$B$3681,'Consumers info'!B1899)</f>
        <v>1</v>
      </c>
      <c r="K1899" s="1">
        <f t="shared" si="63"/>
        <v>1</v>
      </c>
      <c r="L1899" s="1">
        <f t="shared" si="62"/>
        <v>0</v>
      </c>
      <c r="M1899" s="1">
        <f>SUMIF('Orders info'!$B$4:$B$3681,'Consumers info'!B1899,'Orders info'!$F$4:$F$3681)</f>
        <v>992</v>
      </c>
    </row>
    <row r="1900" spans="2:13" x14ac:dyDescent="0.2">
      <c r="B1900" s="4" t="s">
        <v>2322</v>
      </c>
      <c r="C1900" s="1" t="s">
        <v>3191</v>
      </c>
      <c r="D1900" s="1" t="s">
        <v>3192</v>
      </c>
      <c r="E1900" s="1" t="str">
        <f t="shared" si="64"/>
        <v>18-24</v>
      </c>
      <c r="F1900" s="4">
        <v>7</v>
      </c>
      <c r="G1900" s="4">
        <v>2020</v>
      </c>
      <c r="H1900" s="4">
        <v>1</v>
      </c>
      <c r="I1900" s="4" t="s">
        <v>6977</v>
      </c>
      <c r="J1900" s="1">
        <f>COUNTIF('Orders info'!$B$4:$B$3681,'Consumers info'!B1900)</f>
        <v>1</v>
      </c>
      <c r="K1900" s="1">
        <f t="shared" si="63"/>
        <v>1</v>
      </c>
      <c r="L1900" s="1">
        <f t="shared" si="62"/>
        <v>0</v>
      </c>
      <c r="M1900" s="1">
        <f>SUMIF('Orders info'!$B$4:$B$3681,'Consumers info'!B1900,'Orders info'!$F$4:$F$3681)</f>
        <v>948</v>
      </c>
    </row>
    <row r="1901" spans="2:13" x14ac:dyDescent="0.2">
      <c r="B1901" s="4" t="s">
        <v>2323</v>
      </c>
      <c r="C1901" s="1" t="s">
        <v>3191</v>
      </c>
      <c r="D1901" s="1" t="s">
        <v>3192</v>
      </c>
      <c r="E1901" s="1" t="str">
        <f t="shared" si="64"/>
        <v>30-34</v>
      </c>
      <c r="F1901" s="4">
        <v>7</v>
      </c>
      <c r="G1901" s="4">
        <v>2020</v>
      </c>
      <c r="H1901" s="4">
        <v>0</v>
      </c>
      <c r="I1901" s="4" t="s">
        <v>6977</v>
      </c>
      <c r="J1901" s="1">
        <f>COUNTIF('Orders info'!$B$4:$B$3681,'Consumers info'!B1901)</f>
        <v>1</v>
      </c>
      <c r="K1901" s="1">
        <f t="shared" si="63"/>
        <v>1</v>
      </c>
      <c r="L1901" s="1">
        <f t="shared" si="62"/>
        <v>0</v>
      </c>
      <c r="M1901" s="1">
        <f>SUMIF('Orders info'!$B$4:$B$3681,'Consumers info'!B1901,'Orders info'!$F$4:$F$3681)</f>
        <v>1101</v>
      </c>
    </row>
    <row r="1902" spans="2:13" x14ac:dyDescent="0.2">
      <c r="B1902" s="4" t="s">
        <v>2324</v>
      </c>
      <c r="C1902" s="1" t="s">
        <v>3191</v>
      </c>
      <c r="D1902" s="1" t="s">
        <v>3192</v>
      </c>
      <c r="E1902" s="1" t="str">
        <f t="shared" si="64"/>
        <v>18-24</v>
      </c>
      <c r="F1902" s="4">
        <v>7</v>
      </c>
      <c r="G1902" s="4">
        <v>2020</v>
      </c>
      <c r="H1902" s="4">
        <v>0</v>
      </c>
      <c r="I1902" s="4" t="s">
        <v>6977</v>
      </c>
      <c r="J1902" s="1">
        <f>COUNTIF('Orders info'!$B$4:$B$3681,'Consumers info'!B1902)</f>
        <v>1</v>
      </c>
      <c r="K1902" s="1">
        <f t="shared" si="63"/>
        <v>1</v>
      </c>
      <c r="L1902" s="1">
        <f t="shared" si="62"/>
        <v>0</v>
      </c>
      <c r="M1902" s="1">
        <f>SUMIF('Orders info'!$B$4:$B$3681,'Consumers info'!B1902,'Orders info'!$F$4:$F$3681)</f>
        <v>1576</v>
      </c>
    </row>
    <row r="1903" spans="2:13" x14ac:dyDescent="0.2">
      <c r="B1903" s="4" t="s">
        <v>2325</v>
      </c>
      <c r="C1903" s="1" t="s">
        <v>3191</v>
      </c>
      <c r="D1903" s="1" t="s">
        <v>3192</v>
      </c>
      <c r="E1903" s="1" t="str">
        <f t="shared" si="64"/>
        <v>25-29</v>
      </c>
      <c r="F1903" s="4">
        <v>7</v>
      </c>
      <c r="G1903" s="4">
        <v>2020</v>
      </c>
      <c r="H1903" s="4">
        <v>0</v>
      </c>
      <c r="I1903" s="4" t="s">
        <v>6977</v>
      </c>
      <c r="J1903" s="1">
        <f>COUNTIF('Orders info'!$B$4:$B$3681,'Consumers info'!B1903)</f>
        <v>1</v>
      </c>
      <c r="K1903" s="1">
        <f t="shared" si="63"/>
        <v>1</v>
      </c>
      <c r="L1903" s="1">
        <f t="shared" si="62"/>
        <v>0</v>
      </c>
      <c r="M1903" s="1">
        <f>SUMIF('Orders info'!$B$4:$B$3681,'Consumers info'!B1903,'Orders info'!$F$4:$F$3681)</f>
        <v>210</v>
      </c>
    </row>
    <row r="1904" spans="2:13" x14ac:dyDescent="0.2">
      <c r="B1904" s="4" t="s">
        <v>2326</v>
      </c>
      <c r="C1904" s="1" t="s">
        <v>3191</v>
      </c>
      <c r="D1904" s="1" t="s">
        <v>3192</v>
      </c>
      <c r="E1904" s="1" t="str">
        <f t="shared" si="64"/>
        <v>25-29</v>
      </c>
      <c r="F1904" s="4">
        <v>7</v>
      </c>
      <c r="G1904" s="4">
        <v>2020</v>
      </c>
      <c r="H1904" s="4">
        <v>1</v>
      </c>
      <c r="I1904" s="4" t="s">
        <v>6977</v>
      </c>
      <c r="J1904" s="1">
        <f>COUNTIF('Orders info'!$B$4:$B$3681,'Consumers info'!B1904)</f>
        <v>1</v>
      </c>
      <c r="K1904" s="1">
        <f t="shared" si="63"/>
        <v>1</v>
      </c>
      <c r="L1904" s="1">
        <f t="shared" si="62"/>
        <v>0</v>
      </c>
      <c r="M1904" s="1">
        <f>SUMIF('Orders info'!$B$4:$B$3681,'Consumers info'!B1904,'Orders info'!$F$4:$F$3681)</f>
        <v>258</v>
      </c>
    </row>
    <row r="1905" spans="2:13" x14ac:dyDescent="0.2">
      <c r="B1905" s="4" t="s">
        <v>2327</v>
      </c>
      <c r="C1905" s="1" t="s">
        <v>3191</v>
      </c>
      <c r="D1905" s="1" t="s">
        <v>3192</v>
      </c>
      <c r="E1905" s="1" t="str">
        <f t="shared" si="64"/>
        <v>25-29</v>
      </c>
      <c r="F1905" s="4">
        <v>7</v>
      </c>
      <c r="G1905" s="4">
        <v>2020</v>
      </c>
      <c r="H1905" s="4">
        <v>1</v>
      </c>
      <c r="I1905" s="4" t="s">
        <v>6977</v>
      </c>
      <c r="J1905" s="1">
        <f>COUNTIF('Orders info'!$B$4:$B$3681,'Consumers info'!B1905)</f>
        <v>1</v>
      </c>
      <c r="K1905" s="1">
        <f t="shared" si="63"/>
        <v>1</v>
      </c>
      <c r="L1905" s="1">
        <f t="shared" si="62"/>
        <v>0</v>
      </c>
      <c r="M1905" s="1">
        <f>SUMIF('Orders info'!$B$4:$B$3681,'Consumers info'!B1905,'Orders info'!$F$4:$F$3681)</f>
        <v>889</v>
      </c>
    </row>
    <row r="1906" spans="2:13" x14ac:dyDescent="0.2">
      <c r="B1906" s="4" t="s">
        <v>2328</v>
      </c>
      <c r="C1906" s="1" t="s">
        <v>3191</v>
      </c>
      <c r="D1906" s="1" t="s">
        <v>3192</v>
      </c>
      <c r="E1906" s="1" t="str">
        <f t="shared" si="64"/>
        <v>18-24</v>
      </c>
      <c r="F1906" s="4">
        <v>7</v>
      </c>
      <c r="G1906" s="4">
        <v>2020</v>
      </c>
      <c r="H1906" s="4">
        <v>0</v>
      </c>
      <c r="I1906" s="4" t="s">
        <v>6977</v>
      </c>
      <c r="J1906" s="1">
        <f>COUNTIF('Orders info'!$B$4:$B$3681,'Consumers info'!B1906)</f>
        <v>1</v>
      </c>
      <c r="K1906" s="1">
        <f t="shared" si="63"/>
        <v>1</v>
      </c>
      <c r="L1906" s="1">
        <f t="shared" si="62"/>
        <v>0</v>
      </c>
      <c r="M1906" s="1">
        <f>SUMIF('Orders info'!$B$4:$B$3681,'Consumers info'!B1906,'Orders info'!$F$4:$F$3681)</f>
        <v>805</v>
      </c>
    </row>
    <row r="1907" spans="2:13" x14ac:dyDescent="0.2">
      <c r="B1907" s="4" t="s">
        <v>2329</v>
      </c>
      <c r="C1907" s="1" t="s">
        <v>3191</v>
      </c>
      <c r="D1907" s="1" t="s">
        <v>3192</v>
      </c>
      <c r="E1907" s="1" t="str">
        <f t="shared" si="64"/>
        <v>30-34</v>
      </c>
      <c r="F1907" s="4">
        <v>7</v>
      </c>
      <c r="G1907" s="4">
        <v>2020</v>
      </c>
      <c r="H1907" s="4">
        <v>0</v>
      </c>
      <c r="I1907" s="4" t="s">
        <v>6977</v>
      </c>
      <c r="J1907" s="1">
        <f>COUNTIF('Orders info'!$B$4:$B$3681,'Consumers info'!B1907)</f>
        <v>1</v>
      </c>
      <c r="K1907" s="1">
        <f t="shared" si="63"/>
        <v>1</v>
      </c>
      <c r="L1907" s="1">
        <f t="shared" si="62"/>
        <v>0</v>
      </c>
      <c r="M1907" s="1">
        <f>SUMIF('Orders info'!$B$4:$B$3681,'Consumers info'!B1907,'Orders info'!$F$4:$F$3681)</f>
        <v>1491</v>
      </c>
    </row>
    <row r="1908" spans="2:13" x14ac:dyDescent="0.2">
      <c r="B1908" s="4" t="s">
        <v>2330</v>
      </c>
      <c r="C1908" s="1" t="s">
        <v>3191</v>
      </c>
      <c r="D1908" s="1" t="s">
        <v>3192</v>
      </c>
      <c r="E1908" s="1" t="str">
        <f t="shared" si="64"/>
        <v>35-39</v>
      </c>
      <c r="F1908" s="4">
        <v>7</v>
      </c>
      <c r="G1908" s="4">
        <v>2020</v>
      </c>
      <c r="H1908" s="4">
        <v>0</v>
      </c>
      <c r="I1908" s="4" t="s">
        <v>6977</v>
      </c>
      <c r="J1908" s="1">
        <f>COUNTIF('Orders info'!$B$4:$B$3681,'Consumers info'!B1908)</f>
        <v>1</v>
      </c>
      <c r="K1908" s="1">
        <f t="shared" si="63"/>
        <v>1</v>
      </c>
      <c r="L1908" s="1">
        <f t="shared" si="62"/>
        <v>0</v>
      </c>
      <c r="M1908" s="1">
        <f>SUMIF('Orders info'!$B$4:$B$3681,'Consumers info'!B1908,'Orders info'!$F$4:$F$3681)</f>
        <v>948</v>
      </c>
    </row>
    <row r="1909" spans="2:13" x14ac:dyDescent="0.2">
      <c r="B1909" s="4" t="s">
        <v>2331</v>
      </c>
      <c r="C1909" s="1" t="s">
        <v>3191</v>
      </c>
      <c r="D1909" s="1" t="s">
        <v>3192</v>
      </c>
      <c r="E1909" s="1" t="str">
        <f t="shared" si="64"/>
        <v>18-24</v>
      </c>
      <c r="F1909" s="4">
        <v>7</v>
      </c>
      <c r="G1909" s="4">
        <v>2020</v>
      </c>
      <c r="H1909" s="4">
        <v>1</v>
      </c>
      <c r="I1909" s="4" t="s">
        <v>6977</v>
      </c>
      <c r="J1909" s="1">
        <f>COUNTIF('Orders info'!$B$4:$B$3681,'Consumers info'!B1909)</f>
        <v>1</v>
      </c>
      <c r="K1909" s="1">
        <f t="shared" si="63"/>
        <v>1</v>
      </c>
      <c r="L1909" s="1">
        <f t="shared" si="62"/>
        <v>0</v>
      </c>
      <c r="M1909" s="1">
        <f>SUMIF('Orders info'!$B$4:$B$3681,'Consumers info'!B1909,'Orders info'!$F$4:$F$3681)</f>
        <v>1101</v>
      </c>
    </row>
    <row r="1910" spans="2:13" x14ac:dyDescent="0.2">
      <c r="B1910" s="4" t="s">
        <v>2332</v>
      </c>
      <c r="C1910" s="1" t="s">
        <v>3191</v>
      </c>
      <c r="D1910" s="1" t="s">
        <v>3192</v>
      </c>
      <c r="E1910" s="1" t="str">
        <f t="shared" si="64"/>
        <v>40+</v>
      </c>
      <c r="F1910" s="4">
        <v>7</v>
      </c>
      <c r="G1910" s="4">
        <v>2020</v>
      </c>
      <c r="H1910" s="4">
        <v>0</v>
      </c>
      <c r="I1910" s="4" t="s">
        <v>6977</v>
      </c>
      <c r="J1910" s="1">
        <f>COUNTIF('Orders info'!$B$4:$B$3681,'Consumers info'!B1910)</f>
        <v>1</v>
      </c>
      <c r="K1910" s="1">
        <f t="shared" si="63"/>
        <v>1</v>
      </c>
      <c r="L1910" s="1">
        <f t="shared" si="62"/>
        <v>0</v>
      </c>
      <c r="M1910" s="1">
        <f>SUMIF('Orders info'!$B$4:$B$3681,'Consumers info'!B1910,'Orders info'!$F$4:$F$3681)</f>
        <v>1101</v>
      </c>
    </row>
    <row r="1911" spans="2:13" x14ac:dyDescent="0.2">
      <c r="B1911" s="4" t="s">
        <v>2333</v>
      </c>
      <c r="C1911" s="1" t="s">
        <v>3191</v>
      </c>
      <c r="D1911" s="1" t="s">
        <v>3192</v>
      </c>
      <c r="E1911" s="1" t="str">
        <f t="shared" si="64"/>
        <v>18-24</v>
      </c>
      <c r="F1911" s="4">
        <v>7</v>
      </c>
      <c r="G1911" s="4">
        <v>2020</v>
      </c>
      <c r="H1911" s="4">
        <v>1</v>
      </c>
      <c r="I1911" s="4" t="s">
        <v>6977</v>
      </c>
      <c r="J1911" s="1">
        <f>COUNTIF('Orders info'!$B$4:$B$3681,'Consumers info'!B1911)</f>
        <v>1</v>
      </c>
      <c r="K1911" s="1">
        <f t="shared" si="63"/>
        <v>1</v>
      </c>
      <c r="L1911" s="1">
        <f t="shared" si="62"/>
        <v>0</v>
      </c>
      <c r="M1911" s="1">
        <f>SUMIF('Orders info'!$B$4:$B$3681,'Consumers info'!B1911,'Orders info'!$F$4:$F$3681)</f>
        <v>510</v>
      </c>
    </row>
    <row r="1912" spans="2:13" x14ac:dyDescent="0.2">
      <c r="B1912" s="4" t="s">
        <v>2334</v>
      </c>
      <c r="C1912" s="1" t="s">
        <v>3191</v>
      </c>
      <c r="D1912" s="1" t="s">
        <v>3192</v>
      </c>
      <c r="E1912" s="1" t="str">
        <f t="shared" si="64"/>
        <v>35-39</v>
      </c>
      <c r="F1912" s="4">
        <v>7</v>
      </c>
      <c r="G1912" s="4">
        <v>2020</v>
      </c>
      <c r="H1912" s="4">
        <v>0</v>
      </c>
      <c r="I1912" s="4" t="s">
        <v>6977</v>
      </c>
      <c r="J1912" s="1">
        <f>COUNTIF('Orders info'!$B$4:$B$3681,'Consumers info'!B1912)</f>
        <v>1</v>
      </c>
      <c r="K1912" s="1">
        <f t="shared" si="63"/>
        <v>1</v>
      </c>
      <c r="L1912" s="1">
        <f t="shared" si="62"/>
        <v>0</v>
      </c>
      <c r="M1912" s="1">
        <f>SUMIF('Orders info'!$B$4:$B$3681,'Consumers info'!B1912,'Orders info'!$F$4:$F$3681)</f>
        <v>579</v>
      </c>
    </row>
    <row r="1913" spans="2:13" x14ac:dyDescent="0.2">
      <c r="B1913" s="4" t="s">
        <v>2335</v>
      </c>
      <c r="C1913" s="1" t="s">
        <v>3191</v>
      </c>
      <c r="D1913" s="1" t="s">
        <v>3192</v>
      </c>
      <c r="E1913" s="1" t="str">
        <f t="shared" si="64"/>
        <v>35-39</v>
      </c>
      <c r="F1913" s="4">
        <v>7</v>
      </c>
      <c r="G1913" s="4">
        <v>2020</v>
      </c>
      <c r="H1913" s="4">
        <v>0</v>
      </c>
      <c r="I1913" s="4" t="s">
        <v>6977</v>
      </c>
      <c r="J1913" s="1">
        <f>COUNTIF('Orders info'!$B$4:$B$3681,'Consumers info'!B1913)</f>
        <v>1</v>
      </c>
      <c r="K1913" s="1">
        <f t="shared" si="63"/>
        <v>1</v>
      </c>
      <c r="L1913" s="1">
        <f t="shared" si="62"/>
        <v>0</v>
      </c>
      <c r="M1913" s="1">
        <f>SUMIF('Orders info'!$B$4:$B$3681,'Consumers info'!B1913,'Orders info'!$F$4:$F$3681)</f>
        <v>192</v>
      </c>
    </row>
    <row r="1914" spans="2:13" x14ac:dyDescent="0.2">
      <c r="B1914" s="4" t="s">
        <v>2336</v>
      </c>
      <c r="C1914" s="1" t="s">
        <v>3191</v>
      </c>
      <c r="D1914" s="1" t="s">
        <v>3192</v>
      </c>
      <c r="E1914" s="1" t="str">
        <f t="shared" si="64"/>
        <v>25-29</v>
      </c>
      <c r="F1914" s="4">
        <v>7</v>
      </c>
      <c r="G1914" s="4">
        <v>2020</v>
      </c>
      <c r="H1914" s="4">
        <v>1</v>
      </c>
      <c r="I1914" s="4" t="s">
        <v>6977</v>
      </c>
      <c r="J1914" s="1">
        <f>COUNTIF('Orders info'!$B$4:$B$3681,'Consumers info'!B1914)</f>
        <v>1</v>
      </c>
      <c r="K1914" s="1">
        <f t="shared" si="63"/>
        <v>1</v>
      </c>
      <c r="L1914" s="1">
        <f t="shared" si="62"/>
        <v>0</v>
      </c>
      <c r="M1914" s="1">
        <f>SUMIF('Orders info'!$B$4:$B$3681,'Consumers info'!B1914,'Orders info'!$F$4:$F$3681)</f>
        <v>327</v>
      </c>
    </row>
    <row r="1915" spans="2:13" x14ac:dyDescent="0.2">
      <c r="B1915" s="4" t="s">
        <v>2337</v>
      </c>
      <c r="C1915" s="1" t="s">
        <v>3191</v>
      </c>
      <c r="D1915" s="1" t="s">
        <v>3192</v>
      </c>
      <c r="E1915" s="1" t="str">
        <f t="shared" si="64"/>
        <v>25-29</v>
      </c>
      <c r="F1915" s="4">
        <v>7</v>
      </c>
      <c r="G1915" s="4">
        <v>2020</v>
      </c>
      <c r="H1915" s="4">
        <v>0</v>
      </c>
      <c r="I1915" s="4" t="s">
        <v>6977</v>
      </c>
      <c r="J1915" s="1">
        <f>COUNTIF('Orders info'!$B$4:$B$3681,'Consumers info'!B1915)</f>
        <v>1</v>
      </c>
      <c r="K1915" s="1">
        <f t="shared" si="63"/>
        <v>1</v>
      </c>
      <c r="L1915" s="1">
        <f t="shared" si="62"/>
        <v>0</v>
      </c>
      <c r="M1915" s="1">
        <f>SUMIF('Orders info'!$B$4:$B$3681,'Consumers info'!B1915,'Orders info'!$F$4:$F$3681)</f>
        <v>1086</v>
      </c>
    </row>
    <row r="1916" spans="2:13" x14ac:dyDescent="0.2">
      <c r="B1916" s="4" t="s">
        <v>2338</v>
      </c>
      <c r="C1916" s="1" t="s">
        <v>3191</v>
      </c>
      <c r="D1916" s="1" t="s">
        <v>3192</v>
      </c>
      <c r="E1916" s="1" t="str">
        <f t="shared" si="64"/>
        <v>30-34</v>
      </c>
      <c r="F1916" s="4">
        <v>7</v>
      </c>
      <c r="G1916" s="4">
        <v>2020</v>
      </c>
      <c r="H1916" s="4">
        <v>0</v>
      </c>
      <c r="I1916" s="4" t="s">
        <v>6977</v>
      </c>
      <c r="J1916" s="1">
        <f>COUNTIF('Orders info'!$B$4:$B$3681,'Consumers info'!B1916)</f>
        <v>1</v>
      </c>
      <c r="K1916" s="1">
        <f t="shared" si="63"/>
        <v>1</v>
      </c>
      <c r="L1916" s="1">
        <f t="shared" si="62"/>
        <v>0</v>
      </c>
      <c r="M1916" s="1">
        <f>SUMIF('Orders info'!$B$4:$B$3681,'Consumers info'!B1916,'Orders info'!$F$4:$F$3681)</f>
        <v>1576</v>
      </c>
    </row>
    <row r="1917" spans="2:13" x14ac:dyDescent="0.2">
      <c r="B1917" s="4" t="s">
        <v>2339</v>
      </c>
      <c r="C1917" s="1" t="s">
        <v>3191</v>
      </c>
      <c r="D1917" s="1" t="s">
        <v>3192</v>
      </c>
      <c r="E1917" s="1" t="str">
        <f t="shared" si="64"/>
        <v>35-39</v>
      </c>
      <c r="F1917" s="4">
        <v>7</v>
      </c>
      <c r="G1917" s="4">
        <v>2020</v>
      </c>
      <c r="H1917" s="4">
        <v>1</v>
      </c>
      <c r="I1917" s="4" t="s">
        <v>6977</v>
      </c>
      <c r="J1917" s="1">
        <f>COUNTIF('Orders info'!$B$4:$B$3681,'Consumers info'!B1917)</f>
        <v>1</v>
      </c>
      <c r="K1917" s="1">
        <f t="shared" si="63"/>
        <v>1</v>
      </c>
      <c r="L1917" s="1">
        <f t="shared" si="62"/>
        <v>0</v>
      </c>
      <c r="M1917" s="1">
        <f>SUMIF('Orders info'!$B$4:$B$3681,'Consumers info'!B1917,'Orders info'!$F$4:$F$3681)</f>
        <v>948</v>
      </c>
    </row>
    <row r="1918" spans="2:13" x14ac:dyDescent="0.2">
      <c r="B1918" s="4" t="s">
        <v>2340</v>
      </c>
      <c r="C1918" s="1" t="s">
        <v>3191</v>
      </c>
      <c r="D1918" s="1" t="s">
        <v>3192</v>
      </c>
      <c r="E1918" s="1" t="str">
        <f t="shared" si="64"/>
        <v>25-29</v>
      </c>
      <c r="F1918" s="4">
        <v>7</v>
      </c>
      <c r="G1918" s="4">
        <v>2020</v>
      </c>
      <c r="H1918" s="4">
        <v>0</v>
      </c>
      <c r="I1918" s="4" t="s">
        <v>6977</v>
      </c>
      <c r="J1918" s="1">
        <f>COUNTIF('Orders info'!$B$4:$B$3681,'Consumers info'!B1918)</f>
        <v>1</v>
      </c>
      <c r="K1918" s="1">
        <f t="shared" si="63"/>
        <v>1</v>
      </c>
      <c r="L1918" s="1">
        <f t="shared" si="62"/>
        <v>0</v>
      </c>
      <c r="M1918" s="1">
        <f>SUMIF('Orders info'!$B$4:$B$3681,'Consumers info'!B1918,'Orders info'!$F$4:$F$3681)</f>
        <v>948</v>
      </c>
    </row>
    <row r="1919" spans="2:13" x14ac:dyDescent="0.2">
      <c r="B1919" s="4" t="s">
        <v>2341</v>
      </c>
      <c r="C1919" s="1" t="s">
        <v>3191</v>
      </c>
      <c r="D1919" s="1" t="s">
        <v>3192</v>
      </c>
      <c r="E1919" s="1" t="str">
        <f t="shared" si="64"/>
        <v>25-29</v>
      </c>
      <c r="F1919" s="4">
        <v>7</v>
      </c>
      <c r="G1919" s="4">
        <v>2020</v>
      </c>
      <c r="H1919" s="4">
        <v>1</v>
      </c>
      <c r="I1919" s="4" t="s">
        <v>6977</v>
      </c>
      <c r="J1919" s="1">
        <f>COUNTIF('Orders info'!$B$4:$B$3681,'Consumers info'!B1919)</f>
        <v>1</v>
      </c>
      <c r="K1919" s="1">
        <f t="shared" si="63"/>
        <v>1</v>
      </c>
      <c r="L1919" s="1">
        <f t="shared" si="62"/>
        <v>0</v>
      </c>
      <c r="M1919" s="1">
        <f>SUMIF('Orders info'!$B$4:$B$3681,'Consumers info'!B1919,'Orders info'!$F$4:$F$3681)</f>
        <v>1101</v>
      </c>
    </row>
    <row r="1920" spans="2:13" x14ac:dyDescent="0.2">
      <c r="B1920" s="4" t="s">
        <v>2342</v>
      </c>
      <c r="C1920" s="1" t="s">
        <v>3191</v>
      </c>
      <c r="D1920" s="1" t="s">
        <v>3192</v>
      </c>
      <c r="E1920" s="1" t="str">
        <f t="shared" si="64"/>
        <v>18-24</v>
      </c>
      <c r="F1920" s="4">
        <v>7</v>
      </c>
      <c r="G1920" s="4">
        <v>2020</v>
      </c>
      <c r="H1920" s="4">
        <v>1</v>
      </c>
      <c r="I1920" s="4" t="s">
        <v>6977</v>
      </c>
      <c r="J1920" s="1">
        <f>COUNTIF('Orders info'!$B$4:$B$3681,'Consumers info'!B1920)</f>
        <v>1</v>
      </c>
      <c r="K1920" s="1">
        <f t="shared" si="63"/>
        <v>1</v>
      </c>
      <c r="L1920" s="1">
        <f t="shared" si="62"/>
        <v>0</v>
      </c>
      <c r="M1920" s="1">
        <f>SUMIF('Orders info'!$B$4:$B$3681,'Consumers info'!B1920,'Orders info'!$F$4:$F$3681)</f>
        <v>579</v>
      </c>
    </row>
    <row r="1921" spans="2:13" x14ac:dyDescent="0.2">
      <c r="B1921" s="4" t="s">
        <v>2343</v>
      </c>
      <c r="C1921" s="1" t="s">
        <v>3191</v>
      </c>
      <c r="D1921" s="1" t="s">
        <v>3192</v>
      </c>
      <c r="E1921" s="1" t="str">
        <f t="shared" si="64"/>
        <v>25-29</v>
      </c>
      <c r="F1921" s="4">
        <v>7</v>
      </c>
      <c r="G1921" s="4">
        <v>2020</v>
      </c>
      <c r="H1921" s="4">
        <v>1</v>
      </c>
      <c r="I1921" s="4" t="s">
        <v>6977</v>
      </c>
      <c r="J1921" s="1">
        <f>COUNTIF('Orders info'!$B$4:$B$3681,'Consumers info'!B1921)</f>
        <v>1</v>
      </c>
      <c r="K1921" s="1">
        <f t="shared" si="63"/>
        <v>1</v>
      </c>
      <c r="L1921" s="1">
        <f t="shared" si="62"/>
        <v>0</v>
      </c>
      <c r="M1921" s="1">
        <f>SUMIF('Orders info'!$B$4:$B$3681,'Consumers info'!B1921,'Orders info'!$F$4:$F$3681)</f>
        <v>510</v>
      </c>
    </row>
    <row r="1922" spans="2:13" x14ac:dyDescent="0.2">
      <c r="B1922" s="4" t="s">
        <v>2344</v>
      </c>
      <c r="C1922" s="1" t="s">
        <v>3191</v>
      </c>
      <c r="D1922" s="1" t="s">
        <v>3192</v>
      </c>
      <c r="E1922" s="1" t="str">
        <f t="shared" si="64"/>
        <v>25-29</v>
      </c>
      <c r="F1922" s="4">
        <v>7</v>
      </c>
      <c r="G1922" s="4">
        <v>2020</v>
      </c>
      <c r="H1922" s="4">
        <v>0</v>
      </c>
      <c r="I1922" s="4" t="s">
        <v>6977</v>
      </c>
      <c r="J1922" s="1">
        <f>COUNTIF('Orders info'!$B$4:$B$3681,'Consumers info'!B1922)</f>
        <v>1</v>
      </c>
      <c r="K1922" s="1">
        <f t="shared" si="63"/>
        <v>1</v>
      </c>
      <c r="L1922" s="1">
        <f t="shared" si="62"/>
        <v>0</v>
      </c>
      <c r="M1922" s="1">
        <f>SUMIF('Orders info'!$B$4:$B$3681,'Consumers info'!B1922,'Orders info'!$F$4:$F$3681)</f>
        <v>596</v>
      </c>
    </row>
    <row r="1923" spans="2:13" x14ac:dyDescent="0.2">
      <c r="B1923" s="4" t="s">
        <v>2345</v>
      </c>
      <c r="C1923" s="1" t="s">
        <v>3191</v>
      </c>
      <c r="D1923" s="1" t="s">
        <v>3192</v>
      </c>
      <c r="E1923" s="1" t="str">
        <f t="shared" si="64"/>
        <v>30-34</v>
      </c>
      <c r="F1923" s="4">
        <v>7</v>
      </c>
      <c r="G1923" s="4">
        <v>2020</v>
      </c>
      <c r="H1923" s="4">
        <v>0</v>
      </c>
      <c r="I1923" s="4" t="s">
        <v>6977</v>
      </c>
      <c r="J1923" s="1">
        <f>COUNTIF('Orders info'!$B$4:$B$3681,'Consumers info'!B1923)</f>
        <v>1</v>
      </c>
      <c r="K1923" s="1">
        <f t="shared" si="63"/>
        <v>1</v>
      </c>
      <c r="L1923" s="1">
        <f t="shared" si="62"/>
        <v>0</v>
      </c>
      <c r="M1923" s="1">
        <f>SUMIF('Orders info'!$B$4:$B$3681,'Consumers info'!B1923,'Orders info'!$F$4:$F$3681)</f>
        <v>327</v>
      </c>
    </row>
    <row r="1924" spans="2:13" x14ac:dyDescent="0.2">
      <c r="B1924" s="4" t="s">
        <v>2346</v>
      </c>
      <c r="C1924" s="1" t="s">
        <v>3191</v>
      </c>
      <c r="D1924" s="1" t="s">
        <v>3192</v>
      </c>
      <c r="E1924" s="1" t="str">
        <f t="shared" si="64"/>
        <v>35-39</v>
      </c>
      <c r="F1924" s="4">
        <v>7</v>
      </c>
      <c r="G1924" s="4">
        <v>2020</v>
      </c>
      <c r="H1924" s="4">
        <v>1</v>
      </c>
      <c r="I1924" s="4" t="s">
        <v>6977</v>
      </c>
      <c r="J1924" s="1">
        <f>COUNTIF('Orders info'!$B$4:$B$3681,'Consumers info'!B1924)</f>
        <v>1</v>
      </c>
      <c r="K1924" s="1">
        <f t="shared" si="63"/>
        <v>1</v>
      </c>
      <c r="L1924" s="1">
        <f t="shared" si="62"/>
        <v>0</v>
      </c>
      <c r="M1924" s="1">
        <f>SUMIF('Orders info'!$B$4:$B$3681,'Consumers info'!B1924,'Orders info'!$F$4:$F$3681)</f>
        <v>951</v>
      </c>
    </row>
    <row r="1925" spans="2:13" x14ac:dyDescent="0.2">
      <c r="B1925" s="4" t="s">
        <v>2347</v>
      </c>
      <c r="C1925" s="1" t="s">
        <v>3191</v>
      </c>
      <c r="D1925" s="1" t="s">
        <v>3192</v>
      </c>
      <c r="E1925" s="1" t="str">
        <f t="shared" si="64"/>
        <v>35-39</v>
      </c>
      <c r="F1925" s="4">
        <v>7</v>
      </c>
      <c r="G1925" s="4">
        <v>2020</v>
      </c>
      <c r="H1925" s="4">
        <v>0</v>
      </c>
      <c r="I1925" s="4" t="s">
        <v>6977</v>
      </c>
      <c r="J1925" s="1">
        <f>COUNTIF('Orders info'!$B$4:$B$3681,'Consumers info'!B1925)</f>
        <v>1</v>
      </c>
      <c r="K1925" s="1">
        <f t="shared" si="63"/>
        <v>1</v>
      </c>
      <c r="L1925" s="1">
        <f t="shared" ref="L1925:L1988" si="65">IF(J1925&gt;1,IF(I1925="Active",1,0),0)</f>
        <v>0</v>
      </c>
      <c r="M1925" s="1">
        <f>SUMIF('Orders info'!$B$4:$B$3681,'Consumers info'!B1925,'Orders info'!$F$4:$F$3681)</f>
        <v>948</v>
      </c>
    </row>
    <row r="1926" spans="2:13" x14ac:dyDescent="0.2">
      <c r="B1926" s="4" t="s">
        <v>2348</v>
      </c>
      <c r="C1926" s="1" t="s">
        <v>3191</v>
      </c>
      <c r="D1926" s="1" t="s">
        <v>3192</v>
      </c>
      <c r="E1926" s="1" t="str">
        <f t="shared" si="64"/>
        <v>18-24</v>
      </c>
      <c r="F1926" s="4">
        <v>7</v>
      </c>
      <c r="G1926" s="4">
        <v>2020</v>
      </c>
      <c r="H1926" s="4">
        <v>0</v>
      </c>
      <c r="I1926" s="4" t="s">
        <v>6977</v>
      </c>
      <c r="J1926" s="1">
        <f>COUNTIF('Orders info'!$B$4:$B$3681,'Consumers info'!B1926)</f>
        <v>1</v>
      </c>
      <c r="K1926" s="1">
        <f t="shared" si="63"/>
        <v>1</v>
      </c>
      <c r="L1926" s="1">
        <f t="shared" si="65"/>
        <v>0</v>
      </c>
      <c r="M1926" s="1">
        <f>SUMIF('Orders info'!$B$4:$B$3681,'Consumers info'!B1926,'Orders info'!$F$4:$F$3681)</f>
        <v>1576</v>
      </c>
    </row>
    <row r="1927" spans="2:13" x14ac:dyDescent="0.2">
      <c r="B1927" s="4" t="s">
        <v>2349</v>
      </c>
      <c r="C1927" s="1" t="s">
        <v>3191</v>
      </c>
      <c r="D1927" s="1" t="s">
        <v>3192</v>
      </c>
      <c r="E1927" s="1" t="str">
        <f t="shared" si="64"/>
        <v>18-24</v>
      </c>
      <c r="F1927" s="4">
        <v>7</v>
      </c>
      <c r="G1927" s="4">
        <v>2020</v>
      </c>
      <c r="H1927" s="4">
        <v>1</v>
      </c>
      <c r="I1927" s="4" t="s">
        <v>6977</v>
      </c>
      <c r="J1927" s="1">
        <f>COUNTIF('Orders info'!$B$4:$B$3681,'Consumers info'!B1927)</f>
        <v>1</v>
      </c>
      <c r="K1927" s="1">
        <f t="shared" si="63"/>
        <v>1</v>
      </c>
      <c r="L1927" s="1">
        <f t="shared" si="65"/>
        <v>0</v>
      </c>
      <c r="M1927" s="1">
        <f>SUMIF('Orders info'!$B$4:$B$3681,'Consumers info'!B1927,'Orders info'!$F$4:$F$3681)</f>
        <v>948</v>
      </c>
    </row>
    <row r="1928" spans="2:13" x14ac:dyDescent="0.2">
      <c r="B1928" s="4" t="s">
        <v>2350</v>
      </c>
      <c r="C1928" s="1" t="s">
        <v>3191</v>
      </c>
      <c r="D1928" s="1" t="s">
        <v>3192</v>
      </c>
      <c r="E1928" s="1" t="str">
        <f t="shared" si="64"/>
        <v>25-29</v>
      </c>
      <c r="F1928" s="4">
        <v>7</v>
      </c>
      <c r="G1928" s="4">
        <v>2020</v>
      </c>
      <c r="H1928" s="4">
        <v>0</v>
      </c>
      <c r="I1928" s="4" t="s">
        <v>6977</v>
      </c>
      <c r="J1928" s="1">
        <f>COUNTIF('Orders info'!$B$4:$B$3681,'Consumers info'!B1928)</f>
        <v>1</v>
      </c>
      <c r="K1928" s="1">
        <f t="shared" si="63"/>
        <v>1</v>
      </c>
      <c r="L1928" s="1">
        <f t="shared" si="65"/>
        <v>0</v>
      </c>
      <c r="M1928" s="1">
        <f>SUMIF('Orders info'!$B$4:$B$3681,'Consumers info'!B1928,'Orders info'!$F$4:$F$3681)</f>
        <v>1491</v>
      </c>
    </row>
    <row r="1929" spans="2:13" x14ac:dyDescent="0.2">
      <c r="B1929" s="4" t="s">
        <v>2351</v>
      </c>
      <c r="C1929" s="1" t="s">
        <v>3191</v>
      </c>
      <c r="D1929" s="1" t="s">
        <v>3192</v>
      </c>
      <c r="E1929" s="1" t="str">
        <f t="shared" si="64"/>
        <v>18-24</v>
      </c>
      <c r="F1929" s="4">
        <v>7</v>
      </c>
      <c r="G1929" s="4">
        <v>2020</v>
      </c>
      <c r="H1929" s="4">
        <v>1</v>
      </c>
      <c r="I1929" s="4" t="s">
        <v>6977</v>
      </c>
      <c r="J1929" s="1">
        <f>COUNTIF('Orders info'!$B$4:$B$3681,'Consumers info'!B1929)</f>
        <v>1</v>
      </c>
      <c r="K1929" s="1">
        <f t="shared" si="63"/>
        <v>1</v>
      </c>
      <c r="L1929" s="1">
        <f t="shared" si="65"/>
        <v>0</v>
      </c>
      <c r="M1929" s="1">
        <f>SUMIF('Orders info'!$B$4:$B$3681,'Consumers info'!B1929,'Orders info'!$F$4:$F$3681)</f>
        <v>579</v>
      </c>
    </row>
    <row r="1930" spans="2:13" x14ac:dyDescent="0.2">
      <c r="B1930" s="4" t="s">
        <v>2352</v>
      </c>
      <c r="C1930" s="1" t="s">
        <v>3191</v>
      </c>
      <c r="D1930" s="1" t="s">
        <v>3192</v>
      </c>
      <c r="E1930" s="1" t="str">
        <f t="shared" si="64"/>
        <v>18-24</v>
      </c>
      <c r="F1930" s="4">
        <v>7</v>
      </c>
      <c r="G1930" s="4">
        <v>2020</v>
      </c>
      <c r="H1930" s="4">
        <v>0</v>
      </c>
      <c r="I1930" s="4" t="s">
        <v>6977</v>
      </c>
      <c r="J1930" s="1">
        <f>COUNTIF('Orders info'!$B$4:$B$3681,'Consumers info'!B1930)</f>
        <v>1</v>
      </c>
      <c r="K1930" s="1">
        <f t="shared" si="63"/>
        <v>1</v>
      </c>
      <c r="L1930" s="1">
        <f t="shared" si="65"/>
        <v>0</v>
      </c>
      <c r="M1930" s="1">
        <f>SUMIF('Orders info'!$B$4:$B$3681,'Consumers info'!B1930,'Orders info'!$F$4:$F$3681)</f>
        <v>579</v>
      </c>
    </row>
    <row r="1931" spans="2:13" x14ac:dyDescent="0.2">
      <c r="B1931" s="4" t="s">
        <v>2353</v>
      </c>
      <c r="C1931" s="1" t="s">
        <v>3191</v>
      </c>
      <c r="D1931" s="1" t="s">
        <v>3192</v>
      </c>
      <c r="E1931" s="1" t="str">
        <f t="shared" si="64"/>
        <v>18-24</v>
      </c>
      <c r="F1931" s="4">
        <v>7</v>
      </c>
      <c r="G1931" s="4">
        <v>2020</v>
      </c>
      <c r="H1931" s="4">
        <v>1</v>
      </c>
      <c r="I1931" s="4" t="s">
        <v>6977</v>
      </c>
      <c r="J1931" s="1">
        <f>COUNTIF('Orders info'!$B$4:$B$3681,'Consumers info'!B1931)</f>
        <v>1</v>
      </c>
      <c r="K1931" s="1">
        <f t="shared" si="63"/>
        <v>1</v>
      </c>
      <c r="L1931" s="1">
        <f t="shared" si="65"/>
        <v>0</v>
      </c>
      <c r="M1931" s="1">
        <f>SUMIF('Orders info'!$B$4:$B$3681,'Consumers info'!B1931,'Orders info'!$F$4:$F$3681)</f>
        <v>559</v>
      </c>
    </row>
    <row r="1932" spans="2:13" x14ac:dyDescent="0.2">
      <c r="B1932" s="4" t="s">
        <v>2354</v>
      </c>
      <c r="C1932" s="1" t="s">
        <v>3191</v>
      </c>
      <c r="D1932" s="1" t="s">
        <v>3192</v>
      </c>
      <c r="E1932" s="1" t="str">
        <f t="shared" si="64"/>
        <v>18-24</v>
      </c>
      <c r="F1932" s="4">
        <v>7</v>
      </c>
      <c r="G1932" s="4">
        <v>2020</v>
      </c>
      <c r="H1932" s="4">
        <v>0</v>
      </c>
      <c r="I1932" s="4" t="s">
        <v>6977</v>
      </c>
      <c r="J1932" s="1">
        <f>COUNTIF('Orders info'!$B$4:$B$3681,'Consumers info'!B1932)</f>
        <v>1</v>
      </c>
      <c r="K1932" s="1">
        <f t="shared" si="63"/>
        <v>1</v>
      </c>
      <c r="L1932" s="1">
        <f t="shared" si="65"/>
        <v>0</v>
      </c>
      <c r="M1932" s="1">
        <f>SUMIF('Orders info'!$B$4:$B$3681,'Consumers info'!B1932,'Orders info'!$F$4:$F$3681)</f>
        <v>258</v>
      </c>
    </row>
    <row r="1933" spans="2:13" x14ac:dyDescent="0.2">
      <c r="B1933" s="4" t="s">
        <v>2355</v>
      </c>
      <c r="C1933" s="1" t="s">
        <v>3191</v>
      </c>
      <c r="D1933" s="1" t="s">
        <v>3192</v>
      </c>
      <c r="E1933" s="1" t="str">
        <f t="shared" si="64"/>
        <v>35-39</v>
      </c>
      <c r="F1933" s="4">
        <v>7</v>
      </c>
      <c r="G1933" s="4">
        <v>2020</v>
      </c>
      <c r="H1933" s="4">
        <v>1</v>
      </c>
      <c r="I1933" s="4" t="s">
        <v>6977</v>
      </c>
      <c r="J1933" s="1">
        <f>COUNTIF('Orders info'!$B$4:$B$3681,'Consumers info'!B1933)</f>
        <v>1</v>
      </c>
      <c r="K1933" s="1">
        <f t="shared" si="63"/>
        <v>1</v>
      </c>
      <c r="L1933" s="1">
        <f t="shared" si="65"/>
        <v>0</v>
      </c>
      <c r="M1933" s="1">
        <f>SUMIF('Orders info'!$B$4:$B$3681,'Consumers info'!B1933,'Orders info'!$F$4:$F$3681)</f>
        <v>1086</v>
      </c>
    </row>
    <row r="1934" spans="2:13" x14ac:dyDescent="0.2">
      <c r="B1934" s="4" t="s">
        <v>2356</v>
      </c>
      <c r="C1934" s="1" t="s">
        <v>3191</v>
      </c>
      <c r="D1934" s="1" t="s">
        <v>3192</v>
      </c>
      <c r="E1934" s="1" t="str">
        <f t="shared" si="64"/>
        <v>25-29</v>
      </c>
      <c r="F1934" s="4">
        <v>7</v>
      </c>
      <c r="G1934" s="4">
        <v>2020</v>
      </c>
      <c r="H1934" s="4">
        <v>1</v>
      </c>
      <c r="I1934" s="4" t="s">
        <v>6977</v>
      </c>
      <c r="J1934" s="1">
        <f>COUNTIF('Orders info'!$B$4:$B$3681,'Consumers info'!B1934)</f>
        <v>1</v>
      </c>
      <c r="K1934" s="1">
        <f t="shared" si="63"/>
        <v>1</v>
      </c>
      <c r="L1934" s="1">
        <f t="shared" si="65"/>
        <v>0</v>
      </c>
      <c r="M1934" s="1">
        <f>SUMIF('Orders info'!$B$4:$B$3681,'Consumers info'!B1934,'Orders info'!$F$4:$F$3681)</f>
        <v>1101</v>
      </c>
    </row>
    <row r="1935" spans="2:13" x14ac:dyDescent="0.2">
      <c r="B1935" s="4" t="s">
        <v>2357</v>
      </c>
      <c r="C1935" s="1" t="s">
        <v>3191</v>
      </c>
      <c r="D1935" s="1" t="s">
        <v>3192</v>
      </c>
      <c r="E1935" s="1" t="str">
        <f t="shared" si="64"/>
        <v>18-24</v>
      </c>
      <c r="F1935" s="4">
        <v>7</v>
      </c>
      <c r="G1935" s="4">
        <v>2020</v>
      </c>
      <c r="H1935" s="4">
        <v>0</v>
      </c>
      <c r="I1935" s="4" t="s">
        <v>6977</v>
      </c>
      <c r="J1935" s="1">
        <f>COUNTIF('Orders info'!$B$4:$B$3681,'Consumers info'!B1935)</f>
        <v>1</v>
      </c>
      <c r="K1935" s="1">
        <f t="shared" si="63"/>
        <v>1</v>
      </c>
      <c r="L1935" s="1">
        <f t="shared" si="65"/>
        <v>0</v>
      </c>
      <c r="M1935" s="1">
        <f>SUMIF('Orders info'!$B$4:$B$3681,'Consumers info'!B1935,'Orders info'!$F$4:$F$3681)</f>
        <v>1101</v>
      </c>
    </row>
    <row r="1936" spans="2:13" x14ac:dyDescent="0.2">
      <c r="B1936" s="4" t="s">
        <v>2358</v>
      </c>
      <c r="C1936" s="1" t="s">
        <v>3191</v>
      </c>
      <c r="D1936" s="1" t="s">
        <v>3192</v>
      </c>
      <c r="E1936" s="1" t="str">
        <f t="shared" si="64"/>
        <v>35-39</v>
      </c>
      <c r="F1936" s="4">
        <v>7</v>
      </c>
      <c r="G1936" s="4">
        <v>2020</v>
      </c>
      <c r="H1936" s="4">
        <v>0</v>
      </c>
      <c r="I1936" s="4" t="s">
        <v>6977</v>
      </c>
      <c r="J1936" s="1">
        <f>COUNTIF('Orders info'!$B$4:$B$3681,'Consumers info'!B1936)</f>
        <v>1</v>
      </c>
      <c r="K1936" s="1">
        <f t="shared" si="63"/>
        <v>1</v>
      </c>
      <c r="L1936" s="1">
        <f t="shared" si="65"/>
        <v>0</v>
      </c>
      <c r="M1936" s="1">
        <f>SUMIF('Orders info'!$B$4:$B$3681,'Consumers info'!B1936,'Orders info'!$F$4:$F$3681)</f>
        <v>1101</v>
      </c>
    </row>
    <row r="1937" spans="2:13" x14ac:dyDescent="0.2">
      <c r="B1937" s="4" t="s">
        <v>2359</v>
      </c>
      <c r="C1937" s="1" t="s">
        <v>3191</v>
      </c>
      <c r="D1937" s="1" t="s">
        <v>3192</v>
      </c>
      <c r="E1937" s="1" t="str">
        <f t="shared" si="64"/>
        <v>25-29</v>
      </c>
      <c r="F1937" s="4">
        <v>7</v>
      </c>
      <c r="G1937" s="4">
        <v>2020</v>
      </c>
      <c r="H1937" s="4">
        <v>1</v>
      </c>
      <c r="I1937" s="4" t="s">
        <v>6977</v>
      </c>
      <c r="J1937" s="1">
        <f>COUNTIF('Orders info'!$B$4:$B$3681,'Consumers info'!B1937)</f>
        <v>1</v>
      </c>
      <c r="K1937" s="1">
        <f t="shared" si="63"/>
        <v>1</v>
      </c>
      <c r="L1937" s="1">
        <f t="shared" si="65"/>
        <v>0</v>
      </c>
      <c r="M1937" s="1">
        <f>SUMIF('Orders info'!$B$4:$B$3681,'Consumers info'!B1937,'Orders info'!$F$4:$F$3681)</f>
        <v>636</v>
      </c>
    </row>
    <row r="1938" spans="2:13" x14ac:dyDescent="0.2">
      <c r="B1938" s="4" t="s">
        <v>2360</v>
      </c>
      <c r="C1938" s="1" t="s">
        <v>3191</v>
      </c>
      <c r="D1938" s="1" t="s">
        <v>3192</v>
      </c>
      <c r="E1938" s="1" t="str">
        <f t="shared" si="64"/>
        <v>18-24</v>
      </c>
      <c r="F1938" s="4">
        <v>7</v>
      </c>
      <c r="G1938" s="4">
        <v>2020</v>
      </c>
      <c r="H1938" s="4">
        <v>0</v>
      </c>
      <c r="I1938" s="4" t="s">
        <v>6977</v>
      </c>
      <c r="J1938" s="1">
        <f>COUNTIF('Orders info'!$B$4:$B$3681,'Consumers info'!B1938)</f>
        <v>1</v>
      </c>
      <c r="K1938" s="1">
        <f t="shared" si="63"/>
        <v>1</v>
      </c>
      <c r="L1938" s="1">
        <f t="shared" si="65"/>
        <v>0</v>
      </c>
      <c r="M1938" s="1">
        <f>SUMIF('Orders info'!$B$4:$B$3681,'Consumers info'!B1938,'Orders info'!$F$4:$F$3681)</f>
        <v>510</v>
      </c>
    </row>
    <row r="1939" spans="2:13" x14ac:dyDescent="0.2">
      <c r="B1939" s="4" t="s">
        <v>2361</v>
      </c>
      <c r="C1939" s="1" t="s">
        <v>3191</v>
      </c>
      <c r="D1939" s="1" t="s">
        <v>3192</v>
      </c>
      <c r="E1939" s="1" t="str">
        <f t="shared" si="64"/>
        <v>18-24</v>
      </c>
      <c r="F1939" s="4">
        <v>7</v>
      </c>
      <c r="G1939" s="4">
        <v>2020</v>
      </c>
      <c r="H1939" s="4">
        <v>1</v>
      </c>
      <c r="I1939" s="4" t="s">
        <v>6977</v>
      </c>
      <c r="J1939" s="1">
        <f>COUNTIF('Orders info'!$B$4:$B$3681,'Consumers info'!B1939)</f>
        <v>1</v>
      </c>
      <c r="K1939" s="1">
        <f t="shared" si="63"/>
        <v>1</v>
      </c>
      <c r="L1939" s="1">
        <f t="shared" si="65"/>
        <v>0</v>
      </c>
      <c r="M1939" s="1">
        <f>SUMIF('Orders info'!$B$4:$B$3681,'Consumers info'!B1939,'Orders info'!$F$4:$F$3681)</f>
        <v>502</v>
      </c>
    </row>
    <row r="1940" spans="2:13" x14ac:dyDescent="0.2">
      <c r="B1940" s="4" t="s">
        <v>2362</v>
      </c>
      <c r="C1940" s="1" t="s">
        <v>3191</v>
      </c>
      <c r="D1940" s="1" t="s">
        <v>3192</v>
      </c>
      <c r="E1940" s="1" t="str">
        <f t="shared" si="64"/>
        <v>30-34</v>
      </c>
      <c r="F1940" s="4">
        <v>7</v>
      </c>
      <c r="G1940" s="4">
        <v>2020</v>
      </c>
      <c r="H1940" s="4">
        <v>0</v>
      </c>
      <c r="I1940" s="4" t="s">
        <v>6977</v>
      </c>
      <c r="J1940" s="1">
        <f>COUNTIF('Orders info'!$B$4:$B$3681,'Consumers info'!B1940)</f>
        <v>1</v>
      </c>
      <c r="K1940" s="1">
        <f t="shared" si="63"/>
        <v>1</v>
      </c>
      <c r="L1940" s="1">
        <f t="shared" si="65"/>
        <v>0</v>
      </c>
      <c r="M1940" s="1">
        <f>SUMIF('Orders info'!$B$4:$B$3681,'Consumers info'!B1940,'Orders info'!$F$4:$F$3681)</f>
        <v>255</v>
      </c>
    </row>
    <row r="1941" spans="2:13" x14ac:dyDescent="0.2">
      <c r="B1941" s="4" t="s">
        <v>2363</v>
      </c>
      <c r="C1941" s="1" t="s">
        <v>3191</v>
      </c>
      <c r="D1941" s="1" t="s">
        <v>3192</v>
      </c>
      <c r="E1941" s="1" t="str">
        <f t="shared" si="64"/>
        <v>18-24</v>
      </c>
      <c r="F1941" s="4">
        <v>7</v>
      </c>
      <c r="G1941" s="4">
        <v>2020</v>
      </c>
      <c r="H1941" s="4">
        <v>0</v>
      </c>
      <c r="I1941" s="4" t="s">
        <v>6977</v>
      </c>
      <c r="J1941" s="1">
        <f>COUNTIF('Orders info'!$B$4:$B$3681,'Consumers info'!B1941)</f>
        <v>1</v>
      </c>
      <c r="K1941" s="1">
        <f t="shared" si="63"/>
        <v>1</v>
      </c>
      <c r="L1941" s="1">
        <f t="shared" si="65"/>
        <v>0</v>
      </c>
      <c r="M1941" s="1">
        <f>SUMIF('Orders info'!$B$4:$B$3681,'Consumers info'!B1941,'Orders info'!$F$4:$F$3681)</f>
        <v>551</v>
      </c>
    </row>
    <row r="1942" spans="2:13" x14ac:dyDescent="0.2">
      <c r="B1942" s="4" t="s">
        <v>2364</v>
      </c>
      <c r="C1942" s="1" t="s">
        <v>3191</v>
      </c>
      <c r="D1942" s="1" t="s">
        <v>3192</v>
      </c>
      <c r="E1942" s="1" t="str">
        <f t="shared" si="64"/>
        <v>18-24</v>
      </c>
      <c r="F1942" s="4">
        <v>7</v>
      </c>
      <c r="G1942" s="4">
        <v>2020</v>
      </c>
      <c r="H1942" s="4">
        <v>1</v>
      </c>
      <c r="I1942" s="4" t="s">
        <v>6977</v>
      </c>
      <c r="J1942" s="1">
        <f>COUNTIF('Orders info'!$B$4:$B$3681,'Consumers info'!B1942)</f>
        <v>1</v>
      </c>
      <c r="K1942" s="1">
        <f t="shared" si="63"/>
        <v>1</v>
      </c>
      <c r="L1942" s="1">
        <f t="shared" si="65"/>
        <v>0</v>
      </c>
      <c r="M1942" s="1">
        <f>SUMIF('Orders info'!$B$4:$B$3681,'Consumers info'!B1942,'Orders info'!$F$4:$F$3681)</f>
        <v>258</v>
      </c>
    </row>
    <row r="1943" spans="2:13" x14ac:dyDescent="0.2">
      <c r="B1943" s="4" t="s">
        <v>2365</v>
      </c>
      <c r="C1943" s="1" t="s">
        <v>3191</v>
      </c>
      <c r="D1943" s="1" t="s">
        <v>3192</v>
      </c>
      <c r="E1943" s="1" t="str">
        <f t="shared" si="64"/>
        <v>18-24</v>
      </c>
      <c r="F1943" s="4">
        <v>7</v>
      </c>
      <c r="G1943" s="4">
        <v>2020</v>
      </c>
      <c r="H1943" s="4">
        <v>0</v>
      </c>
      <c r="I1943" s="4" t="s">
        <v>6977</v>
      </c>
      <c r="J1943" s="1">
        <f>COUNTIF('Orders info'!$B$4:$B$3681,'Consumers info'!B1943)</f>
        <v>1</v>
      </c>
      <c r="K1943" s="1">
        <f t="shared" si="63"/>
        <v>1</v>
      </c>
      <c r="L1943" s="1">
        <f t="shared" si="65"/>
        <v>0</v>
      </c>
      <c r="M1943" s="1">
        <f>SUMIF('Orders info'!$B$4:$B$3681,'Consumers info'!B1943,'Orders info'!$F$4:$F$3681)</f>
        <v>992</v>
      </c>
    </row>
    <row r="1944" spans="2:13" x14ac:dyDescent="0.2">
      <c r="B1944" s="4" t="s">
        <v>2366</v>
      </c>
      <c r="C1944" s="1" t="s">
        <v>3191</v>
      </c>
      <c r="D1944" s="1" t="s">
        <v>3192</v>
      </c>
      <c r="E1944" s="1" t="str">
        <f t="shared" si="64"/>
        <v>25-29</v>
      </c>
      <c r="F1944" s="4">
        <v>7</v>
      </c>
      <c r="G1944" s="4">
        <v>2020</v>
      </c>
      <c r="H1944" s="4">
        <v>0</v>
      </c>
      <c r="I1944" s="4" t="s">
        <v>6977</v>
      </c>
      <c r="J1944" s="1">
        <f>COUNTIF('Orders info'!$B$4:$B$3681,'Consumers info'!B1944)</f>
        <v>1</v>
      </c>
      <c r="K1944" s="1">
        <f t="shared" ref="K1944:K2007" si="66">IF(J1944=1,IF(I1944="Active",1,0),0)</f>
        <v>1</v>
      </c>
      <c r="L1944" s="1">
        <f t="shared" si="65"/>
        <v>0</v>
      </c>
      <c r="M1944" s="1">
        <f>SUMIF('Orders info'!$B$4:$B$3681,'Consumers info'!B1944,'Orders info'!$F$4:$F$3681)</f>
        <v>1101</v>
      </c>
    </row>
    <row r="1945" spans="2:13" x14ac:dyDescent="0.2">
      <c r="B1945" s="4" t="s">
        <v>2367</v>
      </c>
      <c r="C1945" s="1" t="s">
        <v>3191</v>
      </c>
      <c r="D1945" s="1" t="s">
        <v>3192</v>
      </c>
      <c r="E1945" s="1" t="str">
        <f t="shared" si="64"/>
        <v>18-24</v>
      </c>
      <c r="F1945" s="4">
        <v>7</v>
      </c>
      <c r="G1945" s="4">
        <v>2020</v>
      </c>
      <c r="H1945" s="4">
        <v>0</v>
      </c>
      <c r="I1945" s="4" t="s">
        <v>6977</v>
      </c>
      <c r="J1945" s="1">
        <f>COUNTIF('Orders info'!$B$4:$B$3681,'Consumers info'!B1945)</f>
        <v>1</v>
      </c>
      <c r="K1945" s="1">
        <f t="shared" si="66"/>
        <v>1</v>
      </c>
      <c r="L1945" s="1">
        <f t="shared" si="65"/>
        <v>0</v>
      </c>
      <c r="M1945" s="1">
        <f>SUMIF('Orders info'!$B$4:$B$3681,'Consumers info'!B1945,'Orders info'!$F$4:$F$3681)</f>
        <v>1101</v>
      </c>
    </row>
    <row r="1946" spans="2:13" x14ac:dyDescent="0.2">
      <c r="B1946" s="4" t="s">
        <v>2368</v>
      </c>
      <c r="C1946" s="1" t="s">
        <v>3191</v>
      </c>
      <c r="D1946" s="1" t="s">
        <v>3192</v>
      </c>
      <c r="E1946" s="1" t="str">
        <f t="shared" si="64"/>
        <v>18-24</v>
      </c>
      <c r="F1946" s="4">
        <v>7</v>
      </c>
      <c r="G1946" s="4">
        <v>2020</v>
      </c>
      <c r="H1946" s="4">
        <v>1</v>
      </c>
      <c r="I1946" s="4" t="s">
        <v>6977</v>
      </c>
      <c r="J1946" s="1">
        <f>COUNTIF('Orders info'!$B$4:$B$3681,'Consumers info'!B1946)</f>
        <v>1</v>
      </c>
      <c r="K1946" s="1">
        <f t="shared" si="66"/>
        <v>1</v>
      </c>
      <c r="L1946" s="1">
        <f t="shared" si="65"/>
        <v>0</v>
      </c>
      <c r="M1946" s="1">
        <f>SUMIF('Orders info'!$B$4:$B$3681,'Consumers info'!B1946,'Orders info'!$F$4:$F$3681)</f>
        <v>510</v>
      </c>
    </row>
    <row r="1947" spans="2:13" x14ac:dyDescent="0.2">
      <c r="B1947" s="4" t="s">
        <v>2369</v>
      </c>
      <c r="C1947" s="1" t="s">
        <v>3191</v>
      </c>
      <c r="D1947" s="1" t="s">
        <v>3192</v>
      </c>
      <c r="E1947" s="1" t="str">
        <f t="shared" si="64"/>
        <v>30-34</v>
      </c>
      <c r="F1947" s="4">
        <v>7</v>
      </c>
      <c r="G1947" s="4">
        <v>2020</v>
      </c>
      <c r="H1947" s="4">
        <v>1</v>
      </c>
      <c r="I1947" s="4" t="s">
        <v>6977</v>
      </c>
      <c r="J1947" s="1">
        <f>COUNTIF('Orders info'!$B$4:$B$3681,'Consumers info'!B1947)</f>
        <v>1</v>
      </c>
      <c r="K1947" s="1">
        <f t="shared" si="66"/>
        <v>1</v>
      </c>
      <c r="L1947" s="1">
        <f t="shared" si="65"/>
        <v>0</v>
      </c>
      <c r="M1947" s="1">
        <f>SUMIF('Orders info'!$B$4:$B$3681,'Consumers info'!B1947,'Orders info'!$F$4:$F$3681)</f>
        <v>636</v>
      </c>
    </row>
    <row r="1948" spans="2:13" x14ac:dyDescent="0.2">
      <c r="B1948" s="4" t="s">
        <v>2370</v>
      </c>
      <c r="C1948" s="1" t="s">
        <v>3191</v>
      </c>
      <c r="D1948" s="1" t="s">
        <v>3192</v>
      </c>
      <c r="E1948" s="1" t="str">
        <f t="shared" si="64"/>
        <v>18-24</v>
      </c>
      <c r="F1948" s="4">
        <v>7</v>
      </c>
      <c r="G1948" s="4">
        <v>2020</v>
      </c>
      <c r="H1948" s="4">
        <v>1</v>
      </c>
      <c r="I1948" s="4" t="s">
        <v>6977</v>
      </c>
      <c r="J1948" s="1">
        <f>COUNTIF('Orders info'!$B$4:$B$3681,'Consumers info'!B1948)</f>
        <v>1</v>
      </c>
      <c r="K1948" s="1">
        <f t="shared" si="66"/>
        <v>1</v>
      </c>
      <c r="L1948" s="1">
        <f t="shared" si="65"/>
        <v>0</v>
      </c>
      <c r="M1948" s="1">
        <f>SUMIF('Orders info'!$B$4:$B$3681,'Consumers info'!B1948,'Orders info'!$F$4:$F$3681)</f>
        <v>559</v>
      </c>
    </row>
    <row r="1949" spans="2:13" x14ac:dyDescent="0.2">
      <c r="B1949" s="4" t="s">
        <v>2371</v>
      </c>
      <c r="C1949" s="1" t="s">
        <v>3191</v>
      </c>
      <c r="D1949" s="1" t="s">
        <v>3192</v>
      </c>
      <c r="E1949" s="1" t="str">
        <f t="shared" si="64"/>
        <v>18-24</v>
      </c>
      <c r="F1949" s="4">
        <v>7</v>
      </c>
      <c r="G1949" s="4">
        <v>2020</v>
      </c>
      <c r="H1949" s="4">
        <v>1</v>
      </c>
      <c r="I1949" s="4" t="s">
        <v>6977</v>
      </c>
      <c r="J1949" s="1">
        <f>COUNTIF('Orders info'!$B$4:$B$3681,'Consumers info'!B1949)</f>
        <v>1</v>
      </c>
      <c r="K1949" s="1">
        <f t="shared" si="66"/>
        <v>1</v>
      </c>
      <c r="L1949" s="1">
        <f t="shared" si="65"/>
        <v>0</v>
      </c>
      <c r="M1949" s="1">
        <f>SUMIF('Orders info'!$B$4:$B$3681,'Consumers info'!B1949,'Orders info'!$F$4:$F$3681)</f>
        <v>502</v>
      </c>
    </row>
    <row r="1950" spans="2:13" x14ac:dyDescent="0.2">
      <c r="B1950" s="4" t="s">
        <v>2372</v>
      </c>
      <c r="C1950" s="1" t="s">
        <v>3191</v>
      </c>
      <c r="D1950" s="1" t="s">
        <v>3192</v>
      </c>
      <c r="E1950" s="1" t="str">
        <f t="shared" si="64"/>
        <v>40+</v>
      </c>
      <c r="F1950" s="4">
        <v>7</v>
      </c>
      <c r="G1950" s="4">
        <v>2020</v>
      </c>
      <c r="H1950" s="4">
        <v>1</v>
      </c>
      <c r="I1950" s="4" t="s">
        <v>6977</v>
      </c>
      <c r="J1950" s="1">
        <f>COUNTIF('Orders info'!$B$4:$B$3681,'Consumers info'!B1950)</f>
        <v>1</v>
      </c>
      <c r="K1950" s="1">
        <f t="shared" si="66"/>
        <v>1</v>
      </c>
      <c r="L1950" s="1">
        <f t="shared" si="65"/>
        <v>0</v>
      </c>
      <c r="M1950" s="1">
        <f>SUMIF('Orders info'!$B$4:$B$3681,'Consumers info'!B1950,'Orders info'!$F$4:$F$3681)</f>
        <v>502</v>
      </c>
    </row>
    <row r="1951" spans="2:13" x14ac:dyDescent="0.2">
      <c r="B1951" s="4" t="s">
        <v>2373</v>
      </c>
      <c r="C1951" s="1" t="s">
        <v>3191</v>
      </c>
      <c r="D1951" s="1" t="s">
        <v>3192</v>
      </c>
      <c r="E1951" s="1" t="str">
        <f t="shared" si="64"/>
        <v>18-24</v>
      </c>
      <c r="F1951" s="4">
        <v>7</v>
      </c>
      <c r="G1951" s="4">
        <v>2020</v>
      </c>
      <c r="H1951" s="4">
        <v>1</v>
      </c>
      <c r="I1951" s="4" t="s">
        <v>6977</v>
      </c>
      <c r="J1951" s="1">
        <f>COUNTIF('Orders info'!$B$4:$B$3681,'Consumers info'!B1951)</f>
        <v>1</v>
      </c>
      <c r="K1951" s="1">
        <f t="shared" si="66"/>
        <v>1</v>
      </c>
      <c r="L1951" s="1">
        <f t="shared" si="65"/>
        <v>0</v>
      </c>
      <c r="M1951" s="1">
        <f>SUMIF('Orders info'!$B$4:$B$3681,'Consumers info'!B1951,'Orders info'!$F$4:$F$3681)</f>
        <v>144</v>
      </c>
    </row>
    <row r="1952" spans="2:13" x14ac:dyDescent="0.2">
      <c r="B1952" s="4" t="s">
        <v>2374</v>
      </c>
      <c r="C1952" s="1" t="s">
        <v>3191</v>
      </c>
      <c r="D1952" s="1" t="s">
        <v>3192</v>
      </c>
      <c r="E1952" s="1" t="str">
        <f t="shared" si="64"/>
        <v>18-24</v>
      </c>
      <c r="F1952" s="4">
        <v>7</v>
      </c>
      <c r="G1952" s="4">
        <v>2020</v>
      </c>
      <c r="H1952" s="4">
        <v>0</v>
      </c>
      <c r="I1952" s="4" t="s">
        <v>6977</v>
      </c>
      <c r="J1952" s="1">
        <f>COUNTIF('Orders info'!$B$4:$B$3681,'Consumers info'!B1952)</f>
        <v>1</v>
      </c>
      <c r="K1952" s="1">
        <f t="shared" si="66"/>
        <v>1</v>
      </c>
      <c r="L1952" s="1">
        <f t="shared" si="65"/>
        <v>0</v>
      </c>
      <c r="M1952" s="1">
        <f>SUMIF('Orders info'!$B$4:$B$3681,'Consumers info'!B1952,'Orders info'!$F$4:$F$3681)</f>
        <v>210</v>
      </c>
    </row>
    <row r="1953" spans="2:13" x14ac:dyDescent="0.2">
      <c r="B1953" s="4" t="s">
        <v>2375</v>
      </c>
      <c r="C1953" s="1" t="s">
        <v>3191</v>
      </c>
      <c r="D1953" s="1" t="s">
        <v>3192</v>
      </c>
      <c r="E1953" s="1" t="str">
        <f t="shared" si="64"/>
        <v>25-29</v>
      </c>
      <c r="F1953" s="4">
        <v>7</v>
      </c>
      <c r="G1953" s="4">
        <v>2020</v>
      </c>
      <c r="H1953" s="4">
        <v>1</v>
      </c>
      <c r="I1953" s="4" t="s">
        <v>6977</v>
      </c>
      <c r="J1953" s="1">
        <f>COUNTIF('Orders info'!$B$4:$B$3681,'Consumers info'!B1953)</f>
        <v>1</v>
      </c>
      <c r="K1953" s="1">
        <f t="shared" si="66"/>
        <v>1</v>
      </c>
      <c r="L1953" s="1">
        <f t="shared" si="65"/>
        <v>0</v>
      </c>
      <c r="M1953" s="1">
        <f>SUMIF('Orders info'!$B$4:$B$3681,'Consumers info'!B1953,'Orders info'!$F$4:$F$3681)</f>
        <v>327</v>
      </c>
    </row>
    <row r="1954" spans="2:13" x14ac:dyDescent="0.2">
      <c r="B1954" s="4" t="s">
        <v>2376</v>
      </c>
      <c r="C1954" s="1" t="s">
        <v>3191</v>
      </c>
      <c r="D1954" s="1" t="s">
        <v>3192</v>
      </c>
      <c r="E1954" s="1" t="str">
        <f t="shared" si="64"/>
        <v>30-34</v>
      </c>
      <c r="F1954" s="4">
        <v>7</v>
      </c>
      <c r="G1954" s="4">
        <v>2020</v>
      </c>
      <c r="H1954" s="4">
        <v>0</v>
      </c>
      <c r="I1954" s="4" t="s">
        <v>6977</v>
      </c>
      <c r="J1954" s="1">
        <f>COUNTIF('Orders info'!$B$4:$B$3681,'Consumers info'!B1954)</f>
        <v>1</v>
      </c>
      <c r="K1954" s="1">
        <f t="shared" si="66"/>
        <v>1</v>
      </c>
      <c r="L1954" s="1">
        <f t="shared" si="65"/>
        <v>0</v>
      </c>
      <c r="M1954" s="1">
        <f>SUMIF('Orders info'!$B$4:$B$3681,'Consumers info'!B1954,'Orders info'!$F$4:$F$3681)</f>
        <v>258</v>
      </c>
    </row>
    <row r="1955" spans="2:13" x14ac:dyDescent="0.2">
      <c r="B1955" s="4" t="s">
        <v>2377</v>
      </c>
      <c r="C1955" s="1" t="s">
        <v>3191</v>
      </c>
      <c r="D1955" s="1" t="s">
        <v>3192</v>
      </c>
      <c r="E1955" s="1" t="str">
        <f t="shared" si="64"/>
        <v>35-39</v>
      </c>
      <c r="F1955" s="4">
        <v>7</v>
      </c>
      <c r="G1955" s="4">
        <v>2020</v>
      </c>
      <c r="H1955" s="4">
        <v>0</v>
      </c>
      <c r="I1955" s="4" t="s">
        <v>6977</v>
      </c>
      <c r="J1955" s="1">
        <f>COUNTIF('Orders info'!$B$4:$B$3681,'Consumers info'!B1955)</f>
        <v>1</v>
      </c>
      <c r="K1955" s="1">
        <f t="shared" si="66"/>
        <v>1</v>
      </c>
      <c r="L1955" s="1">
        <f t="shared" si="65"/>
        <v>0</v>
      </c>
      <c r="M1955" s="1">
        <f>SUMIF('Orders info'!$B$4:$B$3681,'Consumers info'!B1955,'Orders info'!$F$4:$F$3681)</f>
        <v>255</v>
      </c>
    </row>
    <row r="1956" spans="2:13" x14ac:dyDescent="0.2">
      <c r="B1956" s="4" t="s">
        <v>2378</v>
      </c>
      <c r="C1956" s="1" t="s">
        <v>3191</v>
      </c>
      <c r="D1956" s="1" t="s">
        <v>3192</v>
      </c>
      <c r="E1956" s="1" t="str">
        <f t="shared" si="64"/>
        <v>35-39</v>
      </c>
      <c r="F1956" s="4">
        <v>7</v>
      </c>
      <c r="G1956" s="4">
        <v>2020</v>
      </c>
      <c r="H1956" s="4">
        <v>1</v>
      </c>
      <c r="I1956" s="4" t="s">
        <v>6977</v>
      </c>
      <c r="J1956" s="1">
        <f>COUNTIF('Orders info'!$B$4:$B$3681,'Consumers info'!B1956)</f>
        <v>1</v>
      </c>
      <c r="K1956" s="1">
        <f t="shared" si="66"/>
        <v>1</v>
      </c>
      <c r="L1956" s="1">
        <f t="shared" si="65"/>
        <v>0</v>
      </c>
      <c r="M1956" s="1">
        <f>SUMIF('Orders info'!$B$4:$B$3681,'Consumers info'!B1956,'Orders info'!$F$4:$F$3681)</f>
        <v>992</v>
      </c>
    </row>
    <row r="1957" spans="2:13" x14ac:dyDescent="0.2">
      <c r="B1957" s="4" t="s">
        <v>2379</v>
      </c>
      <c r="C1957" s="1" t="s">
        <v>3191</v>
      </c>
      <c r="D1957" s="1" t="s">
        <v>3192</v>
      </c>
      <c r="E1957" s="1" t="str">
        <f t="shared" ref="E1957:E2020" si="67">E1302</f>
        <v>40+</v>
      </c>
      <c r="F1957" s="4">
        <v>7</v>
      </c>
      <c r="G1957" s="4">
        <v>2020</v>
      </c>
      <c r="H1957" s="4">
        <v>1</v>
      </c>
      <c r="I1957" s="4" t="s">
        <v>6977</v>
      </c>
      <c r="J1957" s="1">
        <f>COUNTIF('Orders info'!$B$4:$B$3681,'Consumers info'!B1957)</f>
        <v>1</v>
      </c>
      <c r="K1957" s="1">
        <f t="shared" si="66"/>
        <v>1</v>
      </c>
      <c r="L1957" s="1">
        <f t="shared" si="65"/>
        <v>0</v>
      </c>
      <c r="M1957" s="1">
        <f>SUMIF('Orders info'!$B$4:$B$3681,'Consumers info'!B1957,'Orders info'!$F$4:$F$3681)</f>
        <v>526</v>
      </c>
    </row>
    <row r="1958" spans="2:13" x14ac:dyDescent="0.2">
      <c r="B1958" s="4" t="s">
        <v>2380</v>
      </c>
      <c r="C1958" s="1" t="s">
        <v>3191</v>
      </c>
      <c r="D1958" s="1" t="s">
        <v>3192</v>
      </c>
      <c r="E1958" s="1" t="str">
        <f t="shared" si="67"/>
        <v>18-24</v>
      </c>
      <c r="F1958" s="4">
        <v>7</v>
      </c>
      <c r="G1958" s="4">
        <v>2020</v>
      </c>
      <c r="H1958" s="4">
        <v>1</v>
      </c>
      <c r="I1958" s="4" t="s">
        <v>6977</v>
      </c>
      <c r="J1958" s="1">
        <f>COUNTIF('Orders info'!$B$4:$B$3681,'Consumers info'!B1958)</f>
        <v>1</v>
      </c>
      <c r="K1958" s="1">
        <f t="shared" si="66"/>
        <v>1</v>
      </c>
      <c r="L1958" s="1">
        <f t="shared" si="65"/>
        <v>0</v>
      </c>
      <c r="M1958" s="1">
        <f>SUMIF('Orders info'!$B$4:$B$3681,'Consumers info'!B1958,'Orders info'!$F$4:$F$3681)</f>
        <v>1101</v>
      </c>
    </row>
    <row r="1959" spans="2:13" x14ac:dyDescent="0.2">
      <c r="B1959" s="4" t="s">
        <v>2381</v>
      </c>
      <c r="C1959" s="1" t="s">
        <v>3191</v>
      </c>
      <c r="D1959" s="1" t="s">
        <v>3192</v>
      </c>
      <c r="E1959" s="1" t="str">
        <f t="shared" si="67"/>
        <v>18-24</v>
      </c>
      <c r="F1959" s="4">
        <v>7</v>
      </c>
      <c r="G1959" s="4">
        <v>2020</v>
      </c>
      <c r="H1959" s="4">
        <v>0</v>
      </c>
      <c r="I1959" s="4" t="s">
        <v>6977</v>
      </c>
      <c r="J1959" s="1">
        <f>COUNTIF('Orders info'!$B$4:$B$3681,'Consumers info'!B1959)</f>
        <v>1</v>
      </c>
      <c r="K1959" s="1">
        <f t="shared" si="66"/>
        <v>1</v>
      </c>
      <c r="L1959" s="1">
        <f t="shared" si="65"/>
        <v>0</v>
      </c>
      <c r="M1959" s="1">
        <f>SUMIF('Orders info'!$B$4:$B$3681,'Consumers info'!B1959,'Orders info'!$F$4:$F$3681)</f>
        <v>948</v>
      </c>
    </row>
    <row r="1960" spans="2:13" x14ac:dyDescent="0.2">
      <c r="B1960" s="4" t="s">
        <v>2382</v>
      </c>
      <c r="C1960" s="1" t="s">
        <v>3191</v>
      </c>
      <c r="D1960" s="1" t="s">
        <v>3192</v>
      </c>
      <c r="E1960" s="1" t="str">
        <f t="shared" si="67"/>
        <v>18-24</v>
      </c>
      <c r="F1960" s="4">
        <v>7</v>
      </c>
      <c r="G1960" s="4">
        <v>2020</v>
      </c>
      <c r="H1960" s="4">
        <v>0</v>
      </c>
      <c r="I1960" s="4" t="s">
        <v>6977</v>
      </c>
      <c r="J1960" s="1">
        <f>COUNTIF('Orders info'!$B$4:$B$3681,'Consumers info'!B1960)</f>
        <v>1</v>
      </c>
      <c r="K1960" s="1">
        <f t="shared" si="66"/>
        <v>1</v>
      </c>
      <c r="L1960" s="1">
        <f t="shared" si="65"/>
        <v>0</v>
      </c>
      <c r="M1960" s="1">
        <f>SUMIF('Orders info'!$B$4:$B$3681,'Consumers info'!B1960,'Orders info'!$F$4:$F$3681)</f>
        <v>168</v>
      </c>
    </row>
    <row r="1961" spans="2:13" x14ac:dyDescent="0.2">
      <c r="B1961" s="4" t="s">
        <v>2383</v>
      </c>
      <c r="C1961" s="1" t="s">
        <v>3191</v>
      </c>
      <c r="D1961" s="1" t="s">
        <v>3192</v>
      </c>
      <c r="E1961" s="1" t="str">
        <f t="shared" si="67"/>
        <v>25-29</v>
      </c>
      <c r="F1961" s="4">
        <v>7</v>
      </c>
      <c r="G1961" s="4">
        <v>2020</v>
      </c>
      <c r="H1961" s="4">
        <v>0</v>
      </c>
      <c r="I1961" s="4" t="s">
        <v>6977</v>
      </c>
      <c r="J1961" s="1">
        <f>COUNTIF('Orders info'!$B$4:$B$3681,'Consumers info'!B1961)</f>
        <v>1</v>
      </c>
      <c r="K1961" s="1">
        <f t="shared" si="66"/>
        <v>1</v>
      </c>
      <c r="L1961" s="1">
        <f t="shared" si="65"/>
        <v>0</v>
      </c>
      <c r="M1961" s="1">
        <f>SUMIF('Orders info'!$B$4:$B$3681,'Consumers info'!B1961,'Orders info'!$F$4:$F$3681)</f>
        <v>192</v>
      </c>
    </row>
    <row r="1962" spans="2:13" x14ac:dyDescent="0.2">
      <c r="B1962" s="4" t="s">
        <v>2384</v>
      </c>
      <c r="C1962" s="1" t="s">
        <v>3191</v>
      </c>
      <c r="D1962" s="1" t="s">
        <v>3192</v>
      </c>
      <c r="E1962" s="1" t="str">
        <f t="shared" si="67"/>
        <v>30-34</v>
      </c>
      <c r="F1962" s="4">
        <v>7</v>
      </c>
      <c r="G1962" s="4">
        <v>2020</v>
      </c>
      <c r="H1962" s="4">
        <v>1</v>
      </c>
      <c r="I1962" s="4" t="s">
        <v>6977</v>
      </c>
      <c r="J1962" s="1">
        <f>COUNTIF('Orders info'!$B$4:$B$3681,'Consumers info'!B1962)</f>
        <v>1</v>
      </c>
      <c r="K1962" s="1">
        <f t="shared" si="66"/>
        <v>1</v>
      </c>
      <c r="L1962" s="1">
        <f t="shared" si="65"/>
        <v>0</v>
      </c>
      <c r="M1962" s="1">
        <f>SUMIF('Orders info'!$B$4:$B$3681,'Consumers info'!B1962,'Orders info'!$F$4:$F$3681)</f>
        <v>327</v>
      </c>
    </row>
    <row r="1963" spans="2:13" x14ac:dyDescent="0.2">
      <c r="B1963" s="4" t="s">
        <v>2385</v>
      </c>
      <c r="C1963" s="1" t="s">
        <v>3191</v>
      </c>
      <c r="D1963" s="1" t="s">
        <v>3192</v>
      </c>
      <c r="E1963" s="1" t="str">
        <f t="shared" si="67"/>
        <v>35-39</v>
      </c>
      <c r="F1963" s="4">
        <v>7</v>
      </c>
      <c r="G1963" s="4">
        <v>2020</v>
      </c>
      <c r="H1963" s="4">
        <v>1</v>
      </c>
      <c r="I1963" s="4" t="s">
        <v>6977</v>
      </c>
      <c r="J1963" s="1">
        <f>COUNTIF('Orders info'!$B$4:$B$3681,'Consumers info'!B1963)</f>
        <v>1</v>
      </c>
      <c r="K1963" s="1">
        <f t="shared" si="66"/>
        <v>1</v>
      </c>
      <c r="L1963" s="1">
        <f t="shared" si="65"/>
        <v>0</v>
      </c>
      <c r="M1963" s="1">
        <f>SUMIF('Orders info'!$B$4:$B$3681,'Consumers info'!B1963,'Orders info'!$F$4:$F$3681)</f>
        <v>258</v>
      </c>
    </row>
    <row r="1964" spans="2:13" x14ac:dyDescent="0.2">
      <c r="B1964" s="4" t="s">
        <v>2386</v>
      </c>
      <c r="C1964" s="1" t="s">
        <v>3191</v>
      </c>
      <c r="D1964" s="1" t="s">
        <v>3192</v>
      </c>
      <c r="E1964" s="1" t="str">
        <f t="shared" si="67"/>
        <v>35-39</v>
      </c>
      <c r="F1964" s="4">
        <v>7</v>
      </c>
      <c r="G1964" s="4">
        <v>2020</v>
      </c>
      <c r="H1964" s="4">
        <v>0</v>
      </c>
      <c r="I1964" s="4" t="s">
        <v>6977</v>
      </c>
      <c r="J1964" s="1">
        <f>COUNTIF('Orders info'!$B$4:$B$3681,'Consumers info'!B1964)</f>
        <v>1</v>
      </c>
      <c r="K1964" s="1">
        <f t="shared" si="66"/>
        <v>1</v>
      </c>
      <c r="L1964" s="1">
        <f t="shared" si="65"/>
        <v>0</v>
      </c>
      <c r="M1964" s="1">
        <f>SUMIF('Orders info'!$B$4:$B$3681,'Consumers info'!B1964,'Orders info'!$F$4:$F$3681)</f>
        <v>258</v>
      </c>
    </row>
    <row r="1965" spans="2:13" x14ac:dyDescent="0.2">
      <c r="B1965" s="4" t="s">
        <v>2387</v>
      </c>
      <c r="C1965" s="1" t="s">
        <v>3191</v>
      </c>
      <c r="D1965" s="1" t="s">
        <v>3192</v>
      </c>
      <c r="E1965" s="1" t="str">
        <f t="shared" si="67"/>
        <v>40+</v>
      </c>
      <c r="F1965" s="4">
        <v>6</v>
      </c>
      <c r="G1965" s="4">
        <v>2020</v>
      </c>
      <c r="H1965" s="4">
        <v>0</v>
      </c>
      <c r="I1965" s="4" t="s">
        <v>6977</v>
      </c>
      <c r="J1965" s="1">
        <f>COUNTIF('Orders info'!$B$4:$B$3681,'Consumers info'!B1965)</f>
        <v>1</v>
      </c>
      <c r="K1965" s="1">
        <f t="shared" si="66"/>
        <v>1</v>
      </c>
      <c r="L1965" s="1">
        <f t="shared" si="65"/>
        <v>0</v>
      </c>
      <c r="M1965" s="1">
        <f>SUMIF('Orders info'!$B$4:$B$3681,'Consumers info'!B1965,'Orders info'!$F$4:$F$3681)</f>
        <v>345</v>
      </c>
    </row>
    <row r="1966" spans="2:13" x14ac:dyDescent="0.2">
      <c r="B1966" s="4" t="s">
        <v>2388</v>
      </c>
      <c r="C1966" s="1" t="s">
        <v>3191</v>
      </c>
      <c r="D1966" s="1" t="s">
        <v>3192</v>
      </c>
      <c r="E1966" s="1" t="str">
        <f t="shared" si="67"/>
        <v>18-24</v>
      </c>
      <c r="F1966" s="4">
        <v>6</v>
      </c>
      <c r="G1966" s="4">
        <v>2020</v>
      </c>
      <c r="H1966" s="4">
        <v>0</v>
      </c>
      <c r="I1966" s="4" t="s">
        <v>6977</v>
      </c>
      <c r="J1966" s="1">
        <f>COUNTIF('Orders info'!$B$4:$B$3681,'Consumers info'!B1966)</f>
        <v>1</v>
      </c>
      <c r="K1966" s="1">
        <f t="shared" si="66"/>
        <v>1</v>
      </c>
      <c r="L1966" s="1">
        <f t="shared" si="65"/>
        <v>0</v>
      </c>
      <c r="M1966" s="1">
        <f>SUMIF('Orders info'!$B$4:$B$3681,'Consumers info'!B1966,'Orders info'!$F$4:$F$3681)</f>
        <v>144</v>
      </c>
    </row>
    <row r="1967" spans="2:13" x14ac:dyDescent="0.2">
      <c r="B1967" s="4" t="s">
        <v>2389</v>
      </c>
      <c r="C1967" s="1" t="s">
        <v>3191</v>
      </c>
      <c r="D1967" s="1" t="s">
        <v>3192</v>
      </c>
      <c r="E1967" s="1" t="str">
        <f t="shared" si="67"/>
        <v>35-39</v>
      </c>
      <c r="F1967" s="4">
        <v>6</v>
      </c>
      <c r="G1967" s="4">
        <v>2020</v>
      </c>
      <c r="H1967" s="4">
        <v>1</v>
      </c>
      <c r="I1967" s="4" t="s">
        <v>6977</v>
      </c>
      <c r="J1967" s="1">
        <f>COUNTIF('Orders info'!$B$4:$B$3681,'Consumers info'!B1967)</f>
        <v>1</v>
      </c>
      <c r="K1967" s="1">
        <f t="shared" si="66"/>
        <v>1</v>
      </c>
      <c r="L1967" s="1">
        <f t="shared" si="65"/>
        <v>0</v>
      </c>
      <c r="M1967" s="1">
        <f>SUMIF('Orders info'!$B$4:$B$3681,'Consumers info'!B1967,'Orders info'!$F$4:$F$3681)</f>
        <v>205</v>
      </c>
    </row>
    <row r="1968" spans="2:13" x14ac:dyDescent="0.2">
      <c r="B1968" s="4" t="s">
        <v>2390</v>
      </c>
      <c r="C1968" s="1" t="s">
        <v>3191</v>
      </c>
      <c r="D1968" s="1" t="s">
        <v>3192</v>
      </c>
      <c r="E1968" s="1" t="str">
        <f t="shared" si="67"/>
        <v>18-24</v>
      </c>
      <c r="F1968" s="4">
        <v>6</v>
      </c>
      <c r="G1968" s="4">
        <v>2020</v>
      </c>
      <c r="H1968" s="4">
        <v>1</v>
      </c>
      <c r="I1968" s="4" t="s">
        <v>6977</v>
      </c>
      <c r="J1968" s="1">
        <f>COUNTIF('Orders info'!$B$4:$B$3681,'Consumers info'!B1968)</f>
        <v>1</v>
      </c>
      <c r="K1968" s="1">
        <f t="shared" si="66"/>
        <v>1</v>
      </c>
      <c r="L1968" s="1">
        <f t="shared" si="65"/>
        <v>0</v>
      </c>
      <c r="M1968" s="1">
        <f>SUMIF('Orders info'!$B$4:$B$3681,'Consumers info'!B1968,'Orders info'!$F$4:$F$3681)</f>
        <v>220</v>
      </c>
    </row>
    <row r="1969" spans="2:13" x14ac:dyDescent="0.2">
      <c r="B1969" s="4" t="s">
        <v>2391</v>
      </c>
      <c r="C1969" s="1" t="s">
        <v>3191</v>
      </c>
      <c r="D1969" s="1" t="s">
        <v>3192</v>
      </c>
      <c r="E1969" s="1" t="str">
        <f t="shared" si="67"/>
        <v>18-24</v>
      </c>
      <c r="F1969" s="4">
        <v>6</v>
      </c>
      <c r="G1969" s="4">
        <v>2020</v>
      </c>
      <c r="H1969" s="4">
        <v>0</v>
      </c>
      <c r="I1969" s="4" t="s">
        <v>6977</v>
      </c>
      <c r="J1969" s="1">
        <f>COUNTIF('Orders info'!$B$4:$B$3681,'Consumers info'!B1969)</f>
        <v>1</v>
      </c>
      <c r="K1969" s="1">
        <f t="shared" si="66"/>
        <v>1</v>
      </c>
      <c r="L1969" s="1">
        <f t="shared" si="65"/>
        <v>0</v>
      </c>
      <c r="M1969" s="1">
        <f>SUMIF('Orders info'!$B$4:$B$3681,'Consumers info'!B1969,'Orders info'!$F$4:$F$3681)</f>
        <v>192</v>
      </c>
    </row>
    <row r="1970" spans="2:13" x14ac:dyDescent="0.2">
      <c r="B1970" s="4" t="s">
        <v>2392</v>
      </c>
      <c r="C1970" s="1" t="s">
        <v>3191</v>
      </c>
      <c r="D1970" s="1" t="s">
        <v>3192</v>
      </c>
      <c r="E1970" s="1" t="str">
        <f t="shared" si="67"/>
        <v>25-29</v>
      </c>
      <c r="F1970" s="4">
        <v>6</v>
      </c>
      <c r="G1970" s="4">
        <v>2020</v>
      </c>
      <c r="H1970" s="4">
        <v>1</v>
      </c>
      <c r="I1970" s="4" t="s">
        <v>6977</v>
      </c>
      <c r="J1970" s="1">
        <f>COUNTIF('Orders info'!$B$4:$B$3681,'Consumers info'!B1970)</f>
        <v>1</v>
      </c>
      <c r="K1970" s="1">
        <f t="shared" si="66"/>
        <v>1</v>
      </c>
      <c r="L1970" s="1">
        <f t="shared" si="65"/>
        <v>0</v>
      </c>
      <c r="M1970" s="1">
        <f>SUMIF('Orders info'!$B$4:$B$3681,'Consumers info'!B1970,'Orders info'!$F$4:$F$3681)</f>
        <v>258</v>
      </c>
    </row>
    <row r="1971" spans="2:13" x14ac:dyDescent="0.2">
      <c r="B1971" s="4" t="s">
        <v>2393</v>
      </c>
      <c r="C1971" s="1" t="s">
        <v>3191</v>
      </c>
      <c r="D1971" s="1" t="s">
        <v>3192</v>
      </c>
      <c r="E1971" s="1" t="str">
        <f t="shared" si="67"/>
        <v>18-24</v>
      </c>
      <c r="F1971" s="4">
        <v>6</v>
      </c>
      <c r="G1971" s="4">
        <v>2020</v>
      </c>
      <c r="H1971" s="4">
        <v>0</v>
      </c>
      <c r="I1971" s="4" t="s">
        <v>6977</v>
      </c>
      <c r="J1971" s="1">
        <f>COUNTIF('Orders info'!$B$4:$B$3681,'Consumers info'!B1971)</f>
        <v>1</v>
      </c>
      <c r="K1971" s="1">
        <f t="shared" si="66"/>
        <v>1</v>
      </c>
      <c r="L1971" s="1">
        <f t="shared" si="65"/>
        <v>0</v>
      </c>
      <c r="M1971" s="1">
        <f>SUMIF('Orders info'!$B$4:$B$3681,'Consumers info'!B1971,'Orders info'!$F$4:$F$3681)</f>
        <v>327</v>
      </c>
    </row>
    <row r="1972" spans="2:13" x14ac:dyDescent="0.2">
      <c r="B1972" s="4" t="s">
        <v>2394</v>
      </c>
      <c r="C1972" s="1" t="s">
        <v>3191</v>
      </c>
      <c r="D1972" s="1" t="s">
        <v>3192</v>
      </c>
      <c r="E1972" s="1" t="str">
        <f t="shared" si="67"/>
        <v>25-29</v>
      </c>
      <c r="F1972" s="4">
        <v>6</v>
      </c>
      <c r="G1972" s="4">
        <v>2020</v>
      </c>
      <c r="H1972" s="4">
        <v>0</v>
      </c>
      <c r="I1972" s="4" t="s">
        <v>6977</v>
      </c>
      <c r="J1972" s="1">
        <f>COUNTIF('Orders info'!$B$4:$B$3681,'Consumers info'!B1972)</f>
        <v>1</v>
      </c>
      <c r="K1972" s="1">
        <f t="shared" si="66"/>
        <v>1</v>
      </c>
      <c r="L1972" s="1">
        <f t="shared" si="65"/>
        <v>0</v>
      </c>
      <c r="M1972" s="1">
        <f>SUMIF('Orders info'!$B$4:$B$3681,'Consumers info'!B1972,'Orders info'!$F$4:$F$3681)</f>
        <v>327</v>
      </c>
    </row>
    <row r="1973" spans="2:13" x14ac:dyDescent="0.2">
      <c r="B1973" s="4" t="s">
        <v>2395</v>
      </c>
      <c r="C1973" s="1" t="s">
        <v>3191</v>
      </c>
      <c r="D1973" s="1" t="s">
        <v>3192</v>
      </c>
      <c r="E1973" s="1" t="str">
        <f t="shared" si="67"/>
        <v>25-29</v>
      </c>
      <c r="F1973" s="4">
        <v>6</v>
      </c>
      <c r="G1973" s="4">
        <v>2020</v>
      </c>
      <c r="H1973" s="4">
        <v>0</v>
      </c>
      <c r="I1973" s="4" t="s">
        <v>6977</v>
      </c>
      <c r="J1973" s="1">
        <f>COUNTIF('Orders info'!$B$4:$B$3681,'Consumers info'!B1973)</f>
        <v>1</v>
      </c>
      <c r="K1973" s="1">
        <f t="shared" si="66"/>
        <v>1</v>
      </c>
      <c r="L1973" s="1">
        <f t="shared" si="65"/>
        <v>0</v>
      </c>
      <c r="M1973" s="1">
        <f>SUMIF('Orders info'!$B$4:$B$3681,'Consumers info'!B1973,'Orders info'!$F$4:$F$3681)</f>
        <v>1086</v>
      </c>
    </row>
    <row r="1974" spans="2:13" x14ac:dyDescent="0.2">
      <c r="B1974" s="4" t="s">
        <v>2396</v>
      </c>
      <c r="C1974" s="1" t="s">
        <v>3191</v>
      </c>
      <c r="D1974" s="1" t="s">
        <v>3192</v>
      </c>
      <c r="E1974" s="1" t="str">
        <f t="shared" si="67"/>
        <v>30-34</v>
      </c>
      <c r="F1974" s="4">
        <v>6</v>
      </c>
      <c r="G1974" s="4">
        <v>2020</v>
      </c>
      <c r="H1974" s="4">
        <v>0</v>
      </c>
      <c r="I1974" s="4" t="s">
        <v>6977</v>
      </c>
      <c r="J1974" s="1">
        <f>COUNTIF('Orders info'!$B$4:$B$3681,'Consumers info'!B1974)</f>
        <v>1</v>
      </c>
      <c r="K1974" s="1">
        <f t="shared" si="66"/>
        <v>1</v>
      </c>
      <c r="L1974" s="1">
        <f t="shared" si="65"/>
        <v>0</v>
      </c>
      <c r="M1974" s="1">
        <f>SUMIF('Orders info'!$B$4:$B$3681,'Consumers info'!B1974,'Orders info'!$F$4:$F$3681)</f>
        <v>345</v>
      </c>
    </row>
    <row r="1975" spans="2:13" x14ac:dyDescent="0.2">
      <c r="B1975" s="4" t="s">
        <v>2397</v>
      </c>
      <c r="C1975" s="1" t="s">
        <v>3191</v>
      </c>
      <c r="D1975" s="1" t="s">
        <v>3192</v>
      </c>
      <c r="E1975" s="1" t="str">
        <f t="shared" si="67"/>
        <v>30-34</v>
      </c>
      <c r="F1975" s="4">
        <v>6</v>
      </c>
      <c r="G1975" s="4">
        <v>2020</v>
      </c>
      <c r="H1975" s="4">
        <v>0</v>
      </c>
      <c r="I1975" s="4" t="s">
        <v>6977</v>
      </c>
      <c r="J1975" s="1">
        <f>COUNTIF('Orders info'!$B$4:$B$3681,'Consumers info'!B1975)</f>
        <v>1</v>
      </c>
      <c r="K1975" s="1">
        <f t="shared" si="66"/>
        <v>1</v>
      </c>
      <c r="L1975" s="1">
        <f t="shared" si="65"/>
        <v>0</v>
      </c>
      <c r="M1975" s="1">
        <f>SUMIF('Orders info'!$B$4:$B$3681,'Consumers info'!B1975,'Orders info'!$F$4:$F$3681)</f>
        <v>168</v>
      </c>
    </row>
    <row r="1976" spans="2:13" x14ac:dyDescent="0.2">
      <c r="B1976" s="4" t="s">
        <v>2398</v>
      </c>
      <c r="C1976" s="1" t="s">
        <v>3191</v>
      </c>
      <c r="D1976" s="1" t="s">
        <v>3192</v>
      </c>
      <c r="E1976" s="1" t="str">
        <f t="shared" si="67"/>
        <v>35-39</v>
      </c>
      <c r="F1976" s="4">
        <v>6</v>
      </c>
      <c r="G1976" s="4">
        <v>2020</v>
      </c>
      <c r="H1976" s="4">
        <v>1</v>
      </c>
      <c r="I1976" s="4" t="s">
        <v>6977</v>
      </c>
      <c r="J1976" s="1">
        <f>COUNTIF('Orders info'!$B$4:$B$3681,'Consumers info'!B1976)</f>
        <v>1</v>
      </c>
      <c r="K1976" s="1">
        <f t="shared" si="66"/>
        <v>1</v>
      </c>
      <c r="L1976" s="1">
        <f t="shared" si="65"/>
        <v>0</v>
      </c>
      <c r="M1976" s="1">
        <f>SUMIF('Orders info'!$B$4:$B$3681,'Consumers info'!B1976,'Orders info'!$F$4:$F$3681)</f>
        <v>210</v>
      </c>
    </row>
    <row r="1977" spans="2:13" x14ac:dyDescent="0.2">
      <c r="B1977" s="4" t="s">
        <v>2399</v>
      </c>
      <c r="C1977" s="1" t="s">
        <v>3191</v>
      </c>
      <c r="D1977" s="1" t="s">
        <v>3192</v>
      </c>
      <c r="E1977" s="1" t="str">
        <f t="shared" si="67"/>
        <v>35-39</v>
      </c>
      <c r="F1977" s="4">
        <v>6</v>
      </c>
      <c r="G1977" s="4">
        <v>2020</v>
      </c>
      <c r="H1977" s="4">
        <v>1</v>
      </c>
      <c r="I1977" s="4" t="s">
        <v>6977</v>
      </c>
      <c r="J1977" s="1">
        <f>COUNTIF('Orders info'!$B$4:$B$3681,'Consumers info'!B1977)</f>
        <v>1</v>
      </c>
      <c r="K1977" s="1">
        <f t="shared" si="66"/>
        <v>1</v>
      </c>
      <c r="L1977" s="1">
        <f t="shared" si="65"/>
        <v>0</v>
      </c>
      <c r="M1977" s="1">
        <f>SUMIF('Orders info'!$B$4:$B$3681,'Consumers info'!B1977,'Orders info'!$F$4:$F$3681)</f>
        <v>240</v>
      </c>
    </row>
    <row r="1978" spans="2:13" x14ac:dyDescent="0.2">
      <c r="B1978" s="4" t="s">
        <v>2400</v>
      </c>
      <c r="C1978" s="1" t="s">
        <v>3191</v>
      </c>
      <c r="D1978" s="1" t="s">
        <v>3192</v>
      </c>
      <c r="E1978" s="1" t="str">
        <f t="shared" si="67"/>
        <v>40+</v>
      </c>
      <c r="F1978" s="4">
        <v>6</v>
      </c>
      <c r="G1978" s="4">
        <v>2020</v>
      </c>
      <c r="H1978" s="4">
        <v>0</v>
      </c>
      <c r="I1978" s="4" t="s">
        <v>6977</v>
      </c>
      <c r="J1978" s="1">
        <f>COUNTIF('Orders info'!$B$4:$B$3681,'Consumers info'!B1978)</f>
        <v>1</v>
      </c>
      <c r="K1978" s="1">
        <f t="shared" si="66"/>
        <v>1</v>
      </c>
      <c r="L1978" s="1">
        <f t="shared" si="65"/>
        <v>0</v>
      </c>
      <c r="M1978" s="1">
        <f>SUMIF('Orders info'!$B$4:$B$3681,'Consumers info'!B1978,'Orders info'!$F$4:$F$3681)</f>
        <v>220</v>
      </c>
    </row>
    <row r="1979" spans="2:13" x14ac:dyDescent="0.2">
      <c r="B1979" s="4" t="s">
        <v>2401</v>
      </c>
      <c r="C1979" s="1" t="s">
        <v>3191</v>
      </c>
      <c r="D1979" s="1" t="s">
        <v>3192</v>
      </c>
      <c r="E1979" s="1" t="str">
        <f t="shared" si="67"/>
        <v>18-24</v>
      </c>
      <c r="F1979" s="4">
        <v>6</v>
      </c>
      <c r="G1979" s="4">
        <v>2020</v>
      </c>
      <c r="H1979" s="4">
        <v>0</v>
      </c>
      <c r="I1979" s="4" t="s">
        <v>6977</v>
      </c>
      <c r="J1979" s="1">
        <f>COUNTIF('Orders info'!$B$4:$B$3681,'Consumers info'!B1979)</f>
        <v>1</v>
      </c>
      <c r="K1979" s="1">
        <f t="shared" si="66"/>
        <v>1</v>
      </c>
      <c r="L1979" s="1">
        <f t="shared" si="65"/>
        <v>0</v>
      </c>
      <c r="M1979" s="1">
        <f>SUMIF('Orders info'!$B$4:$B$3681,'Consumers info'!B1979,'Orders info'!$F$4:$F$3681)</f>
        <v>258</v>
      </c>
    </row>
    <row r="1980" spans="2:13" x14ac:dyDescent="0.2">
      <c r="B1980" s="4" t="s">
        <v>2402</v>
      </c>
      <c r="C1980" s="1" t="s">
        <v>3191</v>
      </c>
      <c r="D1980" s="1" t="s">
        <v>3192</v>
      </c>
      <c r="E1980" s="1" t="str">
        <f t="shared" si="67"/>
        <v>18-24</v>
      </c>
      <c r="F1980" s="4">
        <v>6</v>
      </c>
      <c r="G1980" s="4">
        <v>2020</v>
      </c>
      <c r="H1980" s="4">
        <v>0</v>
      </c>
      <c r="I1980" s="4" t="s">
        <v>6977</v>
      </c>
      <c r="J1980" s="1">
        <f>COUNTIF('Orders info'!$B$4:$B$3681,'Consumers info'!B1980)</f>
        <v>1</v>
      </c>
      <c r="K1980" s="1">
        <f t="shared" si="66"/>
        <v>1</v>
      </c>
      <c r="L1980" s="1">
        <f t="shared" si="65"/>
        <v>0</v>
      </c>
      <c r="M1980" s="1">
        <f>SUMIF('Orders info'!$B$4:$B$3681,'Consumers info'!B1980,'Orders info'!$F$4:$F$3681)</f>
        <v>478</v>
      </c>
    </row>
    <row r="1981" spans="2:13" x14ac:dyDescent="0.2">
      <c r="B1981" s="4" t="s">
        <v>2403</v>
      </c>
      <c r="C1981" s="1" t="s">
        <v>3191</v>
      </c>
      <c r="D1981" s="1" t="s">
        <v>3192</v>
      </c>
      <c r="E1981" s="1" t="str">
        <f t="shared" si="67"/>
        <v>18-24</v>
      </c>
      <c r="F1981" s="4">
        <v>6</v>
      </c>
      <c r="G1981" s="4">
        <v>2020</v>
      </c>
      <c r="H1981" s="4">
        <v>0</v>
      </c>
      <c r="I1981" s="4" t="s">
        <v>6977</v>
      </c>
      <c r="J1981" s="1">
        <f>COUNTIF('Orders info'!$B$4:$B$3681,'Consumers info'!B1981)</f>
        <v>1</v>
      </c>
      <c r="K1981" s="1">
        <f t="shared" si="66"/>
        <v>1</v>
      </c>
      <c r="L1981" s="1">
        <f t="shared" si="65"/>
        <v>0</v>
      </c>
      <c r="M1981" s="1">
        <f>SUMIF('Orders info'!$B$4:$B$3681,'Consumers info'!B1981,'Orders info'!$F$4:$F$3681)</f>
        <v>187</v>
      </c>
    </row>
    <row r="1982" spans="2:13" x14ac:dyDescent="0.2">
      <c r="B1982" s="4" t="s">
        <v>2404</v>
      </c>
      <c r="C1982" s="1" t="s">
        <v>3191</v>
      </c>
      <c r="D1982" s="1" t="s">
        <v>3192</v>
      </c>
      <c r="E1982" s="1" t="str">
        <f t="shared" si="67"/>
        <v>25-29</v>
      </c>
      <c r="F1982" s="4">
        <v>6</v>
      </c>
      <c r="G1982" s="4">
        <v>2020</v>
      </c>
      <c r="H1982" s="4">
        <v>1</v>
      </c>
      <c r="I1982" s="4" t="s">
        <v>6977</v>
      </c>
      <c r="J1982" s="1">
        <f>COUNTIF('Orders info'!$B$4:$B$3681,'Consumers info'!B1982)</f>
        <v>1</v>
      </c>
      <c r="K1982" s="1">
        <f t="shared" si="66"/>
        <v>1</v>
      </c>
      <c r="L1982" s="1">
        <f t="shared" si="65"/>
        <v>0</v>
      </c>
      <c r="M1982" s="1">
        <f>SUMIF('Orders info'!$B$4:$B$3681,'Consumers info'!B1982,'Orders info'!$F$4:$F$3681)</f>
        <v>345</v>
      </c>
    </row>
    <row r="1983" spans="2:13" x14ac:dyDescent="0.2">
      <c r="B1983" s="4" t="s">
        <v>2405</v>
      </c>
      <c r="C1983" s="1" t="s">
        <v>3191</v>
      </c>
      <c r="D1983" s="1" t="s">
        <v>3192</v>
      </c>
      <c r="E1983" s="1" t="str">
        <f t="shared" si="67"/>
        <v>30-34</v>
      </c>
      <c r="F1983" s="4">
        <v>6</v>
      </c>
      <c r="G1983" s="4">
        <v>2020</v>
      </c>
      <c r="H1983" s="4">
        <v>0</v>
      </c>
      <c r="I1983" s="4" t="s">
        <v>6977</v>
      </c>
      <c r="J1983" s="1">
        <f>COUNTIF('Orders info'!$B$4:$B$3681,'Consumers info'!B1983)</f>
        <v>1</v>
      </c>
      <c r="K1983" s="1">
        <f t="shared" si="66"/>
        <v>1</v>
      </c>
      <c r="L1983" s="1">
        <f t="shared" si="65"/>
        <v>0</v>
      </c>
      <c r="M1983" s="1">
        <f>SUMIF('Orders info'!$B$4:$B$3681,'Consumers info'!B1983,'Orders info'!$F$4:$F$3681)</f>
        <v>144</v>
      </c>
    </row>
    <row r="1984" spans="2:13" x14ac:dyDescent="0.2">
      <c r="B1984" s="4" t="s">
        <v>2406</v>
      </c>
      <c r="C1984" s="1" t="s">
        <v>3191</v>
      </c>
      <c r="D1984" s="1" t="s">
        <v>3192</v>
      </c>
      <c r="E1984" s="1" t="str">
        <f t="shared" si="67"/>
        <v>30-34</v>
      </c>
      <c r="F1984" s="4">
        <v>6</v>
      </c>
      <c r="G1984" s="4">
        <v>2020</v>
      </c>
      <c r="H1984" s="4">
        <v>1</v>
      </c>
      <c r="I1984" s="4" t="s">
        <v>6977</v>
      </c>
      <c r="J1984" s="1">
        <f>COUNTIF('Orders info'!$B$4:$B$3681,'Consumers info'!B1984)</f>
        <v>1</v>
      </c>
      <c r="K1984" s="1">
        <f t="shared" si="66"/>
        <v>1</v>
      </c>
      <c r="L1984" s="1">
        <f t="shared" si="65"/>
        <v>0</v>
      </c>
      <c r="M1984" s="1">
        <f>SUMIF('Orders info'!$B$4:$B$3681,'Consumers info'!B1984,'Orders info'!$F$4:$F$3681)</f>
        <v>172</v>
      </c>
    </row>
    <row r="1985" spans="2:13" x14ac:dyDescent="0.2">
      <c r="B1985" s="4" t="s">
        <v>2407</v>
      </c>
      <c r="C1985" s="1" t="s">
        <v>3191</v>
      </c>
      <c r="D1985" s="1" t="s">
        <v>3192</v>
      </c>
      <c r="E1985" s="1" t="str">
        <f t="shared" si="67"/>
        <v>35-39</v>
      </c>
      <c r="F1985" s="4">
        <v>6</v>
      </c>
      <c r="G1985" s="4">
        <v>2020</v>
      </c>
      <c r="H1985" s="4">
        <v>0</v>
      </c>
      <c r="I1985" s="4" t="s">
        <v>6977</v>
      </c>
      <c r="J1985" s="1">
        <f>COUNTIF('Orders info'!$B$4:$B$3681,'Consumers info'!B1985)</f>
        <v>1</v>
      </c>
      <c r="K1985" s="1">
        <f t="shared" si="66"/>
        <v>1</v>
      </c>
      <c r="L1985" s="1">
        <f t="shared" si="65"/>
        <v>0</v>
      </c>
      <c r="M1985" s="1">
        <f>SUMIF('Orders info'!$B$4:$B$3681,'Consumers info'!B1985,'Orders info'!$F$4:$F$3681)</f>
        <v>205</v>
      </c>
    </row>
    <row r="1986" spans="2:13" x14ac:dyDescent="0.2">
      <c r="B1986" s="4" t="s">
        <v>2408</v>
      </c>
      <c r="C1986" s="1" t="s">
        <v>3191</v>
      </c>
      <c r="D1986" s="1" t="s">
        <v>3192</v>
      </c>
      <c r="E1986" s="1" t="str">
        <f t="shared" si="67"/>
        <v>35-39</v>
      </c>
      <c r="F1986" s="4">
        <v>6</v>
      </c>
      <c r="G1986" s="4">
        <v>2020</v>
      </c>
      <c r="H1986" s="4">
        <v>1</v>
      </c>
      <c r="I1986" s="4" t="s">
        <v>6977</v>
      </c>
      <c r="J1986" s="1">
        <f>COUNTIF('Orders info'!$B$4:$B$3681,'Consumers info'!B1986)</f>
        <v>1</v>
      </c>
      <c r="K1986" s="1">
        <f t="shared" si="66"/>
        <v>1</v>
      </c>
      <c r="L1986" s="1">
        <f t="shared" si="65"/>
        <v>0</v>
      </c>
      <c r="M1986" s="1">
        <f>SUMIF('Orders info'!$B$4:$B$3681,'Consumers info'!B1986,'Orders info'!$F$4:$F$3681)</f>
        <v>220</v>
      </c>
    </row>
    <row r="1987" spans="2:13" x14ac:dyDescent="0.2">
      <c r="B1987" s="4" t="s">
        <v>2409</v>
      </c>
      <c r="C1987" s="1" t="s">
        <v>3191</v>
      </c>
      <c r="D1987" s="1" t="s">
        <v>3192</v>
      </c>
      <c r="E1987" s="1" t="str">
        <f t="shared" si="67"/>
        <v>18-24</v>
      </c>
      <c r="F1987" s="4">
        <v>6</v>
      </c>
      <c r="G1987" s="4">
        <v>2020</v>
      </c>
      <c r="H1987" s="4">
        <v>1</v>
      </c>
      <c r="I1987" s="4" t="s">
        <v>6977</v>
      </c>
      <c r="J1987" s="1">
        <f>COUNTIF('Orders info'!$B$4:$B$3681,'Consumers info'!B1987)</f>
        <v>1</v>
      </c>
      <c r="K1987" s="1">
        <f t="shared" si="66"/>
        <v>1</v>
      </c>
      <c r="L1987" s="1">
        <f t="shared" si="65"/>
        <v>0</v>
      </c>
      <c r="M1987" s="1">
        <f>SUMIF('Orders info'!$B$4:$B$3681,'Consumers info'!B1987,'Orders info'!$F$4:$F$3681)</f>
        <v>220</v>
      </c>
    </row>
    <row r="1988" spans="2:13" x14ac:dyDescent="0.2">
      <c r="B1988" s="4" t="s">
        <v>2410</v>
      </c>
      <c r="C1988" s="1" t="s">
        <v>3191</v>
      </c>
      <c r="D1988" s="1" t="s">
        <v>3192</v>
      </c>
      <c r="E1988" s="1" t="str">
        <f t="shared" si="67"/>
        <v>35-39</v>
      </c>
      <c r="F1988" s="4">
        <v>6</v>
      </c>
      <c r="G1988" s="4">
        <v>2020</v>
      </c>
      <c r="H1988" s="4">
        <v>0</v>
      </c>
      <c r="I1988" s="4" t="s">
        <v>6977</v>
      </c>
      <c r="J1988" s="1">
        <f>COUNTIF('Orders info'!$B$4:$B$3681,'Consumers info'!B1988)</f>
        <v>1</v>
      </c>
      <c r="K1988" s="1">
        <f t="shared" si="66"/>
        <v>1</v>
      </c>
      <c r="L1988" s="1">
        <f t="shared" si="65"/>
        <v>0</v>
      </c>
      <c r="M1988" s="1">
        <f>SUMIF('Orders info'!$B$4:$B$3681,'Consumers info'!B1988,'Orders info'!$F$4:$F$3681)</f>
        <v>255</v>
      </c>
    </row>
    <row r="1989" spans="2:13" x14ac:dyDescent="0.2">
      <c r="B1989" s="4" t="s">
        <v>2411</v>
      </c>
      <c r="C1989" s="1" t="s">
        <v>3191</v>
      </c>
      <c r="D1989" s="1" t="s">
        <v>3192</v>
      </c>
      <c r="E1989" s="1" t="str">
        <f t="shared" si="67"/>
        <v>35-39</v>
      </c>
      <c r="F1989" s="4">
        <v>6</v>
      </c>
      <c r="G1989" s="4">
        <v>2020</v>
      </c>
      <c r="H1989" s="4">
        <v>1</v>
      </c>
      <c r="I1989" s="4" t="s">
        <v>6977</v>
      </c>
      <c r="J1989" s="1">
        <f>COUNTIF('Orders info'!$B$4:$B$3681,'Consumers info'!B1989)</f>
        <v>1</v>
      </c>
      <c r="K1989" s="1">
        <f t="shared" si="66"/>
        <v>1</v>
      </c>
      <c r="L1989" s="1">
        <f t="shared" ref="L1989:L2052" si="68">IF(J1989&gt;1,IF(I1989="Active",1,0),0)</f>
        <v>0</v>
      </c>
      <c r="M1989" s="1">
        <f>SUMIF('Orders info'!$B$4:$B$3681,'Consumers info'!B1989,'Orders info'!$F$4:$F$3681)</f>
        <v>383</v>
      </c>
    </row>
    <row r="1990" spans="2:13" x14ac:dyDescent="0.2">
      <c r="B1990" s="4" t="s">
        <v>2412</v>
      </c>
      <c r="C1990" s="1" t="s">
        <v>3191</v>
      </c>
      <c r="D1990" s="1" t="s">
        <v>3192</v>
      </c>
      <c r="E1990" s="1" t="str">
        <f t="shared" si="67"/>
        <v>40+</v>
      </c>
      <c r="F1990" s="4">
        <v>6</v>
      </c>
      <c r="G1990" s="4">
        <v>2020</v>
      </c>
      <c r="H1990" s="4">
        <v>1</v>
      </c>
      <c r="I1990" s="4" t="s">
        <v>6977</v>
      </c>
      <c r="J1990" s="1">
        <f>COUNTIF('Orders info'!$B$4:$B$3681,'Consumers info'!B1990)</f>
        <v>1</v>
      </c>
      <c r="K1990" s="1">
        <f t="shared" si="66"/>
        <v>1</v>
      </c>
      <c r="L1990" s="1">
        <f t="shared" si="68"/>
        <v>0</v>
      </c>
      <c r="M1990" s="1">
        <f>SUMIF('Orders info'!$B$4:$B$3681,'Consumers info'!B1990,'Orders info'!$F$4:$F$3681)</f>
        <v>144</v>
      </c>
    </row>
    <row r="1991" spans="2:13" x14ac:dyDescent="0.2">
      <c r="B1991" s="4" t="s">
        <v>2413</v>
      </c>
      <c r="C1991" s="1" t="s">
        <v>3191</v>
      </c>
      <c r="D1991" s="1" t="s">
        <v>3192</v>
      </c>
      <c r="E1991" s="1" t="str">
        <f t="shared" si="67"/>
        <v>18-24</v>
      </c>
      <c r="F1991" s="4">
        <v>6</v>
      </c>
      <c r="G1991" s="4">
        <v>2020</v>
      </c>
      <c r="H1991" s="4">
        <v>0</v>
      </c>
      <c r="I1991" s="4" t="s">
        <v>6977</v>
      </c>
      <c r="J1991" s="1">
        <f>COUNTIF('Orders info'!$B$4:$B$3681,'Consumers info'!B1991)</f>
        <v>1</v>
      </c>
      <c r="K1991" s="1">
        <f t="shared" si="66"/>
        <v>1</v>
      </c>
      <c r="L1991" s="1">
        <f t="shared" si="68"/>
        <v>0</v>
      </c>
      <c r="M1991" s="1">
        <f>SUMIF('Orders info'!$B$4:$B$3681,'Consumers info'!B1991,'Orders info'!$F$4:$F$3681)</f>
        <v>240</v>
      </c>
    </row>
    <row r="1992" spans="2:13" x14ac:dyDescent="0.2">
      <c r="B1992" s="4" t="s">
        <v>2414</v>
      </c>
      <c r="C1992" s="1" t="s">
        <v>3191</v>
      </c>
      <c r="D1992" s="1" t="s">
        <v>3192</v>
      </c>
      <c r="E1992" s="1" t="str">
        <f t="shared" si="67"/>
        <v>18-24</v>
      </c>
      <c r="F1992" s="4">
        <v>6</v>
      </c>
      <c r="G1992" s="4">
        <v>2020</v>
      </c>
      <c r="H1992" s="4">
        <v>0</v>
      </c>
      <c r="I1992" s="4" t="s">
        <v>6977</v>
      </c>
      <c r="J1992" s="1">
        <f>COUNTIF('Orders info'!$B$4:$B$3681,'Consumers info'!B1992)</f>
        <v>1</v>
      </c>
      <c r="K1992" s="1">
        <f t="shared" si="66"/>
        <v>1</v>
      </c>
      <c r="L1992" s="1">
        <f t="shared" si="68"/>
        <v>0</v>
      </c>
      <c r="M1992" s="1">
        <f>SUMIF('Orders info'!$B$4:$B$3681,'Consumers info'!B1992,'Orders info'!$F$4:$F$3681)</f>
        <v>210</v>
      </c>
    </row>
    <row r="1993" spans="2:13" x14ac:dyDescent="0.2">
      <c r="B1993" s="4" t="s">
        <v>2415</v>
      </c>
      <c r="C1993" s="1" t="s">
        <v>3191</v>
      </c>
      <c r="D1993" s="1" t="s">
        <v>3192</v>
      </c>
      <c r="E1993" s="1" t="str">
        <f t="shared" si="67"/>
        <v>18-24</v>
      </c>
      <c r="F1993" s="4">
        <v>6</v>
      </c>
      <c r="G1993" s="4">
        <v>2020</v>
      </c>
      <c r="H1993" s="4">
        <v>1</v>
      </c>
      <c r="I1993" s="4" t="s">
        <v>6977</v>
      </c>
      <c r="J1993" s="1">
        <f>COUNTIF('Orders info'!$B$4:$B$3681,'Consumers info'!B1993)</f>
        <v>1</v>
      </c>
      <c r="K1993" s="1">
        <f t="shared" si="66"/>
        <v>1</v>
      </c>
      <c r="L1993" s="1">
        <f t="shared" si="68"/>
        <v>0</v>
      </c>
      <c r="M1993" s="1">
        <f>SUMIF('Orders info'!$B$4:$B$3681,'Consumers info'!B1993,'Orders info'!$F$4:$F$3681)</f>
        <v>205</v>
      </c>
    </row>
    <row r="1994" spans="2:13" x14ac:dyDescent="0.2">
      <c r="B1994" s="4" t="s">
        <v>2416</v>
      </c>
      <c r="C1994" s="1" t="s">
        <v>3191</v>
      </c>
      <c r="D1994" s="1" t="s">
        <v>3192</v>
      </c>
      <c r="E1994" s="1" t="str">
        <f t="shared" si="67"/>
        <v>18-24</v>
      </c>
      <c r="F1994" s="4">
        <v>6</v>
      </c>
      <c r="G1994" s="4">
        <v>2020</v>
      </c>
      <c r="H1994" s="4">
        <v>0</v>
      </c>
      <c r="I1994" s="4" t="s">
        <v>6977</v>
      </c>
      <c r="J1994" s="1">
        <f>COUNTIF('Orders info'!$B$4:$B$3681,'Consumers info'!B1994)</f>
        <v>1</v>
      </c>
      <c r="K1994" s="1">
        <f t="shared" si="66"/>
        <v>1</v>
      </c>
      <c r="L1994" s="1">
        <f t="shared" si="68"/>
        <v>0</v>
      </c>
      <c r="M1994" s="1">
        <f>SUMIF('Orders info'!$B$4:$B$3681,'Consumers info'!B1994,'Orders info'!$F$4:$F$3681)</f>
        <v>327</v>
      </c>
    </row>
    <row r="1995" spans="2:13" x14ac:dyDescent="0.2">
      <c r="B1995" s="4" t="s">
        <v>2417</v>
      </c>
      <c r="C1995" s="1" t="s">
        <v>3191</v>
      </c>
      <c r="D1995" s="1" t="s">
        <v>3192</v>
      </c>
      <c r="E1995" s="1" t="str">
        <f t="shared" si="67"/>
        <v>30-34</v>
      </c>
      <c r="F1995" s="4">
        <v>6</v>
      </c>
      <c r="G1995" s="4">
        <v>2020</v>
      </c>
      <c r="H1995" s="4">
        <v>0</v>
      </c>
      <c r="I1995" s="4" t="s">
        <v>6977</v>
      </c>
      <c r="J1995" s="1">
        <f>COUNTIF('Orders info'!$B$4:$B$3681,'Consumers info'!B1995)</f>
        <v>1</v>
      </c>
      <c r="K1995" s="1">
        <f t="shared" si="66"/>
        <v>1</v>
      </c>
      <c r="L1995" s="1">
        <f t="shared" si="68"/>
        <v>0</v>
      </c>
      <c r="M1995" s="1">
        <f>SUMIF('Orders info'!$B$4:$B$3681,'Consumers info'!B1995,'Orders info'!$F$4:$F$3681)</f>
        <v>327</v>
      </c>
    </row>
    <row r="1996" spans="2:13" x14ac:dyDescent="0.2">
      <c r="B1996" s="4" t="s">
        <v>2418</v>
      </c>
      <c r="C1996" s="1" t="s">
        <v>3191</v>
      </c>
      <c r="D1996" s="1" t="s">
        <v>3192</v>
      </c>
      <c r="E1996" s="1" t="str">
        <f t="shared" si="67"/>
        <v>18-24</v>
      </c>
      <c r="F1996" s="4">
        <v>6</v>
      </c>
      <c r="G1996" s="4">
        <v>2020</v>
      </c>
      <c r="H1996" s="4">
        <v>0</v>
      </c>
      <c r="I1996" s="4" t="s">
        <v>6977</v>
      </c>
      <c r="J1996" s="1">
        <f>COUNTIF('Orders info'!$B$4:$B$3681,'Consumers info'!B1996)</f>
        <v>1</v>
      </c>
      <c r="K1996" s="1">
        <f t="shared" si="66"/>
        <v>1</v>
      </c>
      <c r="L1996" s="1">
        <f t="shared" si="68"/>
        <v>0</v>
      </c>
      <c r="M1996" s="1">
        <f>SUMIF('Orders info'!$B$4:$B$3681,'Consumers info'!B1996,'Orders info'!$F$4:$F$3681)</f>
        <v>255</v>
      </c>
    </row>
    <row r="1997" spans="2:13" x14ac:dyDescent="0.2">
      <c r="B1997" s="4" t="s">
        <v>2419</v>
      </c>
      <c r="C1997" s="1" t="s">
        <v>3191</v>
      </c>
      <c r="D1997" s="1" t="s">
        <v>3192</v>
      </c>
      <c r="E1997" s="1" t="str">
        <f t="shared" si="67"/>
        <v>30-34</v>
      </c>
      <c r="F1997" s="4">
        <v>6</v>
      </c>
      <c r="G1997" s="4">
        <v>2020</v>
      </c>
      <c r="H1997" s="4">
        <v>1</v>
      </c>
      <c r="I1997" s="4" t="s">
        <v>6977</v>
      </c>
      <c r="J1997" s="1">
        <f>COUNTIF('Orders info'!$B$4:$B$3681,'Consumers info'!B1997)</f>
        <v>1</v>
      </c>
      <c r="K1997" s="1">
        <f t="shared" si="66"/>
        <v>1</v>
      </c>
      <c r="L1997" s="1">
        <f t="shared" si="68"/>
        <v>0</v>
      </c>
      <c r="M1997" s="1">
        <f>SUMIF('Orders info'!$B$4:$B$3681,'Consumers info'!B1997,'Orders info'!$F$4:$F$3681)</f>
        <v>992</v>
      </c>
    </row>
    <row r="1998" spans="2:13" x14ac:dyDescent="0.2">
      <c r="B1998" s="4" t="s">
        <v>2420</v>
      </c>
      <c r="C1998" s="1" t="s">
        <v>3191</v>
      </c>
      <c r="D1998" s="1" t="s">
        <v>3192</v>
      </c>
      <c r="E1998" s="1" t="str">
        <f t="shared" si="67"/>
        <v>18-24</v>
      </c>
      <c r="F1998" s="4">
        <v>6</v>
      </c>
      <c r="G1998" s="4">
        <v>2020</v>
      </c>
      <c r="H1998" s="4">
        <v>0</v>
      </c>
      <c r="I1998" s="4" t="s">
        <v>6977</v>
      </c>
      <c r="J1998" s="1">
        <f>COUNTIF('Orders info'!$B$4:$B$3681,'Consumers info'!B1998)</f>
        <v>1</v>
      </c>
      <c r="K1998" s="1">
        <f t="shared" si="66"/>
        <v>1</v>
      </c>
      <c r="L1998" s="1">
        <f t="shared" si="68"/>
        <v>0</v>
      </c>
      <c r="M1998" s="1">
        <f>SUMIF('Orders info'!$B$4:$B$3681,'Consumers info'!B1998,'Orders info'!$F$4:$F$3681)</f>
        <v>345</v>
      </c>
    </row>
    <row r="1999" spans="2:13" x14ac:dyDescent="0.2">
      <c r="B1999" s="4" t="s">
        <v>2421</v>
      </c>
      <c r="C1999" s="1" t="s">
        <v>3191</v>
      </c>
      <c r="D1999" s="1" t="s">
        <v>3192</v>
      </c>
      <c r="E1999" s="1" t="str">
        <f t="shared" si="67"/>
        <v>18-24</v>
      </c>
      <c r="F1999" s="4">
        <v>6</v>
      </c>
      <c r="G1999" s="4">
        <v>2020</v>
      </c>
      <c r="H1999" s="4">
        <v>0</v>
      </c>
      <c r="I1999" s="4" t="s">
        <v>6977</v>
      </c>
      <c r="J1999" s="1">
        <f>COUNTIF('Orders info'!$B$4:$B$3681,'Consumers info'!B1999)</f>
        <v>1</v>
      </c>
      <c r="K1999" s="1">
        <f t="shared" si="66"/>
        <v>1</v>
      </c>
      <c r="L1999" s="1">
        <f t="shared" si="68"/>
        <v>0</v>
      </c>
      <c r="M1999" s="1">
        <f>SUMIF('Orders info'!$B$4:$B$3681,'Consumers info'!B1999,'Orders info'!$F$4:$F$3681)</f>
        <v>172</v>
      </c>
    </row>
    <row r="2000" spans="2:13" x14ac:dyDescent="0.2">
      <c r="B2000" s="4" t="s">
        <v>2422</v>
      </c>
      <c r="C2000" s="1" t="s">
        <v>3191</v>
      </c>
      <c r="D2000" s="1" t="s">
        <v>3192</v>
      </c>
      <c r="E2000" s="1" t="str">
        <f t="shared" si="67"/>
        <v>30-34</v>
      </c>
      <c r="F2000" s="4">
        <v>6</v>
      </c>
      <c r="G2000" s="4">
        <v>2020</v>
      </c>
      <c r="H2000" s="4">
        <v>1</v>
      </c>
      <c r="I2000" s="4" t="s">
        <v>6977</v>
      </c>
      <c r="J2000" s="1">
        <f>COUNTIF('Orders info'!$B$4:$B$3681,'Consumers info'!B2000)</f>
        <v>1</v>
      </c>
      <c r="K2000" s="1">
        <f t="shared" si="66"/>
        <v>1</v>
      </c>
      <c r="L2000" s="1">
        <f t="shared" si="68"/>
        <v>0</v>
      </c>
      <c r="M2000" s="1">
        <f>SUMIF('Orders info'!$B$4:$B$3681,'Consumers info'!B2000,'Orders info'!$F$4:$F$3681)</f>
        <v>240</v>
      </c>
    </row>
    <row r="2001" spans="2:13" x14ac:dyDescent="0.2">
      <c r="B2001" s="4" t="s">
        <v>2423</v>
      </c>
      <c r="C2001" s="1" t="s">
        <v>3191</v>
      </c>
      <c r="D2001" s="1" t="s">
        <v>3192</v>
      </c>
      <c r="E2001" s="1" t="str">
        <f t="shared" si="67"/>
        <v>18-24</v>
      </c>
      <c r="F2001" s="4">
        <v>6</v>
      </c>
      <c r="G2001" s="4">
        <v>2020</v>
      </c>
      <c r="H2001" s="4">
        <v>0</v>
      </c>
      <c r="I2001" s="4" t="s">
        <v>6977</v>
      </c>
      <c r="J2001" s="1">
        <f>COUNTIF('Orders info'!$B$4:$B$3681,'Consumers info'!B2001)</f>
        <v>1</v>
      </c>
      <c r="K2001" s="1">
        <f t="shared" si="66"/>
        <v>1</v>
      </c>
      <c r="L2001" s="1">
        <f t="shared" si="68"/>
        <v>0</v>
      </c>
      <c r="M2001" s="1">
        <f>SUMIF('Orders info'!$B$4:$B$3681,'Consumers info'!B2001,'Orders info'!$F$4:$F$3681)</f>
        <v>210</v>
      </c>
    </row>
    <row r="2002" spans="2:13" x14ac:dyDescent="0.2">
      <c r="B2002" s="4" t="s">
        <v>2424</v>
      </c>
      <c r="C2002" s="1" t="s">
        <v>3191</v>
      </c>
      <c r="D2002" s="1" t="s">
        <v>3192</v>
      </c>
      <c r="E2002" s="1" t="str">
        <f t="shared" si="67"/>
        <v>30-34</v>
      </c>
      <c r="F2002" s="4">
        <v>6</v>
      </c>
      <c r="G2002" s="4">
        <v>2020</v>
      </c>
      <c r="H2002" s="4">
        <v>1</v>
      </c>
      <c r="I2002" s="4" t="s">
        <v>6977</v>
      </c>
      <c r="J2002" s="1">
        <f>COUNTIF('Orders info'!$B$4:$B$3681,'Consumers info'!B2002)</f>
        <v>1</v>
      </c>
      <c r="K2002" s="1">
        <f t="shared" si="66"/>
        <v>1</v>
      </c>
      <c r="L2002" s="1">
        <f t="shared" si="68"/>
        <v>0</v>
      </c>
      <c r="M2002" s="1">
        <f>SUMIF('Orders info'!$B$4:$B$3681,'Consumers info'!B2002,'Orders info'!$F$4:$F$3681)</f>
        <v>192</v>
      </c>
    </row>
    <row r="2003" spans="2:13" x14ac:dyDescent="0.2">
      <c r="B2003" s="4" t="s">
        <v>2425</v>
      </c>
      <c r="C2003" s="1" t="s">
        <v>3191</v>
      </c>
      <c r="D2003" s="1" t="s">
        <v>3192</v>
      </c>
      <c r="E2003" s="1" t="str">
        <f t="shared" si="67"/>
        <v>18-24</v>
      </c>
      <c r="F2003" s="4">
        <v>6</v>
      </c>
      <c r="G2003" s="4">
        <v>2020</v>
      </c>
      <c r="H2003" s="4">
        <v>0</v>
      </c>
      <c r="I2003" s="4" t="s">
        <v>6977</v>
      </c>
      <c r="J2003" s="1">
        <f>COUNTIF('Orders info'!$B$4:$B$3681,'Consumers info'!B2003)</f>
        <v>1</v>
      </c>
      <c r="K2003" s="1">
        <f t="shared" si="66"/>
        <v>1</v>
      </c>
      <c r="L2003" s="1">
        <f t="shared" si="68"/>
        <v>0</v>
      </c>
      <c r="M2003" s="1">
        <f>SUMIF('Orders info'!$B$4:$B$3681,'Consumers info'!B2003,'Orders info'!$F$4:$F$3681)</f>
        <v>327</v>
      </c>
    </row>
    <row r="2004" spans="2:13" x14ac:dyDescent="0.2">
      <c r="B2004" s="4" t="s">
        <v>2426</v>
      </c>
      <c r="C2004" s="1" t="s">
        <v>3191</v>
      </c>
      <c r="D2004" s="1" t="s">
        <v>3192</v>
      </c>
      <c r="E2004" s="1" t="str">
        <f t="shared" si="67"/>
        <v>18-24</v>
      </c>
      <c r="F2004" s="4">
        <v>6</v>
      </c>
      <c r="G2004" s="4">
        <v>2020</v>
      </c>
      <c r="H2004" s="4">
        <v>0</v>
      </c>
      <c r="I2004" s="4" t="s">
        <v>6977</v>
      </c>
      <c r="J2004" s="1">
        <f>COUNTIF('Orders info'!$B$4:$B$3681,'Consumers info'!B2004)</f>
        <v>1</v>
      </c>
      <c r="K2004" s="1">
        <f t="shared" si="66"/>
        <v>1</v>
      </c>
      <c r="L2004" s="1">
        <f t="shared" si="68"/>
        <v>0</v>
      </c>
      <c r="M2004" s="1">
        <f>SUMIF('Orders info'!$B$4:$B$3681,'Consumers info'!B2004,'Orders info'!$F$4:$F$3681)</f>
        <v>313</v>
      </c>
    </row>
    <row r="2005" spans="2:13" x14ac:dyDescent="0.2">
      <c r="B2005" s="4" t="s">
        <v>2427</v>
      </c>
      <c r="C2005" s="1" t="s">
        <v>3191</v>
      </c>
      <c r="D2005" s="1" t="s">
        <v>3192</v>
      </c>
      <c r="E2005" s="1" t="str">
        <f t="shared" si="67"/>
        <v>25-29</v>
      </c>
      <c r="F2005" s="4">
        <v>6</v>
      </c>
      <c r="G2005" s="4">
        <v>2020</v>
      </c>
      <c r="H2005" s="4">
        <v>0</v>
      </c>
      <c r="I2005" s="4" t="s">
        <v>6977</v>
      </c>
      <c r="J2005" s="1">
        <f>COUNTIF('Orders info'!$B$4:$B$3681,'Consumers info'!B2005)</f>
        <v>1</v>
      </c>
      <c r="K2005" s="1">
        <f t="shared" si="66"/>
        <v>1</v>
      </c>
      <c r="L2005" s="1">
        <f t="shared" si="68"/>
        <v>0</v>
      </c>
      <c r="M2005" s="1">
        <f>SUMIF('Orders info'!$B$4:$B$3681,'Consumers info'!B2005,'Orders info'!$F$4:$F$3681)</f>
        <v>258</v>
      </c>
    </row>
    <row r="2006" spans="2:13" x14ac:dyDescent="0.2">
      <c r="B2006" s="4" t="s">
        <v>2428</v>
      </c>
      <c r="C2006" s="1" t="s">
        <v>3191</v>
      </c>
      <c r="D2006" s="1" t="s">
        <v>3192</v>
      </c>
      <c r="E2006" s="1" t="str">
        <f t="shared" si="67"/>
        <v>30-34</v>
      </c>
      <c r="F2006" s="4">
        <v>6</v>
      </c>
      <c r="G2006" s="4">
        <v>2020</v>
      </c>
      <c r="H2006" s="4">
        <v>1</v>
      </c>
      <c r="I2006" s="4" t="s">
        <v>6977</v>
      </c>
      <c r="J2006" s="1">
        <f>COUNTIF('Orders info'!$B$4:$B$3681,'Consumers info'!B2006)</f>
        <v>1</v>
      </c>
      <c r="K2006" s="1">
        <f t="shared" si="66"/>
        <v>1</v>
      </c>
      <c r="L2006" s="1">
        <f t="shared" si="68"/>
        <v>0</v>
      </c>
      <c r="M2006" s="1">
        <f>SUMIF('Orders info'!$B$4:$B$3681,'Consumers info'!B2006,'Orders info'!$F$4:$F$3681)</f>
        <v>1086</v>
      </c>
    </row>
    <row r="2007" spans="2:13" x14ac:dyDescent="0.2">
      <c r="B2007" s="4" t="s">
        <v>2429</v>
      </c>
      <c r="C2007" s="1" t="s">
        <v>3191</v>
      </c>
      <c r="D2007" s="1" t="s">
        <v>3192</v>
      </c>
      <c r="E2007" s="1" t="str">
        <f t="shared" si="67"/>
        <v>30-34</v>
      </c>
      <c r="F2007" s="4">
        <v>6</v>
      </c>
      <c r="G2007" s="4">
        <v>2020</v>
      </c>
      <c r="H2007" s="4">
        <v>1</v>
      </c>
      <c r="I2007" s="4" t="s">
        <v>6977</v>
      </c>
      <c r="J2007" s="1">
        <f>COUNTIF('Orders info'!$B$4:$B$3681,'Consumers info'!B2007)</f>
        <v>1</v>
      </c>
      <c r="K2007" s="1">
        <f t="shared" si="66"/>
        <v>1</v>
      </c>
      <c r="L2007" s="1">
        <f t="shared" si="68"/>
        <v>0</v>
      </c>
      <c r="M2007" s="1">
        <f>SUMIF('Orders info'!$B$4:$B$3681,'Consumers info'!B2007,'Orders info'!$F$4:$F$3681)</f>
        <v>805</v>
      </c>
    </row>
    <row r="2008" spans="2:13" x14ac:dyDescent="0.2">
      <c r="B2008" s="4" t="s">
        <v>2430</v>
      </c>
      <c r="C2008" s="1" t="s">
        <v>3191</v>
      </c>
      <c r="D2008" s="1" t="s">
        <v>3192</v>
      </c>
      <c r="E2008" s="1" t="str">
        <f t="shared" si="67"/>
        <v>18-24</v>
      </c>
      <c r="F2008" s="4">
        <v>6</v>
      </c>
      <c r="G2008" s="4">
        <v>2020</v>
      </c>
      <c r="H2008" s="4">
        <v>1</v>
      </c>
      <c r="I2008" s="4" t="s">
        <v>6977</v>
      </c>
      <c r="J2008" s="1">
        <f>COUNTIF('Orders info'!$B$4:$B$3681,'Consumers info'!B2008)</f>
        <v>1</v>
      </c>
      <c r="K2008" s="1">
        <f t="shared" ref="K2008:K2071" si="69">IF(J2008=1,IF(I2008="Active",1,0),0)</f>
        <v>1</v>
      </c>
      <c r="L2008" s="1">
        <f t="shared" si="68"/>
        <v>0</v>
      </c>
      <c r="M2008" s="1">
        <f>SUMIF('Orders info'!$B$4:$B$3681,'Consumers info'!B2008,'Orders info'!$F$4:$F$3681)</f>
        <v>345</v>
      </c>
    </row>
    <row r="2009" spans="2:13" x14ac:dyDescent="0.2">
      <c r="B2009" s="4" t="s">
        <v>2431</v>
      </c>
      <c r="C2009" s="1" t="s">
        <v>3191</v>
      </c>
      <c r="D2009" s="1" t="s">
        <v>3192</v>
      </c>
      <c r="E2009" s="1" t="str">
        <f t="shared" si="67"/>
        <v>18-24</v>
      </c>
      <c r="F2009" s="4">
        <v>6</v>
      </c>
      <c r="G2009" s="4">
        <v>2020</v>
      </c>
      <c r="H2009" s="4">
        <v>1</v>
      </c>
      <c r="I2009" s="4" t="s">
        <v>6977</v>
      </c>
      <c r="J2009" s="1">
        <f>COUNTIF('Orders info'!$B$4:$B$3681,'Consumers info'!B2009)</f>
        <v>1</v>
      </c>
      <c r="K2009" s="1">
        <f t="shared" si="69"/>
        <v>1</v>
      </c>
      <c r="L2009" s="1">
        <f t="shared" si="68"/>
        <v>0</v>
      </c>
      <c r="M2009" s="1">
        <f>SUMIF('Orders info'!$B$4:$B$3681,'Consumers info'!B2009,'Orders info'!$F$4:$F$3681)</f>
        <v>168</v>
      </c>
    </row>
    <row r="2010" spans="2:13" x14ac:dyDescent="0.2">
      <c r="B2010" s="4" t="s">
        <v>2432</v>
      </c>
      <c r="C2010" s="1" t="s">
        <v>3191</v>
      </c>
      <c r="D2010" s="1" t="s">
        <v>3192</v>
      </c>
      <c r="E2010" s="1" t="str">
        <f t="shared" si="67"/>
        <v>18-24</v>
      </c>
      <c r="F2010" s="4">
        <v>6</v>
      </c>
      <c r="G2010" s="4">
        <v>2020</v>
      </c>
      <c r="H2010" s="4">
        <v>0</v>
      </c>
      <c r="I2010" s="4" t="s">
        <v>6977</v>
      </c>
      <c r="J2010" s="1">
        <f>COUNTIF('Orders info'!$B$4:$B$3681,'Consumers info'!B2010)</f>
        <v>1</v>
      </c>
      <c r="K2010" s="1">
        <f t="shared" si="69"/>
        <v>1</v>
      </c>
      <c r="L2010" s="1">
        <f t="shared" si="68"/>
        <v>0</v>
      </c>
      <c r="M2010" s="1">
        <f>SUMIF('Orders info'!$B$4:$B$3681,'Consumers info'!B2010,'Orders info'!$F$4:$F$3681)</f>
        <v>240</v>
      </c>
    </row>
    <row r="2011" spans="2:13" x14ac:dyDescent="0.2">
      <c r="B2011" s="4" t="s">
        <v>2433</v>
      </c>
      <c r="C2011" s="1" t="s">
        <v>3191</v>
      </c>
      <c r="D2011" s="1" t="s">
        <v>3192</v>
      </c>
      <c r="E2011" s="1" t="str">
        <f t="shared" si="67"/>
        <v>18-24</v>
      </c>
      <c r="F2011" s="4">
        <v>6</v>
      </c>
      <c r="G2011" s="4">
        <v>2020</v>
      </c>
      <c r="H2011" s="4">
        <v>1</v>
      </c>
      <c r="I2011" s="4" t="s">
        <v>6977</v>
      </c>
      <c r="J2011" s="1">
        <f>COUNTIF('Orders info'!$B$4:$B$3681,'Consumers info'!B2011)</f>
        <v>1</v>
      </c>
      <c r="K2011" s="1">
        <f t="shared" si="69"/>
        <v>1</v>
      </c>
      <c r="L2011" s="1">
        <f t="shared" si="68"/>
        <v>0</v>
      </c>
      <c r="M2011" s="1">
        <f>SUMIF('Orders info'!$B$4:$B$3681,'Consumers info'!B2011,'Orders info'!$F$4:$F$3681)</f>
        <v>205</v>
      </c>
    </row>
    <row r="2012" spans="2:13" x14ac:dyDescent="0.2">
      <c r="B2012" s="4" t="s">
        <v>2434</v>
      </c>
      <c r="C2012" s="1" t="s">
        <v>3191</v>
      </c>
      <c r="D2012" s="1" t="s">
        <v>3192</v>
      </c>
      <c r="E2012" s="1" t="str">
        <f t="shared" si="67"/>
        <v>25-29</v>
      </c>
      <c r="F2012" s="4">
        <v>6</v>
      </c>
      <c r="G2012" s="4">
        <v>2020</v>
      </c>
      <c r="H2012" s="4">
        <v>0</v>
      </c>
      <c r="I2012" s="4" t="s">
        <v>6977</v>
      </c>
      <c r="J2012" s="1">
        <f>COUNTIF('Orders info'!$B$4:$B$3681,'Consumers info'!B2012)</f>
        <v>1</v>
      </c>
      <c r="K2012" s="1">
        <f t="shared" si="69"/>
        <v>1</v>
      </c>
      <c r="L2012" s="1">
        <f t="shared" si="68"/>
        <v>0</v>
      </c>
      <c r="M2012" s="1">
        <f>SUMIF('Orders info'!$B$4:$B$3681,'Consumers info'!B2012,'Orders info'!$F$4:$F$3681)</f>
        <v>327</v>
      </c>
    </row>
    <row r="2013" spans="2:13" x14ac:dyDescent="0.2">
      <c r="B2013" s="4" t="s">
        <v>2435</v>
      </c>
      <c r="C2013" s="1" t="s">
        <v>3191</v>
      </c>
      <c r="D2013" s="1" t="s">
        <v>3192</v>
      </c>
      <c r="E2013" s="1" t="str">
        <f t="shared" si="67"/>
        <v>25-29</v>
      </c>
      <c r="F2013" s="4">
        <v>6</v>
      </c>
      <c r="G2013" s="4">
        <v>2020</v>
      </c>
      <c r="H2013" s="4">
        <v>1</v>
      </c>
      <c r="I2013" s="4" t="s">
        <v>6977</v>
      </c>
      <c r="J2013" s="1">
        <f>COUNTIF('Orders info'!$B$4:$B$3681,'Consumers info'!B2013)</f>
        <v>1</v>
      </c>
      <c r="K2013" s="1">
        <f t="shared" si="69"/>
        <v>1</v>
      </c>
      <c r="L2013" s="1">
        <f t="shared" si="68"/>
        <v>0</v>
      </c>
      <c r="M2013" s="1">
        <f>SUMIF('Orders info'!$B$4:$B$3681,'Consumers info'!B2013,'Orders info'!$F$4:$F$3681)</f>
        <v>313</v>
      </c>
    </row>
    <row r="2014" spans="2:13" x14ac:dyDescent="0.2">
      <c r="B2014" s="4" t="s">
        <v>2436</v>
      </c>
      <c r="C2014" s="1" t="s">
        <v>3191</v>
      </c>
      <c r="D2014" s="1" t="s">
        <v>3192</v>
      </c>
      <c r="E2014" s="1" t="str">
        <f t="shared" si="67"/>
        <v>30-34</v>
      </c>
      <c r="F2014" s="4">
        <v>6</v>
      </c>
      <c r="G2014" s="4">
        <v>2020</v>
      </c>
      <c r="H2014" s="4">
        <v>0</v>
      </c>
      <c r="I2014" s="4" t="s">
        <v>6977</v>
      </c>
      <c r="J2014" s="1">
        <f>COUNTIF('Orders info'!$B$4:$B$3681,'Consumers info'!B2014)</f>
        <v>1</v>
      </c>
      <c r="K2014" s="1">
        <f t="shared" si="69"/>
        <v>1</v>
      </c>
      <c r="L2014" s="1">
        <f t="shared" si="68"/>
        <v>0</v>
      </c>
      <c r="M2014" s="1">
        <f>SUMIF('Orders info'!$B$4:$B$3681,'Consumers info'!B2014,'Orders info'!$F$4:$F$3681)</f>
        <v>327</v>
      </c>
    </row>
    <row r="2015" spans="2:13" x14ac:dyDescent="0.2">
      <c r="B2015" s="4" t="s">
        <v>2437</v>
      </c>
      <c r="C2015" s="1" t="s">
        <v>3191</v>
      </c>
      <c r="D2015" s="1" t="s">
        <v>3192</v>
      </c>
      <c r="E2015" s="1" t="str">
        <f t="shared" si="67"/>
        <v>30-34</v>
      </c>
      <c r="F2015" s="4">
        <v>6</v>
      </c>
      <c r="G2015" s="4">
        <v>2020</v>
      </c>
      <c r="H2015" s="4">
        <v>0</v>
      </c>
      <c r="I2015" s="4" t="s">
        <v>6977</v>
      </c>
      <c r="J2015" s="1">
        <f>COUNTIF('Orders info'!$B$4:$B$3681,'Consumers info'!B2015)</f>
        <v>1</v>
      </c>
      <c r="K2015" s="1">
        <f t="shared" si="69"/>
        <v>1</v>
      </c>
      <c r="L2015" s="1">
        <f t="shared" si="68"/>
        <v>0</v>
      </c>
      <c r="M2015" s="1">
        <f>SUMIF('Orders info'!$B$4:$B$3681,'Consumers info'!B2015,'Orders info'!$F$4:$F$3681)</f>
        <v>951</v>
      </c>
    </row>
    <row r="2016" spans="2:13" x14ac:dyDescent="0.2">
      <c r="B2016" s="4" t="s">
        <v>2438</v>
      </c>
      <c r="C2016" s="1" t="s">
        <v>3191</v>
      </c>
      <c r="D2016" s="1" t="s">
        <v>3192</v>
      </c>
      <c r="E2016" s="1" t="str">
        <f t="shared" si="67"/>
        <v>25-29</v>
      </c>
      <c r="F2016" s="4">
        <v>6</v>
      </c>
      <c r="G2016" s="4">
        <v>2020</v>
      </c>
      <c r="H2016" s="4">
        <v>1</v>
      </c>
      <c r="I2016" s="4" t="s">
        <v>6977</v>
      </c>
      <c r="J2016" s="1">
        <f>COUNTIF('Orders info'!$B$4:$B$3681,'Consumers info'!B2016)</f>
        <v>1</v>
      </c>
      <c r="K2016" s="1">
        <f t="shared" si="69"/>
        <v>1</v>
      </c>
      <c r="L2016" s="1">
        <f t="shared" si="68"/>
        <v>0</v>
      </c>
      <c r="M2016" s="1">
        <f>SUMIF('Orders info'!$B$4:$B$3681,'Consumers info'!B2016,'Orders info'!$F$4:$F$3681)</f>
        <v>1086</v>
      </c>
    </row>
    <row r="2017" spans="2:13" x14ac:dyDescent="0.2">
      <c r="B2017" s="4" t="s">
        <v>2439</v>
      </c>
      <c r="C2017" s="1" t="s">
        <v>3191</v>
      </c>
      <c r="D2017" s="1" t="s">
        <v>3192</v>
      </c>
      <c r="E2017" s="1" t="str">
        <f t="shared" si="67"/>
        <v>18-24</v>
      </c>
      <c r="F2017" s="4">
        <v>6</v>
      </c>
      <c r="G2017" s="4">
        <v>2020</v>
      </c>
      <c r="H2017" s="4">
        <v>1</v>
      </c>
      <c r="I2017" s="4" t="s">
        <v>6977</v>
      </c>
      <c r="J2017" s="1">
        <f>COUNTIF('Orders info'!$B$4:$B$3681,'Consumers info'!B2017)</f>
        <v>1</v>
      </c>
      <c r="K2017" s="1">
        <f t="shared" si="69"/>
        <v>1</v>
      </c>
      <c r="L2017" s="1">
        <f t="shared" si="68"/>
        <v>0</v>
      </c>
      <c r="M2017" s="1">
        <f>SUMIF('Orders info'!$B$4:$B$3681,'Consumers info'!B2017,'Orders info'!$F$4:$F$3681)</f>
        <v>1576</v>
      </c>
    </row>
    <row r="2018" spans="2:13" x14ac:dyDescent="0.2">
      <c r="B2018" s="4" t="s">
        <v>2440</v>
      </c>
      <c r="C2018" s="1" t="s">
        <v>3191</v>
      </c>
      <c r="D2018" s="1" t="s">
        <v>3192</v>
      </c>
      <c r="E2018" s="1" t="str">
        <f t="shared" si="67"/>
        <v>18-24</v>
      </c>
      <c r="F2018" s="4">
        <v>6</v>
      </c>
      <c r="G2018" s="4">
        <v>2020</v>
      </c>
      <c r="H2018" s="4">
        <v>0</v>
      </c>
      <c r="I2018" s="4" t="s">
        <v>6977</v>
      </c>
      <c r="J2018" s="1">
        <f>COUNTIF('Orders info'!$B$4:$B$3681,'Consumers info'!B2018)</f>
        <v>1</v>
      </c>
      <c r="K2018" s="1">
        <f t="shared" si="69"/>
        <v>1</v>
      </c>
      <c r="L2018" s="1">
        <f t="shared" si="68"/>
        <v>0</v>
      </c>
      <c r="M2018" s="1">
        <f>SUMIF('Orders info'!$B$4:$B$3681,'Consumers info'!B2018,'Orders info'!$F$4:$F$3681)</f>
        <v>447</v>
      </c>
    </row>
    <row r="2019" spans="2:13" x14ac:dyDescent="0.2">
      <c r="B2019" s="4" t="s">
        <v>2441</v>
      </c>
      <c r="C2019" s="1" t="s">
        <v>3191</v>
      </c>
      <c r="D2019" s="1" t="s">
        <v>3192</v>
      </c>
      <c r="E2019" s="1" t="str">
        <f t="shared" si="67"/>
        <v>25-29</v>
      </c>
      <c r="F2019" s="4">
        <v>6</v>
      </c>
      <c r="G2019" s="4">
        <v>2020</v>
      </c>
      <c r="H2019" s="4">
        <v>0</v>
      </c>
      <c r="I2019" s="4" t="s">
        <v>6977</v>
      </c>
      <c r="J2019" s="1">
        <f>COUNTIF('Orders info'!$B$4:$B$3681,'Consumers info'!B2019)</f>
        <v>1</v>
      </c>
      <c r="K2019" s="1">
        <f t="shared" si="69"/>
        <v>1</v>
      </c>
      <c r="L2019" s="1">
        <f t="shared" si="68"/>
        <v>0</v>
      </c>
      <c r="M2019" s="1">
        <f>SUMIF('Orders info'!$B$4:$B$3681,'Consumers info'!B2019,'Orders info'!$F$4:$F$3681)</f>
        <v>168</v>
      </c>
    </row>
    <row r="2020" spans="2:13" x14ac:dyDescent="0.2">
      <c r="B2020" s="4" t="s">
        <v>2442</v>
      </c>
      <c r="C2020" s="1" t="s">
        <v>3191</v>
      </c>
      <c r="D2020" s="1" t="s">
        <v>3192</v>
      </c>
      <c r="E2020" s="1" t="str">
        <f t="shared" si="67"/>
        <v>18-24</v>
      </c>
      <c r="F2020" s="4">
        <v>6</v>
      </c>
      <c r="G2020" s="4">
        <v>2020</v>
      </c>
      <c r="H2020" s="4">
        <v>0</v>
      </c>
      <c r="I2020" s="4" t="s">
        <v>6977</v>
      </c>
      <c r="J2020" s="1">
        <f>COUNTIF('Orders info'!$B$4:$B$3681,'Consumers info'!B2020)</f>
        <v>1</v>
      </c>
      <c r="K2020" s="1">
        <f t="shared" si="69"/>
        <v>1</v>
      </c>
      <c r="L2020" s="1">
        <f t="shared" si="68"/>
        <v>0</v>
      </c>
      <c r="M2020" s="1">
        <f>SUMIF('Orders info'!$B$4:$B$3681,'Consumers info'!B2020,'Orders info'!$F$4:$F$3681)</f>
        <v>220</v>
      </c>
    </row>
    <row r="2021" spans="2:13" x14ac:dyDescent="0.2">
      <c r="B2021" s="4" t="s">
        <v>2443</v>
      </c>
      <c r="C2021" s="1" t="s">
        <v>3191</v>
      </c>
      <c r="D2021" s="1" t="s">
        <v>3192</v>
      </c>
      <c r="E2021" s="1" t="str">
        <f t="shared" ref="E2021:E2084" si="70">E1366</f>
        <v>30-34</v>
      </c>
      <c r="F2021" s="4">
        <v>6</v>
      </c>
      <c r="G2021" s="4">
        <v>2020</v>
      </c>
      <c r="H2021" s="4">
        <v>1</v>
      </c>
      <c r="I2021" s="4" t="s">
        <v>6977</v>
      </c>
      <c r="J2021" s="1">
        <f>COUNTIF('Orders info'!$B$4:$B$3681,'Consumers info'!B2021)</f>
        <v>1</v>
      </c>
      <c r="K2021" s="1">
        <f t="shared" si="69"/>
        <v>1</v>
      </c>
      <c r="L2021" s="1">
        <f t="shared" si="68"/>
        <v>0</v>
      </c>
      <c r="M2021" s="1">
        <f>SUMIF('Orders info'!$B$4:$B$3681,'Consumers info'!B2021,'Orders info'!$F$4:$F$3681)</f>
        <v>327</v>
      </c>
    </row>
    <row r="2022" spans="2:13" x14ac:dyDescent="0.2">
      <c r="B2022" s="4" t="s">
        <v>2444</v>
      </c>
      <c r="C2022" s="1" t="s">
        <v>3191</v>
      </c>
      <c r="D2022" s="1" t="s">
        <v>3192</v>
      </c>
      <c r="E2022" s="1" t="str">
        <f t="shared" si="70"/>
        <v>18-24</v>
      </c>
      <c r="F2022" s="4">
        <v>6</v>
      </c>
      <c r="G2022" s="4">
        <v>2020</v>
      </c>
      <c r="H2022" s="4">
        <v>1</v>
      </c>
      <c r="I2022" s="4" t="s">
        <v>6977</v>
      </c>
      <c r="J2022" s="1">
        <f>COUNTIF('Orders info'!$B$4:$B$3681,'Consumers info'!B2022)</f>
        <v>1</v>
      </c>
      <c r="K2022" s="1">
        <f t="shared" si="69"/>
        <v>1</v>
      </c>
      <c r="L2022" s="1">
        <f t="shared" si="68"/>
        <v>0</v>
      </c>
      <c r="M2022" s="1">
        <f>SUMIF('Orders info'!$B$4:$B$3681,'Consumers info'!B2022,'Orders info'!$F$4:$F$3681)</f>
        <v>255</v>
      </c>
    </row>
    <row r="2023" spans="2:13" x14ac:dyDescent="0.2">
      <c r="B2023" s="4" t="s">
        <v>2445</v>
      </c>
      <c r="C2023" s="1" t="s">
        <v>3191</v>
      </c>
      <c r="D2023" s="1" t="s">
        <v>3192</v>
      </c>
      <c r="E2023" s="1" t="str">
        <f t="shared" si="70"/>
        <v>18-24</v>
      </c>
      <c r="F2023" s="4">
        <v>6</v>
      </c>
      <c r="G2023" s="4">
        <v>2020</v>
      </c>
      <c r="H2023" s="4">
        <v>0</v>
      </c>
      <c r="I2023" s="4" t="s">
        <v>6977</v>
      </c>
      <c r="J2023" s="1">
        <f>COUNTIF('Orders info'!$B$4:$B$3681,'Consumers info'!B2023)</f>
        <v>1</v>
      </c>
      <c r="K2023" s="1">
        <f t="shared" si="69"/>
        <v>1</v>
      </c>
      <c r="L2023" s="1">
        <f t="shared" si="68"/>
        <v>0</v>
      </c>
      <c r="M2023" s="1">
        <f>SUMIF('Orders info'!$B$4:$B$3681,'Consumers info'!B2023,'Orders info'!$F$4:$F$3681)</f>
        <v>258</v>
      </c>
    </row>
    <row r="2024" spans="2:13" x14ac:dyDescent="0.2">
      <c r="B2024" s="4" t="s">
        <v>2446</v>
      </c>
      <c r="C2024" s="1" t="s">
        <v>3191</v>
      </c>
      <c r="D2024" s="1" t="s">
        <v>3192</v>
      </c>
      <c r="E2024" s="1" t="str">
        <f t="shared" si="70"/>
        <v>18-24</v>
      </c>
      <c r="F2024" s="4">
        <v>6</v>
      </c>
      <c r="G2024" s="4">
        <v>2020</v>
      </c>
      <c r="H2024" s="4">
        <v>0</v>
      </c>
      <c r="I2024" s="4" t="s">
        <v>6977</v>
      </c>
      <c r="J2024" s="1">
        <f>COUNTIF('Orders info'!$B$4:$B$3681,'Consumers info'!B2024)</f>
        <v>1</v>
      </c>
      <c r="K2024" s="1">
        <f t="shared" si="69"/>
        <v>1</v>
      </c>
      <c r="L2024" s="1">
        <f t="shared" si="68"/>
        <v>0</v>
      </c>
      <c r="M2024" s="1">
        <f>SUMIF('Orders info'!$B$4:$B$3681,'Consumers info'!B2024,'Orders info'!$F$4:$F$3681)</f>
        <v>805</v>
      </c>
    </row>
    <row r="2025" spans="2:13" x14ac:dyDescent="0.2">
      <c r="B2025" s="4" t="s">
        <v>2447</v>
      </c>
      <c r="C2025" s="1" t="s">
        <v>3191</v>
      </c>
      <c r="D2025" s="1" t="s">
        <v>3192</v>
      </c>
      <c r="E2025" s="1" t="str">
        <f t="shared" si="70"/>
        <v>18-24</v>
      </c>
      <c r="F2025" s="4">
        <v>6</v>
      </c>
      <c r="G2025" s="4">
        <v>2020</v>
      </c>
      <c r="H2025" s="4">
        <v>1</v>
      </c>
      <c r="I2025" s="4" t="s">
        <v>6977</v>
      </c>
      <c r="J2025" s="1">
        <f>COUNTIF('Orders info'!$B$4:$B$3681,'Consumers info'!B2025)</f>
        <v>1</v>
      </c>
      <c r="K2025" s="1">
        <f t="shared" si="69"/>
        <v>1</v>
      </c>
      <c r="L2025" s="1">
        <f t="shared" si="68"/>
        <v>0</v>
      </c>
      <c r="M2025" s="1">
        <f>SUMIF('Orders info'!$B$4:$B$3681,'Consumers info'!B2025,'Orders info'!$F$4:$F$3681)</f>
        <v>805</v>
      </c>
    </row>
    <row r="2026" spans="2:13" x14ac:dyDescent="0.2">
      <c r="B2026" s="4" t="s">
        <v>2448</v>
      </c>
      <c r="C2026" s="1" t="s">
        <v>3191</v>
      </c>
      <c r="D2026" s="1" t="s">
        <v>3192</v>
      </c>
      <c r="E2026" s="1" t="str">
        <f t="shared" si="70"/>
        <v>30-34</v>
      </c>
      <c r="F2026" s="4">
        <v>6</v>
      </c>
      <c r="G2026" s="4">
        <v>2020</v>
      </c>
      <c r="H2026" s="4">
        <v>0</v>
      </c>
      <c r="I2026" s="4" t="s">
        <v>6977</v>
      </c>
      <c r="J2026" s="1">
        <f>COUNTIF('Orders info'!$B$4:$B$3681,'Consumers info'!B2026)</f>
        <v>1</v>
      </c>
      <c r="K2026" s="1">
        <f t="shared" si="69"/>
        <v>1</v>
      </c>
      <c r="L2026" s="1">
        <f t="shared" si="68"/>
        <v>0</v>
      </c>
      <c r="M2026" s="1">
        <f>SUMIF('Orders info'!$B$4:$B$3681,'Consumers info'!B2026,'Orders info'!$F$4:$F$3681)</f>
        <v>1101</v>
      </c>
    </row>
    <row r="2027" spans="2:13" x14ac:dyDescent="0.2">
      <c r="B2027" s="4" t="s">
        <v>2449</v>
      </c>
      <c r="C2027" s="1" t="s">
        <v>3191</v>
      </c>
      <c r="D2027" s="1" t="s">
        <v>3192</v>
      </c>
      <c r="E2027" s="1" t="str">
        <f t="shared" si="70"/>
        <v>18-24</v>
      </c>
      <c r="F2027" s="4">
        <v>6</v>
      </c>
      <c r="G2027" s="4">
        <v>2020</v>
      </c>
      <c r="H2027" s="4">
        <v>1</v>
      </c>
      <c r="I2027" s="4" t="s">
        <v>6977</v>
      </c>
      <c r="J2027" s="1">
        <f>COUNTIF('Orders info'!$B$4:$B$3681,'Consumers info'!B2027)</f>
        <v>1</v>
      </c>
      <c r="K2027" s="1">
        <f t="shared" si="69"/>
        <v>1</v>
      </c>
      <c r="L2027" s="1">
        <f t="shared" si="68"/>
        <v>0</v>
      </c>
      <c r="M2027" s="1">
        <f>SUMIF('Orders info'!$B$4:$B$3681,'Consumers info'!B2027,'Orders info'!$F$4:$F$3681)</f>
        <v>1576</v>
      </c>
    </row>
    <row r="2028" spans="2:13" x14ac:dyDescent="0.2">
      <c r="B2028" s="4" t="s">
        <v>2450</v>
      </c>
      <c r="C2028" s="1" t="s">
        <v>3191</v>
      </c>
      <c r="D2028" s="1" t="s">
        <v>3192</v>
      </c>
      <c r="E2028" s="1" t="str">
        <f t="shared" si="70"/>
        <v>18-24</v>
      </c>
      <c r="F2028" s="4">
        <v>6</v>
      </c>
      <c r="G2028" s="4">
        <v>2020</v>
      </c>
      <c r="H2028" s="4">
        <v>1</v>
      </c>
      <c r="I2028" s="4" t="s">
        <v>6977</v>
      </c>
      <c r="J2028" s="1">
        <f>COUNTIF('Orders info'!$B$4:$B$3681,'Consumers info'!B2028)</f>
        <v>1</v>
      </c>
      <c r="K2028" s="1">
        <f t="shared" si="69"/>
        <v>1</v>
      </c>
      <c r="L2028" s="1">
        <f t="shared" si="68"/>
        <v>0</v>
      </c>
      <c r="M2028" s="1">
        <f>SUMIF('Orders info'!$B$4:$B$3681,'Consumers info'!B2028,'Orders info'!$F$4:$F$3681)</f>
        <v>172</v>
      </c>
    </row>
    <row r="2029" spans="2:13" x14ac:dyDescent="0.2">
      <c r="B2029" s="4" t="s">
        <v>2451</v>
      </c>
      <c r="C2029" s="1" t="s">
        <v>3191</v>
      </c>
      <c r="D2029" s="1" t="s">
        <v>3192</v>
      </c>
      <c r="E2029" s="1" t="str">
        <f t="shared" si="70"/>
        <v>30-34</v>
      </c>
      <c r="F2029" s="4">
        <v>6</v>
      </c>
      <c r="G2029" s="4">
        <v>2020</v>
      </c>
      <c r="H2029" s="4">
        <v>0</v>
      </c>
      <c r="I2029" s="4" t="s">
        <v>6977</v>
      </c>
      <c r="J2029" s="1">
        <f>COUNTIF('Orders info'!$B$4:$B$3681,'Consumers info'!B2029)</f>
        <v>1</v>
      </c>
      <c r="K2029" s="1">
        <f t="shared" si="69"/>
        <v>1</v>
      </c>
      <c r="L2029" s="1">
        <f t="shared" si="68"/>
        <v>0</v>
      </c>
      <c r="M2029" s="1">
        <f>SUMIF('Orders info'!$B$4:$B$3681,'Consumers info'!B2029,'Orders info'!$F$4:$F$3681)</f>
        <v>205</v>
      </c>
    </row>
    <row r="2030" spans="2:13" x14ac:dyDescent="0.2">
      <c r="B2030" s="4" t="s">
        <v>2452</v>
      </c>
      <c r="C2030" s="1" t="s">
        <v>3191</v>
      </c>
      <c r="D2030" s="1" t="s">
        <v>3192</v>
      </c>
      <c r="E2030" s="1" t="str">
        <f t="shared" si="70"/>
        <v>30-34</v>
      </c>
      <c r="F2030" s="4">
        <v>6</v>
      </c>
      <c r="G2030" s="4">
        <v>2020</v>
      </c>
      <c r="H2030" s="4">
        <v>1</v>
      </c>
      <c r="I2030" s="4" t="s">
        <v>6977</v>
      </c>
      <c r="J2030" s="1">
        <f>COUNTIF('Orders info'!$B$4:$B$3681,'Consumers info'!B2030)</f>
        <v>1</v>
      </c>
      <c r="K2030" s="1">
        <f t="shared" si="69"/>
        <v>1</v>
      </c>
      <c r="L2030" s="1">
        <f t="shared" si="68"/>
        <v>0</v>
      </c>
      <c r="M2030" s="1">
        <f>SUMIF('Orders info'!$B$4:$B$3681,'Consumers info'!B2030,'Orders info'!$F$4:$F$3681)</f>
        <v>313</v>
      </c>
    </row>
    <row r="2031" spans="2:13" x14ac:dyDescent="0.2">
      <c r="B2031" s="4" t="s">
        <v>2453</v>
      </c>
      <c r="C2031" s="1" t="s">
        <v>3191</v>
      </c>
      <c r="D2031" s="1" t="s">
        <v>3192</v>
      </c>
      <c r="E2031" s="1" t="str">
        <f t="shared" si="70"/>
        <v>18-24</v>
      </c>
      <c r="F2031" s="4">
        <v>6</v>
      </c>
      <c r="G2031" s="4">
        <v>2020</v>
      </c>
      <c r="H2031" s="4">
        <v>1</v>
      </c>
      <c r="I2031" s="4" t="s">
        <v>6977</v>
      </c>
      <c r="J2031" s="1">
        <f>COUNTIF('Orders info'!$B$4:$B$3681,'Consumers info'!B2031)</f>
        <v>1</v>
      </c>
      <c r="K2031" s="1">
        <f t="shared" si="69"/>
        <v>1</v>
      </c>
      <c r="L2031" s="1">
        <f t="shared" si="68"/>
        <v>0</v>
      </c>
      <c r="M2031" s="1">
        <f>SUMIF('Orders info'!$B$4:$B$3681,'Consumers info'!B2031,'Orders info'!$F$4:$F$3681)</f>
        <v>255</v>
      </c>
    </row>
    <row r="2032" spans="2:13" x14ac:dyDescent="0.2">
      <c r="B2032" s="4" t="s">
        <v>2454</v>
      </c>
      <c r="C2032" s="1" t="s">
        <v>3191</v>
      </c>
      <c r="D2032" s="1" t="s">
        <v>3192</v>
      </c>
      <c r="E2032" s="1" t="str">
        <f t="shared" si="70"/>
        <v>18-24</v>
      </c>
      <c r="F2032" s="4">
        <v>6</v>
      </c>
      <c r="G2032" s="4">
        <v>2020</v>
      </c>
      <c r="H2032" s="4">
        <v>1</v>
      </c>
      <c r="I2032" s="4" t="s">
        <v>6977</v>
      </c>
      <c r="J2032" s="1">
        <f>COUNTIF('Orders info'!$B$4:$B$3681,'Consumers info'!B2032)</f>
        <v>1</v>
      </c>
      <c r="K2032" s="1">
        <f t="shared" si="69"/>
        <v>1</v>
      </c>
      <c r="L2032" s="1">
        <f t="shared" si="68"/>
        <v>0</v>
      </c>
      <c r="M2032" s="1">
        <f>SUMIF('Orders info'!$B$4:$B$3681,'Consumers info'!B2032,'Orders info'!$F$4:$F$3681)</f>
        <v>255</v>
      </c>
    </row>
    <row r="2033" spans="2:13" x14ac:dyDescent="0.2">
      <c r="B2033" s="4" t="s">
        <v>2455</v>
      </c>
      <c r="C2033" s="1" t="s">
        <v>3191</v>
      </c>
      <c r="D2033" s="1" t="s">
        <v>3192</v>
      </c>
      <c r="E2033" s="1" t="str">
        <f t="shared" si="70"/>
        <v>18-24</v>
      </c>
      <c r="F2033" s="4">
        <v>6</v>
      </c>
      <c r="G2033" s="4">
        <v>2020</v>
      </c>
      <c r="H2033" s="4">
        <v>0</v>
      </c>
      <c r="I2033" s="4" t="s">
        <v>6977</v>
      </c>
      <c r="J2033" s="1">
        <f>COUNTIF('Orders info'!$B$4:$B$3681,'Consumers info'!B2033)</f>
        <v>1</v>
      </c>
      <c r="K2033" s="1">
        <f t="shared" si="69"/>
        <v>1</v>
      </c>
      <c r="L2033" s="1">
        <f t="shared" si="68"/>
        <v>0</v>
      </c>
      <c r="M2033" s="1">
        <f>SUMIF('Orders info'!$B$4:$B$3681,'Consumers info'!B2033,'Orders info'!$F$4:$F$3681)</f>
        <v>992</v>
      </c>
    </row>
    <row r="2034" spans="2:13" x14ac:dyDescent="0.2">
      <c r="B2034" s="4" t="s">
        <v>2456</v>
      </c>
      <c r="C2034" s="1" t="s">
        <v>3191</v>
      </c>
      <c r="D2034" s="1" t="s">
        <v>3192</v>
      </c>
      <c r="E2034" s="1" t="str">
        <f t="shared" si="70"/>
        <v>18-24</v>
      </c>
      <c r="F2034" s="4">
        <v>6</v>
      </c>
      <c r="G2034" s="4">
        <v>2020</v>
      </c>
      <c r="H2034" s="4">
        <v>1</v>
      </c>
      <c r="I2034" s="4" t="s">
        <v>6977</v>
      </c>
      <c r="J2034" s="1">
        <f>COUNTIF('Orders info'!$B$4:$B$3681,'Consumers info'!B2034)</f>
        <v>1</v>
      </c>
      <c r="K2034" s="1">
        <f t="shared" si="69"/>
        <v>1</v>
      </c>
      <c r="L2034" s="1">
        <f t="shared" si="68"/>
        <v>0</v>
      </c>
      <c r="M2034" s="1">
        <f>SUMIF('Orders info'!$B$4:$B$3681,'Consumers info'!B2034,'Orders info'!$F$4:$F$3681)</f>
        <v>526</v>
      </c>
    </row>
    <row r="2035" spans="2:13" x14ac:dyDescent="0.2">
      <c r="B2035" s="4" t="s">
        <v>2457</v>
      </c>
      <c r="C2035" s="1" t="s">
        <v>3191</v>
      </c>
      <c r="D2035" s="1" t="s">
        <v>3192</v>
      </c>
      <c r="E2035" s="1" t="str">
        <f t="shared" si="70"/>
        <v>18-24</v>
      </c>
      <c r="F2035" s="4">
        <v>6</v>
      </c>
      <c r="G2035" s="4">
        <v>2020</v>
      </c>
      <c r="H2035" s="4">
        <v>1</v>
      </c>
      <c r="I2035" s="4" t="s">
        <v>6977</v>
      </c>
      <c r="J2035" s="1">
        <f>COUNTIF('Orders info'!$B$4:$B$3681,'Consumers info'!B2035)</f>
        <v>1</v>
      </c>
      <c r="K2035" s="1">
        <f t="shared" si="69"/>
        <v>1</v>
      </c>
      <c r="L2035" s="1">
        <f t="shared" si="68"/>
        <v>0</v>
      </c>
      <c r="M2035" s="1">
        <f>SUMIF('Orders info'!$B$4:$B$3681,'Consumers info'!B2035,'Orders info'!$F$4:$F$3681)</f>
        <v>1491</v>
      </c>
    </row>
    <row r="2036" spans="2:13" x14ac:dyDescent="0.2">
      <c r="B2036" s="4" t="s">
        <v>2458</v>
      </c>
      <c r="C2036" s="1" t="s">
        <v>3191</v>
      </c>
      <c r="D2036" s="1" t="s">
        <v>3192</v>
      </c>
      <c r="E2036" s="1" t="str">
        <f t="shared" si="70"/>
        <v>18-24</v>
      </c>
      <c r="F2036" s="4">
        <v>6</v>
      </c>
      <c r="G2036" s="4">
        <v>2020</v>
      </c>
      <c r="H2036" s="4">
        <v>0</v>
      </c>
      <c r="I2036" s="4" t="s">
        <v>6977</v>
      </c>
      <c r="J2036" s="1">
        <f>COUNTIF('Orders info'!$B$4:$B$3681,'Consumers info'!B2036)</f>
        <v>1</v>
      </c>
      <c r="K2036" s="1">
        <f t="shared" si="69"/>
        <v>1</v>
      </c>
      <c r="L2036" s="1">
        <f t="shared" si="68"/>
        <v>0</v>
      </c>
      <c r="M2036" s="1">
        <f>SUMIF('Orders info'!$B$4:$B$3681,'Consumers info'!B2036,'Orders info'!$F$4:$F$3681)</f>
        <v>1491</v>
      </c>
    </row>
    <row r="2037" spans="2:13" x14ac:dyDescent="0.2">
      <c r="B2037" s="4" t="s">
        <v>2459</v>
      </c>
      <c r="C2037" s="1" t="s">
        <v>3191</v>
      </c>
      <c r="D2037" s="1" t="s">
        <v>3192</v>
      </c>
      <c r="E2037" s="1" t="str">
        <f t="shared" si="70"/>
        <v>18-24</v>
      </c>
      <c r="F2037" s="4">
        <v>6</v>
      </c>
      <c r="G2037" s="4">
        <v>2020</v>
      </c>
      <c r="H2037" s="4">
        <v>0</v>
      </c>
      <c r="I2037" s="4" t="s">
        <v>6977</v>
      </c>
      <c r="J2037" s="1">
        <f>COUNTIF('Orders info'!$B$4:$B$3681,'Consumers info'!B2037)</f>
        <v>1</v>
      </c>
      <c r="K2037" s="1">
        <f t="shared" si="69"/>
        <v>1</v>
      </c>
      <c r="L2037" s="1">
        <f t="shared" si="68"/>
        <v>0</v>
      </c>
      <c r="M2037" s="1">
        <f>SUMIF('Orders info'!$B$4:$B$3681,'Consumers info'!B2037,'Orders info'!$F$4:$F$3681)</f>
        <v>1576</v>
      </c>
    </row>
    <row r="2038" spans="2:13" x14ac:dyDescent="0.2">
      <c r="B2038" s="4" t="s">
        <v>2460</v>
      </c>
      <c r="C2038" s="1" t="s">
        <v>3191</v>
      </c>
      <c r="D2038" s="1" t="s">
        <v>3192</v>
      </c>
      <c r="E2038" s="1" t="str">
        <f t="shared" si="70"/>
        <v>18-24</v>
      </c>
      <c r="F2038" s="4">
        <v>6</v>
      </c>
      <c r="G2038" s="4">
        <v>2020</v>
      </c>
      <c r="H2038" s="4">
        <v>0</v>
      </c>
      <c r="I2038" s="4" t="s">
        <v>6977</v>
      </c>
      <c r="J2038" s="1">
        <f>COUNTIF('Orders info'!$B$4:$B$3681,'Consumers info'!B2038)</f>
        <v>1</v>
      </c>
      <c r="K2038" s="1">
        <f t="shared" si="69"/>
        <v>1</v>
      </c>
      <c r="L2038" s="1">
        <f t="shared" si="68"/>
        <v>0</v>
      </c>
      <c r="M2038" s="1">
        <f>SUMIF('Orders info'!$B$4:$B$3681,'Consumers info'!B2038,'Orders info'!$F$4:$F$3681)</f>
        <v>168</v>
      </c>
    </row>
    <row r="2039" spans="2:13" x14ac:dyDescent="0.2">
      <c r="B2039" s="4" t="s">
        <v>2461</v>
      </c>
      <c r="C2039" s="1" t="s">
        <v>3191</v>
      </c>
      <c r="D2039" s="1" t="s">
        <v>3192</v>
      </c>
      <c r="E2039" s="1" t="str">
        <f t="shared" si="70"/>
        <v>18-24</v>
      </c>
      <c r="F2039" s="4">
        <v>6</v>
      </c>
      <c r="G2039" s="4">
        <v>2020</v>
      </c>
      <c r="H2039" s="4">
        <v>1</v>
      </c>
      <c r="I2039" s="4" t="s">
        <v>6977</v>
      </c>
      <c r="J2039" s="1">
        <f>COUNTIF('Orders info'!$B$4:$B$3681,'Consumers info'!B2039)</f>
        <v>1</v>
      </c>
      <c r="K2039" s="1">
        <f t="shared" si="69"/>
        <v>1</v>
      </c>
      <c r="L2039" s="1">
        <f t="shared" si="68"/>
        <v>0</v>
      </c>
      <c r="M2039" s="1">
        <f>SUMIF('Orders info'!$B$4:$B$3681,'Consumers info'!B2039,'Orders info'!$F$4:$F$3681)</f>
        <v>220</v>
      </c>
    </row>
    <row r="2040" spans="2:13" x14ac:dyDescent="0.2">
      <c r="B2040" s="4" t="s">
        <v>2462</v>
      </c>
      <c r="C2040" s="1" t="s">
        <v>3191</v>
      </c>
      <c r="D2040" s="1" t="s">
        <v>3192</v>
      </c>
      <c r="E2040" s="1" t="str">
        <f t="shared" si="70"/>
        <v>18-24</v>
      </c>
      <c r="F2040" s="4">
        <v>6</v>
      </c>
      <c r="G2040" s="4">
        <v>2020</v>
      </c>
      <c r="H2040" s="4">
        <v>0</v>
      </c>
      <c r="I2040" s="4" t="s">
        <v>6977</v>
      </c>
      <c r="J2040" s="1">
        <f>COUNTIF('Orders info'!$B$4:$B$3681,'Consumers info'!B2040)</f>
        <v>1</v>
      </c>
      <c r="K2040" s="1">
        <f t="shared" si="69"/>
        <v>1</v>
      </c>
      <c r="L2040" s="1">
        <f t="shared" si="68"/>
        <v>0</v>
      </c>
      <c r="M2040" s="1">
        <f>SUMIF('Orders info'!$B$4:$B$3681,'Consumers info'!B2040,'Orders info'!$F$4:$F$3681)</f>
        <v>313</v>
      </c>
    </row>
    <row r="2041" spans="2:13" x14ac:dyDescent="0.2">
      <c r="B2041" s="4" t="s">
        <v>2463</v>
      </c>
      <c r="C2041" s="1" t="s">
        <v>3191</v>
      </c>
      <c r="D2041" s="1" t="s">
        <v>3192</v>
      </c>
      <c r="E2041" s="1" t="str">
        <f t="shared" si="70"/>
        <v>30-34</v>
      </c>
      <c r="F2041" s="4">
        <v>6</v>
      </c>
      <c r="G2041" s="4">
        <v>2020</v>
      </c>
      <c r="H2041" s="4">
        <v>1</v>
      </c>
      <c r="I2041" s="4" t="s">
        <v>6977</v>
      </c>
      <c r="J2041" s="1">
        <f>COUNTIF('Orders info'!$B$4:$B$3681,'Consumers info'!B2041)</f>
        <v>1</v>
      </c>
      <c r="K2041" s="1">
        <f t="shared" si="69"/>
        <v>1</v>
      </c>
      <c r="L2041" s="1">
        <f t="shared" si="68"/>
        <v>0</v>
      </c>
      <c r="M2041" s="1">
        <f>SUMIF('Orders info'!$B$4:$B$3681,'Consumers info'!B2041,'Orders info'!$F$4:$F$3681)</f>
        <v>327</v>
      </c>
    </row>
    <row r="2042" spans="2:13" x14ac:dyDescent="0.2">
      <c r="B2042" s="4" t="s">
        <v>2464</v>
      </c>
      <c r="C2042" s="1" t="s">
        <v>3191</v>
      </c>
      <c r="D2042" s="1" t="s">
        <v>3192</v>
      </c>
      <c r="E2042" s="1" t="str">
        <f t="shared" si="70"/>
        <v>18-24</v>
      </c>
      <c r="F2042" s="4">
        <v>6</v>
      </c>
      <c r="G2042" s="4">
        <v>2020</v>
      </c>
      <c r="H2042" s="4">
        <v>0</v>
      </c>
      <c r="I2042" s="4" t="s">
        <v>6977</v>
      </c>
      <c r="J2042" s="1">
        <f>COUNTIF('Orders info'!$B$4:$B$3681,'Consumers info'!B2042)</f>
        <v>1</v>
      </c>
      <c r="K2042" s="1">
        <f t="shared" si="69"/>
        <v>1</v>
      </c>
      <c r="L2042" s="1">
        <f t="shared" si="68"/>
        <v>0</v>
      </c>
      <c r="M2042" s="1">
        <f>SUMIF('Orders info'!$B$4:$B$3681,'Consumers info'!B2042,'Orders info'!$F$4:$F$3681)</f>
        <v>990</v>
      </c>
    </row>
    <row r="2043" spans="2:13" x14ac:dyDescent="0.2">
      <c r="B2043" s="4" t="s">
        <v>2465</v>
      </c>
      <c r="C2043" s="1" t="s">
        <v>3191</v>
      </c>
      <c r="D2043" s="1" t="s">
        <v>3192</v>
      </c>
      <c r="E2043" s="1" t="str">
        <f t="shared" si="70"/>
        <v>18-24</v>
      </c>
      <c r="F2043" s="4">
        <v>6</v>
      </c>
      <c r="G2043" s="4">
        <v>2020</v>
      </c>
      <c r="H2043" s="4">
        <v>0</v>
      </c>
      <c r="I2043" s="4" t="s">
        <v>6977</v>
      </c>
      <c r="J2043" s="1">
        <f>COUNTIF('Orders info'!$B$4:$B$3681,'Consumers info'!B2043)</f>
        <v>1</v>
      </c>
      <c r="K2043" s="1">
        <f t="shared" si="69"/>
        <v>1</v>
      </c>
      <c r="L2043" s="1">
        <f t="shared" si="68"/>
        <v>0</v>
      </c>
      <c r="M2043" s="1">
        <f>SUMIF('Orders info'!$B$4:$B$3681,'Consumers info'!B2043,'Orders info'!$F$4:$F$3681)</f>
        <v>1086</v>
      </c>
    </row>
    <row r="2044" spans="2:13" x14ac:dyDescent="0.2">
      <c r="B2044" s="4" t="s">
        <v>2466</v>
      </c>
      <c r="C2044" s="1" t="s">
        <v>3191</v>
      </c>
      <c r="D2044" s="1" t="s">
        <v>3192</v>
      </c>
      <c r="E2044" s="1" t="str">
        <f t="shared" si="70"/>
        <v>30-34</v>
      </c>
      <c r="F2044" s="4">
        <v>6</v>
      </c>
      <c r="G2044" s="4">
        <v>2020</v>
      </c>
      <c r="H2044" s="4">
        <v>0</v>
      </c>
      <c r="I2044" s="4" t="s">
        <v>6977</v>
      </c>
      <c r="J2044" s="1">
        <f>COUNTIF('Orders info'!$B$4:$B$3681,'Consumers info'!B2044)</f>
        <v>1</v>
      </c>
      <c r="K2044" s="1">
        <f t="shared" si="69"/>
        <v>1</v>
      </c>
      <c r="L2044" s="1">
        <f t="shared" si="68"/>
        <v>0</v>
      </c>
      <c r="M2044" s="1">
        <f>SUMIF('Orders info'!$B$4:$B$3681,'Consumers info'!B2044,'Orders info'!$F$4:$F$3681)</f>
        <v>1491</v>
      </c>
    </row>
    <row r="2045" spans="2:13" x14ac:dyDescent="0.2">
      <c r="B2045" s="4" t="s">
        <v>2467</v>
      </c>
      <c r="C2045" s="1" t="s">
        <v>3191</v>
      </c>
      <c r="D2045" s="1" t="s">
        <v>3192</v>
      </c>
      <c r="E2045" s="1" t="str">
        <f t="shared" si="70"/>
        <v>35-39</v>
      </c>
      <c r="F2045" s="4">
        <v>6</v>
      </c>
      <c r="G2045" s="4">
        <v>2020</v>
      </c>
      <c r="H2045" s="4">
        <v>1</v>
      </c>
      <c r="I2045" s="4" t="s">
        <v>6977</v>
      </c>
      <c r="J2045" s="1">
        <f>COUNTIF('Orders info'!$B$4:$B$3681,'Consumers info'!B2045)</f>
        <v>1</v>
      </c>
      <c r="K2045" s="1">
        <f t="shared" si="69"/>
        <v>1</v>
      </c>
      <c r="L2045" s="1">
        <f t="shared" si="68"/>
        <v>0</v>
      </c>
      <c r="M2045" s="1">
        <f>SUMIF('Orders info'!$B$4:$B$3681,'Consumers info'!B2045,'Orders info'!$F$4:$F$3681)</f>
        <v>948</v>
      </c>
    </row>
    <row r="2046" spans="2:13" x14ac:dyDescent="0.2">
      <c r="B2046" s="4" t="s">
        <v>2468</v>
      </c>
      <c r="C2046" s="1" t="s">
        <v>3191</v>
      </c>
      <c r="D2046" s="1" t="s">
        <v>3192</v>
      </c>
      <c r="E2046" s="1" t="str">
        <f t="shared" si="70"/>
        <v>25-29</v>
      </c>
      <c r="F2046" s="4">
        <v>6</v>
      </c>
      <c r="G2046" s="4">
        <v>2020</v>
      </c>
      <c r="H2046" s="4">
        <v>1</v>
      </c>
      <c r="I2046" s="4" t="s">
        <v>6977</v>
      </c>
      <c r="J2046" s="1">
        <f>COUNTIF('Orders info'!$B$4:$B$3681,'Consumers info'!B2046)</f>
        <v>1</v>
      </c>
      <c r="K2046" s="1">
        <f t="shared" si="69"/>
        <v>1</v>
      </c>
      <c r="L2046" s="1">
        <f t="shared" si="68"/>
        <v>0</v>
      </c>
      <c r="M2046" s="1">
        <f>SUMIF('Orders info'!$B$4:$B$3681,'Consumers info'!B2046,'Orders info'!$F$4:$F$3681)</f>
        <v>1491</v>
      </c>
    </row>
    <row r="2047" spans="2:13" x14ac:dyDescent="0.2">
      <c r="B2047" s="4" t="s">
        <v>2469</v>
      </c>
      <c r="C2047" s="1" t="s">
        <v>3191</v>
      </c>
      <c r="D2047" s="1" t="s">
        <v>3192</v>
      </c>
      <c r="E2047" s="1" t="str">
        <f t="shared" si="70"/>
        <v>35-39</v>
      </c>
      <c r="F2047" s="4">
        <v>6</v>
      </c>
      <c r="G2047" s="4">
        <v>2020</v>
      </c>
      <c r="H2047" s="4">
        <v>0</v>
      </c>
      <c r="I2047" s="4" t="s">
        <v>6977</v>
      </c>
      <c r="J2047" s="1">
        <f>COUNTIF('Orders info'!$B$4:$B$3681,'Consumers info'!B2047)</f>
        <v>1</v>
      </c>
      <c r="K2047" s="1">
        <f t="shared" si="69"/>
        <v>1</v>
      </c>
      <c r="L2047" s="1">
        <f t="shared" si="68"/>
        <v>0</v>
      </c>
      <c r="M2047" s="1">
        <f>SUMIF('Orders info'!$B$4:$B$3681,'Consumers info'!B2047,'Orders info'!$F$4:$F$3681)</f>
        <v>948</v>
      </c>
    </row>
    <row r="2048" spans="2:13" x14ac:dyDescent="0.2">
      <c r="B2048" s="4" t="s">
        <v>2470</v>
      </c>
      <c r="C2048" s="1" t="s">
        <v>3191</v>
      </c>
      <c r="D2048" s="1" t="s">
        <v>3192</v>
      </c>
      <c r="E2048" s="1" t="str">
        <f t="shared" si="70"/>
        <v>18-24</v>
      </c>
      <c r="F2048" s="4">
        <v>6</v>
      </c>
      <c r="G2048" s="4">
        <v>2020</v>
      </c>
      <c r="H2048" s="4">
        <v>0</v>
      </c>
      <c r="I2048" s="4" t="s">
        <v>6977</v>
      </c>
      <c r="J2048" s="1">
        <f>COUNTIF('Orders info'!$B$4:$B$3681,'Consumers info'!B2048)</f>
        <v>1</v>
      </c>
      <c r="K2048" s="1">
        <f t="shared" si="69"/>
        <v>1</v>
      </c>
      <c r="L2048" s="1">
        <f t="shared" si="68"/>
        <v>0</v>
      </c>
      <c r="M2048" s="1">
        <f>SUMIF('Orders info'!$B$4:$B$3681,'Consumers info'!B2048,'Orders info'!$F$4:$F$3681)</f>
        <v>144</v>
      </c>
    </row>
    <row r="2049" spans="2:13" x14ac:dyDescent="0.2">
      <c r="B2049" s="4" t="s">
        <v>2471</v>
      </c>
      <c r="C2049" s="1" t="s">
        <v>3191</v>
      </c>
      <c r="D2049" s="1" t="s">
        <v>3192</v>
      </c>
      <c r="E2049" s="1" t="str">
        <f t="shared" si="70"/>
        <v>30-34</v>
      </c>
      <c r="F2049" s="4">
        <v>6</v>
      </c>
      <c r="G2049" s="4">
        <v>2020</v>
      </c>
      <c r="H2049" s="4">
        <v>1</v>
      </c>
      <c r="I2049" s="4" t="s">
        <v>6977</v>
      </c>
      <c r="J2049" s="1">
        <f>COUNTIF('Orders info'!$B$4:$B$3681,'Consumers info'!B2049)</f>
        <v>1</v>
      </c>
      <c r="K2049" s="1">
        <f t="shared" si="69"/>
        <v>1</v>
      </c>
      <c r="L2049" s="1">
        <f t="shared" si="68"/>
        <v>0</v>
      </c>
      <c r="M2049" s="1">
        <f>SUMIF('Orders info'!$B$4:$B$3681,'Consumers info'!B2049,'Orders info'!$F$4:$F$3681)</f>
        <v>192</v>
      </c>
    </row>
    <row r="2050" spans="2:13" x14ac:dyDescent="0.2">
      <c r="B2050" s="4" t="s">
        <v>2472</v>
      </c>
      <c r="C2050" s="1" t="s">
        <v>3191</v>
      </c>
      <c r="D2050" s="1" t="s">
        <v>3192</v>
      </c>
      <c r="E2050" s="1" t="str">
        <f t="shared" si="70"/>
        <v>18-24</v>
      </c>
      <c r="F2050" s="4">
        <v>6</v>
      </c>
      <c r="G2050" s="4">
        <v>2020</v>
      </c>
      <c r="H2050" s="4">
        <v>1</v>
      </c>
      <c r="I2050" s="4" t="s">
        <v>6977</v>
      </c>
      <c r="J2050" s="1">
        <f>COUNTIF('Orders info'!$B$4:$B$3681,'Consumers info'!B2050)</f>
        <v>1</v>
      </c>
      <c r="K2050" s="1">
        <f t="shared" si="69"/>
        <v>1</v>
      </c>
      <c r="L2050" s="1">
        <f t="shared" si="68"/>
        <v>0</v>
      </c>
      <c r="M2050" s="1">
        <f>SUMIF('Orders info'!$B$4:$B$3681,'Consumers info'!B2050,'Orders info'!$F$4:$F$3681)</f>
        <v>327</v>
      </c>
    </row>
    <row r="2051" spans="2:13" x14ac:dyDescent="0.2">
      <c r="B2051" s="4" t="s">
        <v>2473</v>
      </c>
      <c r="C2051" s="1" t="s">
        <v>3191</v>
      </c>
      <c r="D2051" s="1" t="s">
        <v>3192</v>
      </c>
      <c r="E2051" s="1" t="str">
        <f t="shared" si="70"/>
        <v>18-24</v>
      </c>
      <c r="F2051" s="4">
        <v>6</v>
      </c>
      <c r="G2051" s="4">
        <v>2020</v>
      </c>
      <c r="H2051" s="4">
        <v>1</v>
      </c>
      <c r="I2051" s="4" t="s">
        <v>6977</v>
      </c>
      <c r="J2051" s="1">
        <f>COUNTIF('Orders info'!$B$4:$B$3681,'Consumers info'!B2051)</f>
        <v>1</v>
      </c>
      <c r="K2051" s="1">
        <f t="shared" si="69"/>
        <v>1</v>
      </c>
      <c r="L2051" s="1">
        <f t="shared" si="68"/>
        <v>0</v>
      </c>
      <c r="M2051" s="1">
        <f>SUMIF('Orders info'!$B$4:$B$3681,'Consumers info'!B2051,'Orders info'!$F$4:$F$3681)</f>
        <v>990</v>
      </c>
    </row>
    <row r="2052" spans="2:13" x14ac:dyDescent="0.2">
      <c r="B2052" s="4" t="s">
        <v>2474</v>
      </c>
      <c r="C2052" s="1" t="s">
        <v>3191</v>
      </c>
      <c r="D2052" s="1" t="s">
        <v>3192</v>
      </c>
      <c r="E2052" s="1" t="str">
        <f t="shared" si="70"/>
        <v>30-34</v>
      </c>
      <c r="F2052" s="4">
        <v>6</v>
      </c>
      <c r="G2052" s="4">
        <v>2020</v>
      </c>
      <c r="H2052" s="4">
        <v>0</v>
      </c>
      <c r="I2052" s="4" t="s">
        <v>6977</v>
      </c>
      <c r="J2052" s="1">
        <f>COUNTIF('Orders info'!$B$4:$B$3681,'Consumers info'!B2052)</f>
        <v>1</v>
      </c>
      <c r="K2052" s="1">
        <f t="shared" si="69"/>
        <v>1</v>
      </c>
      <c r="L2052" s="1">
        <f t="shared" si="68"/>
        <v>0</v>
      </c>
      <c r="M2052" s="1">
        <f>SUMIF('Orders info'!$B$4:$B$3681,'Consumers info'!B2052,'Orders info'!$F$4:$F$3681)</f>
        <v>474</v>
      </c>
    </row>
    <row r="2053" spans="2:13" x14ac:dyDescent="0.2">
      <c r="B2053" s="4" t="s">
        <v>2475</v>
      </c>
      <c r="C2053" s="1" t="s">
        <v>3191</v>
      </c>
      <c r="D2053" s="1" t="s">
        <v>3192</v>
      </c>
      <c r="E2053" s="1" t="str">
        <f t="shared" si="70"/>
        <v>30-34</v>
      </c>
      <c r="F2053" s="4">
        <v>6</v>
      </c>
      <c r="G2053" s="4">
        <v>2020</v>
      </c>
      <c r="H2053" s="4">
        <v>0</v>
      </c>
      <c r="I2053" s="4" t="s">
        <v>6977</v>
      </c>
      <c r="J2053" s="1">
        <f>COUNTIF('Orders info'!$B$4:$B$3681,'Consumers info'!B2053)</f>
        <v>1</v>
      </c>
      <c r="K2053" s="1">
        <f t="shared" si="69"/>
        <v>1</v>
      </c>
      <c r="L2053" s="1">
        <f t="shared" ref="L2053:L2116" si="71">IF(J2053&gt;1,IF(I2053="Active",1,0),0)</f>
        <v>0</v>
      </c>
      <c r="M2053" s="1">
        <f>SUMIF('Orders info'!$B$4:$B$3681,'Consumers info'!B2053,'Orders info'!$F$4:$F$3681)</f>
        <v>948</v>
      </c>
    </row>
    <row r="2054" spans="2:13" x14ac:dyDescent="0.2">
      <c r="B2054" s="4" t="s">
        <v>2476</v>
      </c>
      <c r="C2054" s="1" t="s">
        <v>3191</v>
      </c>
      <c r="D2054" s="1" t="s">
        <v>3192</v>
      </c>
      <c r="E2054" s="1" t="str">
        <f t="shared" si="70"/>
        <v>18-24</v>
      </c>
      <c r="F2054" s="4">
        <v>6</v>
      </c>
      <c r="G2054" s="4">
        <v>2020</v>
      </c>
      <c r="H2054" s="4">
        <v>0</v>
      </c>
      <c r="I2054" s="4" t="s">
        <v>6977</v>
      </c>
      <c r="J2054" s="1">
        <f>COUNTIF('Orders info'!$B$4:$B$3681,'Consumers info'!B2054)</f>
        <v>1</v>
      </c>
      <c r="K2054" s="1">
        <f t="shared" si="69"/>
        <v>1</v>
      </c>
      <c r="L2054" s="1">
        <f t="shared" si="71"/>
        <v>0</v>
      </c>
      <c r="M2054" s="1">
        <f>SUMIF('Orders info'!$B$4:$B$3681,'Consumers info'!B2054,'Orders info'!$F$4:$F$3681)</f>
        <v>948</v>
      </c>
    </row>
    <row r="2055" spans="2:13" x14ac:dyDescent="0.2">
      <c r="B2055" s="4" t="s">
        <v>2477</v>
      </c>
      <c r="C2055" s="1" t="s">
        <v>3191</v>
      </c>
      <c r="D2055" s="1" t="s">
        <v>3192</v>
      </c>
      <c r="E2055" s="1" t="str">
        <f t="shared" si="70"/>
        <v>18-24</v>
      </c>
      <c r="F2055" s="4">
        <v>6</v>
      </c>
      <c r="G2055" s="4">
        <v>2020</v>
      </c>
      <c r="H2055" s="4">
        <v>0</v>
      </c>
      <c r="I2055" s="4" t="s">
        <v>6977</v>
      </c>
      <c r="J2055" s="1">
        <f>COUNTIF('Orders info'!$B$4:$B$3681,'Consumers info'!B2055)</f>
        <v>1</v>
      </c>
      <c r="K2055" s="1">
        <f t="shared" si="69"/>
        <v>1</v>
      </c>
      <c r="L2055" s="1">
        <f t="shared" si="71"/>
        <v>0</v>
      </c>
      <c r="M2055" s="1">
        <f>SUMIF('Orders info'!$B$4:$B$3681,'Consumers info'!B2055,'Orders info'!$F$4:$F$3681)</f>
        <v>1576</v>
      </c>
    </row>
    <row r="2056" spans="2:13" x14ac:dyDescent="0.2">
      <c r="B2056" s="4" t="s">
        <v>2478</v>
      </c>
      <c r="C2056" s="1" t="s">
        <v>3191</v>
      </c>
      <c r="D2056" s="1" t="s">
        <v>3192</v>
      </c>
      <c r="E2056" s="1" t="str">
        <f t="shared" si="70"/>
        <v>25-29</v>
      </c>
      <c r="F2056" s="4">
        <v>6</v>
      </c>
      <c r="G2056" s="4">
        <v>2020</v>
      </c>
      <c r="H2056" s="4">
        <v>1</v>
      </c>
      <c r="I2056" s="4" t="s">
        <v>6977</v>
      </c>
      <c r="J2056" s="1">
        <f>COUNTIF('Orders info'!$B$4:$B$3681,'Consumers info'!B2056)</f>
        <v>1</v>
      </c>
      <c r="K2056" s="1">
        <f t="shared" si="69"/>
        <v>1</v>
      </c>
      <c r="L2056" s="1">
        <f t="shared" si="71"/>
        <v>0</v>
      </c>
      <c r="M2056" s="1">
        <f>SUMIF('Orders info'!$B$4:$B$3681,'Consumers info'!B2056,'Orders info'!$F$4:$F$3681)</f>
        <v>948</v>
      </c>
    </row>
    <row r="2057" spans="2:13" x14ac:dyDescent="0.2">
      <c r="B2057" s="4" t="s">
        <v>2479</v>
      </c>
      <c r="C2057" s="1" t="s">
        <v>3191</v>
      </c>
      <c r="D2057" s="1" t="s">
        <v>3192</v>
      </c>
      <c r="E2057" s="1" t="str">
        <f t="shared" si="70"/>
        <v>25-29</v>
      </c>
      <c r="F2057" s="4">
        <v>6</v>
      </c>
      <c r="G2057" s="4">
        <v>2020</v>
      </c>
      <c r="H2057" s="4">
        <v>0</v>
      </c>
      <c r="I2057" s="4" t="s">
        <v>6977</v>
      </c>
      <c r="J2057" s="1">
        <f>COUNTIF('Orders info'!$B$4:$B$3681,'Consumers info'!B2057)</f>
        <v>1</v>
      </c>
      <c r="K2057" s="1">
        <f t="shared" si="69"/>
        <v>1</v>
      </c>
      <c r="L2057" s="1">
        <f t="shared" si="71"/>
        <v>0</v>
      </c>
      <c r="M2057" s="1">
        <f>SUMIF('Orders info'!$B$4:$B$3681,'Consumers info'!B2057,'Orders info'!$F$4:$F$3681)</f>
        <v>510</v>
      </c>
    </row>
    <row r="2058" spans="2:13" x14ac:dyDescent="0.2">
      <c r="B2058" s="4" t="s">
        <v>2480</v>
      </c>
      <c r="C2058" s="1" t="s">
        <v>3191</v>
      </c>
      <c r="D2058" s="1" t="s">
        <v>3192</v>
      </c>
      <c r="E2058" s="1" t="str">
        <f t="shared" si="70"/>
        <v>30-34</v>
      </c>
      <c r="F2058" s="4">
        <v>6</v>
      </c>
      <c r="G2058" s="4">
        <v>2020</v>
      </c>
      <c r="H2058" s="4">
        <v>1</v>
      </c>
      <c r="I2058" s="4" t="s">
        <v>6977</v>
      </c>
      <c r="J2058" s="1">
        <f>COUNTIF('Orders info'!$B$4:$B$3681,'Consumers info'!B2058)</f>
        <v>1</v>
      </c>
      <c r="K2058" s="1">
        <f t="shared" si="69"/>
        <v>1</v>
      </c>
      <c r="L2058" s="1">
        <f t="shared" si="71"/>
        <v>0</v>
      </c>
      <c r="M2058" s="1">
        <f>SUMIF('Orders info'!$B$4:$B$3681,'Consumers info'!B2058,'Orders info'!$F$4:$F$3681)</f>
        <v>383</v>
      </c>
    </row>
    <row r="2059" spans="2:13" x14ac:dyDescent="0.2">
      <c r="B2059" s="4" t="s">
        <v>2481</v>
      </c>
      <c r="C2059" s="1" t="s">
        <v>3191</v>
      </c>
      <c r="D2059" s="1" t="s">
        <v>3192</v>
      </c>
      <c r="E2059" s="1" t="str">
        <f t="shared" si="70"/>
        <v>35-39</v>
      </c>
      <c r="F2059" s="4">
        <v>6</v>
      </c>
      <c r="G2059" s="4">
        <v>2020</v>
      </c>
      <c r="H2059" s="4">
        <v>0</v>
      </c>
      <c r="I2059" s="4" t="s">
        <v>6977</v>
      </c>
      <c r="J2059" s="1">
        <f>COUNTIF('Orders info'!$B$4:$B$3681,'Consumers info'!B2059)</f>
        <v>1</v>
      </c>
      <c r="K2059" s="1">
        <f t="shared" si="69"/>
        <v>1</v>
      </c>
      <c r="L2059" s="1">
        <f t="shared" si="71"/>
        <v>0</v>
      </c>
      <c r="M2059" s="1">
        <f>SUMIF('Orders info'!$B$4:$B$3681,'Consumers info'!B2059,'Orders info'!$F$4:$F$3681)</f>
        <v>168</v>
      </c>
    </row>
    <row r="2060" spans="2:13" x14ac:dyDescent="0.2">
      <c r="B2060" s="4" t="s">
        <v>2482</v>
      </c>
      <c r="C2060" s="1" t="s">
        <v>3191</v>
      </c>
      <c r="D2060" s="1" t="s">
        <v>3192</v>
      </c>
      <c r="E2060" s="1" t="str">
        <f t="shared" si="70"/>
        <v>35-39</v>
      </c>
      <c r="F2060" s="4">
        <v>6</v>
      </c>
      <c r="G2060" s="4">
        <v>2020</v>
      </c>
      <c r="H2060" s="4">
        <v>1</v>
      </c>
      <c r="I2060" s="4" t="s">
        <v>6977</v>
      </c>
      <c r="J2060" s="1">
        <f>COUNTIF('Orders info'!$B$4:$B$3681,'Consumers info'!B2060)</f>
        <v>1</v>
      </c>
      <c r="K2060" s="1">
        <f t="shared" si="69"/>
        <v>1</v>
      </c>
      <c r="L2060" s="1">
        <f t="shared" si="71"/>
        <v>0</v>
      </c>
      <c r="M2060" s="1">
        <f>SUMIF('Orders info'!$B$4:$B$3681,'Consumers info'!B2060,'Orders info'!$F$4:$F$3681)</f>
        <v>205</v>
      </c>
    </row>
    <row r="2061" spans="2:13" x14ac:dyDescent="0.2">
      <c r="B2061" s="4" t="s">
        <v>2483</v>
      </c>
      <c r="C2061" s="1" t="s">
        <v>3191</v>
      </c>
      <c r="D2061" s="1" t="s">
        <v>3192</v>
      </c>
      <c r="E2061" s="1" t="str">
        <f t="shared" si="70"/>
        <v>30-34</v>
      </c>
      <c r="F2061" s="4">
        <v>6</v>
      </c>
      <c r="G2061" s="4">
        <v>2020</v>
      </c>
      <c r="H2061" s="4">
        <v>1</v>
      </c>
      <c r="I2061" s="4" t="s">
        <v>6977</v>
      </c>
      <c r="J2061" s="1">
        <f>COUNTIF('Orders info'!$B$4:$B$3681,'Consumers info'!B2061)</f>
        <v>1</v>
      </c>
      <c r="K2061" s="1">
        <f t="shared" si="69"/>
        <v>1</v>
      </c>
      <c r="L2061" s="1">
        <f t="shared" si="71"/>
        <v>0</v>
      </c>
      <c r="M2061" s="1">
        <f>SUMIF('Orders info'!$B$4:$B$3681,'Consumers info'!B2061,'Orders info'!$F$4:$F$3681)</f>
        <v>205</v>
      </c>
    </row>
    <row r="2062" spans="2:13" x14ac:dyDescent="0.2">
      <c r="B2062" s="4" t="s">
        <v>2484</v>
      </c>
      <c r="C2062" s="1" t="s">
        <v>3191</v>
      </c>
      <c r="D2062" s="1" t="s">
        <v>3192</v>
      </c>
      <c r="E2062" s="1" t="str">
        <f t="shared" si="70"/>
        <v>25-29</v>
      </c>
      <c r="F2062" s="4">
        <v>6</v>
      </c>
      <c r="G2062" s="4">
        <v>2020</v>
      </c>
      <c r="H2062" s="4">
        <v>0</v>
      </c>
      <c r="I2062" s="4" t="s">
        <v>6977</v>
      </c>
      <c r="J2062" s="1">
        <f>COUNTIF('Orders info'!$B$4:$B$3681,'Consumers info'!B2062)</f>
        <v>1</v>
      </c>
      <c r="K2062" s="1">
        <f t="shared" si="69"/>
        <v>1</v>
      </c>
      <c r="L2062" s="1">
        <f t="shared" si="71"/>
        <v>0</v>
      </c>
      <c r="M2062" s="1">
        <f>SUMIF('Orders info'!$B$4:$B$3681,'Consumers info'!B2062,'Orders info'!$F$4:$F$3681)</f>
        <v>258</v>
      </c>
    </row>
    <row r="2063" spans="2:13" x14ac:dyDescent="0.2">
      <c r="B2063" s="4" t="s">
        <v>2485</v>
      </c>
      <c r="C2063" s="1" t="s">
        <v>3191</v>
      </c>
      <c r="D2063" s="1" t="s">
        <v>3192</v>
      </c>
      <c r="E2063" s="1" t="str">
        <f t="shared" si="70"/>
        <v>25-29</v>
      </c>
      <c r="F2063" s="4">
        <v>6</v>
      </c>
      <c r="G2063" s="4">
        <v>2020</v>
      </c>
      <c r="H2063" s="4">
        <v>1</v>
      </c>
      <c r="I2063" s="4" t="s">
        <v>6977</v>
      </c>
      <c r="J2063" s="1">
        <f>COUNTIF('Orders info'!$B$4:$B$3681,'Consumers info'!B2063)</f>
        <v>1</v>
      </c>
      <c r="K2063" s="1">
        <f t="shared" si="69"/>
        <v>1</v>
      </c>
      <c r="L2063" s="1">
        <f t="shared" si="71"/>
        <v>0</v>
      </c>
      <c r="M2063" s="1">
        <f>SUMIF('Orders info'!$B$4:$B$3681,'Consumers info'!B2063,'Orders info'!$F$4:$F$3681)</f>
        <v>327</v>
      </c>
    </row>
    <row r="2064" spans="2:13" x14ac:dyDescent="0.2">
      <c r="B2064" s="4" t="s">
        <v>2486</v>
      </c>
      <c r="C2064" s="1" t="s">
        <v>3191</v>
      </c>
      <c r="D2064" s="1" t="s">
        <v>3192</v>
      </c>
      <c r="E2064" s="1" t="str">
        <f t="shared" si="70"/>
        <v>40+</v>
      </c>
      <c r="F2064" s="4">
        <v>6</v>
      </c>
      <c r="G2064" s="4">
        <v>2020</v>
      </c>
      <c r="H2064" s="4">
        <v>0</v>
      </c>
      <c r="I2064" s="4" t="s">
        <v>6977</v>
      </c>
      <c r="J2064" s="1">
        <f>COUNTIF('Orders info'!$B$4:$B$3681,'Consumers info'!B2064)</f>
        <v>1</v>
      </c>
      <c r="K2064" s="1">
        <f t="shared" si="69"/>
        <v>1</v>
      </c>
      <c r="L2064" s="1">
        <f t="shared" si="71"/>
        <v>0</v>
      </c>
      <c r="M2064" s="1">
        <f>SUMIF('Orders info'!$B$4:$B$3681,'Consumers info'!B2064,'Orders info'!$F$4:$F$3681)</f>
        <v>258</v>
      </c>
    </row>
    <row r="2065" spans="2:13" x14ac:dyDescent="0.2">
      <c r="B2065" s="4" t="s">
        <v>2487</v>
      </c>
      <c r="C2065" s="1" t="s">
        <v>3191</v>
      </c>
      <c r="D2065" s="1" t="s">
        <v>3192</v>
      </c>
      <c r="E2065" s="1" t="str">
        <f t="shared" si="70"/>
        <v>18-24</v>
      </c>
      <c r="F2065" s="4">
        <v>6</v>
      </c>
      <c r="G2065" s="4">
        <v>2020</v>
      </c>
      <c r="H2065" s="4">
        <v>1</v>
      </c>
      <c r="I2065" s="4" t="s">
        <v>6977</v>
      </c>
      <c r="J2065" s="1">
        <f>COUNTIF('Orders info'!$B$4:$B$3681,'Consumers info'!B2065)</f>
        <v>1</v>
      </c>
      <c r="K2065" s="1">
        <f t="shared" si="69"/>
        <v>1</v>
      </c>
      <c r="L2065" s="1">
        <f t="shared" si="71"/>
        <v>0</v>
      </c>
      <c r="M2065" s="1">
        <f>SUMIF('Orders info'!$B$4:$B$3681,'Consumers info'!B2065,'Orders info'!$F$4:$F$3681)</f>
        <v>474</v>
      </c>
    </row>
    <row r="2066" spans="2:13" x14ac:dyDescent="0.2">
      <c r="B2066" s="4" t="s">
        <v>2488</v>
      </c>
      <c r="C2066" s="1" t="s">
        <v>3191</v>
      </c>
      <c r="D2066" s="1" t="s">
        <v>3192</v>
      </c>
      <c r="E2066" s="1" t="str">
        <f t="shared" si="70"/>
        <v>18-24</v>
      </c>
      <c r="F2066" s="4">
        <v>6</v>
      </c>
      <c r="G2066" s="4">
        <v>2020</v>
      </c>
      <c r="H2066" s="4">
        <v>0</v>
      </c>
      <c r="I2066" s="4" t="s">
        <v>6977</v>
      </c>
      <c r="J2066" s="1">
        <f>COUNTIF('Orders info'!$B$4:$B$3681,'Consumers info'!B2066)</f>
        <v>1</v>
      </c>
      <c r="K2066" s="1">
        <f t="shared" si="69"/>
        <v>1</v>
      </c>
      <c r="L2066" s="1">
        <f t="shared" si="71"/>
        <v>0</v>
      </c>
      <c r="M2066" s="1">
        <f>SUMIF('Orders info'!$B$4:$B$3681,'Consumers info'!B2066,'Orders info'!$F$4:$F$3681)</f>
        <v>526</v>
      </c>
    </row>
    <row r="2067" spans="2:13" x14ac:dyDescent="0.2">
      <c r="B2067" s="4" t="s">
        <v>2489</v>
      </c>
      <c r="C2067" s="1" t="s">
        <v>3191</v>
      </c>
      <c r="D2067" s="1" t="s">
        <v>3192</v>
      </c>
      <c r="E2067" s="1" t="str">
        <f t="shared" si="70"/>
        <v>30-34</v>
      </c>
      <c r="F2067" s="4">
        <v>6</v>
      </c>
      <c r="G2067" s="4">
        <v>2020</v>
      </c>
      <c r="H2067" s="4">
        <v>1</v>
      </c>
      <c r="I2067" s="4" t="s">
        <v>6977</v>
      </c>
      <c r="J2067" s="1">
        <f>COUNTIF('Orders info'!$B$4:$B$3681,'Consumers info'!B2067)</f>
        <v>1</v>
      </c>
      <c r="K2067" s="1">
        <f t="shared" si="69"/>
        <v>1</v>
      </c>
      <c r="L2067" s="1">
        <f t="shared" si="71"/>
        <v>0</v>
      </c>
      <c r="M2067" s="1">
        <f>SUMIF('Orders info'!$B$4:$B$3681,'Consumers info'!B2067,'Orders info'!$F$4:$F$3681)</f>
        <v>383</v>
      </c>
    </row>
    <row r="2068" spans="2:13" x14ac:dyDescent="0.2">
      <c r="B2068" s="4" t="s">
        <v>2490</v>
      </c>
      <c r="C2068" s="1" t="s">
        <v>3191</v>
      </c>
      <c r="D2068" s="1" t="s">
        <v>3192</v>
      </c>
      <c r="E2068" s="1" t="str">
        <f t="shared" si="70"/>
        <v>18-24</v>
      </c>
      <c r="F2068" s="4">
        <v>6</v>
      </c>
      <c r="G2068" s="4">
        <v>2020</v>
      </c>
      <c r="H2068" s="4">
        <v>0</v>
      </c>
      <c r="I2068" s="4" t="s">
        <v>6977</v>
      </c>
      <c r="J2068" s="1">
        <f>COUNTIF('Orders info'!$B$4:$B$3681,'Consumers info'!B2068)</f>
        <v>1</v>
      </c>
      <c r="K2068" s="1">
        <f t="shared" si="69"/>
        <v>1</v>
      </c>
      <c r="L2068" s="1">
        <f t="shared" si="71"/>
        <v>0</v>
      </c>
      <c r="M2068" s="1">
        <f>SUMIF('Orders info'!$B$4:$B$3681,'Consumers info'!B2068,'Orders info'!$F$4:$F$3681)</f>
        <v>144</v>
      </c>
    </row>
    <row r="2069" spans="2:13" x14ac:dyDescent="0.2">
      <c r="B2069" s="4" t="s">
        <v>2491</v>
      </c>
      <c r="C2069" s="1" t="s">
        <v>3191</v>
      </c>
      <c r="D2069" s="1" t="s">
        <v>3192</v>
      </c>
      <c r="E2069" s="1" t="str">
        <f t="shared" si="70"/>
        <v>25-29</v>
      </c>
      <c r="F2069" s="4">
        <v>6</v>
      </c>
      <c r="G2069" s="4">
        <v>2020</v>
      </c>
      <c r="H2069" s="4">
        <v>1</v>
      </c>
      <c r="I2069" s="4" t="s">
        <v>6977</v>
      </c>
      <c r="J2069" s="1">
        <f>COUNTIF('Orders info'!$B$4:$B$3681,'Consumers info'!B2069)</f>
        <v>1</v>
      </c>
      <c r="K2069" s="1">
        <f t="shared" si="69"/>
        <v>1</v>
      </c>
      <c r="L2069" s="1">
        <f t="shared" si="71"/>
        <v>0</v>
      </c>
      <c r="M2069" s="1">
        <f>SUMIF('Orders info'!$B$4:$B$3681,'Consumers info'!B2069,'Orders info'!$F$4:$F$3681)</f>
        <v>210</v>
      </c>
    </row>
    <row r="2070" spans="2:13" x14ac:dyDescent="0.2">
      <c r="B2070" s="4" t="s">
        <v>2492</v>
      </c>
      <c r="C2070" s="1" t="s">
        <v>3191</v>
      </c>
      <c r="D2070" s="1" t="s">
        <v>3192</v>
      </c>
      <c r="E2070" s="1" t="str">
        <f t="shared" si="70"/>
        <v>35-39</v>
      </c>
      <c r="F2070" s="4">
        <v>6</v>
      </c>
      <c r="G2070" s="4">
        <v>2020</v>
      </c>
      <c r="H2070" s="4">
        <v>0</v>
      </c>
      <c r="I2070" s="4" t="s">
        <v>6977</v>
      </c>
      <c r="J2070" s="1">
        <f>COUNTIF('Orders info'!$B$4:$B$3681,'Consumers info'!B2070)</f>
        <v>1</v>
      </c>
      <c r="K2070" s="1">
        <f t="shared" si="69"/>
        <v>1</v>
      </c>
      <c r="L2070" s="1">
        <f t="shared" si="71"/>
        <v>0</v>
      </c>
      <c r="M2070" s="1">
        <f>SUMIF('Orders info'!$B$4:$B$3681,'Consumers info'!B2070,'Orders info'!$F$4:$F$3681)</f>
        <v>210</v>
      </c>
    </row>
    <row r="2071" spans="2:13" x14ac:dyDescent="0.2">
      <c r="B2071" s="4" t="s">
        <v>2493</v>
      </c>
      <c r="C2071" s="1" t="s">
        <v>3191</v>
      </c>
      <c r="D2071" s="1" t="s">
        <v>3192</v>
      </c>
      <c r="E2071" s="1" t="str">
        <f t="shared" si="70"/>
        <v>35-39</v>
      </c>
      <c r="F2071" s="4">
        <v>6</v>
      </c>
      <c r="G2071" s="4">
        <v>2020</v>
      </c>
      <c r="H2071" s="4">
        <v>0</v>
      </c>
      <c r="I2071" s="4" t="s">
        <v>6977</v>
      </c>
      <c r="J2071" s="1">
        <f>COUNTIF('Orders info'!$B$4:$B$3681,'Consumers info'!B2071)</f>
        <v>1</v>
      </c>
      <c r="K2071" s="1">
        <f t="shared" si="69"/>
        <v>1</v>
      </c>
      <c r="L2071" s="1">
        <f t="shared" si="71"/>
        <v>0</v>
      </c>
      <c r="M2071" s="1">
        <f>SUMIF('Orders info'!$B$4:$B$3681,'Consumers info'!B2071,'Orders info'!$F$4:$F$3681)</f>
        <v>313</v>
      </c>
    </row>
    <row r="2072" spans="2:13" x14ac:dyDescent="0.2">
      <c r="B2072" s="4" t="s">
        <v>2494</v>
      </c>
      <c r="C2072" s="1" t="s">
        <v>3191</v>
      </c>
      <c r="D2072" s="1" t="s">
        <v>3192</v>
      </c>
      <c r="E2072" s="1" t="str">
        <f t="shared" si="70"/>
        <v>18-24</v>
      </c>
      <c r="F2072" s="4">
        <v>6</v>
      </c>
      <c r="G2072" s="4">
        <v>2020</v>
      </c>
      <c r="H2072" s="4">
        <v>0</v>
      </c>
      <c r="I2072" s="4" t="s">
        <v>6977</v>
      </c>
      <c r="J2072" s="1">
        <f>COUNTIF('Orders info'!$B$4:$B$3681,'Consumers info'!B2072)</f>
        <v>1</v>
      </c>
      <c r="K2072" s="1">
        <f t="shared" ref="K2072:K2135" si="72">IF(J2072=1,IF(I2072="Active",1,0),0)</f>
        <v>1</v>
      </c>
      <c r="L2072" s="1">
        <f t="shared" si="71"/>
        <v>0</v>
      </c>
      <c r="M2072" s="1">
        <f>SUMIF('Orders info'!$B$4:$B$3681,'Consumers info'!B2072,'Orders info'!$F$4:$F$3681)</f>
        <v>313</v>
      </c>
    </row>
    <row r="2073" spans="2:13" x14ac:dyDescent="0.2">
      <c r="B2073" s="4" t="s">
        <v>2495</v>
      </c>
      <c r="C2073" s="1" t="s">
        <v>3191</v>
      </c>
      <c r="D2073" s="1" t="s">
        <v>3192</v>
      </c>
      <c r="E2073" s="1" t="str">
        <f t="shared" si="70"/>
        <v>18-24</v>
      </c>
      <c r="F2073" s="4">
        <v>6</v>
      </c>
      <c r="G2073" s="4">
        <v>2020</v>
      </c>
      <c r="H2073" s="4">
        <v>0</v>
      </c>
      <c r="I2073" s="4" t="s">
        <v>6977</v>
      </c>
      <c r="J2073" s="1">
        <f>COUNTIF('Orders info'!$B$4:$B$3681,'Consumers info'!B2073)</f>
        <v>1</v>
      </c>
      <c r="K2073" s="1">
        <f t="shared" si="72"/>
        <v>1</v>
      </c>
      <c r="L2073" s="1">
        <f t="shared" si="71"/>
        <v>0</v>
      </c>
      <c r="M2073" s="1">
        <f>SUMIF('Orders info'!$B$4:$B$3681,'Consumers info'!B2073,'Orders info'!$F$4:$F$3681)</f>
        <v>258</v>
      </c>
    </row>
    <row r="2074" spans="2:13" x14ac:dyDescent="0.2">
      <c r="B2074" s="4" t="s">
        <v>2496</v>
      </c>
      <c r="C2074" s="1" t="s">
        <v>3191</v>
      </c>
      <c r="D2074" s="1" t="s">
        <v>3192</v>
      </c>
      <c r="E2074" s="1" t="str">
        <f t="shared" si="70"/>
        <v>25-29</v>
      </c>
      <c r="F2074" s="4">
        <v>6</v>
      </c>
      <c r="G2074" s="4">
        <v>2020</v>
      </c>
      <c r="H2074" s="4">
        <v>1</v>
      </c>
      <c r="I2074" s="4" t="s">
        <v>6977</v>
      </c>
      <c r="J2074" s="1">
        <f>COUNTIF('Orders info'!$B$4:$B$3681,'Consumers info'!B2074)</f>
        <v>1</v>
      </c>
      <c r="K2074" s="1">
        <f t="shared" si="72"/>
        <v>1</v>
      </c>
      <c r="L2074" s="1">
        <f t="shared" si="71"/>
        <v>0</v>
      </c>
      <c r="M2074" s="1">
        <f>SUMIF('Orders info'!$B$4:$B$3681,'Consumers info'!B2074,'Orders info'!$F$4:$F$3681)</f>
        <v>951</v>
      </c>
    </row>
    <row r="2075" spans="2:13" x14ac:dyDescent="0.2">
      <c r="B2075" s="4" t="s">
        <v>2497</v>
      </c>
      <c r="C2075" s="1" t="s">
        <v>3191</v>
      </c>
      <c r="D2075" s="1" t="s">
        <v>3192</v>
      </c>
      <c r="E2075" s="1" t="str">
        <f t="shared" si="70"/>
        <v>30-34</v>
      </c>
      <c r="F2075" s="4">
        <v>6</v>
      </c>
      <c r="G2075" s="4">
        <v>2020</v>
      </c>
      <c r="H2075" s="4">
        <v>0</v>
      </c>
      <c r="I2075" s="4" t="s">
        <v>6977</v>
      </c>
      <c r="J2075" s="1">
        <f>COUNTIF('Orders info'!$B$4:$B$3681,'Consumers info'!B2075)</f>
        <v>1</v>
      </c>
      <c r="K2075" s="1">
        <f t="shared" si="72"/>
        <v>1</v>
      </c>
      <c r="L2075" s="1">
        <f t="shared" si="71"/>
        <v>0</v>
      </c>
      <c r="M2075" s="1">
        <f>SUMIF('Orders info'!$B$4:$B$3681,'Consumers info'!B2075,'Orders info'!$F$4:$F$3681)</f>
        <v>990</v>
      </c>
    </row>
    <row r="2076" spans="2:13" x14ac:dyDescent="0.2">
      <c r="B2076" s="4" t="s">
        <v>2498</v>
      </c>
      <c r="C2076" s="1" t="s">
        <v>3191</v>
      </c>
      <c r="D2076" s="1" t="s">
        <v>3192</v>
      </c>
      <c r="E2076" s="1" t="str">
        <f t="shared" si="70"/>
        <v>18-24</v>
      </c>
      <c r="F2076" s="4">
        <v>6</v>
      </c>
      <c r="G2076" s="4">
        <v>2020</v>
      </c>
      <c r="H2076" s="4">
        <v>0</v>
      </c>
      <c r="I2076" s="4" t="s">
        <v>6977</v>
      </c>
      <c r="J2076" s="1">
        <f>COUNTIF('Orders info'!$B$4:$B$3681,'Consumers info'!B2076)</f>
        <v>1</v>
      </c>
      <c r="K2076" s="1">
        <f t="shared" si="72"/>
        <v>1</v>
      </c>
      <c r="L2076" s="1">
        <f t="shared" si="71"/>
        <v>0</v>
      </c>
      <c r="M2076" s="1">
        <f>SUMIF('Orders info'!$B$4:$B$3681,'Consumers info'!B2076,'Orders info'!$F$4:$F$3681)</f>
        <v>1491</v>
      </c>
    </row>
    <row r="2077" spans="2:13" x14ac:dyDescent="0.2">
      <c r="B2077" s="4" t="s">
        <v>2499</v>
      </c>
      <c r="C2077" s="1" t="s">
        <v>3191</v>
      </c>
      <c r="D2077" s="1" t="s">
        <v>3192</v>
      </c>
      <c r="E2077" s="1" t="str">
        <f t="shared" si="70"/>
        <v>18-24</v>
      </c>
      <c r="F2077" s="4">
        <v>6</v>
      </c>
      <c r="G2077" s="4">
        <v>2020</v>
      </c>
      <c r="H2077" s="4">
        <v>0</v>
      </c>
      <c r="I2077" s="4" t="s">
        <v>6977</v>
      </c>
      <c r="J2077" s="1">
        <f>COUNTIF('Orders info'!$B$4:$B$3681,'Consumers info'!B2077)</f>
        <v>1</v>
      </c>
      <c r="K2077" s="1">
        <f t="shared" si="72"/>
        <v>1</v>
      </c>
      <c r="L2077" s="1">
        <f t="shared" si="71"/>
        <v>0</v>
      </c>
      <c r="M2077" s="1">
        <f>SUMIF('Orders info'!$B$4:$B$3681,'Consumers info'!B2077,'Orders info'!$F$4:$F$3681)</f>
        <v>447</v>
      </c>
    </row>
    <row r="2078" spans="2:13" x14ac:dyDescent="0.2">
      <c r="B2078" s="4" t="s">
        <v>2500</v>
      </c>
      <c r="C2078" s="1" t="s">
        <v>3191</v>
      </c>
      <c r="D2078" s="1" t="s">
        <v>3192</v>
      </c>
      <c r="E2078" s="1" t="str">
        <f t="shared" si="70"/>
        <v>25-29</v>
      </c>
      <c r="F2078" s="4">
        <v>6</v>
      </c>
      <c r="G2078" s="4">
        <v>2020</v>
      </c>
      <c r="H2078" s="4">
        <v>0</v>
      </c>
      <c r="I2078" s="4" t="s">
        <v>6977</v>
      </c>
      <c r="J2078" s="1">
        <f>COUNTIF('Orders info'!$B$4:$B$3681,'Consumers info'!B2078)</f>
        <v>1</v>
      </c>
      <c r="K2078" s="1">
        <f t="shared" si="72"/>
        <v>1</v>
      </c>
      <c r="L2078" s="1">
        <f t="shared" si="71"/>
        <v>0</v>
      </c>
      <c r="M2078" s="1">
        <f>SUMIF('Orders info'!$B$4:$B$3681,'Consumers info'!B2078,'Orders info'!$F$4:$F$3681)</f>
        <v>168</v>
      </c>
    </row>
    <row r="2079" spans="2:13" x14ac:dyDescent="0.2">
      <c r="B2079" s="4" t="s">
        <v>2501</v>
      </c>
      <c r="C2079" s="1" t="s">
        <v>3191</v>
      </c>
      <c r="D2079" s="1" t="s">
        <v>3192</v>
      </c>
      <c r="E2079" s="1" t="str">
        <f t="shared" si="70"/>
        <v>30-34</v>
      </c>
      <c r="F2079" s="4">
        <v>6</v>
      </c>
      <c r="G2079" s="4">
        <v>2020</v>
      </c>
      <c r="H2079" s="4">
        <v>1</v>
      </c>
      <c r="I2079" s="4" t="s">
        <v>6977</v>
      </c>
      <c r="J2079" s="1">
        <f>COUNTIF('Orders info'!$B$4:$B$3681,'Consumers info'!B2079)</f>
        <v>1</v>
      </c>
      <c r="K2079" s="1">
        <f t="shared" si="72"/>
        <v>1</v>
      </c>
      <c r="L2079" s="1">
        <f t="shared" si="71"/>
        <v>0</v>
      </c>
      <c r="M2079" s="1">
        <f>SUMIF('Orders info'!$B$4:$B$3681,'Consumers info'!B2079,'Orders info'!$F$4:$F$3681)</f>
        <v>220</v>
      </c>
    </row>
    <row r="2080" spans="2:13" x14ac:dyDescent="0.2">
      <c r="B2080" s="4" t="s">
        <v>2502</v>
      </c>
      <c r="C2080" s="1" t="s">
        <v>3191</v>
      </c>
      <c r="D2080" s="1" t="s">
        <v>3192</v>
      </c>
      <c r="E2080" s="1" t="str">
        <f t="shared" si="70"/>
        <v>30-34</v>
      </c>
      <c r="F2080" s="4">
        <v>6</v>
      </c>
      <c r="G2080" s="4">
        <v>2020</v>
      </c>
      <c r="H2080" s="4">
        <v>1</v>
      </c>
      <c r="I2080" s="4" t="s">
        <v>6977</v>
      </c>
      <c r="J2080" s="1">
        <f>COUNTIF('Orders info'!$B$4:$B$3681,'Consumers info'!B2080)</f>
        <v>1</v>
      </c>
      <c r="K2080" s="1">
        <f t="shared" si="72"/>
        <v>1</v>
      </c>
      <c r="L2080" s="1">
        <f t="shared" si="71"/>
        <v>0</v>
      </c>
      <c r="M2080" s="1">
        <f>SUMIF('Orders info'!$B$4:$B$3681,'Consumers info'!B2080,'Orders info'!$F$4:$F$3681)</f>
        <v>258</v>
      </c>
    </row>
    <row r="2081" spans="2:13" x14ac:dyDescent="0.2">
      <c r="B2081" s="4" t="s">
        <v>2503</v>
      </c>
      <c r="C2081" s="1" t="s">
        <v>3191</v>
      </c>
      <c r="D2081" s="1" t="s">
        <v>3192</v>
      </c>
      <c r="E2081" s="1" t="str">
        <f t="shared" si="70"/>
        <v>40+</v>
      </c>
      <c r="F2081" s="4">
        <v>6</v>
      </c>
      <c r="G2081" s="4">
        <v>2020</v>
      </c>
      <c r="H2081" s="4">
        <v>1</v>
      </c>
      <c r="I2081" s="4" t="s">
        <v>6977</v>
      </c>
      <c r="J2081" s="1">
        <f>COUNTIF('Orders info'!$B$4:$B$3681,'Consumers info'!B2081)</f>
        <v>1</v>
      </c>
      <c r="K2081" s="1">
        <f t="shared" si="72"/>
        <v>1</v>
      </c>
      <c r="L2081" s="1">
        <f t="shared" si="71"/>
        <v>0</v>
      </c>
      <c r="M2081" s="1">
        <f>SUMIF('Orders info'!$B$4:$B$3681,'Consumers info'!B2081,'Orders info'!$F$4:$F$3681)</f>
        <v>258</v>
      </c>
    </row>
    <row r="2082" spans="2:13" x14ac:dyDescent="0.2">
      <c r="B2082" s="4" t="s">
        <v>2504</v>
      </c>
      <c r="C2082" s="1" t="s">
        <v>3191</v>
      </c>
      <c r="D2082" s="1" t="s">
        <v>3192</v>
      </c>
      <c r="E2082" s="1" t="str">
        <f t="shared" si="70"/>
        <v>18-24</v>
      </c>
      <c r="F2082" s="4">
        <v>6</v>
      </c>
      <c r="G2082" s="4">
        <v>2020</v>
      </c>
      <c r="H2082" s="4">
        <v>0</v>
      </c>
      <c r="I2082" s="4" t="s">
        <v>6977</v>
      </c>
      <c r="J2082" s="1">
        <f>COUNTIF('Orders info'!$B$4:$B$3681,'Consumers info'!B2082)</f>
        <v>1</v>
      </c>
      <c r="K2082" s="1">
        <f t="shared" si="72"/>
        <v>1</v>
      </c>
      <c r="L2082" s="1">
        <f t="shared" si="71"/>
        <v>0</v>
      </c>
      <c r="M2082" s="1">
        <f>SUMIF('Orders info'!$B$4:$B$3681,'Consumers info'!B2082,'Orders info'!$F$4:$F$3681)</f>
        <v>313</v>
      </c>
    </row>
    <row r="2083" spans="2:13" x14ac:dyDescent="0.2">
      <c r="B2083" s="4" t="s">
        <v>2505</v>
      </c>
      <c r="C2083" s="1" t="s">
        <v>3191</v>
      </c>
      <c r="D2083" s="1" t="s">
        <v>3192</v>
      </c>
      <c r="E2083" s="1" t="str">
        <f t="shared" si="70"/>
        <v>35-39</v>
      </c>
      <c r="F2083" s="4">
        <v>6</v>
      </c>
      <c r="G2083" s="4">
        <v>2020</v>
      </c>
      <c r="H2083" s="4">
        <v>0</v>
      </c>
      <c r="I2083" s="4" t="s">
        <v>6977</v>
      </c>
      <c r="J2083" s="1">
        <f>COUNTIF('Orders info'!$B$4:$B$3681,'Consumers info'!B2083)</f>
        <v>1</v>
      </c>
      <c r="K2083" s="1">
        <f t="shared" si="72"/>
        <v>1</v>
      </c>
      <c r="L2083" s="1">
        <f t="shared" si="71"/>
        <v>0</v>
      </c>
      <c r="M2083" s="1">
        <f>SUMIF('Orders info'!$B$4:$B$3681,'Consumers info'!B2083,'Orders info'!$F$4:$F$3681)</f>
        <v>992</v>
      </c>
    </row>
    <row r="2084" spans="2:13" x14ac:dyDescent="0.2">
      <c r="B2084" s="4" t="s">
        <v>2506</v>
      </c>
      <c r="C2084" s="1" t="s">
        <v>3191</v>
      </c>
      <c r="D2084" s="1" t="s">
        <v>3192</v>
      </c>
      <c r="E2084" s="1" t="str">
        <f t="shared" si="70"/>
        <v>18-24</v>
      </c>
      <c r="F2084" s="4">
        <v>6</v>
      </c>
      <c r="G2084" s="4">
        <v>2020</v>
      </c>
      <c r="H2084" s="4">
        <v>1</v>
      </c>
      <c r="I2084" s="4" t="s">
        <v>6977</v>
      </c>
      <c r="J2084" s="1">
        <f>COUNTIF('Orders info'!$B$4:$B$3681,'Consumers info'!B2084)</f>
        <v>1</v>
      </c>
      <c r="K2084" s="1">
        <f t="shared" si="72"/>
        <v>1</v>
      </c>
      <c r="L2084" s="1">
        <f t="shared" si="71"/>
        <v>0</v>
      </c>
      <c r="M2084" s="1">
        <f>SUMIF('Orders info'!$B$4:$B$3681,'Consumers info'!B2084,'Orders info'!$F$4:$F$3681)</f>
        <v>474</v>
      </c>
    </row>
    <row r="2085" spans="2:13" x14ac:dyDescent="0.2">
      <c r="B2085" s="4" t="s">
        <v>2507</v>
      </c>
      <c r="C2085" s="1" t="s">
        <v>3191</v>
      </c>
      <c r="D2085" s="1" t="s">
        <v>3192</v>
      </c>
      <c r="E2085" s="1" t="str">
        <f t="shared" ref="E2085:E2148" si="73">E1430</f>
        <v>25-29</v>
      </c>
      <c r="F2085" s="4">
        <v>6</v>
      </c>
      <c r="G2085" s="4">
        <v>2020</v>
      </c>
      <c r="H2085" s="4">
        <v>0</v>
      </c>
      <c r="I2085" s="4" t="s">
        <v>6977</v>
      </c>
      <c r="J2085" s="1">
        <f>COUNTIF('Orders info'!$B$4:$B$3681,'Consumers info'!B2085)</f>
        <v>1</v>
      </c>
      <c r="K2085" s="1">
        <f t="shared" si="72"/>
        <v>1</v>
      </c>
      <c r="L2085" s="1">
        <f t="shared" si="71"/>
        <v>0</v>
      </c>
      <c r="M2085" s="1">
        <f>SUMIF('Orders info'!$B$4:$B$3681,'Consumers info'!B2085,'Orders info'!$F$4:$F$3681)</f>
        <v>1576</v>
      </c>
    </row>
    <row r="2086" spans="2:13" x14ac:dyDescent="0.2">
      <c r="B2086" s="4" t="s">
        <v>2508</v>
      </c>
      <c r="C2086" s="1" t="s">
        <v>3191</v>
      </c>
      <c r="D2086" s="1" t="s">
        <v>3192</v>
      </c>
      <c r="E2086" s="1" t="str">
        <f t="shared" si="73"/>
        <v>18-24</v>
      </c>
      <c r="F2086" s="4">
        <v>6</v>
      </c>
      <c r="G2086" s="4">
        <v>2020</v>
      </c>
      <c r="H2086" s="4">
        <v>1</v>
      </c>
      <c r="I2086" s="4" t="s">
        <v>6977</v>
      </c>
      <c r="J2086" s="1">
        <f>COUNTIF('Orders info'!$B$4:$B$3681,'Consumers info'!B2086)</f>
        <v>1</v>
      </c>
      <c r="K2086" s="1">
        <f t="shared" si="72"/>
        <v>1</v>
      </c>
      <c r="L2086" s="1">
        <f t="shared" si="71"/>
        <v>0</v>
      </c>
      <c r="M2086" s="1">
        <f>SUMIF('Orders info'!$B$4:$B$3681,'Consumers info'!B2086,'Orders info'!$F$4:$F$3681)</f>
        <v>948</v>
      </c>
    </row>
    <row r="2087" spans="2:13" x14ac:dyDescent="0.2">
      <c r="B2087" s="4" t="s">
        <v>2509</v>
      </c>
      <c r="C2087" s="1" t="s">
        <v>3191</v>
      </c>
      <c r="D2087" s="1" t="s">
        <v>3192</v>
      </c>
      <c r="E2087" s="1" t="str">
        <f t="shared" si="73"/>
        <v>25-29</v>
      </c>
      <c r="F2087" s="4">
        <v>6</v>
      </c>
      <c r="G2087" s="4">
        <v>2020</v>
      </c>
      <c r="H2087" s="4">
        <v>0</v>
      </c>
      <c r="I2087" s="4" t="s">
        <v>6977</v>
      </c>
      <c r="J2087" s="1">
        <f>COUNTIF('Orders info'!$B$4:$B$3681,'Consumers info'!B2087)</f>
        <v>1</v>
      </c>
      <c r="K2087" s="1">
        <f t="shared" si="72"/>
        <v>1</v>
      </c>
      <c r="L2087" s="1">
        <f t="shared" si="71"/>
        <v>0</v>
      </c>
      <c r="M2087" s="1">
        <f>SUMIF('Orders info'!$B$4:$B$3681,'Consumers info'!B2087,'Orders info'!$F$4:$F$3681)</f>
        <v>172</v>
      </c>
    </row>
    <row r="2088" spans="2:13" x14ac:dyDescent="0.2">
      <c r="B2088" s="4" t="s">
        <v>2510</v>
      </c>
      <c r="C2088" s="1" t="s">
        <v>3191</v>
      </c>
      <c r="D2088" s="1" t="s">
        <v>3192</v>
      </c>
      <c r="E2088" s="1" t="str">
        <f t="shared" si="73"/>
        <v>25-29</v>
      </c>
      <c r="F2088" s="4">
        <v>6</v>
      </c>
      <c r="G2088" s="4">
        <v>2020</v>
      </c>
      <c r="H2088" s="4">
        <v>1</v>
      </c>
      <c r="I2088" s="4" t="s">
        <v>6977</v>
      </c>
      <c r="J2088" s="1">
        <f>COUNTIF('Orders info'!$B$4:$B$3681,'Consumers info'!B2088)</f>
        <v>1</v>
      </c>
      <c r="K2088" s="1">
        <f t="shared" si="72"/>
        <v>1</v>
      </c>
      <c r="L2088" s="1">
        <f t="shared" si="71"/>
        <v>0</v>
      </c>
      <c r="M2088" s="1">
        <f>SUMIF('Orders info'!$B$4:$B$3681,'Consumers info'!B2088,'Orders info'!$F$4:$F$3681)</f>
        <v>383</v>
      </c>
    </row>
    <row r="2089" spans="2:13" x14ac:dyDescent="0.2">
      <c r="B2089" s="4" t="s">
        <v>2511</v>
      </c>
      <c r="C2089" s="1" t="s">
        <v>3191</v>
      </c>
      <c r="D2089" s="1" t="s">
        <v>3192</v>
      </c>
      <c r="E2089" s="1" t="str">
        <f t="shared" si="73"/>
        <v>18-24</v>
      </c>
      <c r="F2089" s="4">
        <v>6</v>
      </c>
      <c r="G2089" s="4">
        <v>2020</v>
      </c>
      <c r="H2089" s="4">
        <v>0</v>
      </c>
      <c r="I2089" s="4" t="s">
        <v>6977</v>
      </c>
      <c r="J2089" s="1">
        <f>COUNTIF('Orders info'!$B$4:$B$3681,'Consumers info'!B2089)</f>
        <v>1</v>
      </c>
      <c r="K2089" s="1">
        <f t="shared" si="72"/>
        <v>1</v>
      </c>
      <c r="L2089" s="1">
        <f t="shared" si="71"/>
        <v>0</v>
      </c>
      <c r="M2089" s="1">
        <f>SUMIF('Orders info'!$B$4:$B$3681,'Consumers info'!B2089,'Orders info'!$F$4:$F$3681)</f>
        <v>168</v>
      </c>
    </row>
    <row r="2090" spans="2:13" x14ac:dyDescent="0.2">
      <c r="B2090" s="4" t="s">
        <v>2512</v>
      </c>
      <c r="C2090" s="1" t="s">
        <v>3191</v>
      </c>
      <c r="D2090" s="1" t="s">
        <v>3192</v>
      </c>
      <c r="E2090" s="1" t="str">
        <f t="shared" si="73"/>
        <v>30-34</v>
      </c>
      <c r="F2090" s="4">
        <v>6</v>
      </c>
      <c r="G2090" s="4">
        <v>2020</v>
      </c>
      <c r="H2090" s="4">
        <v>0</v>
      </c>
      <c r="I2090" s="4" t="s">
        <v>6977</v>
      </c>
      <c r="J2090" s="1">
        <f>COUNTIF('Orders info'!$B$4:$B$3681,'Consumers info'!B2090)</f>
        <v>1</v>
      </c>
      <c r="K2090" s="1">
        <f t="shared" si="72"/>
        <v>1</v>
      </c>
      <c r="L2090" s="1">
        <f t="shared" si="71"/>
        <v>0</v>
      </c>
      <c r="M2090" s="1">
        <f>SUMIF('Orders info'!$B$4:$B$3681,'Consumers info'!B2090,'Orders info'!$F$4:$F$3681)</f>
        <v>220</v>
      </c>
    </row>
    <row r="2091" spans="2:13" x14ac:dyDescent="0.2">
      <c r="B2091" s="4" t="s">
        <v>2513</v>
      </c>
      <c r="C2091" s="1" t="s">
        <v>3191</v>
      </c>
      <c r="D2091" s="1" t="s">
        <v>3192</v>
      </c>
      <c r="E2091" s="1" t="str">
        <f t="shared" si="73"/>
        <v>18-24</v>
      </c>
      <c r="F2091" s="4">
        <v>6</v>
      </c>
      <c r="G2091" s="4">
        <v>2020</v>
      </c>
      <c r="H2091" s="4">
        <v>0</v>
      </c>
      <c r="I2091" s="4" t="s">
        <v>6977</v>
      </c>
      <c r="J2091" s="1">
        <f>COUNTIF('Orders info'!$B$4:$B$3681,'Consumers info'!B2091)</f>
        <v>1</v>
      </c>
      <c r="K2091" s="1">
        <f t="shared" si="72"/>
        <v>1</v>
      </c>
      <c r="L2091" s="1">
        <f t="shared" si="71"/>
        <v>0</v>
      </c>
      <c r="M2091" s="1">
        <f>SUMIF('Orders info'!$B$4:$B$3681,'Consumers info'!B2091,'Orders info'!$F$4:$F$3681)</f>
        <v>313</v>
      </c>
    </row>
    <row r="2092" spans="2:13" x14ac:dyDescent="0.2">
      <c r="B2092" s="4" t="s">
        <v>2514</v>
      </c>
      <c r="C2092" s="1" t="s">
        <v>3191</v>
      </c>
      <c r="D2092" s="1" t="s">
        <v>3192</v>
      </c>
      <c r="E2092" s="1" t="str">
        <f t="shared" si="73"/>
        <v>30-34</v>
      </c>
      <c r="F2092" s="4">
        <v>6</v>
      </c>
      <c r="G2092" s="4">
        <v>2020</v>
      </c>
      <c r="H2092" s="4">
        <v>1</v>
      </c>
      <c r="I2092" s="4" t="s">
        <v>6977</v>
      </c>
      <c r="J2092" s="1">
        <f>COUNTIF('Orders info'!$B$4:$B$3681,'Consumers info'!B2092)</f>
        <v>1</v>
      </c>
      <c r="K2092" s="1">
        <f t="shared" si="72"/>
        <v>1</v>
      </c>
      <c r="L2092" s="1">
        <f t="shared" si="71"/>
        <v>0</v>
      </c>
      <c r="M2092" s="1">
        <f>SUMIF('Orders info'!$B$4:$B$3681,'Consumers info'!B2092,'Orders info'!$F$4:$F$3681)</f>
        <v>313</v>
      </c>
    </row>
    <row r="2093" spans="2:13" x14ac:dyDescent="0.2">
      <c r="B2093" s="4" t="s">
        <v>2515</v>
      </c>
      <c r="C2093" s="1" t="s">
        <v>3191</v>
      </c>
      <c r="D2093" s="1" t="s">
        <v>3192</v>
      </c>
      <c r="E2093" s="1" t="str">
        <f t="shared" si="73"/>
        <v>40+</v>
      </c>
      <c r="F2093" s="4">
        <v>6</v>
      </c>
      <c r="G2093" s="4">
        <v>2020</v>
      </c>
      <c r="H2093" s="4">
        <v>0</v>
      </c>
      <c r="I2093" s="4" t="s">
        <v>6977</v>
      </c>
      <c r="J2093" s="1">
        <f>COUNTIF('Orders info'!$B$4:$B$3681,'Consumers info'!B2093)</f>
        <v>1</v>
      </c>
      <c r="K2093" s="1">
        <f t="shared" si="72"/>
        <v>1</v>
      </c>
      <c r="L2093" s="1">
        <f t="shared" si="71"/>
        <v>0</v>
      </c>
      <c r="M2093" s="1">
        <f>SUMIF('Orders info'!$B$4:$B$3681,'Consumers info'!B2093,'Orders info'!$F$4:$F$3681)</f>
        <v>327</v>
      </c>
    </row>
    <row r="2094" spans="2:13" x14ac:dyDescent="0.2">
      <c r="B2094" s="4" t="s">
        <v>2516</v>
      </c>
      <c r="C2094" s="1" t="s">
        <v>3191</v>
      </c>
      <c r="D2094" s="1" t="s">
        <v>3192</v>
      </c>
      <c r="E2094" s="1" t="str">
        <f t="shared" si="73"/>
        <v>40+</v>
      </c>
      <c r="F2094" s="4">
        <v>6</v>
      </c>
      <c r="G2094" s="4">
        <v>2020</v>
      </c>
      <c r="H2094" s="4">
        <v>0</v>
      </c>
      <c r="I2094" s="4" t="s">
        <v>6977</v>
      </c>
      <c r="J2094" s="1">
        <f>COUNTIF('Orders info'!$B$4:$B$3681,'Consumers info'!B2094)</f>
        <v>1</v>
      </c>
      <c r="K2094" s="1">
        <f t="shared" si="72"/>
        <v>1</v>
      </c>
      <c r="L2094" s="1">
        <f t="shared" si="71"/>
        <v>0</v>
      </c>
      <c r="M2094" s="1">
        <f>SUMIF('Orders info'!$B$4:$B$3681,'Consumers info'!B2094,'Orders info'!$F$4:$F$3681)</f>
        <v>992</v>
      </c>
    </row>
    <row r="2095" spans="2:13" x14ac:dyDescent="0.2">
      <c r="B2095" s="4" t="s">
        <v>2517</v>
      </c>
      <c r="C2095" s="1" t="s">
        <v>3191</v>
      </c>
      <c r="D2095" s="1" t="s">
        <v>3192</v>
      </c>
      <c r="E2095" s="1" t="str">
        <f t="shared" si="73"/>
        <v>18-24</v>
      </c>
      <c r="F2095" s="4">
        <v>6</v>
      </c>
      <c r="G2095" s="4">
        <v>2020</v>
      </c>
      <c r="H2095" s="4">
        <v>0</v>
      </c>
      <c r="I2095" s="4" t="s">
        <v>6977</v>
      </c>
      <c r="J2095" s="1">
        <f>COUNTIF('Orders info'!$B$4:$B$3681,'Consumers info'!B2095)</f>
        <v>1</v>
      </c>
      <c r="K2095" s="1">
        <f t="shared" si="72"/>
        <v>1</v>
      </c>
      <c r="L2095" s="1">
        <f t="shared" si="71"/>
        <v>0</v>
      </c>
      <c r="M2095" s="1">
        <f>SUMIF('Orders info'!$B$4:$B$3681,'Consumers info'!B2095,'Orders info'!$F$4:$F$3681)</f>
        <v>889</v>
      </c>
    </row>
    <row r="2096" spans="2:13" x14ac:dyDescent="0.2">
      <c r="B2096" s="4" t="s">
        <v>2518</v>
      </c>
      <c r="C2096" s="1" t="s">
        <v>3191</v>
      </c>
      <c r="D2096" s="1" t="s">
        <v>3192</v>
      </c>
      <c r="E2096" s="1" t="str">
        <f t="shared" si="73"/>
        <v>25-29</v>
      </c>
      <c r="F2096" s="4">
        <v>6</v>
      </c>
      <c r="G2096" s="4">
        <v>2020</v>
      </c>
      <c r="H2096" s="4">
        <v>1</v>
      </c>
      <c r="I2096" s="4" t="s">
        <v>6977</v>
      </c>
      <c r="J2096" s="1">
        <f>COUNTIF('Orders info'!$B$4:$B$3681,'Consumers info'!B2096)</f>
        <v>1</v>
      </c>
      <c r="K2096" s="1">
        <f t="shared" si="72"/>
        <v>1</v>
      </c>
      <c r="L2096" s="1">
        <f t="shared" si="71"/>
        <v>0</v>
      </c>
      <c r="M2096" s="1">
        <f>SUMIF('Orders info'!$B$4:$B$3681,'Consumers info'!B2096,'Orders info'!$F$4:$F$3681)</f>
        <v>539</v>
      </c>
    </row>
    <row r="2097" spans="2:13" x14ac:dyDescent="0.2">
      <c r="B2097" s="4" t="s">
        <v>2519</v>
      </c>
      <c r="C2097" s="1" t="s">
        <v>3191</v>
      </c>
      <c r="D2097" s="1" t="s">
        <v>3192</v>
      </c>
      <c r="E2097" s="1" t="str">
        <f t="shared" si="73"/>
        <v>30-34</v>
      </c>
      <c r="F2097" s="4">
        <v>6</v>
      </c>
      <c r="G2097" s="4">
        <v>2020</v>
      </c>
      <c r="H2097" s="4">
        <v>1</v>
      </c>
      <c r="I2097" s="4" t="s">
        <v>6977</v>
      </c>
      <c r="J2097" s="1">
        <f>COUNTIF('Orders info'!$B$4:$B$3681,'Consumers info'!B2097)</f>
        <v>1</v>
      </c>
      <c r="K2097" s="1">
        <f t="shared" si="72"/>
        <v>1</v>
      </c>
      <c r="L2097" s="1">
        <f t="shared" si="71"/>
        <v>0</v>
      </c>
      <c r="M2097" s="1">
        <f>SUMIF('Orders info'!$B$4:$B$3681,'Consumers info'!B2097,'Orders info'!$F$4:$F$3681)</f>
        <v>168</v>
      </c>
    </row>
    <row r="2098" spans="2:13" x14ac:dyDescent="0.2">
      <c r="B2098" s="4" t="s">
        <v>2520</v>
      </c>
      <c r="C2098" s="1" t="s">
        <v>3191</v>
      </c>
      <c r="D2098" s="1" t="s">
        <v>3192</v>
      </c>
      <c r="E2098" s="1" t="str">
        <f t="shared" si="73"/>
        <v>30-34</v>
      </c>
      <c r="F2098" s="4">
        <v>6</v>
      </c>
      <c r="G2098" s="4">
        <v>2020</v>
      </c>
      <c r="H2098" s="4">
        <v>1</v>
      </c>
      <c r="I2098" s="4" t="s">
        <v>6977</v>
      </c>
      <c r="J2098" s="1">
        <f>COUNTIF('Orders info'!$B$4:$B$3681,'Consumers info'!B2098)</f>
        <v>1</v>
      </c>
      <c r="K2098" s="1">
        <f t="shared" si="72"/>
        <v>1</v>
      </c>
      <c r="L2098" s="1">
        <f t="shared" si="71"/>
        <v>0</v>
      </c>
      <c r="M2098" s="1">
        <f>SUMIF('Orders info'!$B$4:$B$3681,'Consumers info'!B2098,'Orders info'!$F$4:$F$3681)</f>
        <v>447</v>
      </c>
    </row>
    <row r="2099" spans="2:13" x14ac:dyDescent="0.2">
      <c r="B2099" s="4" t="s">
        <v>2521</v>
      </c>
      <c r="C2099" s="1" t="s">
        <v>3191</v>
      </c>
      <c r="D2099" s="1" t="s">
        <v>3192</v>
      </c>
      <c r="E2099" s="1" t="str">
        <f t="shared" si="73"/>
        <v>18-24</v>
      </c>
      <c r="F2099" s="4">
        <v>6</v>
      </c>
      <c r="G2099" s="4">
        <v>2020</v>
      </c>
      <c r="H2099" s="4">
        <v>1</v>
      </c>
      <c r="I2099" s="4" t="s">
        <v>6977</v>
      </c>
      <c r="J2099" s="1">
        <f>COUNTIF('Orders info'!$B$4:$B$3681,'Consumers info'!B2099)</f>
        <v>1</v>
      </c>
      <c r="K2099" s="1">
        <f t="shared" si="72"/>
        <v>1</v>
      </c>
      <c r="L2099" s="1">
        <f t="shared" si="71"/>
        <v>0</v>
      </c>
      <c r="M2099" s="1">
        <f>SUMIF('Orders info'!$B$4:$B$3681,'Consumers info'!B2099,'Orders info'!$F$4:$F$3681)</f>
        <v>168</v>
      </c>
    </row>
    <row r="2100" spans="2:13" x14ac:dyDescent="0.2">
      <c r="B2100" s="4" t="s">
        <v>2522</v>
      </c>
      <c r="C2100" s="1" t="s">
        <v>3191</v>
      </c>
      <c r="D2100" s="1" t="s">
        <v>3192</v>
      </c>
      <c r="E2100" s="1" t="str">
        <f t="shared" si="73"/>
        <v>25-29</v>
      </c>
      <c r="F2100" s="4">
        <v>6</v>
      </c>
      <c r="G2100" s="4">
        <v>2020</v>
      </c>
      <c r="H2100" s="4">
        <v>1</v>
      </c>
      <c r="I2100" s="4" t="s">
        <v>6977</v>
      </c>
      <c r="J2100" s="1">
        <f>COUNTIF('Orders info'!$B$4:$B$3681,'Consumers info'!B2100)</f>
        <v>1</v>
      </c>
      <c r="K2100" s="1">
        <f t="shared" si="72"/>
        <v>1</v>
      </c>
      <c r="L2100" s="1">
        <f t="shared" si="71"/>
        <v>0</v>
      </c>
      <c r="M2100" s="1">
        <f>SUMIF('Orders info'!$B$4:$B$3681,'Consumers info'!B2100,'Orders info'!$F$4:$F$3681)</f>
        <v>168</v>
      </c>
    </row>
    <row r="2101" spans="2:13" x14ac:dyDescent="0.2">
      <c r="B2101" s="4" t="s">
        <v>2523</v>
      </c>
      <c r="C2101" s="1" t="s">
        <v>3191</v>
      </c>
      <c r="D2101" s="1" t="s">
        <v>3192</v>
      </c>
      <c r="E2101" s="1" t="str">
        <f t="shared" si="73"/>
        <v>18-24</v>
      </c>
      <c r="F2101" s="4">
        <v>6</v>
      </c>
      <c r="G2101" s="4">
        <v>2020</v>
      </c>
      <c r="H2101" s="4">
        <v>1</v>
      </c>
      <c r="I2101" s="4" t="s">
        <v>6977</v>
      </c>
      <c r="J2101" s="1">
        <f>COUNTIF('Orders info'!$B$4:$B$3681,'Consumers info'!B2101)</f>
        <v>1</v>
      </c>
      <c r="K2101" s="1">
        <f t="shared" si="72"/>
        <v>1</v>
      </c>
      <c r="L2101" s="1">
        <f t="shared" si="71"/>
        <v>0</v>
      </c>
      <c r="M2101" s="1">
        <f>SUMIF('Orders info'!$B$4:$B$3681,'Consumers info'!B2101,'Orders info'!$F$4:$F$3681)</f>
        <v>205</v>
      </c>
    </row>
    <row r="2102" spans="2:13" x14ac:dyDescent="0.2">
      <c r="B2102" s="4" t="s">
        <v>2524</v>
      </c>
      <c r="C2102" s="1" t="s">
        <v>3191</v>
      </c>
      <c r="D2102" s="1" t="s">
        <v>3192</v>
      </c>
      <c r="E2102" s="1" t="str">
        <f t="shared" si="73"/>
        <v>18-24</v>
      </c>
      <c r="F2102" s="4">
        <v>6</v>
      </c>
      <c r="G2102" s="4">
        <v>2020</v>
      </c>
      <c r="H2102" s="4">
        <v>0</v>
      </c>
      <c r="I2102" s="4" t="s">
        <v>6977</v>
      </c>
      <c r="J2102" s="1">
        <f>COUNTIF('Orders info'!$B$4:$B$3681,'Consumers info'!B2102)</f>
        <v>1</v>
      </c>
      <c r="K2102" s="1">
        <f t="shared" si="72"/>
        <v>1</v>
      </c>
      <c r="L2102" s="1">
        <f t="shared" si="71"/>
        <v>0</v>
      </c>
      <c r="M2102" s="1">
        <f>SUMIF('Orders info'!$B$4:$B$3681,'Consumers info'!B2102,'Orders info'!$F$4:$F$3681)</f>
        <v>367</v>
      </c>
    </row>
    <row r="2103" spans="2:13" x14ac:dyDescent="0.2">
      <c r="B2103" s="4" t="s">
        <v>2525</v>
      </c>
      <c r="C2103" s="1" t="s">
        <v>3191</v>
      </c>
      <c r="D2103" s="1" t="s">
        <v>3192</v>
      </c>
      <c r="E2103" s="1" t="str">
        <f t="shared" si="73"/>
        <v>40+</v>
      </c>
      <c r="F2103" s="4">
        <v>6</v>
      </c>
      <c r="G2103" s="4">
        <v>2020</v>
      </c>
      <c r="H2103" s="4">
        <v>0</v>
      </c>
      <c r="I2103" s="4" t="s">
        <v>6977</v>
      </c>
      <c r="J2103" s="1">
        <f>COUNTIF('Orders info'!$B$4:$B$3681,'Consumers info'!B2103)</f>
        <v>1</v>
      </c>
      <c r="K2103" s="1">
        <f t="shared" si="72"/>
        <v>1</v>
      </c>
      <c r="L2103" s="1">
        <f t="shared" si="71"/>
        <v>0</v>
      </c>
      <c r="M2103" s="1">
        <f>SUMIF('Orders info'!$B$4:$B$3681,'Consumers info'!B2103,'Orders info'!$F$4:$F$3681)</f>
        <v>447</v>
      </c>
    </row>
    <row r="2104" spans="2:13" x14ac:dyDescent="0.2">
      <c r="B2104" s="4" t="s">
        <v>2526</v>
      </c>
      <c r="C2104" s="1" t="s">
        <v>3191</v>
      </c>
      <c r="D2104" s="1" t="s">
        <v>3192</v>
      </c>
      <c r="E2104" s="1" t="str">
        <f t="shared" si="73"/>
        <v>25-29</v>
      </c>
      <c r="F2104" s="4">
        <v>6</v>
      </c>
      <c r="G2104" s="4">
        <v>2020</v>
      </c>
      <c r="H2104" s="4">
        <v>0</v>
      </c>
      <c r="I2104" s="4" t="s">
        <v>6977</v>
      </c>
      <c r="J2104" s="1">
        <f>COUNTIF('Orders info'!$B$4:$B$3681,'Consumers info'!B2104)</f>
        <v>1</v>
      </c>
      <c r="K2104" s="1">
        <f t="shared" si="72"/>
        <v>1</v>
      </c>
      <c r="L2104" s="1">
        <f t="shared" si="71"/>
        <v>0</v>
      </c>
      <c r="M2104" s="1">
        <f>SUMIF('Orders info'!$B$4:$B$3681,'Consumers info'!B2104,'Orders info'!$F$4:$F$3681)</f>
        <v>144</v>
      </c>
    </row>
    <row r="2105" spans="2:13" x14ac:dyDescent="0.2">
      <c r="B2105" s="4" t="s">
        <v>2527</v>
      </c>
      <c r="C2105" s="1" t="s">
        <v>3191</v>
      </c>
      <c r="D2105" s="1" t="s">
        <v>3192</v>
      </c>
      <c r="E2105" s="1" t="str">
        <f t="shared" si="73"/>
        <v>30-34</v>
      </c>
      <c r="F2105" s="4">
        <v>6</v>
      </c>
      <c r="G2105" s="4">
        <v>2020</v>
      </c>
      <c r="H2105" s="4">
        <v>0</v>
      </c>
      <c r="I2105" s="4" t="s">
        <v>6977</v>
      </c>
      <c r="J2105" s="1">
        <f>COUNTIF('Orders info'!$B$4:$B$3681,'Consumers info'!B2105)</f>
        <v>1</v>
      </c>
      <c r="K2105" s="1">
        <f t="shared" si="72"/>
        <v>1</v>
      </c>
      <c r="L2105" s="1">
        <f t="shared" si="71"/>
        <v>0</v>
      </c>
      <c r="M2105" s="1">
        <f>SUMIF('Orders info'!$B$4:$B$3681,'Consumers info'!B2105,'Orders info'!$F$4:$F$3681)</f>
        <v>144</v>
      </c>
    </row>
    <row r="2106" spans="2:13" x14ac:dyDescent="0.2">
      <c r="B2106" s="4" t="s">
        <v>2528</v>
      </c>
      <c r="C2106" s="1" t="s">
        <v>3191</v>
      </c>
      <c r="D2106" s="1" t="s">
        <v>3192</v>
      </c>
      <c r="E2106" s="1" t="str">
        <f t="shared" si="73"/>
        <v>18-24</v>
      </c>
      <c r="F2106" s="4">
        <v>6</v>
      </c>
      <c r="G2106" s="4">
        <v>2020</v>
      </c>
      <c r="H2106" s="4">
        <v>0</v>
      </c>
      <c r="I2106" s="4" t="s">
        <v>6977</v>
      </c>
      <c r="J2106" s="1">
        <f>COUNTIF('Orders info'!$B$4:$B$3681,'Consumers info'!B2106)</f>
        <v>1</v>
      </c>
      <c r="K2106" s="1">
        <f t="shared" si="72"/>
        <v>1</v>
      </c>
      <c r="L2106" s="1">
        <f t="shared" si="71"/>
        <v>0</v>
      </c>
      <c r="M2106" s="1">
        <f>SUMIF('Orders info'!$B$4:$B$3681,'Consumers info'!B2106,'Orders info'!$F$4:$F$3681)</f>
        <v>210</v>
      </c>
    </row>
    <row r="2107" spans="2:13" x14ac:dyDescent="0.2">
      <c r="B2107" s="4" t="s">
        <v>2529</v>
      </c>
      <c r="C2107" s="1" t="s">
        <v>3191</v>
      </c>
      <c r="D2107" s="1" t="s">
        <v>3192</v>
      </c>
      <c r="E2107" s="1" t="str">
        <f t="shared" si="73"/>
        <v>18-24</v>
      </c>
      <c r="F2107" s="4">
        <v>6</v>
      </c>
      <c r="G2107" s="4">
        <v>2020</v>
      </c>
      <c r="H2107" s="4">
        <v>1</v>
      </c>
      <c r="I2107" s="4" t="s">
        <v>6977</v>
      </c>
      <c r="J2107" s="1">
        <f>COUNTIF('Orders info'!$B$4:$B$3681,'Consumers info'!B2107)</f>
        <v>1</v>
      </c>
      <c r="K2107" s="1">
        <f t="shared" si="72"/>
        <v>1</v>
      </c>
      <c r="L2107" s="1">
        <f t="shared" si="71"/>
        <v>0</v>
      </c>
      <c r="M2107" s="1">
        <f>SUMIF('Orders info'!$B$4:$B$3681,'Consumers info'!B2107,'Orders info'!$F$4:$F$3681)</f>
        <v>205</v>
      </c>
    </row>
    <row r="2108" spans="2:13" x14ac:dyDescent="0.2">
      <c r="B2108" s="4" t="s">
        <v>2530</v>
      </c>
      <c r="C2108" s="1" t="s">
        <v>3191</v>
      </c>
      <c r="D2108" s="1" t="s">
        <v>3192</v>
      </c>
      <c r="E2108" s="1" t="str">
        <f t="shared" si="73"/>
        <v>18-24</v>
      </c>
      <c r="F2108" s="4">
        <v>6</v>
      </c>
      <c r="G2108" s="4">
        <v>2020</v>
      </c>
      <c r="H2108" s="4">
        <v>0</v>
      </c>
      <c r="I2108" s="4" t="s">
        <v>6977</v>
      </c>
      <c r="J2108" s="1">
        <f>COUNTIF('Orders info'!$B$4:$B$3681,'Consumers info'!B2108)</f>
        <v>1</v>
      </c>
      <c r="K2108" s="1">
        <f t="shared" si="72"/>
        <v>1</v>
      </c>
      <c r="L2108" s="1">
        <f t="shared" si="71"/>
        <v>0</v>
      </c>
      <c r="M2108" s="1">
        <f>SUMIF('Orders info'!$B$4:$B$3681,'Consumers info'!B2108,'Orders info'!$F$4:$F$3681)</f>
        <v>240</v>
      </c>
    </row>
    <row r="2109" spans="2:13" x14ac:dyDescent="0.2">
      <c r="B2109" s="4" t="s">
        <v>2531</v>
      </c>
      <c r="C2109" s="1" t="s">
        <v>3191</v>
      </c>
      <c r="D2109" s="1" t="s">
        <v>3192</v>
      </c>
      <c r="E2109" s="1" t="str">
        <f t="shared" si="73"/>
        <v>40+</v>
      </c>
      <c r="F2109" s="4">
        <v>6</v>
      </c>
      <c r="G2109" s="4">
        <v>2020</v>
      </c>
      <c r="H2109" s="4">
        <v>1</v>
      </c>
      <c r="I2109" s="4" t="s">
        <v>6977</v>
      </c>
      <c r="J2109" s="1">
        <f>COUNTIF('Orders info'!$B$4:$B$3681,'Consumers info'!B2109)</f>
        <v>1</v>
      </c>
      <c r="K2109" s="1">
        <f t="shared" si="72"/>
        <v>1</v>
      </c>
      <c r="L2109" s="1">
        <f t="shared" si="71"/>
        <v>0</v>
      </c>
      <c r="M2109" s="1">
        <f>SUMIF('Orders info'!$B$4:$B$3681,'Consumers info'!B2109,'Orders info'!$F$4:$F$3681)</f>
        <v>255</v>
      </c>
    </row>
    <row r="2110" spans="2:13" x14ac:dyDescent="0.2">
      <c r="B2110" s="4" t="s">
        <v>2532</v>
      </c>
      <c r="C2110" s="1" t="s">
        <v>3191</v>
      </c>
      <c r="D2110" s="1" t="s">
        <v>3192</v>
      </c>
      <c r="E2110" s="1" t="str">
        <f t="shared" si="73"/>
        <v>18-24</v>
      </c>
      <c r="F2110" s="4">
        <v>6</v>
      </c>
      <c r="G2110" s="4">
        <v>2020</v>
      </c>
      <c r="H2110" s="4">
        <v>0</v>
      </c>
      <c r="I2110" s="4" t="s">
        <v>6977</v>
      </c>
      <c r="J2110" s="1">
        <f>COUNTIF('Orders info'!$B$4:$B$3681,'Consumers info'!B2110)</f>
        <v>1</v>
      </c>
      <c r="K2110" s="1">
        <f t="shared" si="72"/>
        <v>1</v>
      </c>
      <c r="L2110" s="1">
        <f t="shared" si="71"/>
        <v>0</v>
      </c>
      <c r="M2110" s="1">
        <f>SUMIF('Orders info'!$B$4:$B$3681,'Consumers info'!B2110,'Orders info'!$F$4:$F$3681)</f>
        <v>258</v>
      </c>
    </row>
    <row r="2111" spans="2:13" x14ac:dyDescent="0.2">
      <c r="B2111" s="4" t="s">
        <v>2533</v>
      </c>
      <c r="C2111" s="1" t="s">
        <v>3191</v>
      </c>
      <c r="D2111" s="1" t="s">
        <v>3192</v>
      </c>
      <c r="E2111" s="1" t="str">
        <f t="shared" si="73"/>
        <v>25-29</v>
      </c>
      <c r="F2111" s="4">
        <v>6</v>
      </c>
      <c r="G2111" s="4">
        <v>2020</v>
      </c>
      <c r="H2111" s="4">
        <v>0</v>
      </c>
      <c r="I2111" s="4" t="s">
        <v>6977</v>
      </c>
      <c r="J2111" s="1">
        <f>COUNTIF('Orders info'!$B$4:$B$3681,'Consumers info'!B2111)</f>
        <v>1</v>
      </c>
      <c r="K2111" s="1">
        <f t="shared" si="72"/>
        <v>1</v>
      </c>
      <c r="L2111" s="1">
        <f t="shared" si="71"/>
        <v>0</v>
      </c>
      <c r="M2111" s="1">
        <f>SUMIF('Orders info'!$B$4:$B$3681,'Consumers info'!B2111,'Orders info'!$F$4:$F$3681)</f>
        <v>312</v>
      </c>
    </row>
    <row r="2112" spans="2:13" x14ac:dyDescent="0.2">
      <c r="B2112" s="4" t="s">
        <v>2534</v>
      </c>
      <c r="C2112" s="1" t="s">
        <v>3191</v>
      </c>
      <c r="D2112" s="1" t="s">
        <v>3192</v>
      </c>
      <c r="E2112" s="1" t="str">
        <f t="shared" si="73"/>
        <v>25-29</v>
      </c>
      <c r="F2112" s="4">
        <v>6</v>
      </c>
      <c r="G2112" s="4">
        <v>2020</v>
      </c>
      <c r="H2112" s="4">
        <v>1</v>
      </c>
      <c r="I2112" s="4" t="s">
        <v>6977</v>
      </c>
      <c r="J2112" s="1">
        <f>COUNTIF('Orders info'!$B$4:$B$3681,'Consumers info'!B2112)</f>
        <v>1</v>
      </c>
      <c r="K2112" s="1">
        <f t="shared" si="72"/>
        <v>1</v>
      </c>
      <c r="L2112" s="1">
        <f t="shared" si="71"/>
        <v>0</v>
      </c>
      <c r="M2112" s="1">
        <f>SUMIF('Orders info'!$B$4:$B$3681,'Consumers info'!B2112,'Orders info'!$F$4:$F$3681)</f>
        <v>447</v>
      </c>
    </row>
    <row r="2113" spans="2:13" x14ac:dyDescent="0.2">
      <c r="B2113" s="4" t="s">
        <v>2535</v>
      </c>
      <c r="C2113" s="1" t="s">
        <v>3191</v>
      </c>
      <c r="D2113" s="1" t="s">
        <v>3192</v>
      </c>
      <c r="E2113" s="1" t="str">
        <f t="shared" si="73"/>
        <v>18-24</v>
      </c>
      <c r="F2113" s="4">
        <v>6</v>
      </c>
      <c r="G2113" s="4">
        <v>2020</v>
      </c>
      <c r="H2113" s="4">
        <v>1</v>
      </c>
      <c r="I2113" s="4" t="s">
        <v>6977</v>
      </c>
      <c r="J2113" s="1">
        <f>COUNTIF('Orders info'!$B$4:$B$3681,'Consumers info'!B2113)</f>
        <v>1</v>
      </c>
      <c r="K2113" s="1">
        <f t="shared" si="72"/>
        <v>1</v>
      </c>
      <c r="L2113" s="1">
        <f t="shared" si="71"/>
        <v>0</v>
      </c>
      <c r="M2113" s="1">
        <f>SUMIF('Orders info'!$B$4:$B$3681,'Consumers info'!B2113,'Orders info'!$F$4:$F$3681)</f>
        <v>144</v>
      </c>
    </row>
    <row r="2114" spans="2:13" x14ac:dyDescent="0.2">
      <c r="B2114" s="4" t="s">
        <v>2536</v>
      </c>
      <c r="C2114" s="1" t="s">
        <v>3191</v>
      </c>
      <c r="D2114" s="1" t="s">
        <v>3192</v>
      </c>
      <c r="E2114" s="1" t="str">
        <f t="shared" si="73"/>
        <v>18-24</v>
      </c>
      <c r="F2114" s="4">
        <v>6</v>
      </c>
      <c r="G2114" s="4">
        <v>2020</v>
      </c>
      <c r="H2114" s="4">
        <v>1</v>
      </c>
      <c r="I2114" s="4" t="s">
        <v>6977</v>
      </c>
      <c r="J2114" s="1">
        <f>COUNTIF('Orders info'!$B$4:$B$3681,'Consumers info'!B2114)</f>
        <v>1</v>
      </c>
      <c r="K2114" s="1">
        <f t="shared" si="72"/>
        <v>1</v>
      </c>
      <c r="L2114" s="1">
        <f t="shared" si="71"/>
        <v>0</v>
      </c>
      <c r="M2114" s="1">
        <f>SUMIF('Orders info'!$B$4:$B$3681,'Consumers info'!B2114,'Orders info'!$F$4:$F$3681)</f>
        <v>336</v>
      </c>
    </row>
    <row r="2115" spans="2:13" x14ac:dyDescent="0.2">
      <c r="B2115" s="4" t="s">
        <v>2537</v>
      </c>
      <c r="C2115" s="1" t="s">
        <v>3191</v>
      </c>
      <c r="D2115" s="1" t="s">
        <v>3192</v>
      </c>
      <c r="E2115" s="1" t="str">
        <f t="shared" si="73"/>
        <v>18-24</v>
      </c>
      <c r="F2115" s="4">
        <v>6</v>
      </c>
      <c r="G2115" s="4">
        <v>2020</v>
      </c>
      <c r="H2115" s="4">
        <v>1</v>
      </c>
      <c r="I2115" s="4" t="s">
        <v>6977</v>
      </c>
      <c r="J2115" s="1">
        <f>COUNTIF('Orders info'!$B$4:$B$3681,'Consumers info'!B2115)</f>
        <v>1</v>
      </c>
      <c r="K2115" s="1">
        <f t="shared" si="72"/>
        <v>1</v>
      </c>
      <c r="L2115" s="1">
        <f t="shared" si="71"/>
        <v>0</v>
      </c>
      <c r="M2115" s="1">
        <f>SUMIF('Orders info'!$B$4:$B$3681,'Consumers info'!B2115,'Orders info'!$F$4:$F$3681)</f>
        <v>383</v>
      </c>
    </row>
    <row r="2116" spans="2:13" x14ac:dyDescent="0.2">
      <c r="B2116" s="4" t="s">
        <v>2538</v>
      </c>
      <c r="C2116" s="1" t="s">
        <v>3191</v>
      </c>
      <c r="D2116" s="1" t="s">
        <v>3192</v>
      </c>
      <c r="E2116" s="1" t="str">
        <f t="shared" si="73"/>
        <v>25-29</v>
      </c>
      <c r="F2116" s="4">
        <v>6</v>
      </c>
      <c r="G2116" s="4">
        <v>2020</v>
      </c>
      <c r="H2116" s="4">
        <v>0</v>
      </c>
      <c r="I2116" s="4" t="s">
        <v>6977</v>
      </c>
      <c r="J2116" s="1">
        <f>COUNTIF('Orders info'!$B$4:$B$3681,'Consumers info'!B2116)</f>
        <v>1</v>
      </c>
      <c r="K2116" s="1">
        <f t="shared" si="72"/>
        <v>1</v>
      </c>
      <c r="L2116" s="1">
        <f t="shared" si="71"/>
        <v>0</v>
      </c>
      <c r="M2116" s="1">
        <f>SUMIF('Orders info'!$B$4:$B$3681,'Consumers info'!B2116,'Orders info'!$F$4:$F$3681)</f>
        <v>168</v>
      </c>
    </row>
    <row r="2117" spans="2:13" x14ac:dyDescent="0.2">
      <c r="B2117" s="4" t="s">
        <v>2539</v>
      </c>
      <c r="C2117" s="1" t="s">
        <v>3191</v>
      </c>
      <c r="D2117" s="1" t="s">
        <v>3192</v>
      </c>
      <c r="E2117" s="1" t="str">
        <f t="shared" si="73"/>
        <v>25-29</v>
      </c>
      <c r="F2117" s="4">
        <v>6</v>
      </c>
      <c r="G2117" s="4">
        <v>2020</v>
      </c>
      <c r="H2117" s="4">
        <v>0</v>
      </c>
      <c r="I2117" s="4" t="s">
        <v>6977</v>
      </c>
      <c r="J2117" s="1">
        <f>COUNTIF('Orders info'!$B$4:$B$3681,'Consumers info'!B2117)</f>
        <v>1</v>
      </c>
      <c r="K2117" s="1">
        <f t="shared" si="72"/>
        <v>1</v>
      </c>
      <c r="L2117" s="1">
        <f t="shared" ref="L2117:L2180" si="74">IF(J2117&gt;1,IF(I2117="Active",1,0),0)</f>
        <v>0</v>
      </c>
      <c r="M2117" s="1">
        <f>SUMIF('Orders info'!$B$4:$B$3681,'Consumers info'!B2117,'Orders info'!$F$4:$F$3681)</f>
        <v>240</v>
      </c>
    </row>
    <row r="2118" spans="2:13" x14ac:dyDescent="0.2">
      <c r="B2118" s="4" t="s">
        <v>2540</v>
      </c>
      <c r="C2118" s="1" t="s">
        <v>3191</v>
      </c>
      <c r="D2118" s="1" t="s">
        <v>3192</v>
      </c>
      <c r="E2118" s="1" t="str">
        <f t="shared" si="73"/>
        <v>30-34</v>
      </c>
      <c r="F2118" s="4">
        <v>6</v>
      </c>
      <c r="G2118" s="4">
        <v>2020</v>
      </c>
      <c r="H2118" s="4">
        <v>0</v>
      </c>
      <c r="I2118" s="4" t="s">
        <v>6977</v>
      </c>
      <c r="J2118" s="1">
        <f>COUNTIF('Orders info'!$B$4:$B$3681,'Consumers info'!B2118)</f>
        <v>1</v>
      </c>
      <c r="K2118" s="1">
        <f t="shared" si="72"/>
        <v>1</v>
      </c>
      <c r="L2118" s="1">
        <f t="shared" si="74"/>
        <v>0</v>
      </c>
      <c r="M2118" s="1">
        <f>SUMIF('Orders info'!$B$4:$B$3681,'Consumers info'!B2118,'Orders info'!$F$4:$F$3681)</f>
        <v>210</v>
      </c>
    </row>
    <row r="2119" spans="2:13" x14ac:dyDescent="0.2">
      <c r="B2119" s="4" t="s">
        <v>2541</v>
      </c>
      <c r="C2119" s="1" t="s">
        <v>3191</v>
      </c>
      <c r="D2119" s="1" t="s">
        <v>3192</v>
      </c>
      <c r="E2119" s="1" t="str">
        <f t="shared" si="73"/>
        <v>25-29</v>
      </c>
      <c r="F2119" s="4">
        <v>6</v>
      </c>
      <c r="G2119" s="4">
        <v>2020</v>
      </c>
      <c r="H2119" s="4">
        <v>1</v>
      </c>
      <c r="I2119" s="4" t="s">
        <v>6977</v>
      </c>
      <c r="J2119" s="1">
        <f>COUNTIF('Orders info'!$B$4:$B$3681,'Consumers info'!B2119)</f>
        <v>1</v>
      </c>
      <c r="K2119" s="1">
        <f t="shared" si="72"/>
        <v>1</v>
      </c>
      <c r="L2119" s="1">
        <f t="shared" si="74"/>
        <v>0</v>
      </c>
      <c r="M2119" s="1">
        <f>SUMIF('Orders info'!$B$4:$B$3681,'Consumers info'!B2119,'Orders info'!$F$4:$F$3681)</f>
        <v>210</v>
      </c>
    </row>
    <row r="2120" spans="2:13" x14ac:dyDescent="0.2">
      <c r="B2120" s="4" t="s">
        <v>2542</v>
      </c>
      <c r="C2120" s="1" t="s">
        <v>3191</v>
      </c>
      <c r="D2120" s="1" t="s">
        <v>3192</v>
      </c>
      <c r="E2120" s="1" t="str">
        <f t="shared" si="73"/>
        <v>35-39</v>
      </c>
      <c r="F2120" s="4">
        <v>6</v>
      </c>
      <c r="G2120" s="4">
        <v>2020</v>
      </c>
      <c r="H2120" s="4">
        <v>1</v>
      </c>
      <c r="I2120" s="4" t="s">
        <v>6977</v>
      </c>
      <c r="J2120" s="1">
        <f>COUNTIF('Orders info'!$B$4:$B$3681,'Consumers info'!B2120)</f>
        <v>1</v>
      </c>
      <c r="K2120" s="1">
        <f t="shared" si="72"/>
        <v>1</v>
      </c>
      <c r="L2120" s="1">
        <f t="shared" si="74"/>
        <v>0</v>
      </c>
      <c r="M2120" s="1">
        <f>SUMIF('Orders info'!$B$4:$B$3681,'Consumers info'!B2120,'Orders info'!$F$4:$F$3681)</f>
        <v>205</v>
      </c>
    </row>
    <row r="2121" spans="2:13" x14ac:dyDescent="0.2">
      <c r="B2121" s="4" t="s">
        <v>2543</v>
      </c>
      <c r="C2121" s="1" t="s">
        <v>3191</v>
      </c>
      <c r="D2121" s="1" t="s">
        <v>3192</v>
      </c>
      <c r="E2121" s="1" t="str">
        <f t="shared" si="73"/>
        <v>18-24</v>
      </c>
      <c r="F2121" s="4">
        <v>6</v>
      </c>
      <c r="G2121" s="4">
        <v>2020</v>
      </c>
      <c r="H2121" s="4">
        <v>1</v>
      </c>
      <c r="I2121" s="4" t="s">
        <v>6977</v>
      </c>
      <c r="J2121" s="1">
        <f>COUNTIF('Orders info'!$B$4:$B$3681,'Consumers info'!B2121)</f>
        <v>1</v>
      </c>
      <c r="K2121" s="1">
        <f t="shared" si="72"/>
        <v>1</v>
      </c>
      <c r="L2121" s="1">
        <f t="shared" si="74"/>
        <v>0</v>
      </c>
      <c r="M2121" s="1">
        <f>SUMIF('Orders info'!$B$4:$B$3681,'Consumers info'!B2121,'Orders info'!$F$4:$F$3681)</f>
        <v>192</v>
      </c>
    </row>
    <row r="2122" spans="2:13" x14ac:dyDescent="0.2">
      <c r="B2122" s="4" t="s">
        <v>2544</v>
      </c>
      <c r="C2122" s="1" t="s">
        <v>3191</v>
      </c>
      <c r="D2122" s="1" t="s">
        <v>3192</v>
      </c>
      <c r="E2122" s="1" t="str">
        <f t="shared" si="73"/>
        <v>30-34</v>
      </c>
      <c r="F2122" s="4">
        <v>6</v>
      </c>
      <c r="G2122" s="4">
        <v>2020</v>
      </c>
      <c r="H2122" s="4">
        <v>0</v>
      </c>
      <c r="I2122" s="4" t="s">
        <v>6977</v>
      </c>
      <c r="J2122" s="1">
        <f>COUNTIF('Orders info'!$B$4:$B$3681,'Consumers info'!B2122)</f>
        <v>1</v>
      </c>
      <c r="K2122" s="1">
        <f t="shared" si="72"/>
        <v>1</v>
      </c>
      <c r="L2122" s="1">
        <f t="shared" si="74"/>
        <v>0</v>
      </c>
      <c r="M2122" s="1">
        <f>SUMIF('Orders info'!$B$4:$B$3681,'Consumers info'!B2122,'Orders info'!$F$4:$F$3681)</f>
        <v>240</v>
      </c>
    </row>
    <row r="2123" spans="2:13" x14ac:dyDescent="0.2">
      <c r="B2123" s="4" t="s">
        <v>2545</v>
      </c>
      <c r="C2123" s="1" t="s">
        <v>3191</v>
      </c>
      <c r="D2123" s="1" t="s">
        <v>3192</v>
      </c>
      <c r="E2123" s="1" t="str">
        <f t="shared" si="73"/>
        <v>18-24</v>
      </c>
      <c r="F2123" s="4">
        <v>6</v>
      </c>
      <c r="G2123" s="4">
        <v>2020</v>
      </c>
      <c r="H2123" s="4">
        <v>0</v>
      </c>
      <c r="I2123" s="4" t="s">
        <v>6977</v>
      </c>
      <c r="J2123" s="1">
        <f>COUNTIF('Orders info'!$B$4:$B$3681,'Consumers info'!B2123)</f>
        <v>1</v>
      </c>
      <c r="K2123" s="1">
        <f t="shared" si="72"/>
        <v>1</v>
      </c>
      <c r="L2123" s="1">
        <f t="shared" si="74"/>
        <v>0</v>
      </c>
      <c r="M2123" s="1">
        <f>SUMIF('Orders info'!$B$4:$B$3681,'Consumers info'!B2123,'Orders info'!$F$4:$F$3681)</f>
        <v>192</v>
      </c>
    </row>
    <row r="2124" spans="2:13" x14ac:dyDescent="0.2">
      <c r="B2124" s="4" t="s">
        <v>2546</v>
      </c>
      <c r="C2124" s="1" t="s">
        <v>3191</v>
      </c>
      <c r="D2124" s="1" t="s">
        <v>3192</v>
      </c>
      <c r="E2124" s="1" t="str">
        <f t="shared" si="73"/>
        <v>30-34</v>
      </c>
      <c r="F2124" s="4">
        <v>6</v>
      </c>
      <c r="G2124" s="4">
        <v>2020</v>
      </c>
      <c r="H2124" s="4">
        <v>0</v>
      </c>
      <c r="I2124" s="4" t="s">
        <v>6977</v>
      </c>
      <c r="J2124" s="1">
        <f>COUNTIF('Orders info'!$B$4:$B$3681,'Consumers info'!B2124)</f>
        <v>1</v>
      </c>
      <c r="K2124" s="1">
        <f t="shared" si="72"/>
        <v>1</v>
      </c>
      <c r="L2124" s="1">
        <f t="shared" si="74"/>
        <v>0</v>
      </c>
      <c r="M2124" s="1">
        <f>SUMIF('Orders info'!$B$4:$B$3681,'Consumers info'!B2124,'Orders info'!$F$4:$F$3681)</f>
        <v>205</v>
      </c>
    </row>
    <row r="2125" spans="2:13" x14ac:dyDescent="0.2">
      <c r="B2125" s="4" t="s">
        <v>2547</v>
      </c>
      <c r="C2125" s="1" t="s">
        <v>3191</v>
      </c>
      <c r="D2125" s="1" t="s">
        <v>3192</v>
      </c>
      <c r="E2125" s="1" t="str">
        <f t="shared" si="73"/>
        <v>18-24</v>
      </c>
      <c r="F2125" s="4">
        <v>6</v>
      </c>
      <c r="G2125" s="4">
        <v>2020</v>
      </c>
      <c r="H2125" s="4">
        <v>0</v>
      </c>
      <c r="I2125" s="4" t="s">
        <v>6977</v>
      </c>
      <c r="J2125" s="1">
        <f>COUNTIF('Orders info'!$B$4:$B$3681,'Consumers info'!B2125)</f>
        <v>1</v>
      </c>
      <c r="K2125" s="1">
        <f t="shared" si="72"/>
        <v>1</v>
      </c>
      <c r="L2125" s="1">
        <f t="shared" si="74"/>
        <v>0</v>
      </c>
      <c r="M2125" s="1">
        <f>SUMIF('Orders info'!$B$4:$B$3681,'Consumers info'!B2125,'Orders info'!$F$4:$F$3681)</f>
        <v>255</v>
      </c>
    </row>
    <row r="2126" spans="2:13" x14ac:dyDescent="0.2">
      <c r="B2126" s="4" t="s">
        <v>2548</v>
      </c>
      <c r="C2126" s="1" t="s">
        <v>3191</v>
      </c>
      <c r="D2126" s="1" t="s">
        <v>3192</v>
      </c>
      <c r="E2126" s="1" t="str">
        <f t="shared" si="73"/>
        <v>18-24</v>
      </c>
      <c r="F2126" s="4">
        <v>6</v>
      </c>
      <c r="G2126" s="4">
        <v>2020</v>
      </c>
      <c r="H2126" s="4">
        <v>1</v>
      </c>
      <c r="I2126" s="4" t="s">
        <v>6977</v>
      </c>
      <c r="J2126" s="1">
        <f>COUNTIF('Orders info'!$B$4:$B$3681,'Consumers info'!B2126)</f>
        <v>1</v>
      </c>
      <c r="K2126" s="1">
        <f t="shared" si="72"/>
        <v>1</v>
      </c>
      <c r="L2126" s="1">
        <f t="shared" si="74"/>
        <v>0</v>
      </c>
      <c r="M2126" s="1">
        <f>SUMIF('Orders info'!$B$4:$B$3681,'Consumers info'!B2126,'Orders info'!$F$4:$F$3681)</f>
        <v>327</v>
      </c>
    </row>
    <row r="2127" spans="2:13" x14ac:dyDescent="0.2">
      <c r="B2127" s="4" t="s">
        <v>2549</v>
      </c>
      <c r="C2127" s="1" t="s">
        <v>3191</v>
      </c>
      <c r="D2127" s="1" t="s">
        <v>3192</v>
      </c>
      <c r="E2127" s="1" t="str">
        <f t="shared" si="73"/>
        <v>18-24</v>
      </c>
      <c r="F2127" s="4">
        <v>6</v>
      </c>
      <c r="G2127" s="4">
        <v>2020</v>
      </c>
      <c r="H2127" s="4">
        <v>1</v>
      </c>
      <c r="I2127" s="4" t="s">
        <v>6977</v>
      </c>
      <c r="J2127" s="1">
        <f>COUNTIF('Orders info'!$B$4:$B$3681,'Consumers info'!B2127)</f>
        <v>1</v>
      </c>
      <c r="K2127" s="1">
        <f t="shared" si="72"/>
        <v>1</v>
      </c>
      <c r="L2127" s="1">
        <f t="shared" si="74"/>
        <v>0</v>
      </c>
      <c r="M2127" s="1">
        <f>SUMIF('Orders info'!$B$4:$B$3681,'Consumers info'!B2127,'Orders info'!$F$4:$F$3681)</f>
        <v>313</v>
      </c>
    </row>
    <row r="2128" spans="2:13" x14ac:dyDescent="0.2">
      <c r="B2128" s="4" t="s">
        <v>2550</v>
      </c>
      <c r="C2128" s="1" t="s">
        <v>3191</v>
      </c>
      <c r="D2128" s="1" t="s">
        <v>3192</v>
      </c>
      <c r="E2128" s="1" t="str">
        <f t="shared" si="73"/>
        <v>18-24</v>
      </c>
      <c r="F2128" s="4">
        <v>6</v>
      </c>
      <c r="G2128" s="4">
        <v>2020</v>
      </c>
      <c r="H2128" s="4">
        <v>1</v>
      </c>
      <c r="I2128" s="4" t="s">
        <v>6977</v>
      </c>
      <c r="J2128" s="1">
        <f>COUNTIF('Orders info'!$B$4:$B$3681,'Consumers info'!B2128)</f>
        <v>1</v>
      </c>
      <c r="K2128" s="1">
        <f t="shared" si="72"/>
        <v>1</v>
      </c>
      <c r="L2128" s="1">
        <f t="shared" si="74"/>
        <v>0</v>
      </c>
      <c r="M2128" s="1">
        <f>SUMIF('Orders info'!$B$4:$B$3681,'Consumers info'!B2128,'Orders info'!$F$4:$F$3681)</f>
        <v>1086</v>
      </c>
    </row>
    <row r="2129" spans="2:13" x14ac:dyDescent="0.2">
      <c r="B2129" s="4" t="s">
        <v>2551</v>
      </c>
      <c r="C2129" s="1" t="s">
        <v>3191</v>
      </c>
      <c r="D2129" s="1" t="s">
        <v>3192</v>
      </c>
      <c r="E2129" s="1" t="str">
        <f t="shared" si="73"/>
        <v>18-24</v>
      </c>
      <c r="F2129" s="4">
        <v>6</v>
      </c>
      <c r="G2129" s="4">
        <v>2020</v>
      </c>
      <c r="H2129" s="4">
        <v>0</v>
      </c>
      <c r="I2129" s="4" t="s">
        <v>6977</v>
      </c>
      <c r="J2129" s="1">
        <f>COUNTIF('Orders info'!$B$4:$B$3681,'Consumers info'!B2129)</f>
        <v>1</v>
      </c>
      <c r="K2129" s="1">
        <f t="shared" si="72"/>
        <v>1</v>
      </c>
      <c r="L2129" s="1">
        <f t="shared" si="74"/>
        <v>0</v>
      </c>
      <c r="M2129" s="1">
        <f>SUMIF('Orders info'!$B$4:$B$3681,'Consumers info'!B2129,'Orders info'!$F$4:$F$3681)</f>
        <v>951</v>
      </c>
    </row>
    <row r="2130" spans="2:13" x14ac:dyDescent="0.2">
      <c r="B2130" s="4" t="s">
        <v>2552</v>
      </c>
      <c r="C2130" s="1" t="s">
        <v>3191</v>
      </c>
      <c r="D2130" s="1" t="s">
        <v>3192</v>
      </c>
      <c r="E2130" s="1" t="str">
        <f t="shared" si="73"/>
        <v>18-24</v>
      </c>
      <c r="F2130" s="4">
        <v>6</v>
      </c>
      <c r="G2130" s="4">
        <v>2020</v>
      </c>
      <c r="H2130" s="4">
        <v>0</v>
      </c>
      <c r="I2130" s="4" t="s">
        <v>6977</v>
      </c>
      <c r="J2130" s="1">
        <f>COUNTIF('Orders info'!$B$4:$B$3681,'Consumers info'!B2130)</f>
        <v>1</v>
      </c>
      <c r="K2130" s="1">
        <f t="shared" si="72"/>
        <v>1</v>
      </c>
      <c r="L2130" s="1">
        <f t="shared" si="74"/>
        <v>0</v>
      </c>
      <c r="M2130" s="1">
        <f>SUMIF('Orders info'!$B$4:$B$3681,'Consumers info'!B2130,'Orders info'!$F$4:$F$3681)</f>
        <v>1491</v>
      </c>
    </row>
    <row r="2131" spans="2:13" x14ac:dyDescent="0.2">
      <c r="B2131" s="4" t="s">
        <v>2553</v>
      </c>
      <c r="C2131" s="1" t="s">
        <v>3191</v>
      </c>
      <c r="D2131" s="1" t="s">
        <v>3192</v>
      </c>
      <c r="E2131" s="1" t="str">
        <f t="shared" si="73"/>
        <v>25-29</v>
      </c>
      <c r="F2131" s="4">
        <v>6</v>
      </c>
      <c r="G2131" s="4">
        <v>2020</v>
      </c>
      <c r="H2131" s="4">
        <v>0</v>
      </c>
      <c r="I2131" s="4" t="s">
        <v>6977</v>
      </c>
      <c r="J2131" s="1">
        <f>COUNTIF('Orders info'!$B$4:$B$3681,'Consumers info'!B2131)</f>
        <v>1</v>
      </c>
      <c r="K2131" s="1">
        <f t="shared" si="72"/>
        <v>1</v>
      </c>
      <c r="L2131" s="1">
        <f t="shared" si="74"/>
        <v>0</v>
      </c>
      <c r="M2131" s="1">
        <f>SUMIF('Orders info'!$B$4:$B$3681,'Consumers info'!B2131,'Orders info'!$F$4:$F$3681)</f>
        <v>447</v>
      </c>
    </row>
    <row r="2132" spans="2:13" x14ac:dyDescent="0.2">
      <c r="B2132" s="4" t="s">
        <v>2554</v>
      </c>
      <c r="C2132" s="1" t="s">
        <v>3191</v>
      </c>
      <c r="D2132" s="1" t="s">
        <v>3192</v>
      </c>
      <c r="E2132" s="1" t="str">
        <f t="shared" si="73"/>
        <v>30-34</v>
      </c>
      <c r="F2132" s="4">
        <v>6</v>
      </c>
      <c r="G2132" s="4">
        <v>2020</v>
      </c>
      <c r="H2132" s="4">
        <v>0</v>
      </c>
      <c r="I2132" s="4" t="s">
        <v>6977</v>
      </c>
      <c r="J2132" s="1">
        <f>COUNTIF('Orders info'!$B$4:$B$3681,'Consumers info'!B2132)</f>
        <v>1</v>
      </c>
      <c r="K2132" s="1">
        <f t="shared" si="72"/>
        <v>1</v>
      </c>
      <c r="L2132" s="1">
        <f t="shared" si="74"/>
        <v>0</v>
      </c>
      <c r="M2132" s="1">
        <f>SUMIF('Orders info'!$B$4:$B$3681,'Consumers info'!B2132,'Orders info'!$F$4:$F$3681)</f>
        <v>144</v>
      </c>
    </row>
    <row r="2133" spans="2:13" x14ac:dyDescent="0.2">
      <c r="B2133" s="4" t="s">
        <v>2555</v>
      </c>
      <c r="C2133" s="1" t="s">
        <v>3191</v>
      </c>
      <c r="D2133" s="1" t="s">
        <v>3192</v>
      </c>
      <c r="E2133" s="1" t="str">
        <f t="shared" si="73"/>
        <v>30-34</v>
      </c>
      <c r="F2133" s="4">
        <v>6</v>
      </c>
      <c r="G2133" s="4">
        <v>2020</v>
      </c>
      <c r="H2133" s="4">
        <v>1</v>
      </c>
      <c r="I2133" s="4" t="s">
        <v>6977</v>
      </c>
      <c r="J2133" s="1">
        <f>COUNTIF('Orders info'!$B$4:$B$3681,'Consumers info'!B2133)</f>
        <v>1</v>
      </c>
      <c r="K2133" s="1">
        <f t="shared" si="72"/>
        <v>1</v>
      </c>
      <c r="L2133" s="1">
        <f t="shared" si="74"/>
        <v>0</v>
      </c>
      <c r="M2133" s="1">
        <f>SUMIF('Orders info'!$B$4:$B$3681,'Consumers info'!B2133,'Orders info'!$F$4:$F$3681)</f>
        <v>192</v>
      </c>
    </row>
    <row r="2134" spans="2:13" x14ac:dyDescent="0.2">
      <c r="B2134" s="4" t="s">
        <v>2556</v>
      </c>
      <c r="C2134" s="1" t="s">
        <v>3191</v>
      </c>
      <c r="D2134" s="1" t="s">
        <v>3192</v>
      </c>
      <c r="E2134" s="1" t="str">
        <f t="shared" si="73"/>
        <v>35-39</v>
      </c>
      <c r="F2134" s="4">
        <v>6</v>
      </c>
      <c r="G2134" s="4">
        <v>2020</v>
      </c>
      <c r="H2134" s="4">
        <v>0</v>
      </c>
      <c r="I2134" s="4" t="s">
        <v>6977</v>
      </c>
      <c r="J2134" s="1">
        <f>COUNTIF('Orders info'!$B$4:$B$3681,'Consumers info'!B2134)</f>
        <v>1</v>
      </c>
      <c r="K2134" s="1">
        <f t="shared" si="72"/>
        <v>1</v>
      </c>
      <c r="L2134" s="1">
        <f t="shared" si="74"/>
        <v>0</v>
      </c>
      <c r="M2134" s="1">
        <f>SUMIF('Orders info'!$B$4:$B$3681,'Consumers info'!B2134,'Orders info'!$F$4:$F$3681)</f>
        <v>523</v>
      </c>
    </row>
    <row r="2135" spans="2:13" x14ac:dyDescent="0.2">
      <c r="B2135" s="4" t="s">
        <v>2557</v>
      </c>
      <c r="C2135" s="1" t="s">
        <v>3191</v>
      </c>
      <c r="D2135" s="1" t="s">
        <v>3192</v>
      </c>
      <c r="E2135" s="1" t="str">
        <f t="shared" si="73"/>
        <v>25-29</v>
      </c>
      <c r="F2135" s="4">
        <v>6</v>
      </c>
      <c r="G2135" s="4">
        <v>2020</v>
      </c>
      <c r="H2135" s="4">
        <v>1</v>
      </c>
      <c r="I2135" s="4" t="s">
        <v>6977</v>
      </c>
      <c r="J2135" s="1">
        <f>COUNTIF('Orders info'!$B$4:$B$3681,'Consumers info'!B2135)</f>
        <v>1</v>
      </c>
      <c r="K2135" s="1">
        <f t="shared" si="72"/>
        <v>1</v>
      </c>
      <c r="L2135" s="1">
        <f t="shared" si="74"/>
        <v>0</v>
      </c>
      <c r="M2135" s="1">
        <f>SUMIF('Orders info'!$B$4:$B$3681,'Consumers info'!B2135,'Orders info'!$F$4:$F$3681)</f>
        <v>180</v>
      </c>
    </row>
    <row r="2136" spans="2:13" x14ac:dyDescent="0.2">
      <c r="B2136" s="4" t="s">
        <v>2558</v>
      </c>
      <c r="C2136" s="1" t="s">
        <v>3191</v>
      </c>
      <c r="D2136" s="1" t="s">
        <v>3192</v>
      </c>
      <c r="E2136" s="1" t="str">
        <f t="shared" si="73"/>
        <v>18-24</v>
      </c>
      <c r="F2136" s="4">
        <v>6</v>
      </c>
      <c r="G2136" s="4">
        <v>2020</v>
      </c>
      <c r="H2136" s="4">
        <v>0</v>
      </c>
      <c r="I2136" s="4" t="s">
        <v>6977</v>
      </c>
      <c r="J2136" s="1">
        <f>COUNTIF('Orders info'!$B$4:$B$3681,'Consumers info'!B2136)</f>
        <v>1</v>
      </c>
      <c r="K2136" s="1">
        <f t="shared" ref="K2136:K2199" si="75">IF(J2136=1,IF(I2136="Active",1,0),0)</f>
        <v>1</v>
      </c>
      <c r="L2136" s="1">
        <f t="shared" si="74"/>
        <v>0</v>
      </c>
      <c r="M2136" s="1">
        <f>SUMIF('Orders info'!$B$4:$B$3681,'Consumers info'!B2136,'Orders info'!$F$4:$F$3681)</f>
        <v>383</v>
      </c>
    </row>
    <row r="2137" spans="2:13" x14ac:dyDescent="0.2">
      <c r="B2137" s="4" t="s">
        <v>2559</v>
      </c>
      <c r="C2137" s="1" t="s">
        <v>3191</v>
      </c>
      <c r="D2137" s="1" t="s">
        <v>3192</v>
      </c>
      <c r="E2137" s="1" t="str">
        <f t="shared" si="73"/>
        <v>35-39</v>
      </c>
      <c r="F2137" s="4">
        <v>6</v>
      </c>
      <c r="G2137" s="4">
        <v>2020</v>
      </c>
      <c r="H2137" s="4">
        <v>1</v>
      </c>
      <c r="I2137" s="4" t="s">
        <v>6977</v>
      </c>
      <c r="J2137" s="1">
        <f>COUNTIF('Orders info'!$B$4:$B$3681,'Consumers info'!B2137)</f>
        <v>1</v>
      </c>
      <c r="K2137" s="1">
        <f t="shared" si="75"/>
        <v>1</v>
      </c>
      <c r="L2137" s="1">
        <f t="shared" si="74"/>
        <v>0</v>
      </c>
      <c r="M2137" s="1">
        <f>SUMIF('Orders info'!$B$4:$B$3681,'Consumers info'!B2137,'Orders info'!$F$4:$F$3681)</f>
        <v>345</v>
      </c>
    </row>
    <row r="2138" spans="2:13" x14ac:dyDescent="0.2">
      <c r="B2138" s="4" t="s">
        <v>2560</v>
      </c>
      <c r="C2138" s="1" t="s">
        <v>3191</v>
      </c>
      <c r="D2138" s="1" t="s">
        <v>3192</v>
      </c>
      <c r="E2138" s="1" t="str">
        <f t="shared" si="73"/>
        <v>40+</v>
      </c>
      <c r="F2138" s="4">
        <v>6</v>
      </c>
      <c r="G2138" s="4">
        <v>2020</v>
      </c>
      <c r="H2138" s="4">
        <v>0</v>
      </c>
      <c r="I2138" s="4" t="s">
        <v>6977</v>
      </c>
      <c r="J2138" s="1">
        <f>COUNTIF('Orders info'!$B$4:$B$3681,'Consumers info'!B2138)</f>
        <v>1</v>
      </c>
      <c r="K2138" s="1">
        <f t="shared" si="75"/>
        <v>1</v>
      </c>
      <c r="L2138" s="1">
        <f t="shared" si="74"/>
        <v>0</v>
      </c>
      <c r="M2138" s="1">
        <f>SUMIF('Orders info'!$B$4:$B$3681,'Consumers info'!B2138,'Orders info'!$F$4:$F$3681)</f>
        <v>447</v>
      </c>
    </row>
    <row r="2139" spans="2:13" x14ac:dyDescent="0.2">
      <c r="B2139" s="4" t="s">
        <v>2561</v>
      </c>
      <c r="C2139" s="1" t="s">
        <v>3191</v>
      </c>
      <c r="D2139" s="1" t="s">
        <v>3192</v>
      </c>
      <c r="E2139" s="1" t="str">
        <f t="shared" si="73"/>
        <v>18-24</v>
      </c>
      <c r="F2139" s="4">
        <v>6</v>
      </c>
      <c r="G2139" s="4">
        <v>2020</v>
      </c>
      <c r="H2139" s="4">
        <v>1</v>
      </c>
      <c r="I2139" s="4" t="s">
        <v>6977</v>
      </c>
      <c r="J2139" s="1">
        <f>COUNTIF('Orders info'!$B$4:$B$3681,'Consumers info'!B2139)</f>
        <v>1</v>
      </c>
      <c r="K2139" s="1">
        <f t="shared" si="75"/>
        <v>1</v>
      </c>
      <c r="L2139" s="1">
        <f t="shared" si="74"/>
        <v>0</v>
      </c>
      <c r="M2139" s="1">
        <f>SUMIF('Orders info'!$B$4:$B$3681,'Consumers info'!B2139,'Orders info'!$F$4:$F$3681)</f>
        <v>144</v>
      </c>
    </row>
    <row r="2140" spans="2:13" x14ac:dyDescent="0.2">
      <c r="B2140" s="4" t="s">
        <v>2562</v>
      </c>
      <c r="C2140" s="1" t="s">
        <v>3191</v>
      </c>
      <c r="D2140" s="1" t="s">
        <v>3192</v>
      </c>
      <c r="E2140" s="1" t="str">
        <f t="shared" si="73"/>
        <v>40+</v>
      </c>
      <c r="F2140" s="4">
        <v>6</v>
      </c>
      <c r="G2140" s="4">
        <v>2020</v>
      </c>
      <c r="H2140" s="4">
        <v>0</v>
      </c>
      <c r="I2140" s="4" t="s">
        <v>6977</v>
      </c>
      <c r="J2140" s="1">
        <f>COUNTIF('Orders info'!$B$4:$B$3681,'Consumers info'!B2140)</f>
        <v>1</v>
      </c>
      <c r="K2140" s="1">
        <f t="shared" si="75"/>
        <v>1</v>
      </c>
      <c r="L2140" s="1">
        <f t="shared" si="74"/>
        <v>0</v>
      </c>
      <c r="M2140" s="1">
        <f>SUMIF('Orders info'!$B$4:$B$3681,'Consumers info'!B2140,'Orders info'!$F$4:$F$3681)</f>
        <v>168</v>
      </c>
    </row>
    <row r="2141" spans="2:13" x14ac:dyDescent="0.2">
      <c r="B2141" s="4" t="s">
        <v>2563</v>
      </c>
      <c r="C2141" s="1" t="s">
        <v>3191</v>
      </c>
      <c r="D2141" s="1" t="s">
        <v>3192</v>
      </c>
      <c r="E2141" s="1" t="str">
        <f t="shared" si="73"/>
        <v>18-24</v>
      </c>
      <c r="F2141" s="4">
        <v>6</v>
      </c>
      <c r="G2141" s="4">
        <v>2020</v>
      </c>
      <c r="H2141" s="4">
        <v>0</v>
      </c>
      <c r="I2141" s="4" t="s">
        <v>6977</v>
      </c>
      <c r="J2141" s="1">
        <f>COUNTIF('Orders info'!$B$4:$B$3681,'Consumers info'!B2141)</f>
        <v>1</v>
      </c>
      <c r="K2141" s="1">
        <f t="shared" si="75"/>
        <v>1</v>
      </c>
      <c r="L2141" s="1">
        <f t="shared" si="74"/>
        <v>0</v>
      </c>
      <c r="M2141" s="1">
        <f>SUMIF('Orders info'!$B$4:$B$3681,'Consumers info'!B2141,'Orders info'!$F$4:$F$3681)</f>
        <v>240</v>
      </c>
    </row>
    <row r="2142" spans="2:13" x14ac:dyDescent="0.2">
      <c r="B2142" s="4" t="s">
        <v>2564</v>
      </c>
      <c r="C2142" s="1" t="s">
        <v>3191</v>
      </c>
      <c r="D2142" s="1" t="s">
        <v>3192</v>
      </c>
      <c r="E2142" s="1" t="str">
        <f t="shared" si="73"/>
        <v>35-39</v>
      </c>
      <c r="F2142" s="4">
        <v>6</v>
      </c>
      <c r="G2142" s="4">
        <v>2020</v>
      </c>
      <c r="H2142" s="4">
        <v>1</v>
      </c>
      <c r="I2142" s="4" t="s">
        <v>6977</v>
      </c>
      <c r="J2142" s="1">
        <f>COUNTIF('Orders info'!$B$4:$B$3681,'Consumers info'!B2142)</f>
        <v>1</v>
      </c>
      <c r="K2142" s="1">
        <f t="shared" si="75"/>
        <v>1</v>
      </c>
      <c r="L2142" s="1">
        <f t="shared" si="74"/>
        <v>0</v>
      </c>
      <c r="M2142" s="1">
        <f>SUMIF('Orders info'!$B$4:$B$3681,'Consumers info'!B2142,'Orders info'!$F$4:$F$3681)</f>
        <v>240</v>
      </c>
    </row>
    <row r="2143" spans="2:13" x14ac:dyDescent="0.2">
      <c r="B2143" s="4" t="s">
        <v>2565</v>
      </c>
      <c r="C2143" s="1" t="s">
        <v>3191</v>
      </c>
      <c r="D2143" s="1" t="s">
        <v>3192</v>
      </c>
      <c r="E2143" s="1" t="str">
        <f t="shared" si="73"/>
        <v>35-39</v>
      </c>
      <c r="F2143" s="4">
        <v>6</v>
      </c>
      <c r="G2143" s="4">
        <v>2020</v>
      </c>
      <c r="H2143" s="4">
        <v>1</v>
      </c>
      <c r="I2143" s="4" t="s">
        <v>6977</v>
      </c>
      <c r="J2143" s="1">
        <f>COUNTIF('Orders info'!$B$4:$B$3681,'Consumers info'!B2143)</f>
        <v>1</v>
      </c>
      <c r="K2143" s="1">
        <f t="shared" si="75"/>
        <v>1</v>
      </c>
      <c r="L2143" s="1">
        <f t="shared" si="74"/>
        <v>0</v>
      </c>
      <c r="M2143" s="1">
        <f>SUMIF('Orders info'!$B$4:$B$3681,'Consumers info'!B2143,'Orders info'!$F$4:$F$3681)</f>
        <v>478</v>
      </c>
    </row>
    <row r="2144" spans="2:13" x14ac:dyDescent="0.2">
      <c r="B2144" s="4" t="s">
        <v>2566</v>
      </c>
      <c r="C2144" s="1" t="s">
        <v>3191</v>
      </c>
      <c r="D2144" s="1" t="s">
        <v>3192</v>
      </c>
      <c r="E2144" s="1" t="str">
        <f t="shared" si="73"/>
        <v>18-24</v>
      </c>
      <c r="F2144" s="4">
        <v>6</v>
      </c>
      <c r="G2144" s="4">
        <v>2020</v>
      </c>
      <c r="H2144" s="4">
        <v>1</v>
      </c>
      <c r="I2144" s="4" t="s">
        <v>6977</v>
      </c>
      <c r="J2144" s="1">
        <f>COUNTIF('Orders info'!$B$4:$B$3681,'Consumers info'!B2144)</f>
        <v>1</v>
      </c>
      <c r="K2144" s="1">
        <f t="shared" si="75"/>
        <v>1</v>
      </c>
      <c r="L2144" s="1">
        <f t="shared" si="74"/>
        <v>0</v>
      </c>
      <c r="M2144" s="1">
        <f>SUMIF('Orders info'!$B$4:$B$3681,'Consumers info'!B2144,'Orders info'!$F$4:$F$3681)</f>
        <v>267</v>
      </c>
    </row>
    <row r="2145" spans="2:13" x14ac:dyDescent="0.2">
      <c r="B2145" s="4" t="s">
        <v>2567</v>
      </c>
      <c r="C2145" s="1" t="s">
        <v>3191</v>
      </c>
      <c r="D2145" s="1" t="s">
        <v>3192</v>
      </c>
      <c r="E2145" s="1" t="str">
        <f t="shared" si="73"/>
        <v>18-24</v>
      </c>
      <c r="F2145" s="4">
        <v>6</v>
      </c>
      <c r="G2145" s="4">
        <v>2020</v>
      </c>
      <c r="H2145" s="4">
        <v>0</v>
      </c>
      <c r="I2145" s="4" t="s">
        <v>6977</v>
      </c>
      <c r="J2145" s="1">
        <f>COUNTIF('Orders info'!$B$4:$B$3681,'Consumers info'!B2145)</f>
        <v>1</v>
      </c>
      <c r="K2145" s="1">
        <f t="shared" si="75"/>
        <v>1</v>
      </c>
      <c r="L2145" s="1">
        <f t="shared" si="74"/>
        <v>0</v>
      </c>
      <c r="M2145" s="1">
        <f>SUMIF('Orders info'!$B$4:$B$3681,'Consumers info'!B2145,'Orders info'!$F$4:$F$3681)</f>
        <v>345</v>
      </c>
    </row>
    <row r="2146" spans="2:13" x14ac:dyDescent="0.2">
      <c r="B2146" s="4" t="s">
        <v>2568</v>
      </c>
      <c r="C2146" s="1" t="s">
        <v>3191</v>
      </c>
      <c r="D2146" s="1" t="s">
        <v>3192</v>
      </c>
      <c r="E2146" s="1" t="str">
        <f t="shared" si="73"/>
        <v>25-29</v>
      </c>
      <c r="F2146" s="4">
        <v>6</v>
      </c>
      <c r="G2146" s="4">
        <v>2020</v>
      </c>
      <c r="H2146" s="4">
        <v>1</v>
      </c>
      <c r="I2146" s="4" t="s">
        <v>6977</v>
      </c>
      <c r="J2146" s="1">
        <f>COUNTIF('Orders info'!$B$4:$B$3681,'Consumers info'!B2146)</f>
        <v>1</v>
      </c>
      <c r="K2146" s="1">
        <f t="shared" si="75"/>
        <v>1</v>
      </c>
      <c r="L2146" s="1">
        <f t="shared" si="74"/>
        <v>0</v>
      </c>
      <c r="M2146" s="1">
        <f>SUMIF('Orders info'!$B$4:$B$3681,'Consumers info'!B2146,'Orders info'!$F$4:$F$3681)</f>
        <v>447</v>
      </c>
    </row>
    <row r="2147" spans="2:13" x14ac:dyDescent="0.2">
      <c r="B2147" s="4" t="s">
        <v>2569</v>
      </c>
      <c r="C2147" s="1" t="s">
        <v>3191</v>
      </c>
      <c r="D2147" s="1" t="s">
        <v>3192</v>
      </c>
      <c r="E2147" s="1" t="str">
        <f t="shared" si="73"/>
        <v>18-24</v>
      </c>
      <c r="F2147" s="4">
        <v>6</v>
      </c>
      <c r="G2147" s="4">
        <v>2020</v>
      </c>
      <c r="H2147" s="4">
        <v>0</v>
      </c>
      <c r="I2147" s="4" t="s">
        <v>6977</v>
      </c>
      <c r="J2147" s="1">
        <f>COUNTIF('Orders info'!$B$4:$B$3681,'Consumers info'!B2147)</f>
        <v>1</v>
      </c>
      <c r="K2147" s="1">
        <f t="shared" si="75"/>
        <v>1</v>
      </c>
      <c r="L2147" s="1">
        <f t="shared" si="74"/>
        <v>0</v>
      </c>
      <c r="M2147" s="1">
        <f>SUMIF('Orders info'!$B$4:$B$3681,'Consumers info'!B2147,'Orders info'!$F$4:$F$3681)</f>
        <v>345</v>
      </c>
    </row>
    <row r="2148" spans="2:13" x14ac:dyDescent="0.2">
      <c r="B2148" s="4" t="s">
        <v>2570</v>
      </c>
      <c r="C2148" s="1" t="s">
        <v>3191</v>
      </c>
      <c r="D2148" s="1" t="s">
        <v>3192</v>
      </c>
      <c r="E2148" s="1" t="str">
        <f t="shared" si="73"/>
        <v>40+</v>
      </c>
      <c r="F2148" s="4">
        <v>6</v>
      </c>
      <c r="G2148" s="4">
        <v>2020</v>
      </c>
      <c r="H2148" s="4">
        <v>0</v>
      </c>
      <c r="I2148" s="4" t="s">
        <v>6977</v>
      </c>
      <c r="J2148" s="1">
        <f>COUNTIF('Orders info'!$B$4:$B$3681,'Consumers info'!B2148)</f>
        <v>1</v>
      </c>
      <c r="K2148" s="1">
        <f t="shared" si="75"/>
        <v>1</v>
      </c>
      <c r="L2148" s="1">
        <f t="shared" si="74"/>
        <v>0</v>
      </c>
      <c r="M2148" s="1">
        <f>SUMIF('Orders info'!$B$4:$B$3681,'Consumers info'!B2148,'Orders info'!$F$4:$F$3681)</f>
        <v>168</v>
      </c>
    </row>
    <row r="2149" spans="2:13" x14ac:dyDescent="0.2">
      <c r="B2149" s="4" t="s">
        <v>2571</v>
      </c>
      <c r="C2149" s="1" t="s">
        <v>3191</v>
      </c>
      <c r="D2149" s="1" t="s">
        <v>3192</v>
      </c>
      <c r="E2149" s="1" t="str">
        <f t="shared" ref="E2149:E2212" si="76">E1494</f>
        <v>25-29</v>
      </c>
      <c r="F2149" s="4">
        <v>6</v>
      </c>
      <c r="G2149" s="4">
        <v>2020</v>
      </c>
      <c r="H2149" s="4">
        <v>0</v>
      </c>
      <c r="I2149" s="4" t="s">
        <v>6977</v>
      </c>
      <c r="J2149" s="1">
        <f>COUNTIF('Orders info'!$B$4:$B$3681,'Consumers info'!B2149)</f>
        <v>1</v>
      </c>
      <c r="K2149" s="1">
        <f t="shared" si="75"/>
        <v>1</v>
      </c>
      <c r="L2149" s="1">
        <f t="shared" si="74"/>
        <v>0</v>
      </c>
      <c r="M2149" s="1">
        <f>SUMIF('Orders info'!$B$4:$B$3681,'Consumers info'!B2149,'Orders info'!$F$4:$F$3681)</f>
        <v>168</v>
      </c>
    </row>
    <row r="2150" spans="2:13" x14ac:dyDescent="0.2">
      <c r="B2150" s="4" t="s">
        <v>2572</v>
      </c>
      <c r="C2150" s="1" t="s">
        <v>3191</v>
      </c>
      <c r="D2150" s="1" t="s">
        <v>3192</v>
      </c>
      <c r="E2150" s="1" t="str">
        <f t="shared" si="76"/>
        <v>18-24</v>
      </c>
      <c r="F2150" s="4">
        <v>6</v>
      </c>
      <c r="G2150" s="4">
        <v>2020</v>
      </c>
      <c r="H2150" s="4">
        <v>1</v>
      </c>
      <c r="I2150" s="4" t="s">
        <v>6977</v>
      </c>
      <c r="J2150" s="1">
        <f>COUNTIF('Orders info'!$B$4:$B$3681,'Consumers info'!B2150)</f>
        <v>1</v>
      </c>
      <c r="K2150" s="1">
        <f t="shared" si="75"/>
        <v>1</v>
      </c>
      <c r="L2150" s="1">
        <f t="shared" si="74"/>
        <v>0</v>
      </c>
      <c r="M2150" s="1">
        <f>SUMIF('Orders info'!$B$4:$B$3681,'Consumers info'!B2150,'Orders info'!$F$4:$F$3681)</f>
        <v>210</v>
      </c>
    </row>
    <row r="2151" spans="2:13" x14ac:dyDescent="0.2">
      <c r="B2151" s="4" t="s">
        <v>2573</v>
      </c>
      <c r="C2151" s="1" t="s">
        <v>3191</v>
      </c>
      <c r="D2151" s="1" t="s">
        <v>3192</v>
      </c>
      <c r="E2151" s="1" t="str">
        <f t="shared" si="76"/>
        <v>18-24</v>
      </c>
      <c r="F2151" s="4">
        <v>6</v>
      </c>
      <c r="G2151" s="4">
        <v>2020</v>
      </c>
      <c r="H2151" s="4">
        <v>0</v>
      </c>
      <c r="I2151" s="4" t="s">
        <v>6977</v>
      </c>
      <c r="J2151" s="1">
        <f>COUNTIF('Orders info'!$B$4:$B$3681,'Consumers info'!B2151)</f>
        <v>1</v>
      </c>
      <c r="K2151" s="1">
        <f t="shared" si="75"/>
        <v>1</v>
      </c>
      <c r="L2151" s="1">
        <f t="shared" si="74"/>
        <v>0</v>
      </c>
      <c r="M2151" s="1">
        <f>SUMIF('Orders info'!$B$4:$B$3681,'Consumers info'!B2151,'Orders info'!$F$4:$F$3681)</f>
        <v>205</v>
      </c>
    </row>
    <row r="2152" spans="2:13" x14ac:dyDescent="0.2">
      <c r="B2152" s="4" t="s">
        <v>2574</v>
      </c>
      <c r="C2152" s="1" t="s">
        <v>3191</v>
      </c>
      <c r="D2152" s="1" t="s">
        <v>3192</v>
      </c>
      <c r="E2152" s="1" t="str">
        <f t="shared" si="76"/>
        <v>40+</v>
      </c>
      <c r="F2152" s="4">
        <v>6</v>
      </c>
      <c r="G2152" s="4">
        <v>2020</v>
      </c>
      <c r="H2152" s="4">
        <v>0</v>
      </c>
      <c r="I2152" s="4" t="s">
        <v>6977</v>
      </c>
      <c r="J2152" s="1">
        <f>COUNTIF('Orders info'!$B$4:$B$3681,'Consumers info'!B2152)</f>
        <v>1</v>
      </c>
      <c r="K2152" s="1">
        <f t="shared" si="75"/>
        <v>1</v>
      </c>
      <c r="L2152" s="1">
        <f t="shared" si="74"/>
        <v>0</v>
      </c>
      <c r="M2152" s="1">
        <f>SUMIF('Orders info'!$B$4:$B$3681,'Consumers info'!B2152,'Orders info'!$F$4:$F$3681)</f>
        <v>240</v>
      </c>
    </row>
    <row r="2153" spans="2:13" x14ac:dyDescent="0.2">
      <c r="B2153" s="4" t="s">
        <v>2575</v>
      </c>
      <c r="C2153" s="1" t="s">
        <v>3191</v>
      </c>
      <c r="D2153" s="1" t="s">
        <v>3192</v>
      </c>
      <c r="E2153" s="1" t="str">
        <f t="shared" si="76"/>
        <v>18-24</v>
      </c>
      <c r="F2153" s="4">
        <v>6</v>
      </c>
      <c r="G2153" s="4">
        <v>2020</v>
      </c>
      <c r="H2153" s="4">
        <v>1</v>
      </c>
      <c r="I2153" s="4" t="s">
        <v>6977</v>
      </c>
      <c r="J2153" s="1">
        <f>COUNTIF('Orders info'!$B$4:$B$3681,'Consumers info'!B2153)</f>
        <v>1</v>
      </c>
      <c r="K2153" s="1">
        <f t="shared" si="75"/>
        <v>1</v>
      </c>
      <c r="L2153" s="1">
        <f t="shared" si="74"/>
        <v>0</v>
      </c>
      <c r="M2153" s="1">
        <f>SUMIF('Orders info'!$B$4:$B$3681,'Consumers info'!B2153,'Orders info'!$F$4:$F$3681)</f>
        <v>539</v>
      </c>
    </row>
    <row r="2154" spans="2:13" x14ac:dyDescent="0.2">
      <c r="B2154" s="4" t="s">
        <v>2576</v>
      </c>
      <c r="C2154" s="1" t="s">
        <v>3191</v>
      </c>
      <c r="D2154" s="1" t="s">
        <v>3192</v>
      </c>
      <c r="E2154" s="1" t="str">
        <f t="shared" si="76"/>
        <v>18-24</v>
      </c>
      <c r="F2154" s="4">
        <v>6</v>
      </c>
      <c r="G2154" s="4">
        <v>2020</v>
      </c>
      <c r="H2154" s="4">
        <v>0</v>
      </c>
      <c r="I2154" s="4" t="s">
        <v>6977</v>
      </c>
      <c r="J2154" s="1">
        <f>COUNTIF('Orders info'!$B$4:$B$3681,'Consumers info'!B2154)</f>
        <v>1</v>
      </c>
      <c r="K2154" s="1">
        <f t="shared" si="75"/>
        <v>1</v>
      </c>
      <c r="L2154" s="1">
        <f t="shared" si="74"/>
        <v>0</v>
      </c>
      <c r="M2154" s="1">
        <f>SUMIF('Orders info'!$B$4:$B$3681,'Consumers info'!B2154,'Orders info'!$F$4:$F$3681)</f>
        <v>278</v>
      </c>
    </row>
    <row r="2155" spans="2:13" x14ac:dyDescent="0.2">
      <c r="B2155" s="4" t="s">
        <v>2577</v>
      </c>
      <c r="C2155" s="1" t="s">
        <v>3191</v>
      </c>
      <c r="D2155" s="1" t="s">
        <v>3192</v>
      </c>
      <c r="E2155" s="1" t="str">
        <f t="shared" si="76"/>
        <v>30-34</v>
      </c>
      <c r="F2155" s="4">
        <v>6</v>
      </c>
      <c r="G2155" s="4">
        <v>2020</v>
      </c>
      <c r="H2155" s="4">
        <v>0</v>
      </c>
      <c r="I2155" s="4" t="s">
        <v>6977</v>
      </c>
      <c r="J2155" s="1">
        <f>COUNTIF('Orders info'!$B$4:$B$3681,'Consumers info'!B2155)</f>
        <v>1</v>
      </c>
      <c r="K2155" s="1">
        <f t="shared" si="75"/>
        <v>1</v>
      </c>
      <c r="L2155" s="1">
        <f t="shared" si="74"/>
        <v>0</v>
      </c>
      <c r="M2155" s="1">
        <f>SUMIF('Orders info'!$B$4:$B$3681,'Consumers info'!B2155,'Orders info'!$F$4:$F$3681)</f>
        <v>383</v>
      </c>
    </row>
    <row r="2156" spans="2:13" x14ac:dyDescent="0.2">
      <c r="B2156" s="4" t="s">
        <v>2578</v>
      </c>
      <c r="C2156" s="1" t="s">
        <v>3191</v>
      </c>
      <c r="D2156" s="1" t="s">
        <v>3192</v>
      </c>
      <c r="E2156" s="1" t="str">
        <f t="shared" si="76"/>
        <v>30-34</v>
      </c>
      <c r="F2156" s="4">
        <v>6</v>
      </c>
      <c r="G2156" s="4">
        <v>2020</v>
      </c>
      <c r="H2156" s="4">
        <v>1</v>
      </c>
      <c r="I2156" s="4" t="s">
        <v>6977</v>
      </c>
      <c r="J2156" s="1">
        <f>COUNTIF('Orders info'!$B$4:$B$3681,'Consumers info'!B2156)</f>
        <v>1</v>
      </c>
      <c r="K2156" s="1">
        <f t="shared" si="75"/>
        <v>1</v>
      </c>
      <c r="L2156" s="1">
        <f t="shared" si="74"/>
        <v>0</v>
      </c>
      <c r="M2156" s="1">
        <f>SUMIF('Orders info'!$B$4:$B$3681,'Consumers info'!B2156,'Orders info'!$F$4:$F$3681)</f>
        <v>383</v>
      </c>
    </row>
    <row r="2157" spans="2:13" x14ac:dyDescent="0.2">
      <c r="B2157" s="4" t="s">
        <v>2579</v>
      </c>
      <c r="C2157" s="1" t="s">
        <v>3191</v>
      </c>
      <c r="D2157" s="1" t="s">
        <v>3192</v>
      </c>
      <c r="E2157" s="1" t="str">
        <f t="shared" si="76"/>
        <v>35-39</v>
      </c>
      <c r="F2157" s="4">
        <v>6</v>
      </c>
      <c r="G2157" s="4">
        <v>2020</v>
      </c>
      <c r="H2157" s="4">
        <v>0</v>
      </c>
      <c r="I2157" s="4" t="s">
        <v>6977</v>
      </c>
      <c r="J2157" s="1">
        <f>COUNTIF('Orders info'!$B$4:$B$3681,'Consumers info'!B2157)</f>
        <v>1</v>
      </c>
      <c r="K2157" s="1">
        <f t="shared" si="75"/>
        <v>1</v>
      </c>
      <c r="L2157" s="1">
        <f t="shared" si="74"/>
        <v>0</v>
      </c>
      <c r="M2157" s="1">
        <f>SUMIF('Orders info'!$B$4:$B$3681,'Consumers info'!B2157,'Orders info'!$F$4:$F$3681)</f>
        <v>144</v>
      </c>
    </row>
    <row r="2158" spans="2:13" x14ac:dyDescent="0.2">
      <c r="B2158" s="4" t="s">
        <v>2580</v>
      </c>
      <c r="C2158" s="1" t="s">
        <v>3191</v>
      </c>
      <c r="D2158" s="1" t="s">
        <v>3192</v>
      </c>
      <c r="E2158" s="1" t="str">
        <f t="shared" si="76"/>
        <v>35-39</v>
      </c>
      <c r="F2158" s="4">
        <v>6</v>
      </c>
      <c r="G2158" s="4">
        <v>2020</v>
      </c>
      <c r="H2158" s="4">
        <v>0</v>
      </c>
      <c r="I2158" s="4" t="s">
        <v>6977</v>
      </c>
      <c r="J2158" s="1">
        <f>COUNTIF('Orders info'!$B$4:$B$3681,'Consumers info'!B2158)</f>
        <v>1</v>
      </c>
      <c r="K2158" s="1">
        <f t="shared" si="75"/>
        <v>1</v>
      </c>
      <c r="L2158" s="1">
        <f t="shared" si="74"/>
        <v>0</v>
      </c>
      <c r="M2158" s="1">
        <f>SUMIF('Orders info'!$B$4:$B$3681,'Consumers info'!B2158,'Orders info'!$F$4:$F$3681)</f>
        <v>172</v>
      </c>
    </row>
    <row r="2159" spans="2:13" x14ac:dyDescent="0.2">
      <c r="B2159" s="4" t="s">
        <v>2581</v>
      </c>
      <c r="C2159" s="1" t="s">
        <v>3191</v>
      </c>
      <c r="D2159" s="1" t="s">
        <v>3192</v>
      </c>
      <c r="E2159" s="1" t="str">
        <f t="shared" si="76"/>
        <v>30-34</v>
      </c>
      <c r="F2159" s="4">
        <v>6</v>
      </c>
      <c r="G2159" s="4">
        <v>2020</v>
      </c>
      <c r="H2159" s="4">
        <v>1</v>
      </c>
      <c r="I2159" s="4" t="s">
        <v>6977</v>
      </c>
      <c r="J2159" s="1">
        <f>COUNTIF('Orders info'!$B$4:$B$3681,'Consumers info'!B2159)</f>
        <v>1</v>
      </c>
      <c r="K2159" s="1">
        <f t="shared" si="75"/>
        <v>1</v>
      </c>
      <c r="L2159" s="1">
        <f t="shared" si="74"/>
        <v>0</v>
      </c>
      <c r="M2159" s="1">
        <f>SUMIF('Orders info'!$B$4:$B$3681,'Consumers info'!B2159,'Orders info'!$F$4:$F$3681)</f>
        <v>210</v>
      </c>
    </row>
    <row r="2160" spans="2:13" x14ac:dyDescent="0.2">
      <c r="B2160" s="4" t="s">
        <v>2582</v>
      </c>
      <c r="C2160" s="1" t="s">
        <v>3191</v>
      </c>
      <c r="D2160" s="1" t="s">
        <v>3192</v>
      </c>
      <c r="E2160" s="1" t="str">
        <f t="shared" si="76"/>
        <v>25-29</v>
      </c>
      <c r="F2160" s="4">
        <v>6</v>
      </c>
      <c r="G2160" s="4">
        <v>2020</v>
      </c>
      <c r="H2160" s="4">
        <v>1</v>
      </c>
      <c r="I2160" s="4" t="s">
        <v>6977</v>
      </c>
      <c r="J2160" s="1">
        <f>COUNTIF('Orders info'!$B$4:$B$3681,'Consumers info'!B2160)</f>
        <v>1</v>
      </c>
      <c r="K2160" s="1">
        <f t="shared" si="75"/>
        <v>1</v>
      </c>
      <c r="L2160" s="1">
        <f t="shared" si="74"/>
        <v>0</v>
      </c>
      <c r="M2160" s="1">
        <f>SUMIF('Orders info'!$B$4:$B$3681,'Consumers info'!B2160,'Orders info'!$F$4:$F$3681)</f>
        <v>192</v>
      </c>
    </row>
    <row r="2161" spans="2:13" x14ac:dyDescent="0.2">
      <c r="B2161" s="4" t="s">
        <v>2583</v>
      </c>
      <c r="C2161" s="1" t="s">
        <v>3191</v>
      </c>
      <c r="D2161" s="1" t="s">
        <v>3192</v>
      </c>
      <c r="E2161" s="1" t="str">
        <f t="shared" si="76"/>
        <v>25-29</v>
      </c>
      <c r="F2161" s="4">
        <v>6</v>
      </c>
      <c r="G2161" s="4">
        <v>2020</v>
      </c>
      <c r="H2161" s="4">
        <v>1</v>
      </c>
      <c r="I2161" s="4" t="s">
        <v>6977</v>
      </c>
      <c r="J2161" s="1">
        <f>COUNTIF('Orders info'!$B$4:$B$3681,'Consumers info'!B2161)</f>
        <v>1</v>
      </c>
      <c r="K2161" s="1">
        <f t="shared" si="75"/>
        <v>1</v>
      </c>
      <c r="L2161" s="1">
        <f t="shared" si="74"/>
        <v>0</v>
      </c>
      <c r="M2161" s="1">
        <f>SUMIF('Orders info'!$B$4:$B$3681,'Consumers info'!B2161,'Orders info'!$F$4:$F$3681)</f>
        <v>210</v>
      </c>
    </row>
    <row r="2162" spans="2:13" x14ac:dyDescent="0.2">
      <c r="B2162" s="4" t="s">
        <v>2584</v>
      </c>
      <c r="C2162" s="1" t="s">
        <v>3191</v>
      </c>
      <c r="D2162" s="1" t="s">
        <v>3192</v>
      </c>
      <c r="E2162" s="1" t="str">
        <f t="shared" si="76"/>
        <v>25-29</v>
      </c>
      <c r="F2162" s="4">
        <v>6</v>
      </c>
      <c r="G2162" s="4">
        <v>2020</v>
      </c>
      <c r="H2162" s="4">
        <v>0</v>
      </c>
      <c r="I2162" s="4" t="s">
        <v>6977</v>
      </c>
      <c r="J2162" s="1">
        <f>COUNTIF('Orders info'!$B$4:$B$3681,'Consumers info'!B2162)</f>
        <v>1</v>
      </c>
      <c r="K2162" s="1">
        <f t="shared" si="75"/>
        <v>1</v>
      </c>
      <c r="L2162" s="1">
        <f t="shared" si="74"/>
        <v>0</v>
      </c>
      <c r="M2162" s="1">
        <f>SUMIF('Orders info'!$B$4:$B$3681,'Consumers info'!B2162,'Orders info'!$F$4:$F$3681)</f>
        <v>258</v>
      </c>
    </row>
    <row r="2163" spans="2:13" x14ac:dyDescent="0.2">
      <c r="B2163" s="4" t="s">
        <v>2585</v>
      </c>
      <c r="C2163" s="1" t="s">
        <v>3191</v>
      </c>
      <c r="D2163" s="1" t="s">
        <v>3192</v>
      </c>
      <c r="E2163" s="1" t="str">
        <f t="shared" si="76"/>
        <v>25-29</v>
      </c>
      <c r="F2163" s="4">
        <v>6</v>
      </c>
      <c r="G2163" s="4">
        <v>2020</v>
      </c>
      <c r="H2163" s="4">
        <v>1</v>
      </c>
      <c r="I2163" s="4" t="s">
        <v>6977</v>
      </c>
      <c r="J2163" s="1">
        <f>COUNTIF('Orders info'!$B$4:$B$3681,'Consumers info'!B2163)</f>
        <v>1</v>
      </c>
      <c r="K2163" s="1">
        <f t="shared" si="75"/>
        <v>1</v>
      </c>
      <c r="L2163" s="1">
        <f t="shared" si="74"/>
        <v>0</v>
      </c>
      <c r="M2163" s="1">
        <f>SUMIF('Orders info'!$B$4:$B$3681,'Consumers info'!B2163,'Orders info'!$F$4:$F$3681)</f>
        <v>539</v>
      </c>
    </row>
    <row r="2164" spans="2:13" x14ac:dyDescent="0.2">
      <c r="B2164" s="4" t="s">
        <v>2586</v>
      </c>
      <c r="C2164" s="1" t="s">
        <v>3191</v>
      </c>
      <c r="D2164" s="1" t="s">
        <v>3192</v>
      </c>
      <c r="E2164" s="1" t="str">
        <f t="shared" si="76"/>
        <v>25-29</v>
      </c>
      <c r="F2164" s="4">
        <v>6</v>
      </c>
      <c r="G2164" s="4">
        <v>2020</v>
      </c>
      <c r="H2164" s="4">
        <v>0</v>
      </c>
      <c r="I2164" s="4" t="s">
        <v>6977</v>
      </c>
      <c r="J2164" s="1">
        <f>COUNTIF('Orders info'!$B$4:$B$3681,'Consumers info'!B2164)</f>
        <v>1</v>
      </c>
      <c r="K2164" s="1">
        <f t="shared" si="75"/>
        <v>1</v>
      </c>
      <c r="L2164" s="1">
        <f t="shared" si="74"/>
        <v>0</v>
      </c>
      <c r="M2164" s="1">
        <f>SUMIF('Orders info'!$B$4:$B$3681,'Consumers info'!B2164,'Orders info'!$F$4:$F$3681)</f>
        <v>261</v>
      </c>
    </row>
    <row r="2165" spans="2:13" x14ac:dyDescent="0.2">
      <c r="B2165" s="4" t="s">
        <v>2587</v>
      </c>
      <c r="C2165" s="1" t="s">
        <v>3191</v>
      </c>
      <c r="D2165" s="1" t="s">
        <v>3192</v>
      </c>
      <c r="E2165" s="1" t="str">
        <f t="shared" si="76"/>
        <v>25-29</v>
      </c>
      <c r="F2165" s="4">
        <v>6</v>
      </c>
      <c r="G2165" s="4">
        <v>2020</v>
      </c>
      <c r="H2165" s="4">
        <v>1</v>
      </c>
      <c r="I2165" s="4" t="s">
        <v>6977</v>
      </c>
      <c r="J2165" s="1">
        <f>COUNTIF('Orders info'!$B$4:$B$3681,'Consumers info'!B2165)</f>
        <v>1</v>
      </c>
      <c r="K2165" s="1">
        <f t="shared" si="75"/>
        <v>1</v>
      </c>
      <c r="L2165" s="1">
        <f t="shared" si="74"/>
        <v>0</v>
      </c>
      <c r="M2165" s="1">
        <f>SUMIF('Orders info'!$B$4:$B$3681,'Consumers info'!B2165,'Orders info'!$F$4:$F$3681)</f>
        <v>345</v>
      </c>
    </row>
    <row r="2166" spans="2:13" x14ac:dyDescent="0.2">
      <c r="B2166" s="4" t="s">
        <v>2588</v>
      </c>
      <c r="C2166" s="1" t="s">
        <v>3191</v>
      </c>
      <c r="D2166" s="1" t="s">
        <v>3192</v>
      </c>
      <c r="E2166" s="1" t="str">
        <f t="shared" si="76"/>
        <v>18-24</v>
      </c>
      <c r="F2166" s="4">
        <v>6</v>
      </c>
      <c r="G2166" s="4">
        <v>2020</v>
      </c>
      <c r="H2166" s="4">
        <v>0</v>
      </c>
      <c r="I2166" s="4" t="s">
        <v>6977</v>
      </c>
      <c r="J2166" s="1">
        <f>COUNTIF('Orders info'!$B$4:$B$3681,'Consumers info'!B2166)</f>
        <v>1</v>
      </c>
      <c r="K2166" s="1">
        <f t="shared" si="75"/>
        <v>1</v>
      </c>
      <c r="L2166" s="1">
        <f t="shared" si="74"/>
        <v>0</v>
      </c>
      <c r="M2166" s="1">
        <f>SUMIF('Orders info'!$B$4:$B$3681,'Consumers info'!B2166,'Orders info'!$F$4:$F$3681)</f>
        <v>168</v>
      </c>
    </row>
    <row r="2167" spans="2:13" x14ac:dyDescent="0.2">
      <c r="B2167" s="4" t="s">
        <v>2589</v>
      </c>
      <c r="C2167" s="1" t="s">
        <v>3191</v>
      </c>
      <c r="D2167" s="1" t="s">
        <v>3192</v>
      </c>
      <c r="E2167" s="1" t="str">
        <f t="shared" si="76"/>
        <v>18-24</v>
      </c>
      <c r="F2167" s="4">
        <v>6</v>
      </c>
      <c r="G2167" s="4">
        <v>2020</v>
      </c>
      <c r="H2167" s="4">
        <v>1</v>
      </c>
      <c r="I2167" s="4" t="s">
        <v>6977</v>
      </c>
      <c r="J2167" s="1">
        <f>COUNTIF('Orders info'!$B$4:$B$3681,'Consumers info'!B2167)</f>
        <v>1</v>
      </c>
      <c r="K2167" s="1">
        <f t="shared" si="75"/>
        <v>1</v>
      </c>
      <c r="L2167" s="1">
        <f t="shared" si="74"/>
        <v>0</v>
      </c>
      <c r="M2167" s="1">
        <f>SUMIF('Orders info'!$B$4:$B$3681,'Consumers info'!B2167,'Orders info'!$F$4:$F$3681)</f>
        <v>172</v>
      </c>
    </row>
    <row r="2168" spans="2:13" x14ac:dyDescent="0.2">
      <c r="B2168" s="4" t="s">
        <v>2590</v>
      </c>
      <c r="C2168" s="1" t="s">
        <v>3191</v>
      </c>
      <c r="D2168" s="1" t="s">
        <v>3192</v>
      </c>
      <c r="E2168" s="1" t="str">
        <f t="shared" si="76"/>
        <v>35-39</v>
      </c>
      <c r="F2168" s="4">
        <v>6</v>
      </c>
      <c r="G2168" s="4">
        <v>2020</v>
      </c>
      <c r="H2168" s="4">
        <v>0</v>
      </c>
      <c r="I2168" s="4" t="s">
        <v>6977</v>
      </c>
      <c r="J2168" s="1">
        <f>COUNTIF('Orders info'!$B$4:$B$3681,'Consumers info'!B2168)</f>
        <v>1</v>
      </c>
      <c r="K2168" s="1">
        <f t="shared" si="75"/>
        <v>1</v>
      </c>
      <c r="L2168" s="1">
        <f t="shared" si="74"/>
        <v>0</v>
      </c>
      <c r="M2168" s="1">
        <f>SUMIF('Orders info'!$B$4:$B$3681,'Consumers info'!B2168,'Orders info'!$F$4:$F$3681)</f>
        <v>205</v>
      </c>
    </row>
    <row r="2169" spans="2:13" x14ac:dyDescent="0.2">
      <c r="B2169" s="4" t="s">
        <v>2591</v>
      </c>
      <c r="C2169" s="1" t="s">
        <v>3191</v>
      </c>
      <c r="D2169" s="1" t="s">
        <v>3192</v>
      </c>
      <c r="E2169" s="1" t="str">
        <f t="shared" si="76"/>
        <v>18-24</v>
      </c>
      <c r="F2169" s="4">
        <v>6</v>
      </c>
      <c r="G2169" s="4">
        <v>2020</v>
      </c>
      <c r="H2169" s="4">
        <v>1</v>
      </c>
      <c r="I2169" s="4" t="s">
        <v>6977</v>
      </c>
      <c r="J2169" s="1">
        <f>COUNTIF('Orders info'!$B$4:$B$3681,'Consumers info'!B2169)</f>
        <v>1</v>
      </c>
      <c r="K2169" s="1">
        <f t="shared" si="75"/>
        <v>1</v>
      </c>
      <c r="L2169" s="1">
        <f t="shared" si="74"/>
        <v>0</v>
      </c>
      <c r="M2169" s="1">
        <f>SUMIF('Orders info'!$B$4:$B$3681,'Consumers info'!B2169,'Orders info'!$F$4:$F$3681)</f>
        <v>192</v>
      </c>
    </row>
    <row r="2170" spans="2:13" x14ac:dyDescent="0.2">
      <c r="B2170" s="4" t="s">
        <v>2592</v>
      </c>
      <c r="C2170" s="1" t="s">
        <v>3191</v>
      </c>
      <c r="D2170" s="1" t="s">
        <v>3192</v>
      </c>
      <c r="E2170" s="1" t="str">
        <f t="shared" si="76"/>
        <v>18-24</v>
      </c>
      <c r="F2170" s="4">
        <v>6</v>
      </c>
      <c r="G2170" s="4">
        <v>2020</v>
      </c>
      <c r="H2170" s="4">
        <v>0</v>
      </c>
      <c r="I2170" s="4" t="s">
        <v>6977</v>
      </c>
      <c r="J2170" s="1">
        <f>COUNTIF('Orders info'!$B$4:$B$3681,'Consumers info'!B2170)</f>
        <v>1</v>
      </c>
      <c r="K2170" s="1">
        <f t="shared" si="75"/>
        <v>1</v>
      </c>
      <c r="L2170" s="1">
        <f t="shared" si="74"/>
        <v>0</v>
      </c>
      <c r="M2170" s="1">
        <f>SUMIF('Orders info'!$B$4:$B$3681,'Consumers info'!B2170,'Orders info'!$F$4:$F$3681)</f>
        <v>192</v>
      </c>
    </row>
    <row r="2171" spans="2:13" x14ac:dyDescent="0.2">
      <c r="B2171" s="4" t="s">
        <v>2593</v>
      </c>
      <c r="C2171" s="1" t="s">
        <v>3191</v>
      </c>
      <c r="D2171" s="1" t="s">
        <v>3192</v>
      </c>
      <c r="E2171" s="1" t="str">
        <f t="shared" si="76"/>
        <v>40+</v>
      </c>
      <c r="F2171" s="4">
        <v>6</v>
      </c>
      <c r="G2171" s="4">
        <v>2020</v>
      </c>
      <c r="H2171" s="4">
        <v>1</v>
      </c>
      <c r="I2171" s="4" t="s">
        <v>6977</v>
      </c>
      <c r="J2171" s="1">
        <f>COUNTIF('Orders info'!$B$4:$B$3681,'Consumers info'!B2171)</f>
        <v>1</v>
      </c>
      <c r="K2171" s="1">
        <f t="shared" si="75"/>
        <v>1</v>
      </c>
      <c r="L2171" s="1">
        <f t="shared" si="74"/>
        <v>0</v>
      </c>
      <c r="M2171" s="1">
        <f>SUMIF('Orders info'!$B$4:$B$3681,'Consumers info'!B2171,'Orders info'!$F$4:$F$3681)</f>
        <v>313</v>
      </c>
    </row>
    <row r="2172" spans="2:13" x14ac:dyDescent="0.2">
      <c r="B2172" s="4" t="s">
        <v>2594</v>
      </c>
      <c r="C2172" s="1" t="s">
        <v>3191</v>
      </c>
      <c r="D2172" s="1" t="s">
        <v>3192</v>
      </c>
      <c r="E2172" s="1" t="str">
        <f t="shared" si="76"/>
        <v>25-29</v>
      </c>
      <c r="F2172" s="4">
        <v>6</v>
      </c>
      <c r="G2172" s="4">
        <v>2020</v>
      </c>
      <c r="H2172" s="4">
        <v>1</v>
      </c>
      <c r="I2172" s="4" t="s">
        <v>6977</v>
      </c>
      <c r="J2172" s="1">
        <f>COUNTIF('Orders info'!$B$4:$B$3681,'Consumers info'!B2172)</f>
        <v>1</v>
      </c>
      <c r="K2172" s="1">
        <f t="shared" si="75"/>
        <v>1</v>
      </c>
      <c r="L2172" s="1">
        <f t="shared" si="74"/>
        <v>0</v>
      </c>
      <c r="M2172" s="1">
        <f>SUMIF('Orders info'!$B$4:$B$3681,'Consumers info'!B2172,'Orders info'!$F$4:$F$3681)</f>
        <v>255</v>
      </c>
    </row>
    <row r="2173" spans="2:13" x14ac:dyDescent="0.2">
      <c r="B2173" s="4" t="s">
        <v>2595</v>
      </c>
      <c r="C2173" s="1" t="s">
        <v>3191</v>
      </c>
      <c r="D2173" s="1" t="s">
        <v>3192</v>
      </c>
      <c r="E2173" s="1" t="str">
        <f t="shared" si="76"/>
        <v>18-24</v>
      </c>
      <c r="F2173" s="4">
        <v>6</v>
      </c>
      <c r="G2173" s="4">
        <v>2020</v>
      </c>
      <c r="H2173" s="4">
        <v>1</v>
      </c>
      <c r="I2173" s="4" t="s">
        <v>6977</v>
      </c>
      <c r="J2173" s="1">
        <f>COUNTIF('Orders info'!$B$4:$B$3681,'Consumers info'!B2173)</f>
        <v>1</v>
      </c>
      <c r="K2173" s="1">
        <f t="shared" si="75"/>
        <v>1</v>
      </c>
      <c r="L2173" s="1">
        <f t="shared" si="74"/>
        <v>0</v>
      </c>
      <c r="M2173" s="1">
        <f>SUMIF('Orders info'!$B$4:$B$3681,'Consumers info'!B2173,'Orders info'!$F$4:$F$3681)</f>
        <v>336</v>
      </c>
    </row>
    <row r="2174" spans="2:13" x14ac:dyDescent="0.2">
      <c r="B2174" s="4" t="s">
        <v>2596</v>
      </c>
      <c r="C2174" s="1" t="s">
        <v>3191</v>
      </c>
      <c r="D2174" s="1" t="s">
        <v>3192</v>
      </c>
      <c r="E2174" s="1" t="str">
        <f t="shared" si="76"/>
        <v>30-34</v>
      </c>
      <c r="F2174" s="4">
        <v>6</v>
      </c>
      <c r="G2174" s="4">
        <v>2020</v>
      </c>
      <c r="H2174" s="4">
        <v>0</v>
      </c>
      <c r="I2174" s="4" t="s">
        <v>6977</v>
      </c>
      <c r="J2174" s="1">
        <f>COUNTIF('Orders info'!$B$4:$B$3681,'Consumers info'!B2174)</f>
        <v>1</v>
      </c>
      <c r="K2174" s="1">
        <f t="shared" si="75"/>
        <v>1</v>
      </c>
      <c r="L2174" s="1">
        <f t="shared" si="74"/>
        <v>0</v>
      </c>
      <c r="M2174" s="1">
        <f>SUMIF('Orders info'!$B$4:$B$3681,'Consumers info'!B2174,'Orders info'!$F$4:$F$3681)</f>
        <v>447</v>
      </c>
    </row>
    <row r="2175" spans="2:13" x14ac:dyDescent="0.2">
      <c r="B2175" s="4" t="s">
        <v>2597</v>
      </c>
      <c r="C2175" s="1" t="s">
        <v>3191</v>
      </c>
      <c r="D2175" s="1" t="s">
        <v>3192</v>
      </c>
      <c r="E2175" s="1" t="str">
        <f t="shared" si="76"/>
        <v>18-24</v>
      </c>
      <c r="F2175" s="4">
        <v>6</v>
      </c>
      <c r="G2175" s="4">
        <v>2020</v>
      </c>
      <c r="H2175" s="4">
        <v>0</v>
      </c>
      <c r="I2175" s="4" t="s">
        <v>6977</v>
      </c>
      <c r="J2175" s="1">
        <f>COUNTIF('Orders info'!$B$4:$B$3681,'Consumers info'!B2175)</f>
        <v>1</v>
      </c>
      <c r="K2175" s="1">
        <f t="shared" si="75"/>
        <v>1</v>
      </c>
      <c r="L2175" s="1">
        <f t="shared" si="74"/>
        <v>0</v>
      </c>
      <c r="M2175" s="1">
        <f>SUMIF('Orders info'!$B$4:$B$3681,'Consumers info'!B2175,'Orders info'!$F$4:$F$3681)</f>
        <v>168</v>
      </c>
    </row>
    <row r="2176" spans="2:13" x14ac:dyDescent="0.2">
      <c r="B2176" s="4" t="s">
        <v>2598</v>
      </c>
      <c r="C2176" s="1" t="s">
        <v>3191</v>
      </c>
      <c r="D2176" s="1" t="s">
        <v>3192</v>
      </c>
      <c r="E2176" s="1" t="str">
        <f t="shared" si="76"/>
        <v>30-34</v>
      </c>
      <c r="F2176" s="4">
        <v>6</v>
      </c>
      <c r="G2176" s="4">
        <v>2020</v>
      </c>
      <c r="H2176" s="4">
        <v>1</v>
      </c>
      <c r="I2176" s="4" t="s">
        <v>6977</v>
      </c>
      <c r="J2176" s="1">
        <f>COUNTIF('Orders info'!$B$4:$B$3681,'Consumers info'!B2176)</f>
        <v>1</v>
      </c>
      <c r="K2176" s="1">
        <f t="shared" si="75"/>
        <v>1</v>
      </c>
      <c r="L2176" s="1">
        <f t="shared" si="74"/>
        <v>0</v>
      </c>
      <c r="M2176" s="1">
        <f>SUMIF('Orders info'!$B$4:$B$3681,'Consumers info'!B2176,'Orders info'!$F$4:$F$3681)</f>
        <v>168</v>
      </c>
    </row>
    <row r="2177" spans="2:13" x14ac:dyDescent="0.2">
      <c r="B2177" s="4" t="s">
        <v>2599</v>
      </c>
      <c r="C2177" s="1" t="s">
        <v>3191</v>
      </c>
      <c r="D2177" s="1" t="s">
        <v>3192</v>
      </c>
      <c r="E2177" s="1" t="str">
        <f t="shared" si="76"/>
        <v>35-39</v>
      </c>
      <c r="F2177" s="4">
        <v>6</v>
      </c>
      <c r="G2177" s="4">
        <v>2020</v>
      </c>
      <c r="H2177" s="4">
        <v>1</v>
      </c>
      <c r="I2177" s="4" t="s">
        <v>6977</v>
      </c>
      <c r="J2177" s="1">
        <f>COUNTIF('Orders info'!$B$4:$B$3681,'Consumers info'!B2177)</f>
        <v>1</v>
      </c>
      <c r="K2177" s="1">
        <f t="shared" si="75"/>
        <v>1</v>
      </c>
      <c r="L2177" s="1">
        <f t="shared" si="74"/>
        <v>0</v>
      </c>
      <c r="M2177" s="1">
        <f>SUMIF('Orders info'!$B$4:$B$3681,'Consumers info'!B2177,'Orders info'!$F$4:$F$3681)</f>
        <v>240</v>
      </c>
    </row>
    <row r="2178" spans="2:13" x14ac:dyDescent="0.2">
      <c r="B2178" s="4" t="s">
        <v>2600</v>
      </c>
      <c r="C2178" s="1" t="s">
        <v>3191</v>
      </c>
      <c r="D2178" s="1" t="s">
        <v>3192</v>
      </c>
      <c r="E2178" s="1" t="str">
        <f t="shared" si="76"/>
        <v>25-29</v>
      </c>
      <c r="F2178" s="4">
        <v>6</v>
      </c>
      <c r="G2178" s="4">
        <v>2020</v>
      </c>
      <c r="H2178" s="4">
        <v>0</v>
      </c>
      <c r="I2178" s="4" t="s">
        <v>6977</v>
      </c>
      <c r="J2178" s="1">
        <f>COUNTIF('Orders info'!$B$4:$B$3681,'Consumers info'!B2178)</f>
        <v>1</v>
      </c>
      <c r="K2178" s="1">
        <f t="shared" si="75"/>
        <v>1</v>
      </c>
      <c r="L2178" s="1">
        <f t="shared" si="74"/>
        <v>0</v>
      </c>
      <c r="M2178" s="1">
        <f>SUMIF('Orders info'!$B$4:$B$3681,'Consumers info'!B2178,'Orders info'!$F$4:$F$3681)</f>
        <v>210</v>
      </c>
    </row>
    <row r="2179" spans="2:13" x14ac:dyDescent="0.2">
      <c r="B2179" s="4" t="s">
        <v>2601</v>
      </c>
      <c r="C2179" s="1" t="s">
        <v>3191</v>
      </c>
      <c r="D2179" s="1" t="s">
        <v>3192</v>
      </c>
      <c r="E2179" s="1" t="str">
        <f t="shared" si="76"/>
        <v>18-24</v>
      </c>
      <c r="F2179" s="4">
        <v>6</v>
      </c>
      <c r="G2179" s="4">
        <v>2020</v>
      </c>
      <c r="H2179" s="4">
        <v>0</v>
      </c>
      <c r="I2179" s="4" t="s">
        <v>6977</v>
      </c>
      <c r="J2179" s="1">
        <f>COUNTIF('Orders info'!$B$4:$B$3681,'Consumers info'!B2179)</f>
        <v>1</v>
      </c>
      <c r="K2179" s="1">
        <f t="shared" si="75"/>
        <v>1</v>
      </c>
      <c r="L2179" s="1">
        <f t="shared" si="74"/>
        <v>0</v>
      </c>
      <c r="M2179" s="1">
        <f>SUMIF('Orders info'!$B$4:$B$3681,'Consumers info'!B2179,'Orders info'!$F$4:$F$3681)</f>
        <v>220</v>
      </c>
    </row>
    <row r="2180" spans="2:13" x14ac:dyDescent="0.2">
      <c r="B2180" s="4" t="s">
        <v>2602</v>
      </c>
      <c r="C2180" s="1" t="s">
        <v>3191</v>
      </c>
      <c r="D2180" s="1" t="s">
        <v>3192</v>
      </c>
      <c r="E2180" s="1" t="str">
        <f t="shared" si="76"/>
        <v>18-24</v>
      </c>
      <c r="F2180" s="4">
        <v>6</v>
      </c>
      <c r="G2180" s="4">
        <v>2020</v>
      </c>
      <c r="H2180" s="4">
        <v>1</v>
      </c>
      <c r="I2180" s="4" t="s">
        <v>6977</v>
      </c>
      <c r="J2180" s="1">
        <f>COUNTIF('Orders info'!$B$4:$B$3681,'Consumers info'!B2180)</f>
        <v>1</v>
      </c>
      <c r="K2180" s="1">
        <f t="shared" si="75"/>
        <v>1</v>
      </c>
      <c r="L2180" s="1">
        <f t="shared" si="74"/>
        <v>0</v>
      </c>
      <c r="M2180" s="1">
        <f>SUMIF('Orders info'!$B$4:$B$3681,'Consumers info'!B2180,'Orders info'!$F$4:$F$3681)</f>
        <v>255</v>
      </c>
    </row>
    <row r="2181" spans="2:13" x14ac:dyDescent="0.2">
      <c r="B2181" s="4" t="s">
        <v>2603</v>
      </c>
      <c r="C2181" s="1" t="s">
        <v>3191</v>
      </c>
      <c r="D2181" s="1" t="s">
        <v>3192</v>
      </c>
      <c r="E2181" s="1" t="str">
        <f t="shared" si="76"/>
        <v>18-24</v>
      </c>
      <c r="F2181" s="4">
        <v>6</v>
      </c>
      <c r="G2181" s="4">
        <v>2020</v>
      </c>
      <c r="H2181" s="4">
        <v>0</v>
      </c>
      <c r="I2181" s="4" t="s">
        <v>6977</v>
      </c>
      <c r="J2181" s="1">
        <f>COUNTIF('Orders info'!$B$4:$B$3681,'Consumers info'!B2181)</f>
        <v>1</v>
      </c>
      <c r="K2181" s="1">
        <f t="shared" si="75"/>
        <v>1</v>
      </c>
      <c r="L2181" s="1">
        <f t="shared" ref="L2181:L2244" si="77">IF(J2181&gt;1,IF(I2181="Active",1,0),0)</f>
        <v>0</v>
      </c>
      <c r="M2181" s="1">
        <f>SUMIF('Orders info'!$B$4:$B$3681,'Consumers info'!B2181,'Orders info'!$F$4:$F$3681)</f>
        <v>327</v>
      </c>
    </row>
    <row r="2182" spans="2:13" x14ac:dyDescent="0.2">
      <c r="B2182" s="4" t="s">
        <v>2604</v>
      </c>
      <c r="C2182" s="1" t="s">
        <v>3191</v>
      </c>
      <c r="D2182" s="1" t="s">
        <v>3192</v>
      </c>
      <c r="E2182" s="1" t="str">
        <f t="shared" si="76"/>
        <v>25-29</v>
      </c>
      <c r="F2182" s="4">
        <v>6</v>
      </c>
      <c r="G2182" s="4">
        <v>2020</v>
      </c>
      <c r="H2182" s="4">
        <v>0</v>
      </c>
      <c r="I2182" s="4" t="s">
        <v>6977</v>
      </c>
      <c r="J2182" s="1">
        <f>COUNTIF('Orders info'!$B$4:$B$3681,'Consumers info'!B2182)</f>
        <v>1</v>
      </c>
      <c r="K2182" s="1">
        <f t="shared" si="75"/>
        <v>1</v>
      </c>
      <c r="L2182" s="1">
        <f t="shared" si="77"/>
        <v>0</v>
      </c>
      <c r="M2182" s="1">
        <f>SUMIF('Orders info'!$B$4:$B$3681,'Consumers info'!B2182,'Orders info'!$F$4:$F$3681)</f>
        <v>258</v>
      </c>
    </row>
    <row r="2183" spans="2:13" x14ac:dyDescent="0.2">
      <c r="B2183" s="4" t="s">
        <v>2605</v>
      </c>
      <c r="C2183" s="1" t="s">
        <v>3191</v>
      </c>
      <c r="D2183" s="1" t="s">
        <v>3192</v>
      </c>
      <c r="E2183" s="1" t="str">
        <f t="shared" si="76"/>
        <v>35-39</v>
      </c>
      <c r="F2183" s="4">
        <v>6</v>
      </c>
      <c r="G2183" s="4">
        <v>2020</v>
      </c>
      <c r="H2183" s="4">
        <v>1</v>
      </c>
      <c r="I2183" s="4" t="s">
        <v>6977</v>
      </c>
      <c r="J2183" s="1">
        <f>COUNTIF('Orders info'!$B$4:$B$3681,'Consumers info'!B2183)</f>
        <v>1</v>
      </c>
      <c r="K2183" s="1">
        <f t="shared" si="75"/>
        <v>1</v>
      </c>
      <c r="L2183" s="1">
        <f t="shared" si="77"/>
        <v>0</v>
      </c>
      <c r="M2183" s="1">
        <f>SUMIF('Orders info'!$B$4:$B$3681,'Consumers info'!B2183,'Orders info'!$F$4:$F$3681)</f>
        <v>383</v>
      </c>
    </row>
    <row r="2184" spans="2:13" x14ac:dyDescent="0.2">
      <c r="B2184" s="4" t="s">
        <v>2606</v>
      </c>
      <c r="C2184" s="1" t="s">
        <v>3191</v>
      </c>
      <c r="D2184" s="1" t="s">
        <v>3192</v>
      </c>
      <c r="E2184" s="1" t="str">
        <f t="shared" si="76"/>
        <v>18-24</v>
      </c>
      <c r="F2184" s="4">
        <v>6</v>
      </c>
      <c r="G2184" s="4">
        <v>2020</v>
      </c>
      <c r="H2184" s="4">
        <v>0</v>
      </c>
      <c r="I2184" s="4" t="s">
        <v>6977</v>
      </c>
      <c r="J2184" s="1">
        <f>COUNTIF('Orders info'!$B$4:$B$3681,'Consumers info'!B2184)</f>
        <v>1</v>
      </c>
      <c r="K2184" s="1">
        <f t="shared" si="75"/>
        <v>1</v>
      </c>
      <c r="L2184" s="1">
        <f t="shared" si="77"/>
        <v>0</v>
      </c>
      <c r="M2184" s="1">
        <f>SUMIF('Orders info'!$B$4:$B$3681,'Consumers info'!B2184,'Orders info'!$F$4:$F$3681)</f>
        <v>168</v>
      </c>
    </row>
    <row r="2185" spans="2:13" x14ac:dyDescent="0.2">
      <c r="B2185" s="4" t="s">
        <v>2607</v>
      </c>
      <c r="C2185" s="1" t="s">
        <v>3191</v>
      </c>
      <c r="D2185" s="1" t="s">
        <v>3192</v>
      </c>
      <c r="E2185" s="1" t="str">
        <f t="shared" si="76"/>
        <v>18-24</v>
      </c>
      <c r="F2185" s="4">
        <v>6</v>
      </c>
      <c r="G2185" s="4">
        <v>2020</v>
      </c>
      <c r="H2185" s="4">
        <v>0</v>
      </c>
      <c r="I2185" s="4" t="s">
        <v>6977</v>
      </c>
      <c r="J2185" s="1">
        <f>COUNTIF('Orders info'!$B$4:$B$3681,'Consumers info'!B2185)</f>
        <v>1</v>
      </c>
      <c r="K2185" s="1">
        <f t="shared" si="75"/>
        <v>1</v>
      </c>
      <c r="L2185" s="1">
        <f t="shared" si="77"/>
        <v>0</v>
      </c>
      <c r="M2185" s="1">
        <f>SUMIF('Orders info'!$B$4:$B$3681,'Consumers info'!B2185,'Orders info'!$F$4:$F$3681)</f>
        <v>210</v>
      </c>
    </row>
    <row r="2186" spans="2:13" x14ac:dyDescent="0.2">
      <c r="B2186" s="4" t="s">
        <v>2608</v>
      </c>
      <c r="C2186" s="1" t="s">
        <v>3191</v>
      </c>
      <c r="D2186" s="1" t="s">
        <v>3192</v>
      </c>
      <c r="E2186" s="1" t="str">
        <f t="shared" si="76"/>
        <v>25-29</v>
      </c>
      <c r="F2186" s="4">
        <v>6</v>
      </c>
      <c r="G2186" s="4">
        <v>2020</v>
      </c>
      <c r="H2186" s="4">
        <v>0</v>
      </c>
      <c r="I2186" s="4" t="s">
        <v>6977</v>
      </c>
      <c r="J2186" s="1">
        <f>COUNTIF('Orders info'!$B$4:$B$3681,'Consumers info'!B2186)</f>
        <v>1</v>
      </c>
      <c r="K2186" s="1">
        <f t="shared" si="75"/>
        <v>1</v>
      </c>
      <c r="L2186" s="1">
        <f t="shared" si="77"/>
        <v>0</v>
      </c>
      <c r="M2186" s="1">
        <f>SUMIF('Orders info'!$B$4:$B$3681,'Consumers info'!B2186,'Orders info'!$F$4:$F$3681)</f>
        <v>327</v>
      </c>
    </row>
    <row r="2187" spans="2:13" x14ac:dyDescent="0.2">
      <c r="B2187" s="4" t="s">
        <v>2609</v>
      </c>
      <c r="C2187" s="1" t="s">
        <v>3191</v>
      </c>
      <c r="D2187" s="1" t="s">
        <v>3192</v>
      </c>
      <c r="E2187" s="1" t="str">
        <f t="shared" si="76"/>
        <v>40+</v>
      </c>
      <c r="F2187" s="4">
        <v>6</v>
      </c>
      <c r="G2187" s="4">
        <v>2020</v>
      </c>
      <c r="H2187" s="4">
        <v>0</v>
      </c>
      <c r="I2187" s="4" t="s">
        <v>6977</v>
      </c>
      <c r="J2187" s="1">
        <f>COUNTIF('Orders info'!$B$4:$B$3681,'Consumers info'!B2187)</f>
        <v>1</v>
      </c>
      <c r="K2187" s="1">
        <f t="shared" si="75"/>
        <v>1</v>
      </c>
      <c r="L2187" s="1">
        <f t="shared" si="77"/>
        <v>0</v>
      </c>
      <c r="M2187" s="1">
        <f>SUMIF('Orders info'!$B$4:$B$3681,'Consumers info'!B2187,'Orders info'!$F$4:$F$3681)</f>
        <v>327</v>
      </c>
    </row>
    <row r="2188" spans="2:13" x14ac:dyDescent="0.2">
      <c r="B2188" s="4" t="s">
        <v>2610</v>
      </c>
      <c r="C2188" s="1" t="s">
        <v>3191</v>
      </c>
      <c r="D2188" s="1" t="s">
        <v>3192</v>
      </c>
      <c r="E2188" s="1" t="str">
        <f t="shared" si="76"/>
        <v>30-34</v>
      </c>
      <c r="F2188" s="4">
        <v>6</v>
      </c>
      <c r="G2188" s="4">
        <v>2020</v>
      </c>
      <c r="H2188" s="4">
        <v>1</v>
      </c>
      <c r="I2188" s="4" t="s">
        <v>6977</v>
      </c>
      <c r="J2188" s="1">
        <f>COUNTIF('Orders info'!$B$4:$B$3681,'Consumers info'!B2188)</f>
        <v>1</v>
      </c>
      <c r="K2188" s="1">
        <f t="shared" si="75"/>
        <v>1</v>
      </c>
      <c r="L2188" s="1">
        <f t="shared" si="77"/>
        <v>0</v>
      </c>
      <c r="M2188" s="1">
        <f>SUMIF('Orders info'!$B$4:$B$3681,'Consumers info'!B2188,'Orders info'!$F$4:$F$3681)</f>
        <v>327</v>
      </c>
    </row>
    <row r="2189" spans="2:13" x14ac:dyDescent="0.2">
      <c r="B2189" s="4" t="s">
        <v>2611</v>
      </c>
      <c r="C2189" s="1" t="s">
        <v>3191</v>
      </c>
      <c r="D2189" s="1" t="s">
        <v>3192</v>
      </c>
      <c r="E2189" s="1" t="str">
        <f t="shared" si="76"/>
        <v>30-34</v>
      </c>
      <c r="F2189" s="4">
        <v>6</v>
      </c>
      <c r="G2189" s="4">
        <v>2020</v>
      </c>
      <c r="H2189" s="4">
        <v>1</v>
      </c>
      <c r="I2189" s="4" t="s">
        <v>6977</v>
      </c>
      <c r="J2189" s="1">
        <f>COUNTIF('Orders info'!$B$4:$B$3681,'Consumers info'!B2189)</f>
        <v>1</v>
      </c>
      <c r="K2189" s="1">
        <f t="shared" si="75"/>
        <v>1</v>
      </c>
      <c r="L2189" s="1">
        <f t="shared" si="77"/>
        <v>0</v>
      </c>
      <c r="M2189" s="1">
        <f>SUMIF('Orders info'!$B$4:$B$3681,'Consumers info'!B2189,'Orders info'!$F$4:$F$3681)</f>
        <v>539</v>
      </c>
    </row>
    <row r="2190" spans="2:13" x14ac:dyDescent="0.2">
      <c r="B2190" s="4" t="s">
        <v>2612</v>
      </c>
      <c r="C2190" s="1" t="s">
        <v>3191</v>
      </c>
      <c r="D2190" s="1" t="s">
        <v>3192</v>
      </c>
      <c r="E2190" s="1" t="str">
        <f t="shared" si="76"/>
        <v>18-24</v>
      </c>
      <c r="F2190" s="4">
        <v>6</v>
      </c>
      <c r="G2190" s="4">
        <v>2020</v>
      </c>
      <c r="H2190" s="4">
        <v>0</v>
      </c>
      <c r="I2190" s="4" t="s">
        <v>6977</v>
      </c>
      <c r="J2190" s="1">
        <f>COUNTIF('Orders info'!$B$4:$B$3681,'Consumers info'!B2190)</f>
        <v>1</v>
      </c>
      <c r="K2190" s="1">
        <f t="shared" si="75"/>
        <v>1</v>
      </c>
      <c r="L2190" s="1">
        <f t="shared" si="77"/>
        <v>0</v>
      </c>
      <c r="M2190" s="1">
        <f>SUMIF('Orders info'!$B$4:$B$3681,'Consumers info'!B2190,'Orders info'!$F$4:$F$3681)</f>
        <v>295</v>
      </c>
    </row>
    <row r="2191" spans="2:13" x14ac:dyDescent="0.2">
      <c r="B2191" s="4" t="s">
        <v>2613</v>
      </c>
      <c r="C2191" s="1" t="s">
        <v>3191</v>
      </c>
      <c r="D2191" s="1" t="s">
        <v>3192</v>
      </c>
      <c r="E2191" s="1" t="str">
        <f t="shared" si="76"/>
        <v>25-29</v>
      </c>
      <c r="F2191" s="4">
        <v>6</v>
      </c>
      <c r="G2191" s="4">
        <v>2020</v>
      </c>
      <c r="H2191" s="4">
        <v>1</v>
      </c>
      <c r="I2191" s="4" t="s">
        <v>6977</v>
      </c>
      <c r="J2191" s="1">
        <f>COUNTIF('Orders info'!$B$4:$B$3681,'Consumers info'!B2191)</f>
        <v>1</v>
      </c>
      <c r="K2191" s="1">
        <f t="shared" si="75"/>
        <v>1</v>
      </c>
      <c r="L2191" s="1">
        <f t="shared" si="77"/>
        <v>0</v>
      </c>
      <c r="M2191" s="1">
        <f>SUMIF('Orders info'!$B$4:$B$3681,'Consumers info'!B2191,'Orders info'!$F$4:$F$3681)</f>
        <v>447</v>
      </c>
    </row>
    <row r="2192" spans="2:13" x14ac:dyDescent="0.2">
      <c r="B2192" s="4" t="s">
        <v>2614</v>
      </c>
      <c r="C2192" s="1" t="s">
        <v>3191</v>
      </c>
      <c r="D2192" s="1" t="s">
        <v>3192</v>
      </c>
      <c r="E2192" s="1" t="str">
        <f t="shared" si="76"/>
        <v>25-29</v>
      </c>
      <c r="F2192" s="4">
        <v>6</v>
      </c>
      <c r="G2192" s="4">
        <v>2020</v>
      </c>
      <c r="H2192" s="4">
        <v>1</v>
      </c>
      <c r="I2192" s="4" t="s">
        <v>6977</v>
      </c>
      <c r="J2192" s="1">
        <f>COUNTIF('Orders info'!$B$4:$B$3681,'Consumers info'!B2192)</f>
        <v>1</v>
      </c>
      <c r="K2192" s="1">
        <f t="shared" si="75"/>
        <v>1</v>
      </c>
      <c r="L2192" s="1">
        <f t="shared" si="77"/>
        <v>0</v>
      </c>
      <c r="M2192" s="1">
        <f>SUMIF('Orders info'!$B$4:$B$3681,'Consumers info'!B2192,'Orders info'!$F$4:$F$3681)</f>
        <v>383</v>
      </c>
    </row>
    <row r="2193" spans="2:13" x14ac:dyDescent="0.2">
      <c r="B2193" s="4" t="s">
        <v>2615</v>
      </c>
      <c r="C2193" s="1" t="s">
        <v>3191</v>
      </c>
      <c r="D2193" s="1" t="s">
        <v>3192</v>
      </c>
      <c r="E2193" s="1" t="str">
        <f t="shared" si="76"/>
        <v>18-24</v>
      </c>
      <c r="F2193" s="4">
        <v>6</v>
      </c>
      <c r="G2193" s="4">
        <v>2020</v>
      </c>
      <c r="H2193" s="4">
        <v>0</v>
      </c>
      <c r="I2193" s="4" t="s">
        <v>6977</v>
      </c>
      <c r="J2193" s="1">
        <f>COUNTIF('Orders info'!$B$4:$B$3681,'Consumers info'!B2193)</f>
        <v>1</v>
      </c>
      <c r="K2193" s="1">
        <f t="shared" si="75"/>
        <v>1</v>
      </c>
      <c r="L2193" s="1">
        <f t="shared" si="77"/>
        <v>0</v>
      </c>
      <c r="M2193" s="1">
        <f>SUMIF('Orders info'!$B$4:$B$3681,'Consumers info'!B2193,'Orders info'!$F$4:$F$3681)</f>
        <v>168</v>
      </c>
    </row>
    <row r="2194" spans="2:13" x14ac:dyDescent="0.2">
      <c r="B2194" s="4" t="s">
        <v>2616</v>
      </c>
      <c r="C2194" s="1" t="s">
        <v>3191</v>
      </c>
      <c r="D2194" s="1" t="s">
        <v>3192</v>
      </c>
      <c r="E2194" s="1" t="str">
        <f t="shared" si="76"/>
        <v>18-24</v>
      </c>
      <c r="F2194" s="4">
        <v>6</v>
      </c>
      <c r="G2194" s="4">
        <v>2020</v>
      </c>
      <c r="H2194" s="4">
        <v>1</v>
      </c>
      <c r="I2194" s="4" t="s">
        <v>6977</v>
      </c>
      <c r="J2194" s="1">
        <f>COUNTIF('Orders info'!$B$4:$B$3681,'Consumers info'!B2194)</f>
        <v>1</v>
      </c>
      <c r="K2194" s="1">
        <f t="shared" si="75"/>
        <v>1</v>
      </c>
      <c r="L2194" s="1">
        <f t="shared" si="77"/>
        <v>0</v>
      </c>
      <c r="M2194" s="1">
        <f>SUMIF('Orders info'!$B$4:$B$3681,'Consumers info'!B2194,'Orders info'!$F$4:$F$3681)</f>
        <v>144</v>
      </c>
    </row>
    <row r="2195" spans="2:13" x14ac:dyDescent="0.2">
      <c r="B2195" s="4" t="s">
        <v>2617</v>
      </c>
      <c r="C2195" s="1" t="s">
        <v>3191</v>
      </c>
      <c r="D2195" s="1" t="s">
        <v>3192</v>
      </c>
      <c r="E2195" s="1" t="str">
        <f t="shared" si="76"/>
        <v>30-34</v>
      </c>
      <c r="F2195" s="4">
        <v>6</v>
      </c>
      <c r="G2195" s="4">
        <v>2020</v>
      </c>
      <c r="H2195" s="4">
        <v>1</v>
      </c>
      <c r="I2195" s="4" t="s">
        <v>6977</v>
      </c>
      <c r="J2195" s="1">
        <f>COUNTIF('Orders info'!$B$4:$B$3681,'Consumers info'!B2195)</f>
        <v>1</v>
      </c>
      <c r="K2195" s="1">
        <f t="shared" si="75"/>
        <v>1</v>
      </c>
      <c r="L2195" s="1">
        <f t="shared" si="77"/>
        <v>0</v>
      </c>
      <c r="M2195" s="1">
        <f>SUMIF('Orders info'!$B$4:$B$3681,'Consumers info'!B2195,'Orders info'!$F$4:$F$3681)</f>
        <v>436</v>
      </c>
    </row>
    <row r="2196" spans="2:13" x14ac:dyDescent="0.2">
      <c r="B2196" s="4" t="s">
        <v>2618</v>
      </c>
      <c r="C2196" s="1" t="s">
        <v>3191</v>
      </c>
      <c r="D2196" s="1" t="s">
        <v>3192</v>
      </c>
      <c r="E2196" s="1" t="str">
        <f t="shared" si="76"/>
        <v>18-24</v>
      </c>
      <c r="F2196" s="4">
        <v>6</v>
      </c>
      <c r="G2196" s="4">
        <v>2020</v>
      </c>
      <c r="H2196" s="4">
        <v>0</v>
      </c>
      <c r="I2196" s="4" t="s">
        <v>6977</v>
      </c>
      <c r="J2196" s="1">
        <f>COUNTIF('Orders info'!$B$4:$B$3681,'Consumers info'!B2196)</f>
        <v>1</v>
      </c>
      <c r="K2196" s="1">
        <f t="shared" si="75"/>
        <v>1</v>
      </c>
      <c r="L2196" s="1">
        <f t="shared" si="77"/>
        <v>0</v>
      </c>
      <c r="M2196" s="1">
        <f>SUMIF('Orders info'!$B$4:$B$3681,'Consumers info'!B2196,'Orders info'!$F$4:$F$3681)</f>
        <v>579</v>
      </c>
    </row>
    <row r="2197" spans="2:13" x14ac:dyDescent="0.2">
      <c r="B2197" s="4" t="s">
        <v>2619</v>
      </c>
      <c r="C2197" s="1" t="s">
        <v>3191</v>
      </c>
      <c r="D2197" s="1" t="s">
        <v>3192</v>
      </c>
      <c r="E2197" s="1" t="str">
        <f t="shared" si="76"/>
        <v>18-24</v>
      </c>
      <c r="F2197" s="4">
        <v>6</v>
      </c>
      <c r="G2197" s="4">
        <v>2020</v>
      </c>
      <c r="H2197" s="4">
        <v>1</v>
      </c>
      <c r="I2197" s="4" t="s">
        <v>6977</v>
      </c>
      <c r="J2197" s="1">
        <f>COUNTIF('Orders info'!$B$4:$B$3681,'Consumers info'!B2197)</f>
        <v>1</v>
      </c>
      <c r="K2197" s="1">
        <f t="shared" si="75"/>
        <v>1</v>
      </c>
      <c r="L2197" s="1">
        <f t="shared" si="77"/>
        <v>0</v>
      </c>
      <c r="M2197" s="1">
        <f>SUMIF('Orders info'!$B$4:$B$3681,'Consumers info'!B2197,'Orders info'!$F$4:$F$3681)</f>
        <v>488</v>
      </c>
    </row>
    <row r="2198" spans="2:13" x14ac:dyDescent="0.2">
      <c r="B2198" s="4" t="s">
        <v>2620</v>
      </c>
      <c r="C2198" s="1" t="s">
        <v>3191</v>
      </c>
      <c r="D2198" s="1" t="s">
        <v>3192</v>
      </c>
      <c r="E2198" s="1" t="str">
        <f t="shared" si="76"/>
        <v>18-24</v>
      </c>
      <c r="F2198" s="4">
        <v>6</v>
      </c>
      <c r="G2198" s="4">
        <v>2020</v>
      </c>
      <c r="H2198" s="4">
        <v>1</v>
      </c>
      <c r="I2198" s="4" t="s">
        <v>6977</v>
      </c>
      <c r="J2198" s="1">
        <f>COUNTIF('Orders info'!$B$4:$B$3681,'Consumers info'!B2198)</f>
        <v>1</v>
      </c>
      <c r="K2198" s="1">
        <f t="shared" si="75"/>
        <v>1</v>
      </c>
      <c r="L2198" s="1">
        <f t="shared" si="77"/>
        <v>0</v>
      </c>
      <c r="M2198" s="1">
        <f>SUMIF('Orders info'!$B$4:$B$3681,'Consumers info'!B2198,'Orders info'!$F$4:$F$3681)</f>
        <v>523</v>
      </c>
    </row>
    <row r="2199" spans="2:13" x14ac:dyDescent="0.2">
      <c r="B2199" s="4" t="s">
        <v>2621</v>
      </c>
      <c r="C2199" s="1" t="s">
        <v>3191</v>
      </c>
      <c r="D2199" s="1" t="s">
        <v>3192</v>
      </c>
      <c r="E2199" s="1" t="str">
        <f t="shared" si="76"/>
        <v>25-29</v>
      </c>
      <c r="F2199" s="4">
        <v>6</v>
      </c>
      <c r="G2199" s="4">
        <v>2020</v>
      </c>
      <c r="H2199" s="4">
        <v>0</v>
      </c>
      <c r="I2199" s="4" t="s">
        <v>6977</v>
      </c>
      <c r="J2199" s="1">
        <f>COUNTIF('Orders info'!$B$4:$B$3681,'Consumers info'!B2199)</f>
        <v>1</v>
      </c>
      <c r="K2199" s="1">
        <f t="shared" si="75"/>
        <v>1</v>
      </c>
      <c r="L2199" s="1">
        <f t="shared" si="77"/>
        <v>0</v>
      </c>
      <c r="M2199" s="1">
        <f>SUMIF('Orders info'!$B$4:$B$3681,'Consumers info'!B2199,'Orders info'!$F$4:$F$3681)</f>
        <v>492</v>
      </c>
    </row>
    <row r="2200" spans="2:13" x14ac:dyDescent="0.2">
      <c r="B2200" s="4" t="s">
        <v>2622</v>
      </c>
      <c r="C2200" s="1" t="s">
        <v>3191</v>
      </c>
      <c r="D2200" s="1" t="s">
        <v>3192</v>
      </c>
      <c r="E2200" s="1" t="str">
        <f t="shared" si="76"/>
        <v>18-24</v>
      </c>
      <c r="F2200" s="4">
        <v>6</v>
      </c>
      <c r="G2200" s="4">
        <v>2020</v>
      </c>
      <c r="H2200" s="4">
        <v>1</v>
      </c>
      <c r="I2200" s="4" t="s">
        <v>6977</v>
      </c>
      <c r="J2200" s="1">
        <f>COUNTIF('Orders info'!$B$4:$B$3681,'Consumers info'!B2200)</f>
        <v>1</v>
      </c>
      <c r="K2200" s="1">
        <f t="shared" ref="K2200:K2263" si="78">IF(J2200=1,IF(I2200="Active",1,0),0)</f>
        <v>1</v>
      </c>
      <c r="L2200" s="1">
        <f t="shared" si="77"/>
        <v>0</v>
      </c>
      <c r="M2200" s="1">
        <f>SUMIF('Orders info'!$B$4:$B$3681,'Consumers info'!B2200,'Orders info'!$F$4:$F$3681)</f>
        <v>284</v>
      </c>
    </row>
    <row r="2201" spans="2:13" x14ac:dyDescent="0.2">
      <c r="B2201" s="4" t="s">
        <v>2623</v>
      </c>
      <c r="C2201" s="1" t="s">
        <v>3191</v>
      </c>
      <c r="D2201" s="1" t="s">
        <v>3192</v>
      </c>
      <c r="E2201" s="1" t="str">
        <f t="shared" si="76"/>
        <v>30-34</v>
      </c>
      <c r="F2201" s="4">
        <v>6</v>
      </c>
      <c r="G2201" s="4">
        <v>2020</v>
      </c>
      <c r="H2201" s="4">
        <v>1</v>
      </c>
      <c r="I2201" s="4" t="s">
        <v>6977</v>
      </c>
      <c r="J2201" s="1">
        <f>COUNTIF('Orders info'!$B$4:$B$3681,'Consumers info'!B2201)</f>
        <v>1</v>
      </c>
      <c r="K2201" s="1">
        <f t="shared" si="78"/>
        <v>1</v>
      </c>
      <c r="L2201" s="1">
        <f t="shared" si="77"/>
        <v>0</v>
      </c>
      <c r="M2201" s="1">
        <f>SUMIF('Orders info'!$B$4:$B$3681,'Consumers info'!B2201,'Orders info'!$F$4:$F$3681)</f>
        <v>293</v>
      </c>
    </row>
    <row r="2202" spans="2:13" x14ac:dyDescent="0.2">
      <c r="B2202" s="4" t="s">
        <v>2624</v>
      </c>
      <c r="C2202" s="1" t="s">
        <v>3191</v>
      </c>
      <c r="D2202" s="1" t="s">
        <v>3192</v>
      </c>
      <c r="E2202" s="1" t="str">
        <f t="shared" si="76"/>
        <v>35-39</v>
      </c>
      <c r="F2202" s="4">
        <v>6</v>
      </c>
      <c r="G2202" s="4">
        <v>2020</v>
      </c>
      <c r="H2202" s="4">
        <v>0</v>
      </c>
      <c r="I2202" s="4" t="s">
        <v>6977</v>
      </c>
      <c r="J2202" s="1">
        <f>COUNTIF('Orders info'!$B$4:$B$3681,'Consumers info'!B2202)</f>
        <v>1</v>
      </c>
      <c r="K2202" s="1">
        <f t="shared" si="78"/>
        <v>1</v>
      </c>
      <c r="L2202" s="1">
        <f t="shared" si="77"/>
        <v>0</v>
      </c>
      <c r="M2202" s="1">
        <f>SUMIF('Orders info'!$B$4:$B$3681,'Consumers info'!B2202,'Orders info'!$F$4:$F$3681)</f>
        <v>447</v>
      </c>
    </row>
    <row r="2203" spans="2:13" x14ac:dyDescent="0.2">
      <c r="B2203" s="4" t="s">
        <v>2625</v>
      </c>
      <c r="C2203" s="1" t="s">
        <v>3191</v>
      </c>
      <c r="D2203" s="1" t="s">
        <v>3192</v>
      </c>
      <c r="E2203" s="1" t="str">
        <f t="shared" si="76"/>
        <v>18-24</v>
      </c>
      <c r="F2203" s="4">
        <v>6</v>
      </c>
      <c r="G2203" s="4">
        <v>2020</v>
      </c>
      <c r="H2203" s="4">
        <v>0</v>
      </c>
      <c r="I2203" s="4" t="s">
        <v>6977</v>
      </c>
      <c r="J2203" s="1">
        <f>COUNTIF('Orders info'!$B$4:$B$3681,'Consumers info'!B2203)</f>
        <v>1</v>
      </c>
      <c r="K2203" s="1">
        <f t="shared" si="78"/>
        <v>1</v>
      </c>
      <c r="L2203" s="1">
        <f t="shared" si="77"/>
        <v>0</v>
      </c>
      <c r="M2203" s="1">
        <f>SUMIF('Orders info'!$B$4:$B$3681,'Consumers info'!B2203,'Orders info'!$F$4:$F$3681)</f>
        <v>345</v>
      </c>
    </row>
    <row r="2204" spans="2:13" x14ac:dyDescent="0.2">
      <c r="B2204" s="4" t="s">
        <v>2626</v>
      </c>
      <c r="C2204" s="1" t="s">
        <v>3191</v>
      </c>
      <c r="D2204" s="1" t="s">
        <v>3192</v>
      </c>
      <c r="E2204" s="1" t="str">
        <f t="shared" si="76"/>
        <v>18-24</v>
      </c>
      <c r="F2204" s="4">
        <v>6</v>
      </c>
      <c r="G2204" s="4">
        <v>2020</v>
      </c>
      <c r="H2204" s="4">
        <v>1</v>
      </c>
      <c r="I2204" s="4" t="s">
        <v>6977</v>
      </c>
      <c r="J2204" s="1">
        <f>COUNTIF('Orders info'!$B$4:$B$3681,'Consumers info'!B2204)</f>
        <v>1</v>
      </c>
      <c r="K2204" s="1">
        <f t="shared" si="78"/>
        <v>1</v>
      </c>
      <c r="L2204" s="1">
        <f t="shared" si="77"/>
        <v>0</v>
      </c>
      <c r="M2204" s="1">
        <f>SUMIF('Orders info'!$B$4:$B$3681,'Consumers info'!B2204,'Orders info'!$F$4:$F$3681)</f>
        <v>240</v>
      </c>
    </row>
    <row r="2205" spans="2:13" x14ac:dyDescent="0.2">
      <c r="B2205" s="4" t="s">
        <v>2627</v>
      </c>
      <c r="C2205" s="1" t="s">
        <v>3191</v>
      </c>
      <c r="D2205" s="1" t="s">
        <v>3192</v>
      </c>
      <c r="E2205" s="1" t="str">
        <f t="shared" si="76"/>
        <v>25-29</v>
      </c>
      <c r="F2205" s="4">
        <v>6</v>
      </c>
      <c r="G2205" s="4">
        <v>2020</v>
      </c>
      <c r="H2205" s="4">
        <v>1</v>
      </c>
      <c r="I2205" s="4" t="s">
        <v>6977</v>
      </c>
      <c r="J2205" s="1">
        <f>COUNTIF('Orders info'!$B$4:$B$3681,'Consumers info'!B2205)</f>
        <v>1</v>
      </c>
      <c r="K2205" s="1">
        <f t="shared" si="78"/>
        <v>1</v>
      </c>
      <c r="L2205" s="1">
        <f t="shared" si="77"/>
        <v>0</v>
      </c>
      <c r="M2205" s="1">
        <f>SUMIF('Orders info'!$B$4:$B$3681,'Consumers info'!B2205,'Orders info'!$F$4:$F$3681)</f>
        <v>228</v>
      </c>
    </row>
    <row r="2206" spans="2:13" x14ac:dyDescent="0.2">
      <c r="B2206" s="4" t="s">
        <v>2628</v>
      </c>
      <c r="C2206" s="1" t="s">
        <v>3191</v>
      </c>
      <c r="D2206" s="1" t="s">
        <v>3192</v>
      </c>
      <c r="E2206" s="1" t="str">
        <f t="shared" si="76"/>
        <v>18-24</v>
      </c>
      <c r="F2206" s="4">
        <v>6</v>
      </c>
      <c r="G2206" s="4">
        <v>2020</v>
      </c>
      <c r="H2206" s="4">
        <v>1</v>
      </c>
      <c r="I2206" s="4" t="s">
        <v>6977</v>
      </c>
      <c r="J2206" s="1">
        <f>COUNTIF('Orders info'!$B$4:$B$3681,'Consumers info'!B2206)</f>
        <v>1</v>
      </c>
      <c r="K2206" s="1">
        <f t="shared" si="78"/>
        <v>1</v>
      </c>
      <c r="L2206" s="1">
        <f t="shared" si="77"/>
        <v>0</v>
      </c>
      <c r="M2206" s="1">
        <f>SUMIF('Orders info'!$B$4:$B$3681,'Consumers info'!B2206,'Orders info'!$F$4:$F$3681)</f>
        <v>447</v>
      </c>
    </row>
    <row r="2207" spans="2:13" x14ac:dyDescent="0.2">
      <c r="B2207" s="4" t="s">
        <v>2629</v>
      </c>
      <c r="C2207" s="1" t="s">
        <v>3191</v>
      </c>
      <c r="D2207" s="1" t="s">
        <v>3192</v>
      </c>
      <c r="E2207" s="1" t="str">
        <f t="shared" si="76"/>
        <v>35-39</v>
      </c>
      <c r="F2207" s="4">
        <v>6</v>
      </c>
      <c r="G2207" s="4">
        <v>2020</v>
      </c>
      <c r="H2207" s="4">
        <v>1</v>
      </c>
      <c r="I2207" s="4" t="s">
        <v>6977</v>
      </c>
      <c r="J2207" s="1">
        <f>COUNTIF('Orders info'!$B$4:$B$3681,'Consumers info'!B2207)</f>
        <v>1</v>
      </c>
      <c r="K2207" s="1">
        <f t="shared" si="78"/>
        <v>1</v>
      </c>
      <c r="L2207" s="1">
        <f t="shared" si="77"/>
        <v>0</v>
      </c>
      <c r="M2207" s="1">
        <f>SUMIF('Orders info'!$B$4:$B$3681,'Consumers info'!B2207,'Orders info'!$F$4:$F$3681)</f>
        <v>240</v>
      </c>
    </row>
    <row r="2208" spans="2:13" x14ac:dyDescent="0.2">
      <c r="B2208" s="4" t="s">
        <v>2630</v>
      </c>
      <c r="C2208" s="1" t="s">
        <v>3191</v>
      </c>
      <c r="D2208" s="1" t="s">
        <v>3192</v>
      </c>
      <c r="E2208" s="1" t="str">
        <f t="shared" si="76"/>
        <v>35-39</v>
      </c>
      <c r="F2208" s="4">
        <v>6</v>
      </c>
      <c r="G2208" s="4">
        <v>2020</v>
      </c>
      <c r="H2208" s="4">
        <v>0</v>
      </c>
      <c r="I2208" s="4" t="s">
        <v>6977</v>
      </c>
      <c r="J2208" s="1">
        <f>COUNTIF('Orders info'!$B$4:$B$3681,'Consumers info'!B2208)</f>
        <v>1</v>
      </c>
      <c r="K2208" s="1">
        <f t="shared" si="78"/>
        <v>1</v>
      </c>
      <c r="L2208" s="1">
        <f t="shared" si="77"/>
        <v>0</v>
      </c>
      <c r="M2208" s="1">
        <f>SUMIF('Orders info'!$B$4:$B$3681,'Consumers info'!B2208,'Orders info'!$F$4:$F$3681)</f>
        <v>168</v>
      </c>
    </row>
    <row r="2209" spans="2:13" x14ac:dyDescent="0.2">
      <c r="B2209" s="4" t="s">
        <v>2631</v>
      </c>
      <c r="C2209" s="1" t="s">
        <v>3191</v>
      </c>
      <c r="D2209" s="1" t="s">
        <v>3192</v>
      </c>
      <c r="E2209" s="1" t="str">
        <f t="shared" si="76"/>
        <v>18-24</v>
      </c>
      <c r="F2209" s="4">
        <v>6</v>
      </c>
      <c r="G2209" s="4">
        <v>2020</v>
      </c>
      <c r="H2209" s="4">
        <v>0</v>
      </c>
      <c r="I2209" s="4" t="s">
        <v>6977</v>
      </c>
      <c r="J2209" s="1">
        <f>COUNTIF('Orders info'!$B$4:$B$3681,'Consumers info'!B2209)</f>
        <v>1</v>
      </c>
      <c r="K2209" s="1">
        <f t="shared" si="78"/>
        <v>1</v>
      </c>
      <c r="L2209" s="1">
        <f t="shared" si="77"/>
        <v>0</v>
      </c>
      <c r="M2209" s="1">
        <f>SUMIF('Orders info'!$B$4:$B$3681,'Consumers info'!B2209,'Orders info'!$F$4:$F$3681)</f>
        <v>523</v>
      </c>
    </row>
    <row r="2210" spans="2:13" x14ac:dyDescent="0.2">
      <c r="B2210" s="4" t="s">
        <v>2632</v>
      </c>
      <c r="C2210" s="1" t="s">
        <v>3191</v>
      </c>
      <c r="D2210" s="1" t="s">
        <v>3192</v>
      </c>
      <c r="E2210" s="1" t="str">
        <f t="shared" si="76"/>
        <v>40+</v>
      </c>
      <c r="F2210" s="4">
        <v>6</v>
      </c>
      <c r="G2210" s="4">
        <v>2020</v>
      </c>
      <c r="H2210" s="4">
        <v>1</v>
      </c>
      <c r="I2210" s="4" t="s">
        <v>6977</v>
      </c>
      <c r="J2210" s="1">
        <f>COUNTIF('Orders info'!$B$4:$B$3681,'Consumers info'!B2210)</f>
        <v>1</v>
      </c>
      <c r="K2210" s="1">
        <f t="shared" si="78"/>
        <v>1</v>
      </c>
      <c r="L2210" s="1">
        <f t="shared" si="77"/>
        <v>0</v>
      </c>
      <c r="M2210" s="1">
        <f>SUMIF('Orders info'!$B$4:$B$3681,'Consumers info'!B2210,'Orders info'!$F$4:$F$3681)</f>
        <v>336</v>
      </c>
    </row>
    <row r="2211" spans="2:13" x14ac:dyDescent="0.2">
      <c r="B2211" s="4" t="s">
        <v>2633</v>
      </c>
      <c r="C2211" s="1" t="s">
        <v>3191</v>
      </c>
      <c r="D2211" s="1" t="s">
        <v>3192</v>
      </c>
      <c r="E2211" s="1" t="str">
        <f t="shared" si="76"/>
        <v>18-24</v>
      </c>
      <c r="F2211" s="4">
        <v>6</v>
      </c>
      <c r="G2211" s="4">
        <v>2020</v>
      </c>
      <c r="H2211" s="4">
        <v>0</v>
      </c>
      <c r="I2211" s="4" t="s">
        <v>6977</v>
      </c>
      <c r="J2211" s="1">
        <f>COUNTIF('Orders info'!$B$4:$B$3681,'Consumers info'!B2211)</f>
        <v>1</v>
      </c>
      <c r="K2211" s="1">
        <f t="shared" si="78"/>
        <v>1</v>
      </c>
      <c r="L2211" s="1">
        <f t="shared" si="77"/>
        <v>0</v>
      </c>
      <c r="M2211" s="1">
        <f>SUMIF('Orders info'!$B$4:$B$3681,'Consumers info'!B2211,'Orders info'!$F$4:$F$3681)</f>
        <v>345</v>
      </c>
    </row>
    <row r="2212" spans="2:13" x14ac:dyDescent="0.2">
      <c r="B2212" s="4" t="s">
        <v>2634</v>
      </c>
      <c r="C2212" s="1" t="s">
        <v>3191</v>
      </c>
      <c r="D2212" s="1" t="s">
        <v>3192</v>
      </c>
      <c r="E2212" s="1" t="str">
        <f t="shared" si="76"/>
        <v>18-24</v>
      </c>
      <c r="F2212" s="4">
        <v>6</v>
      </c>
      <c r="G2212" s="4">
        <v>2020</v>
      </c>
      <c r="H2212" s="4">
        <v>1</v>
      </c>
      <c r="I2212" s="4" t="s">
        <v>6977</v>
      </c>
      <c r="J2212" s="1">
        <f>COUNTIF('Orders info'!$B$4:$B$3681,'Consumers info'!B2212)</f>
        <v>1</v>
      </c>
      <c r="K2212" s="1">
        <f t="shared" si="78"/>
        <v>1</v>
      </c>
      <c r="L2212" s="1">
        <f t="shared" si="77"/>
        <v>0</v>
      </c>
      <c r="M2212" s="1">
        <f>SUMIF('Orders info'!$B$4:$B$3681,'Consumers info'!B2212,'Orders info'!$F$4:$F$3681)</f>
        <v>383</v>
      </c>
    </row>
    <row r="2213" spans="2:13" x14ac:dyDescent="0.2">
      <c r="B2213" s="4" t="s">
        <v>2635</v>
      </c>
      <c r="C2213" s="1" t="s">
        <v>3191</v>
      </c>
      <c r="D2213" s="1" t="s">
        <v>3192</v>
      </c>
      <c r="E2213" s="1" t="str">
        <f t="shared" ref="E2213:E2276" si="79">E1558</f>
        <v>18-24</v>
      </c>
      <c r="F2213" s="4">
        <v>6</v>
      </c>
      <c r="G2213" s="4">
        <v>2020</v>
      </c>
      <c r="H2213" s="4">
        <v>0</v>
      </c>
      <c r="I2213" s="4" t="s">
        <v>6977</v>
      </c>
      <c r="J2213" s="1">
        <f>COUNTIF('Orders info'!$B$4:$B$3681,'Consumers info'!B2213)</f>
        <v>1</v>
      </c>
      <c r="K2213" s="1">
        <f t="shared" si="78"/>
        <v>1</v>
      </c>
      <c r="L2213" s="1">
        <f t="shared" si="77"/>
        <v>0</v>
      </c>
      <c r="M2213" s="1">
        <f>SUMIF('Orders info'!$B$4:$B$3681,'Consumers info'!B2213,'Orders info'!$F$4:$F$3681)</f>
        <v>383</v>
      </c>
    </row>
    <row r="2214" spans="2:13" x14ac:dyDescent="0.2">
      <c r="B2214" s="4" t="s">
        <v>2636</v>
      </c>
      <c r="C2214" s="1" t="s">
        <v>3191</v>
      </c>
      <c r="D2214" s="1" t="s">
        <v>3192</v>
      </c>
      <c r="E2214" s="1" t="str">
        <f t="shared" si="79"/>
        <v>35-39</v>
      </c>
      <c r="F2214" s="4">
        <v>6</v>
      </c>
      <c r="G2214" s="4">
        <v>2020</v>
      </c>
      <c r="H2214" s="4">
        <v>0</v>
      </c>
      <c r="I2214" s="4" t="s">
        <v>6977</v>
      </c>
      <c r="J2214" s="1">
        <f>COUNTIF('Orders info'!$B$4:$B$3681,'Consumers info'!B2214)</f>
        <v>1</v>
      </c>
      <c r="K2214" s="1">
        <f t="shared" si="78"/>
        <v>1</v>
      </c>
      <c r="L2214" s="1">
        <f t="shared" si="77"/>
        <v>0</v>
      </c>
      <c r="M2214" s="1">
        <f>SUMIF('Orders info'!$B$4:$B$3681,'Consumers info'!B2214,'Orders info'!$F$4:$F$3681)</f>
        <v>168</v>
      </c>
    </row>
    <row r="2215" spans="2:13" x14ac:dyDescent="0.2">
      <c r="B2215" s="4" t="s">
        <v>2637</v>
      </c>
      <c r="C2215" s="1" t="s">
        <v>3191</v>
      </c>
      <c r="D2215" s="1" t="s">
        <v>3192</v>
      </c>
      <c r="E2215" s="1" t="str">
        <f t="shared" si="79"/>
        <v>35-39</v>
      </c>
      <c r="F2215" s="4">
        <v>6</v>
      </c>
      <c r="G2215" s="4">
        <v>2020</v>
      </c>
      <c r="H2215" s="4">
        <v>0</v>
      </c>
      <c r="I2215" s="4" t="s">
        <v>6977</v>
      </c>
      <c r="J2215" s="1">
        <f>COUNTIF('Orders info'!$B$4:$B$3681,'Consumers info'!B2215)</f>
        <v>1</v>
      </c>
      <c r="K2215" s="1">
        <f t="shared" si="78"/>
        <v>1</v>
      </c>
      <c r="L2215" s="1">
        <f t="shared" si="77"/>
        <v>0</v>
      </c>
      <c r="M2215" s="1">
        <f>SUMIF('Orders info'!$B$4:$B$3681,'Consumers info'!B2215,'Orders info'!$F$4:$F$3681)</f>
        <v>168</v>
      </c>
    </row>
    <row r="2216" spans="2:13" x14ac:dyDescent="0.2">
      <c r="B2216" s="4" t="s">
        <v>2638</v>
      </c>
      <c r="C2216" s="1" t="s">
        <v>3191</v>
      </c>
      <c r="D2216" s="1" t="s">
        <v>3192</v>
      </c>
      <c r="E2216" s="1" t="str">
        <f t="shared" si="79"/>
        <v>40+</v>
      </c>
      <c r="F2216" s="4">
        <v>5</v>
      </c>
      <c r="G2216" s="4">
        <v>2020</v>
      </c>
      <c r="H2216" s="4">
        <v>0</v>
      </c>
      <c r="I2216" s="4" t="s">
        <v>6977</v>
      </c>
      <c r="J2216" s="1">
        <f>COUNTIF('Orders info'!$B$4:$B$3681,'Consumers info'!B2216)</f>
        <v>1</v>
      </c>
      <c r="K2216" s="1">
        <f t="shared" si="78"/>
        <v>1</v>
      </c>
      <c r="L2216" s="1">
        <f t="shared" si="77"/>
        <v>0</v>
      </c>
      <c r="M2216" s="1">
        <f>SUMIF('Orders info'!$B$4:$B$3681,'Consumers info'!B2216,'Orders info'!$F$4:$F$3681)</f>
        <v>240</v>
      </c>
    </row>
    <row r="2217" spans="2:13" x14ac:dyDescent="0.2">
      <c r="B2217" s="4" t="s">
        <v>2639</v>
      </c>
      <c r="C2217" s="1" t="s">
        <v>3191</v>
      </c>
      <c r="D2217" s="1" t="s">
        <v>3192</v>
      </c>
      <c r="E2217" s="1" t="str">
        <f t="shared" si="79"/>
        <v>18-24</v>
      </c>
      <c r="F2217" s="4">
        <v>5</v>
      </c>
      <c r="G2217" s="4">
        <v>2020</v>
      </c>
      <c r="H2217" s="4">
        <v>0</v>
      </c>
      <c r="I2217" s="4" t="s">
        <v>6977</v>
      </c>
      <c r="J2217" s="1">
        <f>COUNTIF('Orders info'!$B$4:$B$3681,'Consumers info'!B2217)</f>
        <v>1</v>
      </c>
      <c r="K2217" s="1">
        <f t="shared" si="78"/>
        <v>1</v>
      </c>
      <c r="L2217" s="1">
        <f t="shared" si="77"/>
        <v>0</v>
      </c>
      <c r="M2217" s="1">
        <f>SUMIF('Orders info'!$B$4:$B$3681,'Consumers info'!B2217,'Orders info'!$F$4:$F$3681)</f>
        <v>240</v>
      </c>
    </row>
    <row r="2218" spans="2:13" x14ac:dyDescent="0.2">
      <c r="B2218" s="4" t="s">
        <v>2640</v>
      </c>
      <c r="C2218" s="1" t="s">
        <v>3191</v>
      </c>
      <c r="D2218" s="1" t="s">
        <v>3192</v>
      </c>
      <c r="E2218" s="1" t="str">
        <f t="shared" si="79"/>
        <v>25-29</v>
      </c>
      <c r="F2218" s="4">
        <v>5</v>
      </c>
      <c r="G2218" s="4">
        <v>2020</v>
      </c>
      <c r="H2218" s="4">
        <v>0</v>
      </c>
      <c r="I2218" s="4" t="s">
        <v>6977</v>
      </c>
      <c r="J2218" s="1">
        <f>COUNTIF('Orders info'!$B$4:$B$3681,'Consumers info'!B2218)</f>
        <v>1</v>
      </c>
      <c r="K2218" s="1">
        <f t="shared" si="78"/>
        <v>1</v>
      </c>
      <c r="L2218" s="1">
        <f t="shared" si="77"/>
        <v>0</v>
      </c>
      <c r="M2218" s="1">
        <f>SUMIF('Orders info'!$B$4:$B$3681,'Consumers info'!B2218,'Orders info'!$F$4:$F$3681)</f>
        <v>538</v>
      </c>
    </row>
    <row r="2219" spans="2:13" x14ac:dyDescent="0.2">
      <c r="B2219" s="4" t="s">
        <v>2641</v>
      </c>
      <c r="C2219" s="1" t="s">
        <v>3191</v>
      </c>
      <c r="D2219" s="1" t="s">
        <v>3192</v>
      </c>
      <c r="E2219" s="1" t="str">
        <f t="shared" si="79"/>
        <v>18-24</v>
      </c>
      <c r="F2219" s="4">
        <v>5</v>
      </c>
      <c r="G2219" s="4">
        <v>2020</v>
      </c>
      <c r="H2219" s="4">
        <v>1</v>
      </c>
      <c r="I2219" s="4" t="s">
        <v>6977</v>
      </c>
      <c r="J2219" s="1">
        <f>COUNTIF('Orders info'!$B$4:$B$3681,'Consumers info'!B2219)</f>
        <v>1</v>
      </c>
      <c r="K2219" s="1">
        <f t="shared" si="78"/>
        <v>1</v>
      </c>
      <c r="L2219" s="1">
        <f t="shared" si="77"/>
        <v>0</v>
      </c>
      <c r="M2219" s="1">
        <f>SUMIF('Orders info'!$B$4:$B$3681,'Consumers info'!B2219,'Orders info'!$F$4:$F$3681)</f>
        <v>312</v>
      </c>
    </row>
    <row r="2220" spans="2:13" x14ac:dyDescent="0.2">
      <c r="B2220" s="4" t="s">
        <v>2642</v>
      </c>
      <c r="C2220" s="1" t="s">
        <v>3191</v>
      </c>
      <c r="D2220" s="1" t="s">
        <v>3192</v>
      </c>
      <c r="E2220" s="1" t="str">
        <f t="shared" si="79"/>
        <v>18-24</v>
      </c>
      <c r="F2220" s="4">
        <v>5</v>
      </c>
      <c r="G2220" s="4">
        <v>2020</v>
      </c>
      <c r="H2220" s="4">
        <v>0</v>
      </c>
      <c r="I2220" s="4" t="s">
        <v>6977</v>
      </c>
      <c r="J2220" s="1">
        <f>COUNTIF('Orders info'!$B$4:$B$3681,'Consumers info'!B2220)</f>
        <v>1</v>
      </c>
      <c r="K2220" s="1">
        <f t="shared" si="78"/>
        <v>1</v>
      </c>
      <c r="L2220" s="1">
        <f t="shared" si="77"/>
        <v>0</v>
      </c>
      <c r="M2220" s="1">
        <f>SUMIF('Orders info'!$B$4:$B$3681,'Consumers info'!B2220,'Orders info'!$F$4:$F$3681)</f>
        <v>345</v>
      </c>
    </row>
    <row r="2221" spans="2:13" x14ac:dyDescent="0.2">
      <c r="B2221" s="4" t="s">
        <v>2643</v>
      </c>
      <c r="C2221" s="1" t="s">
        <v>3191</v>
      </c>
      <c r="D2221" s="1" t="s">
        <v>3192</v>
      </c>
      <c r="E2221" s="1" t="str">
        <f t="shared" si="79"/>
        <v>25-29</v>
      </c>
      <c r="F2221" s="4">
        <v>5</v>
      </c>
      <c r="G2221" s="4">
        <v>2020</v>
      </c>
      <c r="H2221" s="4">
        <v>0</v>
      </c>
      <c r="I2221" s="4" t="s">
        <v>6977</v>
      </c>
      <c r="J2221" s="1">
        <f>COUNTIF('Orders info'!$B$4:$B$3681,'Consumers info'!B2221)</f>
        <v>1</v>
      </c>
      <c r="K2221" s="1">
        <f t="shared" si="78"/>
        <v>1</v>
      </c>
      <c r="L2221" s="1">
        <f t="shared" si="77"/>
        <v>0</v>
      </c>
      <c r="M2221" s="1">
        <f>SUMIF('Orders info'!$B$4:$B$3681,'Consumers info'!B2221,'Orders info'!$F$4:$F$3681)</f>
        <v>345</v>
      </c>
    </row>
    <row r="2222" spans="2:13" x14ac:dyDescent="0.2">
      <c r="B2222" s="4" t="s">
        <v>2644</v>
      </c>
      <c r="C2222" s="1" t="s">
        <v>3191</v>
      </c>
      <c r="D2222" s="1" t="s">
        <v>3192</v>
      </c>
      <c r="E2222" s="1" t="str">
        <f t="shared" si="79"/>
        <v>18-24</v>
      </c>
      <c r="F2222" s="4">
        <v>5</v>
      </c>
      <c r="G2222" s="4">
        <v>2020</v>
      </c>
      <c r="H2222" s="4">
        <v>1</v>
      </c>
      <c r="I2222" s="4" t="s">
        <v>6977</v>
      </c>
      <c r="J2222" s="1">
        <f>COUNTIF('Orders info'!$B$4:$B$3681,'Consumers info'!B2222)</f>
        <v>1</v>
      </c>
      <c r="K2222" s="1">
        <f t="shared" si="78"/>
        <v>1</v>
      </c>
      <c r="L2222" s="1">
        <f t="shared" si="77"/>
        <v>0</v>
      </c>
      <c r="M2222" s="1">
        <f>SUMIF('Orders info'!$B$4:$B$3681,'Consumers info'!B2222,'Orders info'!$F$4:$F$3681)</f>
        <v>447</v>
      </c>
    </row>
    <row r="2223" spans="2:13" x14ac:dyDescent="0.2">
      <c r="B2223" s="4" t="s">
        <v>2645</v>
      </c>
      <c r="C2223" s="1" t="s">
        <v>3191</v>
      </c>
      <c r="D2223" s="1" t="s">
        <v>3192</v>
      </c>
      <c r="E2223" s="1" t="str">
        <f t="shared" si="79"/>
        <v>30-34</v>
      </c>
      <c r="F2223" s="4">
        <v>5</v>
      </c>
      <c r="G2223" s="4">
        <v>2020</v>
      </c>
      <c r="H2223" s="4">
        <v>1</v>
      </c>
      <c r="I2223" s="4" t="s">
        <v>6977</v>
      </c>
      <c r="J2223" s="1">
        <f>COUNTIF('Orders info'!$B$4:$B$3681,'Consumers info'!B2223)</f>
        <v>1</v>
      </c>
      <c r="K2223" s="1">
        <f t="shared" si="78"/>
        <v>1</v>
      </c>
      <c r="L2223" s="1">
        <f t="shared" si="77"/>
        <v>0</v>
      </c>
      <c r="M2223" s="1">
        <f>SUMIF('Orders info'!$B$4:$B$3681,'Consumers info'!B2223,'Orders info'!$F$4:$F$3681)</f>
        <v>168</v>
      </c>
    </row>
    <row r="2224" spans="2:13" x14ac:dyDescent="0.2">
      <c r="B2224" s="4" t="s">
        <v>2646</v>
      </c>
      <c r="C2224" s="1" t="s">
        <v>3191</v>
      </c>
      <c r="D2224" s="1" t="s">
        <v>3192</v>
      </c>
      <c r="E2224" s="1" t="str">
        <f t="shared" si="79"/>
        <v>35-39</v>
      </c>
      <c r="F2224" s="4">
        <v>5</v>
      </c>
      <c r="G2224" s="4">
        <v>2020</v>
      </c>
      <c r="H2224" s="4">
        <v>0</v>
      </c>
      <c r="I2224" s="4" t="s">
        <v>6977</v>
      </c>
      <c r="J2224" s="1">
        <f>COUNTIF('Orders info'!$B$4:$B$3681,'Consumers info'!B2224)</f>
        <v>1</v>
      </c>
      <c r="K2224" s="1">
        <f t="shared" si="78"/>
        <v>1</v>
      </c>
      <c r="L2224" s="1">
        <f t="shared" si="77"/>
        <v>0</v>
      </c>
      <c r="M2224" s="1">
        <f>SUMIF('Orders info'!$B$4:$B$3681,'Consumers info'!B2224,'Orders info'!$F$4:$F$3681)</f>
        <v>168</v>
      </c>
    </row>
    <row r="2225" spans="2:13" x14ac:dyDescent="0.2">
      <c r="B2225" s="4" t="s">
        <v>2647</v>
      </c>
      <c r="C2225" s="1" t="s">
        <v>3191</v>
      </c>
      <c r="D2225" s="1" t="s">
        <v>3192</v>
      </c>
      <c r="E2225" s="1" t="str">
        <f t="shared" si="79"/>
        <v>30-34</v>
      </c>
      <c r="F2225" s="4">
        <v>5</v>
      </c>
      <c r="G2225" s="4">
        <v>2020</v>
      </c>
      <c r="H2225" s="4">
        <v>1</v>
      </c>
      <c r="I2225" s="4" t="s">
        <v>6977</v>
      </c>
      <c r="J2225" s="1">
        <f>COUNTIF('Orders info'!$B$4:$B$3681,'Consumers info'!B2225)</f>
        <v>1</v>
      </c>
      <c r="K2225" s="1">
        <f t="shared" si="78"/>
        <v>1</v>
      </c>
      <c r="L2225" s="1">
        <f t="shared" si="77"/>
        <v>0</v>
      </c>
      <c r="M2225" s="1">
        <f>SUMIF('Orders info'!$B$4:$B$3681,'Consumers info'!B2225,'Orders info'!$F$4:$F$3681)</f>
        <v>210</v>
      </c>
    </row>
    <row r="2226" spans="2:13" x14ac:dyDescent="0.2">
      <c r="B2226" s="4" t="s">
        <v>2648</v>
      </c>
      <c r="C2226" s="1" t="s">
        <v>3191</v>
      </c>
      <c r="D2226" s="1" t="s">
        <v>3192</v>
      </c>
      <c r="E2226" s="1" t="str">
        <f t="shared" si="79"/>
        <v>35-39</v>
      </c>
      <c r="F2226" s="4">
        <v>5</v>
      </c>
      <c r="G2226" s="4">
        <v>2020</v>
      </c>
      <c r="H2226" s="4">
        <v>1</v>
      </c>
      <c r="I2226" s="4" t="s">
        <v>6977</v>
      </c>
      <c r="J2226" s="1">
        <f>COUNTIF('Orders info'!$B$4:$B$3681,'Consumers info'!B2226)</f>
        <v>1</v>
      </c>
      <c r="K2226" s="1">
        <f t="shared" si="78"/>
        <v>1</v>
      </c>
      <c r="L2226" s="1">
        <f t="shared" si="77"/>
        <v>0</v>
      </c>
      <c r="M2226" s="1">
        <f>SUMIF('Orders info'!$B$4:$B$3681,'Consumers info'!B2226,'Orders info'!$F$4:$F$3681)</f>
        <v>192</v>
      </c>
    </row>
    <row r="2227" spans="2:13" x14ac:dyDescent="0.2">
      <c r="B2227" s="4" t="s">
        <v>2649</v>
      </c>
      <c r="C2227" s="1" t="s">
        <v>3191</v>
      </c>
      <c r="D2227" s="1" t="s">
        <v>3192</v>
      </c>
      <c r="E2227" s="1" t="str">
        <f t="shared" si="79"/>
        <v>35-39</v>
      </c>
      <c r="F2227" s="4">
        <v>5</v>
      </c>
      <c r="G2227" s="4">
        <v>2020</v>
      </c>
      <c r="H2227" s="4">
        <v>0</v>
      </c>
      <c r="I2227" s="4" t="s">
        <v>6977</v>
      </c>
      <c r="J2227" s="1">
        <f>COUNTIF('Orders info'!$B$4:$B$3681,'Consumers info'!B2227)</f>
        <v>1</v>
      </c>
      <c r="K2227" s="1">
        <f t="shared" si="78"/>
        <v>1</v>
      </c>
      <c r="L2227" s="1">
        <f t="shared" si="77"/>
        <v>0</v>
      </c>
      <c r="M2227" s="1">
        <f>SUMIF('Orders info'!$B$4:$B$3681,'Consumers info'!B2227,'Orders info'!$F$4:$F$3681)</f>
        <v>192</v>
      </c>
    </row>
    <row r="2228" spans="2:13" x14ac:dyDescent="0.2">
      <c r="B2228" s="4" t="s">
        <v>2650</v>
      </c>
      <c r="C2228" s="1" t="s">
        <v>3191</v>
      </c>
      <c r="D2228" s="1" t="s">
        <v>3192</v>
      </c>
      <c r="E2228" s="1" t="str">
        <f t="shared" si="79"/>
        <v>40+</v>
      </c>
      <c r="F2228" s="4">
        <v>5</v>
      </c>
      <c r="G2228" s="4">
        <v>2020</v>
      </c>
      <c r="H2228" s="4">
        <v>0</v>
      </c>
      <c r="I2228" s="4" t="s">
        <v>6977</v>
      </c>
      <c r="J2228" s="1">
        <f>COUNTIF('Orders info'!$B$4:$B$3681,'Consumers info'!B2228)</f>
        <v>1</v>
      </c>
      <c r="K2228" s="1">
        <f t="shared" si="78"/>
        <v>1</v>
      </c>
      <c r="L2228" s="1">
        <f t="shared" si="77"/>
        <v>0</v>
      </c>
      <c r="M2228" s="1">
        <f>SUMIF('Orders info'!$B$4:$B$3681,'Consumers info'!B2228,'Orders info'!$F$4:$F$3681)</f>
        <v>492</v>
      </c>
    </row>
    <row r="2229" spans="2:13" x14ac:dyDescent="0.2">
      <c r="B2229" s="4" t="s">
        <v>2651</v>
      </c>
      <c r="C2229" s="1" t="s">
        <v>3191</v>
      </c>
      <c r="D2229" s="1" t="s">
        <v>3192</v>
      </c>
      <c r="E2229" s="1" t="str">
        <f t="shared" si="79"/>
        <v>18-24</v>
      </c>
      <c r="F2229" s="4">
        <v>5</v>
      </c>
      <c r="G2229" s="4">
        <v>2020</v>
      </c>
      <c r="H2229" s="4">
        <v>0</v>
      </c>
      <c r="I2229" s="4" t="s">
        <v>6977</v>
      </c>
      <c r="J2229" s="1">
        <f>COUNTIF('Orders info'!$B$4:$B$3681,'Consumers info'!B2229)</f>
        <v>1</v>
      </c>
      <c r="K2229" s="1">
        <f t="shared" si="78"/>
        <v>1</v>
      </c>
      <c r="L2229" s="1">
        <f t="shared" si="77"/>
        <v>0</v>
      </c>
      <c r="M2229" s="1">
        <f>SUMIF('Orders info'!$B$4:$B$3681,'Consumers info'!B2229,'Orders info'!$F$4:$F$3681)</f>
        <v>436</v>
      </c>
    </row>
    <row r="2230" spans="2:13" x14ac:dyDescent="0.2">
      <c r="B2230" s="4" t="s">
        <v>2652</v>
      </c>
      <c r="C2230" s="1" t="s">
        <v>3191</v>
      </c>
      <c r="D2230" s="1" t="s">
        <v>3192</v>
      </c>
      <c r="E2230" s="1" t="str">
        <f t="shared" si="79"/>
        <v>18-24</v>
      </c>
      <c r="F2230" s="4">
        <v>5</v>
      </c>
      <c r="G2230" s="4">
        <v>2020</v>
      </c>
      <c r="H2230" s="4">
        <v>1</v>
      </c>
      <c r="I2230" s="4" t="s">
        <v>6977</v>
      </c>
      <c r="J2230" s="1">
        <f>COUNTIF('Orders info'!$B$4:$B$3681,'Consumers info'!B2230)</f>
        <v>1</v>
      </c>
      <c r="K2230" s="1">
        <f t="shared" si="78"/>
        <v>1</v>
      </c>
      <c r="L2230" s="1">
        <f t="shared" si="77"/>
        <v>0</v>
      </c>
      <c r="M2230" s="1">
        <f>SUMIF('Orders info'!$B$4:$B$3681,'Consumers info'!B2230,'Orders info'!$F$4:$F$3681)</f>
        <v>636</v>
      </c>
    </row>
    <row r="2231" spans="2:13" x14ac:dyDescent="0.2">
      <c r="B2231" s="4" t="s">
        <v>2653</v>
      </c>
      <c r="C2231" s="1" t="s">
        <v>3191</v>
      </c>
      <c r="D2231" s="1" t="s">
        <v>3192</v>
      </c>
      <c r="E2231" s="1" t="str">
        <f t="shared" si="79"/>
        <v>40+</v>
      </c>
      <c r="F2231" s="4">
        <v>5</v>
      </c>
      <c r="G2231" s="4">
        <v>2020</v>
      </c>
      <c r="H2231" s="4">
        <v>1</v>
      </c>
      <c r="I2231" s="4" t="s">
        <v>6977</v>
      </c>
      <c r="J2231" s="1">
        <f>COUNTIF('Orders info'!$B$4:$B$3681,'Consumers info'!B2231)</f>
        <v>1</v>
      </c>
      <c r="K2231" s="1">
        <f t="shared" si="78"/>
        <v>1</v>
      </c>
      <c r="L2231" s="1">
        <f t="shared" si="77"/>
        <v>0</v>
      </c>
      <c r="M2231" s="1">
        <f>SUMIF('Orders info'!$B$4:$B$3681,'Consumers info'!B2231,'Orders info'!$F$4:$F$3681)</f>
        <v>478</v>
      </c>
    </row>
    <row r="2232" spans="2:13" x14ac:dyDescent="0.2">
      <c r="B2232" s="4" t="s">
        <v>2654</v>
      </c>
      <c r="C2232" s="1" t="s">
        <v>3191</v>
      </c>
      <c r="D2232" s="1" t="s">
        <v>3192</v>
      </c>
      <c r="E2232" s="1" t="str">
        <f t="shared" si="79"/>
        <v>35-39</v>
      </c>
      <c r="F2232" s="4">
        <v>5</v>
      </c>
      <c r="G2232" s="4">
        <v>2020</v>
      </c>
      <c r="H2232" s="4">
        <v>0</v>
      </c>
      <c r="I2232" s="4" t="s">
        <v>6977</v>
      </c>
      <c r="J2232" s="1">
        <f>COUNTIF('Orders info'!$B$4:$B$3681,'Consumers info'!B2232)</f>
        <v>1</v>
      </c>
      <c r="K2232" s="1">
        <f t="shared" si="78"/>
        <v>1</v>
      </c>
      <c r="L2232" s="1">
        <f t="shared" si="77"/>
        <v>0</v>
      </c>
      <c r="M2232" s="1">
        <f>SUMIF('Orders info'!$B$4:$B$3681,'Consumers info'!B2232,'Orders info'!$F$4:$F$3681)</f>
        <v>295</v>
      </c>
    </row>
    <row r="2233" spans="2:13" x14ac:dyDescent="0.2">
      <c r="B2233" s="4" t="s">
        <v>2655</v>
      </c>
      <c r="C2233" s="1" t="s">
        <v>3191</v>
      </c>
      <c r="D2233" s="1" t="s">
        <v>3192</v>
      </c>
      <c r="E2233" s="1" t="str">
        <f t="shared" si="79"/>
        <v>40+</v>
      </c>
      <c r="F2233" s="4">
        <v>5</v>
      </c>
      <c r="G2233" s="4">
        <v>2020</v>
      </c>
      <c r="H2233" s="4">
        <v>0</v>
      </c>
      <c r="I2233" s="4" t="s">
        <v>6977</v>
      </c>
      <c r="J2233" s="1">
        <f>COUNTIF('Orders info'!$B$4:$B$3681,'Consumers info'!B2233)</f>
        <v>1</v>
      </c>
      <c r="K2233" s="1">
        <f t="shared" si="78"/>
        <v>1</v>
      </c>
      <c r="L2233" s="1">
        <f t="shared" si="77"/>
        <v>0</v>
      </c>
      <c r="M2233" s="1">
        <f>SUMIF('Orders info'!$B$4:$B$3681,'Consumers info'!B2233,'Orders info'!$F$4:$F$3681)</f>
        <v>293</v>
      </c>
    </row>
    <row r="2234" spans="2:13" x14ac:dyDescent="0.2">
      <c r="B2234" s="4" t="s">
        <v>2656</v>
      </c>
      <c r="C2234" s="1" t="s">
        <v>3191</v>
      </c>
      <c r="D2234" s="1" t="s">
        <v>3192</v>
      </c>
      <c r="E2234" s="1" t="str">
        <f t="shared" si="79"/>
        <v>40+</v>
      </c>
      <c r="F2234" s="4">
        <v>5</v>
      </c>
      <c r="G2234" s="4">
        <v>2020</v>
      </c>
      <c r="H2234" s="4">
        <v>0</v>
      </c>
      <c r="I2234" s="4" t="s">
        <v>6977</v>
      </c>
      <c r="J2234" s="1">
        <f>COUNTIF('Orders info'!$B$4:$B$3681,'Consumers info'!B2234)</f>
        <v>1</v>
      </c>
      <c r="K2234" s="1">
        <f t="shared" si="78"/>
        <v>1</v>
      </c>
      <c r="L2234" s="1">
        <f t="shared" si="77"/>
        <v>0</v>
      </c>
      <c r="M2234" s="1">
        <f>SUMIF('Orders info'!$B$4:$B$3681,'Consumers info'!B2234,'Orders info'!$F$4:$F$3681)</f>
        <v>345</v>
      </c>
    </row>
    <row r="2235" spans="2:13" x14ac:dyDescent="0.2">
      <c r="B2235" s="4" t="s">
        <v>2657</v>
      </c>
      <c r="C2235" s="1" t="s">
        <v>3191</v>
      </c>
      <c r="D2235" s="1" t="s">
        <v>3192</v>
      </c>
      <c r="E2235" s="1" t="str">
        <f t="shared" si="79"/>
        <v>18-24</v>
      </c>
      <c r="F2235" s="4">
        <v>5</v>
      </c>
      <c r="G2235" s="4">
        <v>2020</v>
      </c>
      <c r="H2235" s="4">
        <v>0</v>
      </c>
      <c r="I2235" s="4" t="s">
        <v>6977</v>
      </c>
      <c r="J2235" s="1">
        <f>COUNTIF('Orders info'!$B$4:$B$3681,'Consumers info'!B2235)</f>
        <v>1</v>
      </c>
      <c r="K2235" s="1">
        <f t="shared" si="78"/>
        <v>1</v>
      </c>
      <c r="L2235" s="1">
        <f t="shared" si="77"/>
        <v>0</v>
      </c>
      <c r="M2235" s="1">
        <f>SUMIF('Orders info'!$B$4:$B$3681,'Consumers info'!B2235,'Orders info'!$F$4:$F$3681)</f>
        <v>447</v>
      </c>
    </row>
    <row r="2236" spans="2:13" x14ac:dyDescent="0.2">
      <c r="B2236" s="4" t="s">
        <v>2658</v>
      </c>
      <c r="C2236" s="1" t="s">
        <v>3191</v>
      </c>
      <c r="D2236" s="1" t="s">
        <v>3192</v>
      </c>
      <c r="E2236" s="1" t="str">
        <f t="shared" si="79"/>
        <v>25-29</v>
      </c>
      <c r="F2236" s="4">
        <v>5</v>
      </c>
      <c r="G2236" s="4">
        <v>2020</v>
      </c>
      <c r="H2236" s="4">
        <v>0</v>
      </c>
      <c r="I2236" s="4" t="s">
        <v>6977</v>
      </c>
      <c r="J2236" s="1">
        <f>COUNTIF('Orders info'!$B$4:$B$3681,'Consumers info'!B2236)</f>
        <v>1</v>
      </c>
      <c r="K2236" s="1">
        <f t="shared" si="78"/>
        <v>1</v>
      </c>
      <c r="L2236" s="1">
        <f t="shared" si="77"/>
        <v>0</v>
      </c>
      <c r="M2236" s="1">
        <f>SUMIF('Orders info'!$B$4:$B$3681,'Consumers info'!B2236,'Orders info'!$F$4:$F$3681)</f>
        <v>345</v>
      </c>
    </row>
    <row r="2237" spans="2:13" x14ac:dyDescent="0.2">
      <c r="B2237" s="4" t="s">
        <v>2659</v>
      </c>
      <c r="C2237" s="1" t="s">
        <v>3191</v>
      </c>
      <c r="D2237" s="1" t="s">
        <v>3192</v>
      </c>
      <c r="E2237" s="1" t="str">
        <f t="shared" si="79"/>
        <v>18-24</v>
      </c>
      <c r="F2237" s="4">
        <v>5</v>
      </c>
      <c r="G2237" s="4">
        <v>2020</v>
      </c>
      <c r="H2237" s="4">
        <v>0</v>
      </c>
      <c r="I2237" s="4" t="s">
        <v>6977</v>
      </c>
      <c r="J2237" s="1">
        <f>COUNTIF('Orders info'!$B$4:$B$3681,'Consumers info'!B2237)</f>
        <v>1</v>
      </c>
      <c r="K2237" s="1">
        <f t="shared" si="78"/>
        <v>1</v>
      </c>
      <c r="L2237" s="1">
        <f t="shared" si="77"/>
        <v>0</v>
      </c>
      <c r="M2237" s="1">
        <f>SUMIF('Orders info'!$B$4:$B$3681,'Consumers info'!B2237,'Orders info'!$F$4:$F$3681)</f>
        <v>345</v>
      </c>
    </row>
    <row r="2238" spans="2:13" x14ac:dyDescent="0.2">
      <c r="B2238" s="4" t="s">
        <v>2660</v>
      </c>
      <c r="C2238" s="1" t="s">
        <v>3191</v>
      </c>
      <c r="D2238" s="1" t="s">
        <v>3192</v>
      </c>
      <c r="E2238" s="1" t="str">
        <f t="shared" si="79"/>
        <v>25-29</v>
      </c>
      <c r="F2238" s="4">
        <v>5</v>
      </c>
      <c r="G2238" s="4">
        <v>2020</v>
      </c>
      <c r="H2238" s="4">
        <v>1</v>
      </c>
      <c r="I2238" s="4" t="s">
        <v>6977</v>
      </c>
      <c r="J2238" s="1">
        <f>COUNTIF('Orders info'!$B$4:$B$3681,'Consumers info'!B2238)</f>
        <v>1</v>
      </c>
      <c r="K2238" s="1">
        <f t="shared" si="78"/>
        <v>1</v>
      </c>
      <c r="L2238" s="1">
        <f t="shared" si="77"/>
        <v>0</v>
      </c>
      <c r="M2238" s="1">
        <f>SUMIF('Orders info'!$B$4:$B$3681,'Consumers info'!B2238,'Orders info'!$F$4:$F$3681)</f>
        <v>436</v>
      </c>
    </row>
    <row r="2239" spans="2:13" x14ac:dyDescent="0.2">
      <c r="B2239" s="4" t="s">
        <v>2661</v>
      </c>
      <c r="C2239" s="1" t="s">
        <v>3191</v>
      </c>
      <c r="D2239" s="1" t="s">
        <v>3192</v>
      </c>
      <c r="E2239" s="1" t="str">
        <f t="shared" si="79"/>
        <v>30-34</v>
      </c>
      <c r="F2239" s="4">
        <v>5</v>
      </c>
      <c r="G2239" s="4">
        <v>2020</v>
      </c>
      <c r="H2239" s="4">
        <v>0</v>
      </c>
      <c r="I2239" s="4" t="s">
        <v>6977</v>
      </c>
      <c r="J2239" s="1">
        <f>COUNTIF('Orders info'!$B$4:$B$3681,'Consumers info'!B2239)</f>
        <v>1</v>
      </c>
      <c r="K2239" s="1">
        <f t="shared" si="78"/>
        <v>1</v>
      </c>
      <c r="L2239" s="1">
        <f t="shared" si="77"/>
        <v>0</v>
      </c>
      <c r="M2239" s="1">
        <f>SUMIF('Orders info'!$B$4:$B$3681,'Consumers info'!B2239,'Orders info'!$F$4:$F$3681)</f>
        <v>579</v>
      </c>
    </row>
    <row r="2240" spans="2:13" x14ac:dyDescent="0.2">
      <c r="B2240" s="4" t="s">
        <v>2662</v>
      </c>
      <c r="C2240" s="1" t="s">
        <v>3191</v>
      </c>
      <c r="D2240" s="1" t="s">
        <v>3192</v>
      </c>
      <c r="E2240" s="1" t="str">
        <f t="shared" si="79"/>
        <v>25-29</v>
      </c>
      <c r="F2240" s="4">
        <v>5</v>
      </c>
      <c r="G2240" s="4">
        <v>2020</v>
      </c>
      <c r="H2240" s="4">
        <v>1</v>
      </c>
      <c r="I2240" s="4" t="s">
        <v>6977</v>
      </c>
      <c r="J2240" s="1">
        <f>COUNTIF('Orders info'!$B$4:$B$3681,'Consumers info'!B2240)</f>
        <v>1</v>
      </c>
      <c r="K2240" s="1">
        <f t="shared" si="78"/>
        <v>1</v>
      </c>
      <c r="L2240" s="1">
        <f t="shared" si="77"/>
        <v>0</v>
      </c>
      <c r="M2240" s="1">
        <f>SUMIF('Orders info'!$B$4:$B$3681,'Consumers info'!B2240,'Orders info'!$F$4:$F$3681)</f>
        <v>538</v>
      </c>
    </row>
    <row r="2241" spans="2:13" x14ac:dyDescent="0.2">
      <c r="B2241" s="4" t="s">
        <v>2663</v>
      </c>
      <c r="C2241" s="1" t="s">
        <v>3191</v>
      </c>
      <c r="D2241" s="1" t="s">
        <v>3192</v>
      </c>
      <c r="E2241" s="1" t="str">
        <f t="shared" si="79"/>
        <v>30-34</v>
      </c>
      <c r="F2241" s="4">
        <v>5</v>
      </c>
      <c r="G2241" s="4">
        <v>2020</v>
      </c>
      <c r="H2241" s="4">
        <v>1</v>
      </c>
      <c r="I2241" s="4" t="s">
        <v>6977</v>
      </c>
      <c r="J2241" s="1">
        <f>COUNTIF('Orders info'!$B$4:$B$3681,'Consumers info'!B2241)</f>
        <v>1</v>
      </c>
      <c r="K2241" s="1">
        <f t="shared" si="78"/>
        <v>1</v>
      </c>
      <c r="L2241" s="1">
        <f t="shared" si="77"/>
        <v>0</v>
      </c>
      <c r="M2241" s="1">
        <f>SUMIF('Orders info'!$B$4:$B$3681,'Consumers info'!B2241,'Orders info'!$F$4:$F$3681)</f>
        <v>312</v>
      </c>
    </row>
    <row r="2242" spans="2:13" x14ac:dyDescent="0.2">
      <c r="B2242" s="4" t="s">
        <v>2664</v>
      </c>
      <c r="C2242" s="1" t="s">
        <v>3191</v>
      </c>
      <c r="D2242" s="1" t="s">
        <v>3192</v>
      </c>
      <c r="E2242" s="1" t="str">
        <f t="shared" si="79"/>
        <v>35-39</v>
      </c>
      <c r="F2242" s="4">
        <v>5</v>
      </c>
      <c r="G2242" s="4">
        <v>2020</v>
      </c>
      <c r="H2242" s="4">
        <v>1</v>
      </c>
      <c r="I2242" s="4" t="s">
        <v>6977</v>
      </c>
      <c r="J2242" s="1">
        <f>COUNTIF('Orders info'!$B$4:$B$3681,'Consumers info'!B2242)</f>
        <v>1</v>
      </c>
      <c r="K2242" s="1">
        <f t="shared" si="78"/>
        <v>1</v>
      </c>
      <c r="L2242" s="1">
        <f t="shared" si="77"/>
        <v>0</v>
      </c>
      <c r="M2242" s="1">
        <f>SUMIF('Orders info'!$B$4:$B$3681,'Consumers info'!B2242,'Orders info'!$F$4:$F$3681)</f>
        <v>317</v>
      </c>
    </row>
    <row r="2243" spans="2:13" x14ac:dyDescent="0.2">
      <c r="B2243" s="4" t="s">
        <v>2665</v>
      </c>
      <c r="C2243" s="1" t="s">
        <v>3191</v>
      </c>
      <c r="D2243" s="1" t="s">
        <v>3192</v>
      </c>
      <c r="E2243" s="1" t="str">
        <f t="shared" si="79"/>
        <v>30-34</v>
      </c>
      <c r="F2243" s="4">
        <v>5</v>
      </c>
      <c r="G2243" s="4">
        <v>2020</v>
      </c>
      <c r="H2243" s="4">
        <v>1</v>
      </c>
      <c r="I2243" s="4" t="s">
        <v>6977</v>
      </c>
      <c r="J2243" s="1">
        <f>COUNTIF('Orders info'!$B$4:$B$3681,'Consumers info'!B2243)</f>
        <v>1</v>
      </c>
      <c r="K2243" s="1">
        <f t="shared" si="78"/>
        <v>1</v>
      </c>
      <c r="L2243" s="1">
        <f t="shared" si="77"/>
        <v>0</v>
      </c>
      <c r="M2243" s="1">
        <f>SUMIF('Orders info'!$B$4:$B$3681,'Consumers info'!B2243,'Orders info'!$F$4:$F$3681)</f>
        <v>383</v>
      </c>
    </row>
    <row r="2244" spans="2:13" x14ac:dyDescent="0.2">
      <c r="B2244" s="4" t="s">
        <v>2666</v>
      </c>
      <c r="C2244" s="1" t="s">
        <v>3191</v>
      </c>
      <c r="D2244" s="1" t="s">
        <v>3192</v>
      </c>
      <c r="E2244" s="1" t="str">
        <f t="shared" si="79"/>
        <v>35-39</v>
      </c>
      <c r="F2244" s="4">
        <v>5</v>
      </c>
      <c r="G2244" s="4">
        <v>2020</v>
      </c>
      <c r="H2244" s="4">
        <v>1</v>
      </c>
      <c r="I2244" s="4" t="s">
        <v>6977</v>
      </c>
      <c r="J2244" s="1">
        <f>COUNTIF('Orders info'!$B$4:$B$3681,'Consumers info'!B2244)</f>
        <v>1</v>
      </c>
      <c r="K2244" s="1">
        <f t="shared" si="78"/>
        <v>1</v>
      </c>
      <c r="L2244" s="1">
        <f t="shared" si="77"/>
        <v>0</v>
      </c>
      <c r="M2244" s="1">
        <f>SUMIF('Orders info'!$B$4:$B$3681,'Consumers info'!B2244,'Orders info'!$F$4:$F$3681)</f>
        <v>383</v>
      </c>
    </row>
    <row r="2245" spans="2:13" x14ac:dyDescent="0.2">
      <c r="B2245" s="4" t="s">
        <v>2667</v>
      </c>
      <c r="C2245" s="1" t="s">
        <v>3191</v>
      </c>
      <c r="D2245" s="1" t="s">
        <v>3192</v>
      </c>
      <c r="E2245" s="1" t="str">
        <f t="shared" si="79"/>
        <v>18-24</v>
      </c>
      <c r="F2245" s="4">
        <v>5</v>
      </c>
      <c r="G2245" s="4">
        <v>2020</v>
      </c>
      <c r="H2245" s="4">
        <v>1</v>
      </c>
      <c r="I2245" s="4" t="s">
        <v>6977</v>
      </c>
      <c r="J2245" s="1">
        <f>COUNTIF('Orders info'!$B$4:$B$3681,'Consumers info'!B2245)</f>
        <v>1</v>
      </c>
      <c r="K2245" s="1">
        <f t="shared" si="78"/>
        <v>1</v>
      </c>
      <c r="L2245" s="1">
        <f t="shared" ref="L2245:L2308" si="80">IF(J2245&gt;1,IF(I2245="Active",1,0),0)</f>
        <v>0</v>
      </c>
      <c r="M2245" s="1">
        <f>SUMIF('Orders info'!$B$4:$B$3681,'Consumers info'!B2245,'Orders info'!$F$4:$F$3681)</f>
        <v>447</v>
      </c>
    </row>
    <row r="2246" spans="2:13" x14ac:dyDescent="0.2">
      <c r="B2246" s="4" t="s">
        <v>2668</v>
      </c>
      <c r="C2246" s="1" t="s">
        <v>3191</v>
      </c>
      <c r="D2246" s="1" t="s">
        <v>3192</v>
      </c>
      <c r="E2246" s="1" t="str">
        <f t="shared" si="79"/>
        <v>35-39</v>
      </c>
      <c r="F2246" s="4">
        <v>5</v>
      </c>
      <c r="G2246" s="4">
        <v>2020</v>
      </c>
      <c r="H2246" s="4">
        <v>0</v>
      </c>
      <c r="I2246" s="4" t="s">
        <v>6977</v>
      </c>
      <c r="J2246" s="1">
        <f>COUNTIF('Orders info'!$B$4:$B$3681,'Consumers info'!B2246)</f>
        <v>1</v>
      </c>
      <c r="K2246" s="1">
        <f t="shared" si="78"/>
        <v>1</v>
      </c>
      <c r="L2246" s="1">
        <f t="shared" si="80"/>
        <v>0</v>
      </c>
      <c r="M2246" s="1">
        <f>SUMIF('Orders info'!$B$4:$B$3681,'Consumers info'!B2246,'Orders info'!$F$4:$F$3681)</f>
        <v>345</v>
      </c>
    </row>
    <row r="2247" spans="2:13" x14ac:dyDescent="0.2">
      <c r="B2247" s="4" t="s">
        <v>2669</v>
      </c>
      <c r="C2247" s="1" t="s">
        <v>3191</v>
      </c>
      <c r="D2247" s="1" t="s">
        <v>3192</v>
      </c>
      <c r="E2247" s="1" t="str">
        <f t="shared" si="79"/>
        <v>25-29</v>
      </c>
      <c r="F2247" s="4">
        <v>5</v>
      </c>
      <c r="G2247" s="4">
        <v>2020</v>
      </c>
      <c r="H2247" s="4">
        <v>1</v>
      </c>
      <c r="I2247" s="4" t="s">
        <v>6977</v>
      </c>
      <c r="J2247" s="1">
        <f>COUNTIF('Orders info'!$B$4:$B$3681,'Consumers info'!B2247)</f>
        <v>1</v>
      </c>
      <c r="K2247" s="1">
        <f t="shared" si="78"/>
        <v>1</v>
      </c>
      <c r="L2247" s="1">
        <f t="shared" si="80"/>
        <v>0</v>
      </c>
      <c r="M2247" s="1">
        <f>SUMIF('Orders info'!$B$4:$B$3681,'Consumers info'!B2247,'Orders info'!$F$4:$F$3681)</f>
        <v>144</v>
      </c>
    </row>
    <row r="2248" spans="2:13" x14ac:dyDescent="0.2">
      <c r="B2248" s="4" t="s">
        <v>2670</v>
      </c>
      <c r="C2248" s="1" t="s">
        <v>3191</v>
      </c>
      <c r="D2248" s="1" t="s">
        <v>3192</v>
      </c>
      <c r="E2248" s="1" t="str">
        <f t="shared" si="79"/>
        <v>35-39</v>
      </c>
      <c r="F2248" s="4">
        <v>5</v>
      </c>
      <c r="G2248" s="4">
        <v>2020</v>
      </c>
      <c r="H2248" s="4">
        <v>1</v>
      </c>
      <c r="I2248" s="4" t="s">
        <v>6977</v>
      </c>
      <c r="J2248" s="1">
        <f>COUNTIF('Orders info'!$B$4:$B$3681,'Consumers info'!B2248)</f>
        <v>1</v>
      </c>
      <c r="K2248" s="1">
        <f t="shared" si="78"/>
        <v>1</v>
      </c>
      <c r="L2248" s="1">
        <f t="shared" si="80"/>
        <v>0</v>
      </c>
      <c r="M2248" s="1">
        <f>SUMIF('Orders info'!$B$4:$B$3681,'Consumers info'!B2248,'Orders info'!$F$4:$F$3681)</f>
        <v>579</v>
      </c>
    </row>
    <row r="2249" spans="2:13" x14ac:dyDescent="0.2">
      <c r="B2249" s="4" t="s">
        <v>2671</v>
      </c>
      <c r="C2249" s="1" t="s">
        <v>3191</v>
      </c>
      <c r="D2249" s="1" t="s">
        <v>3192</v>
      </c>
      <c r="E2249" s="1" t="str">
        <f t="shared" si="79"/>
        <v>18-24</v>
      </c>
      <c r="F2249" s="4">
        <v>5</v>
      </c>
      <c r="G2249" s="4">
        <v>2020</v>
      </c>
      <c r="H2249" s="4">
        <v>1</v>
      </c>
      <c r="I2249" s="4" t="s">
        <v>6977</v>
      </c>
      <c r="J2249" s="1">
        <f>COUNTIF('Orders info'!$B$4:$B$3681,'Consumers info'!B2249)</f>
        <v>1</v>
      </c>
      <c r="K2249" s="1">
        <f t="shared" si="78"/>
        <v>1</v>
      </c>
      <c r="L2249" s="1">
        <f t="shared" si="80"/>
        <v>0</v>
      </c>
      <c r="M2249" s="1">
        <f>SUMIF('Orders info'!$B$4:$B$3681,'Consumers info'!B2249,'Orders info'!$F$4:$F$3681)</f>
        <v>592</v>
      </c>
    </row>
    <row r="2250" spans="2:13" x14ac:dyDescent="0.2">
      <c r="B2250" s="4" t="s">
        <v>2672</v>
      </c>
      <c r="C2250" s="1" t="s">
        <v>3191</v>
      </c>
      <c r="D2250" s="1" t="s">
        <v>3192</v>
      </c>
      <c r="E2250" s="1" t="str">
        <f t="shared" si="79"/>
        <v>40+</v>
      </c>
      <c r="F2250" s="4">
        <v>5</v>
      </c>
      <c r="G2250" s="4">
        <v>2020</v>
      </c>
      <c r="H2250" s="4">
        <v>1</v>
      </c>
      <c r="I2250" s="4" t="s">
        <v>6977</v>
      </c>
      <c r="J2250" s="1">
        <f>COUNTIF('Orders info'!$B$4:$B$3681,'Consumers info'!B2250)</f>
        <v>1</v>
      </c>
      <c r="K2250" s="1">
        <f t="shared" si="78"/>
        <v>1</v>
      </c>
      <c r="L2250" s="1">
        <f t="shared" si="80"/>
        <v>0</v>
      </c>
      <c r="M2250" s="1">
        <f>SUMIF('Orders info'!$B$4:$B$3681,'Consumers info'!B2250,'Orders info'!$F$4:$F$3681)</f>
        <v>336</v>
      </c>
    </row>
    <row r="2251" spans="2:13" x14ac:dyDescent="0.2">
      <c r="B2251" s="4" t="s">
        <v>2673</v>
      </c>
      <c r="C2251" s="1" t="s">
        <v>3191</v>
      </c>
      <c r="D2251" s="1" t="s">
        <v>3192</v>
      </c>
      <c r="E2251" s="1" t="str">
        <f t="shared" si="79"/>
        <v>18-24</v>
      </c>
      <c r="F2251" s="4">
        <v>5</v>
      </c>
      <c r="G2251" s="4">
        <v>2020</v>
      </c>
      <c r="H2251" s="4">
        <v>0</v>
      </c>
      <c r="I2251" s="4" t="s">
        <v>6977</v>
      </c>
      <c r="J2251" s="1">
        <f>COUNTIF('Orders info'!$B$4:$B$3681,'Consumers info'!B2251)</f>
        <v>1</v>
      </c>
      <c r="K2251" s="1">
        <f t="shared" si="78"/>
        <v>1</v>
      </c>
      <c r="L2251" s="1">
        <f t="shared" si="80"/>
        <v>0</v>
      </c>
      <c r="M2251" s="1">
        <f>SUMIF('Orders info'!$B$4:$B$3681,'Consumers info'!B2251,'Orders info'!$F$4:$F$3681)</f>
        <v>579</v>
      </c>
    </row>
    <row r="2252" spans="2:13" x14ac:dyDescent="0.2">
      <c r="B2252" s="4" t="s">
        <v>2674</v>
      </c>
      <c r="C2252" s="1" t="s">
        <v>3191</v>
      </c>
      <c r="D2252" s="1" t="s">
        <v>3192</v>
      </c>
      <c r="E2252" s="1" t="str">
        <f t="shared" si="79"/>
        <v>30-34</v>
      </c>
      <c r="F2252" s="4">
        <v>5</v>
      </c>
      <c r="G2252" s="4">
        <v>2020</v>
      </c>
      <c r="H2252" s="4">
        <v>1</v>
      </c>
      <c r="I2252" s="4" t="s">
        <v>6977</v>
      </c>
      <c r="J2252" s="1">
        <f>COUNTIF('Orders info'!$B$4:$B$3681,'Consumers info'!B2252)</f>
        <v>1</v>
      </c>
      <c r="K2252" s="1">
        <f t="shared" si="78"/>
        <v>1</v>
      </c>
      <c r="L2252" s="1">
        <f t="shared" si="80"/>
        <v>0</v>
      </c>
      <c r="M2252" s="1">
        <f>SUMIF('Orders info'!$B$4:$B$3681,'Consumers info'!B2252,'Orders info'!$F$4:$F$3681)</f>
        <v>538</v>
      </c>
    </row>
    <row r="2253" spans="2:13" x14ac:dyDescent="0.2">
      <c r="B2253" s="4" t="s">
        <v>2675</v>
      </c>
      <c r="C2253" s="1" t="s">
        <v>3191</v>
      </c>
      <c r="D2253" s="1" t="s">
        <v>3192</v>
      </c>
      <c r="E2253" s="1" t="str">
        <f t="shared" si="79"/>
        <v>35-39</v>
      </c>
      <c r="F2253" s="4">
        <v>5</v>
      </c>
      <c r="G2253" s="4">
        <v>2020</v>
      </c>
      <c r="H2253" s="4">
        <v>0</v>
      </c>
      <c r="I2253" s="4" t="s">
        <v>6977</v>
      </c>
      <c r="J2253" s="1">
        <f>COUNTIF('Orders info'!$B$4:$B$3681,'Consumers info'!B2253)</f>
        <v>1</v>
      </c>
      <c r="K2253" s="1">
        <f t="shared" si="78"/>
        <v>1</v>
      </c>
      <c r="L2253" s="1">
        <f t="shared" si="80"/>
        <v>0</v>
      </c>
      <c r="M2253" s="1">
        <f>SUMIF('Orders info'!$B$4:$B$3681,'Consumers info'!B2253,'Orders info'!$F$4:$F$3681)</f>
        <v>267</v>
      </c>
    </row>
    <row r="2254" spans="2:13" x14ac:dyDescent="0.2">
      <c r="B2254" s="4" t="s">
        <v>2676</v>
      </c>
      <c r="C2254" s="1" t="s">
        <v>3191</v>
      </c>
      <c r="D2254" s="1" t="s">
        <v>3192</v>
      </c>
      <c r="E2254" s="1" t="str">
        <f t="shared" si="79"/>
        <v>30-34</v>
      </c>
      <c r="F2254" s="4">
        <v>5</v>
      </c>
      <c r="G2254" s="4">
        <v>2020</v>
      </c>
      <c r="H2254" s="4">
        <v>0</v>
      </c>
      <c r="I2254" s="4" t="s">
        <v>6977</v>
      </c>
      <c r="J2254" s="1">
        <f>COUNTIF('Orders info'!$B$4:$B$3681,'Consumers info'!B2254)</f>
        <v>1</v>
      </c>
      <c r="K2254" s="1">
        <f t="shared" si="78"/>
        <v>1</v>
      </c>
      <c r="L2254" s="1">
        <f t="shared" si="80"/>
        <v>0</v>
      </c>
      <c r="M2254" s="1">
        <f>SUMIF('Orders info'!$B$4:$B$3681,'Consumers info'!B2254,'Orders info'!$F$4:$F$3681)</f>
        <v>383</v>
      </c>
    </row>
    <row r="2255" spans="2:13" x14ac:dyDescent="0.2">
      <c r="B2255" s="4" t="s">
        <v>2677</v>
      </c>
      <c r="C2255" s="1" t="s">
        <v>3191</v>
      </c>
      <c r="D2255" s="1" t="s">
        <v>3192</v>
      </c>
      <c r="E2255" s="1" t="str">
        <f t="shared" si="79"/>
        <v>30-34</v>
      </c>
      <c r="F2255" s="4">
        <v>5</v>
      </c>
      <c r="G2255" s="4">
        <v>2020</v>
      </c>
      <c r="H2255" s="4">
        <v>1</v>
      </c>
      <c r="I2255" s="4" t="s">
        <v>6977</v>
      </c>
      <c r="J2255" s="1">
        <f>COUNTIF('Orders info'!$B$4:$B$3681,'Consumers info'!B2255)</f>
        <v>1</v>
      </c>
      <c r="K2255" s="1">
        <f t="shared" si="78"/>
        <v>1</v>
      </c>
      <c r="L2255" s="1">
        <f t="shared" si="80"/>
        <v>0</v>
      </c>
      <c r="M2255" s="1">
        <f>SUMIF('Orders info'!$B$4:$B$3681,'Consumers info'!B2255,'Orders info'!$F$4:$F$3681)</f>
        <v>383</v>
      </c>
    </row>
    <row r="2256" spans="2:13" x14ac:dyDescent="0.2">
      <c r="B2256" s="4" t="s">
        <v>2678</v>
      </c>
      <c r="C2256" s="1" t="s">
        <v>3191</v>
      </c>
      <c r="D2256" s="1" t="s">
        <v>3192</v>
      </c>
      <c r="E2256" s="1" t="str">
        <f t="shared" si="79"/>
        <v>30-34</v>
      </c>
      <c r="F2256" s="4">
        <v>5</v>
      </c>
      <c r="G2256" s="4">
        <v>2020</v>
      </c>
      <c r="H2256" s="4">
        <v>0</v>
      </c>
      <c r="I2256" s="4" t="s">
        <v>6977</v>
      </c>
      <c r="J2256" s="1">
        <f>COUNTIF('Orders info'!$B$4:$B$3681,'Consumers info'!B2256)</f>
        <v>1</v>
      </c>
      <c r="K2256" s="1">
        <f t="shared" si="78"/>
        <v>1</v>
      </c>
      <c r="L2256" s="1">
        <f t="shared" si="80"/>
        <v>0</v>
      </c>
      <c r="M2256" s="1">
        <f>SUMIF('Orders info'!$B$4:$B$3681,'Consumers info'!B2256,'Orders info'!$F$4:$F$3681)</f>
        <v>447</v>
      </c>
    </row>
    <row r="2257" spans="2:13" x14ac:dyDescent="0.2">
      <c r="B2257" s="4" t="s">
        <v>2679</v>
      </c>
      <c r="C2257" s="1" t="s">
        <v>3191</v>
      </c>
      <c r="D2257" s="1" t="s">
        <v>3192</v>
      </c>
      <c r="E2257" s="1" t="str">
        <f t="shared" si="79"/>
        <v>35-39</v>
      </c>
      <c r="F2257" s="4">
        <v>5</v>
      </c>
      <c r="G2257" s="4">
        <v>2020</v>
      </c>
      <c r="H2257" s="4">
        <v>0</v>
      </c>
      <c r="I2257" s="4" t="s">
        <v>6977</v>
      </c>
      <c r="J2257" s="1">
        <f>COUNTIF('Orders info'!$B$4:$B$3681,'Consumers info'!B2257)</f>
        <v>1</v>
      </c>
      <c r="K2257" s="1">
        <f t="shared" si="78"/>
        <v>1</v>
      </c>
      <c r="L2257" s="1">
        <f t="shared" si="80"/>
        <v>0</v>
      </c>
      <c r="M2257" s="1">
        <f>SUMIF('Orders info'!$B$4:$B$3681,'Consumers info'!B2257,'Orders info'!$F$4:$F$3681)</f>
        <v>383</v>
      </c>
    </row>
    <row r="2258" spans="2:13" x14ac:dyDescent="0.2">
      <c r="B2258" s="4" t="s">
        <v>2680</v>
      </c>
      <c r="C2258" s="1" t="s">
        <v>3191</v>
      </c>
      <c r="D2258" s="1" t="s">
        <v>3192</v>
      </c>
      <c r="E2258" s="1" t="str">
        <f t="shared" si="79"/>
        <v>30-34</v>
      </c>
      <c r="F2258" s="4">
        <v>5</v>
      </c>
      <c r="G2258" s="4">
        <v>2020</v>
      </c>
      <c r="H2258" s="4">
        <v>0</v>
      </c>
      <c r="I2258" s="4" t="s">
        <v>6977</v>
      </c>
      <c r="J2258" s="1">
        <f>COUNTIF('Orders info'!$B$4:$B$3681,'Consumers info'!B2258)</f>
        <v>1</v>
      </c>
      <c r="K2258" s="1">
        <f t="shared" si="78"/>
        <v>1</v>
      </c>
      <c r="L2258" s="1">
        <f t="shared" si="80"/>
        <v>0</v>
      </c>
      <c r="M2258" s="1">
        <f>SUMIF('Orders info'!$B$4:$B$3681,'Consumers info'!B2258,'Orders info'!$F$4:$F$3681)</f>
        <v>144</v>
      </c>
    </row>
    <row r="2259" spans="2:13" x14ac:dyDescent="0.2">
      <c r="B2259" s="4" t="s">
        <v>2681</v>
      </c>
      <c r="C2259" s="1" t="s">
        <v>3191</v>
      </c>
      <c r="D2259" s="1" t="s">
        <v>3192</v>
      </c>
      <c r="E2259" s="1" t="str">
        <f t="shared" si="79"/>
        <v>35-39</v>
      </c>
      <c r="F2259" s="4">
        <v>5</v>
      </c>
      <c r="G2259" s="4">
        <v>2020</v>
      </c>
      <c r="H2259" s="4">
        <v>0</v>
      </c>
      <c r="I2259" s="4" t="s">
        <v>6977</v>
      </c>
      <c r="J2259" s="1">
        <f>COUNTIF('Orders info'!$B$4:$B$3681,'Consumers info'!B2259)</f>
        <v>1</v>
      </c>
      <c r="K2259" s="1">
        <f t="shared" si="78"/>
        <v>1</v>
      </c>
      <c r="L2259" s="1">
        <f t="shared" si="80"/>
        <v>0</v>
      </c>
      <c r="M2259" s="1">
        <f>SUMIF('Orders info'!$B$4:$B$3681,'Consumers info'!B2259,'Orders info'!$F$4:$F$3681)</f>
        <v>172</v>
      </c>
    </row>
    <row r="2260" spans="2:13" x14ac:dyDescent="0.2">
      <c r="B2260" s="4" t="s">
        <v>2682</v>
      </c>
      <c r="C2260" s="1" t="s">
        <v>3191</v>
      </c>
      <c r="D2260" s="1" t="s">
        <v>3192</v>
      </c>
      <c r="E2260" s="1" t="str">
        <f t="shared" si="79"/>
        <v>18-24</v>
      </c>
      <c r="F2260" s="4">
        <v>5</v>
      </c>
      <c r="G2260" s="4">
        <v>2020</v>
      </c>
      <c r="H2260" s="4">
        <v>0</v>
      </c>
      <c r="I2260" s="4" t="s">
        <v>6977</v>
      </c>
      <c r="J2260" s="1">
        <f>COUNTIF('Orders info'!$B$4:$B$3681,'Consumers info'!B2260)</f>
        <v>1</v>
      </c>
      <c r="K2260" s="1">
        <f t="shared" si="78"/>
        <v>1</v>
      </c>
      <c r="L2260" s="1">
        <f t="shared" si="80"/>
        <v>0</v>
      </c>
      <c r="M2260" s="1">
        <f>SUMIF('Orders info'!$B$4:$B$3681,'Consumers info'!B2260,'Orders info'!$F$4:$F$3681)</f>
        <v>240</v>
      </c>
    </row>
    <row r="2261" spans="2:13" x14ac:dyDescent="0.2">
      <c r="B2261" s="4" t="s">
        <v>2683</v>
      </c>
      <c r="C2261" s="1" t="s">
        <v>3191</v>
      </c>
      <c r="D2261" s="1" t="s">
        <v>3192</v>
      </c>
      <c r="E2261" s="1" t="str">
        <f t="shared" si="79"/>
        <v>25-29</v>
      </c>
      <c r="F2261" s="4">
        <v>5</v>
      </c>
      <c r="G2261" s="4">
        <v>2020</v>
      </c>
      <c r="H2261" s="4">
        <v>1</v>
      </c>
      <c r="I2261" s="4" t="s">
        <v>6977</v>
      </c>
      <c r="J2261" s="1">
        <f>COUNTIF('Orders info'!$B$4:$B$3681,'Consumers info'!B2261)</f>
        <v>1</v>
      </c>
      <c r="K2261" s="1">
        <f t="shared" si="78"/>
        <v>1</v>
      </c>
      <c r="L2261" s="1">
        <f t="shared" si="80"/>
        <v>0</v>
      </c>
      <c r="M2261" s="1">
        <f>SUMIF('Orders info'!$B$4:$B$3681,'Consumers info'!B2261,'Orders info'!$F$4:$F$3681)</f>
        <v>507</v>
      </c>
    </row>
    <row r="2262" spans="2:13" x14ac:dyDescent="0.2">
      <c r="B2262" s="4" t="s">
        <v>2684</v>
      </c>
      <c r="C2262" s="1" t="s">
        <v>3191</v>
      </c>
      <c r="D2262" s="1" t="s">
        <v>3192</v>
      </c>
      <c r="E2262" s="1" t="str">
        <f t="shared" si="79"/>
        <v>18-24</v>
      </c>
      <c r="F2262" s="4">
        <v>5</v>
      </c>
      <c r="G2262" s="4">
        <v>2020</v>
      </c>
      <c r="H2262" s="4">
        <v>0</v>
      </c>
      <c r="I2262" s="4" t="s">
        <v>6977</v>
      </c>
      <c r="J2262" s="1">
        <f>COUNTIF('Orders info'!$B$4:$B$3681,'Consumers info'!B2262)</f>
        <v>1</v>
      </c>
      <c r="K2262" s="1">
        <f t="shared" si="78"/>
        <v>1</v>
      </c>
      <c r="L2262" s="1">
        <f t="shared" si="80"/>
        <v>0</v>
      </c>
      <c r="M2262" s="1">
        <f>SUMIF('Orders info'!$B$4:$B$3681,'Consumers info'!B2262,'Orders info'!$F$4:$F$3681)</f>
        <v>278</v>
      </c>
    </row>
    <row r="2263" spans="2:13" x14ac:dyDescent="0.2">
      <c r="B2263" s="4" t="s">
        <v>2685</v>
      </c>
      <c r="C2263" s="1" t="s">
        <v>3191</v>
      </c>
      <c r="D2263" s="1" t="s">
        <v>3192</v>
      </c>
      <c r="E2263" s="1" t="str">
        <f t="shared" si="79"/>
        <v>30-34</v>
      </c>
      <c r="F2263" s="4">
        <v>5</v>
      </c>
      <c r="G2263" s="4">
        <v>2020</v>
      </c>
      <c r="H2263" s="4">
        <v>0</v>
      </c>
      <c r="I2263" s="4" t="s">
        <v>6977</v>
      </c>
      <c r="J2263" s="1">
        <f>COUNTIF('Orders info'!$B$4:$B$3681,'Consumers info'!B2263)</f>
        <v>1</v>
      </c>
      <c r="K2263" s="1">
        <f t="shared" si="78"/>
        <v>1</v>
      </c>
      <c r="L2263" s="1">
        <f t="shared" si="80"/>
        <v>0</v>
      </c>
      <c r="M2263" s="1">
        <f>SUMIF('Orders info'!$B$4:$B$3681,'Consumers info'!B2263,'Orders info'!$F$4:$F$3681)</f>
        <v>383</v>
      </c>
    </row>
    <row r="2264" spans="2:13" x14ac:dyDescent="0.2">
      <c r="B2264" s="4" t="s">
        <v>2686</v>
      </c>
      <c r="C2264" s="1" t="s">
        <v>3191</v>
      </c>
      <c r="D2264" s="1" t="s">
        <v>3192</v>
      </c>
      <c r="E2264" s="1" t="str">
        <f t="shared" si="79"/>
        <v>18-24</v>
      </c>
      <c r="F2264" s="4">
        <v>5</v>
      </c>
      <c r="G2264" s="4">
        <v>2020</v>
      </c>
      <c r="H2264" s="4">
        <v>1</v>
      </c>
      <c r="I2264" s="4" t="s">
        <v>6977</v>
      </c>
      <c r="J2264" s="1">
        <f>COUNTIF('Orders info'!$B$4:$B$3681,'Consumers info'!B2264)</f>
        <v>1</v>
      </c>
      <c r="K2264" s="1">
        <f t="shared" ref="K2264:K2327" si="81">IF(J2264=1,IF(I2264="Active",1,0),0)</f>
        <v>1</v>
      </c>
      <c r="L2264" s="1">
        <f t="shared" si="80"/>
        <v>0</v>
      </c>
      <c r="M2264" s="1">
        <f>SUMIF('Orders info'!$B$4:$B$3681,'Consumers info'!B2264,'Orders info'!$F$4:$F$3681)</f>
        <v>383</v>
      </c>
    </row>
    <row r="2265" spans="2:13" x14ac:dyDescent="0.2">
      <c r="B2265" s="4" t="s">
        <v>2687</v>
      </c>
      <c r="C2265" s="1" t="s">
        <v>3191</v>
      </c>
      <c r="D2265" s="1" t="s">
        <v>3192</v>
      </c>
      <c r="E2265" s="1" t="str">
        <f t="shared" si="79"/>
        <v>30-34</v>
      </c>
      <c r="F2265" s="4">
        <v>5</v>
      </c>
      <c r="G2265" s="4">
        <v>2020</v>
      </c>
      <c r="H2265" s="4">
        <v>0</v>
      </c>
      <c r="I2265" s="4" t="s">
        <v>6977</v>
      </c>
      <c r="J2265" s="1">
        <f>COUNTIF('Orders info'!$B$4:$B$3681,'Consumers info'!B2265)</f>
        <v>1</v>
      </c>
      <c r="K2265" s="1">
        <f t="shared" si="81"/>
        <v>1</v>
      </c>
      <c r="L2265" s="1">
        <f t="shared" si="80"/>
        <v>0</v>
      </c>
      <c r="M2265" s="1">
        <f>SUMIF('Orders info'!$B$4:$B$3681,'Consumers info'!B2265,'Orders info'!$F$4:$F$3681)</f>
        <v>447</v>
      </c>
    </row>
    <row r="2266" spans="2:13" x14ac:dyDescent="0.2">
      <c r="B2266" s="4" t="s">
        <v>2688</v>
      </c>
      <c r="C2266" s="1" t="s">
        <v>3191</v>
      </c>
      <c r="D2266" s="1" t="s">
        <v>3192</v>
      </c>
      <c r="E2266" s="1" t="str">
        <f t="shared" si="79"/>
        <v>35-39</v>
      </c>
      <c r="F2266" s="4">
        <v>5</v>
      </c>
      <c r="G2266" s="4">
        <v>2020</v>
      </c>
      <c r="H2266" s="4">
        <v>1</v>
      </c>
      <c r="I2266" s="4" t="s">
        <v>6977</v>
      </c>
      <c r="J2266" s="1">
        <f>COUNTIF('Orders info'!$B$4:$B$3681,'Consumers info'!B2266)</f>
        <v>1</v>
      </c>
      <c r="K2266" s="1">
        <f t="shared" si="81"/>
        <v>1</v>
      </c>
      <c r="L2266" s="1">
        <f t="shared" si="80"/>
        <v>0</v>
      </c>
      <c r="M2266" s="1">
        <f>SUMIF('Orders info'!$B$4:$B$3681,'Consumers info'!B2266,'Orders info'!$F$4:$F$3681)</f>
        <v>144</v>
      </c>
    </row>
    <row r="2267" spans="2:13" x14ac:dyDescent="0.2">
      <c r="B2267" s="4" t="s">
        <v>2689</v>
      </c>
      <c r="C2267" s="1" t="s">
        <v>3191</v>
      </c>
      <c r="D2267" s="1" t="s">
        <v>3192</v>
      </c>
      <c r="E2267" s="1" t="str">
        <f t="shared" si="79"/>
        <v>35-39</v>
      </c>
      <c r="F2267" s="4">
        <v>5</v>
      </c>
      <c r="G2267" s="4">
        <v>2020</v>
      </c>
      <c r="H2267" s="4">
        <v>0</v>
      </c>
      <c r="I2267" s="4" t="s">
        <v>6977</v>
      </c>
      <c r="J2267" s="1">
        <f>COUNTIF('Orders info'!$B$4:$B$3681,'Consumers info'!B2267)</f>
        <v>1</v>
      </c>
      <c r="K2267" s="1">
        <f t="shared" si="81"/>
        <v>1</v>
      </c>
      <c r="L2267" s="1">
        <f t="shared" si="80"/>
        <v>0</v>
      </c>
      <c r="M2267" s="1">
        <f>SUMIF('Orders info'!$B$4:$B$3681,'Consumers info'!B2267,'Orders info'!$F$4:$F$3681)</f>
        <v>168</v>
      </c>
    </row>
    <row r="2268" spans="2:13" x14ac:dyDescent="0.2">
      <c r="B2268" s="4" t="s">
        <v>2690</v>
      </c>
      <c r="C2268" s="1" t="s">
        <v>3191</v>
      </c>
      <c r="D2268" s="1" t="s">
        <v>3192</v>
      </c>
      <c r="E2268" s="1" t="str">
        <f t="shared" si="79"/>
        <v>25-29</v>
      </c>
      <c r="F2268" s="4">
        <v>5</v>
      </c>
      <c r="G2268" s="4">
        <v>2020</v>
      </c>
      <c r="H2268" s="4">
        <v>0</v>
      </c>
      <c r="I2268" s="4" t="s">
        <v>6977</v>
      </c>
      <c r="J2268" s="1">
        <f>COUNTIF('Orders info'!$B$4:$B$3681,'Consumers info'!B2268)</f>
        <v>1</v>
      </c>
      <c r="K2268" s="1">
        <f t="shared" si="81"/>
        <v>1</v>
      </c>
      <c r="L2268" s="1">
        <f t="shared" si="80"/>
        <v>0</v>
      </c>
      <c r="M2268" s="1">
        <f>SUMIF('Orders info'!$B$4:$B$3681,'Consumers info'!B2268,'Orders info'!$F$4:$F$3681)</f>
        <v>205</v>
      </c>
    </row>
    <row r="2269" spans="2:13" x14ac:dyDescent="0.2">
      <c r="B2269" s="4" t="s">
        <v>2691</v>
      </c>
      <c r="C2269" s="1" t="s">
        <v>3191</v>
      </c>
      <c r="D2269" s="1" t="s">
        <v>3192</v>
      </c>
      <c r="E2269" s="1" t="str">
        <f t="shared" si="79"/>
        <v>30-34</v>
      </c>
      <c r="F2269" s="4">
        <v>5</v>
      </c>
      <c r="G2269" s="4">
        <v>2020</v>
      </c>
      <c r="H2269" s="4">
        <v>0</v>
      </c>
      <c r="I2269" s="4" t="s">
        <v>6977</v>
      </c>
      <c r="J2269" s="1">
        <f>COUNTIF('Orders info'!$B$4:$B$3681,'Consumers info'!B2269)</f>
        <v>1</v>
      </c>
      <c r="K2269" s="1">
        <f t="shared" si="81"/>
        <v>1</v>
      </c>
      <c r="L2269" s="1">
        <f t="shared" si="80"/>
        <v>0</v>
      </c>
      <c r="M2269" s="1">
        <f>SUMIF('Orders info'!$B$4:$B$3681,'Consumers info'!B2269,'Orders info'!$F$4:$F$3681)</f>
        <v>210</v>
      </c>
    </row>
    <row r="2270" spans="2:13" x14ac:dyDescent="0.2">
      <c r="B2270" s="4" t="s">
        <v>2692</v>
      </c>
      <c r="C2270" s="1" t="s">
        <v>3191</v>
      </c>
      <c r="D2270" s="1" t="s">
        <v>3192</v>
      </c>
      <c r="E2270" s="1" t="str">
        <f t="shared" si="79"/>
        <v>35-39</v>
      </c>
      <c r="F2270" s="4">
        <v>5</v>
      </c>
      <c r="G2270" s="4">
        <v>2020</v>
      </c>
      <c r="H2270" s="4">
        <v>0</v>
      </c>
      <c r="I2270" s="4" t="s">
        <v>6977</v>
      </c>
      <c r="J2270" s="1">
        <f>COUNTIF('Orders info'!$B$4:$B$3681,'Consumers info'!B2270)</f>
        <v>1</v>
      </c>
      <c r="K2270" s="1">
        <f t="shared" si="81"/>
        <v>1</v>
      </c>
      <c r="L2270" s="1">
        <f t="shared" si="80"/>
        <v>0</v>
      </c>
      <c r="M2270" s="1">
        <f>SUMIF('Orders info'!$B$4:$B$3681,'Consumers info'!B2270,'Orders info'!$F$4:$F$3681)</f>
        <v>510</v>
      </c>
    </row>
    <row r="2271" spans="2:13" x14ac:dyDescent="0.2">
      <c r="B2271" s="4" t="s">
        <v>2693</v>
      </c>
      <c r="C2271" s="1" t="s">
        <v>3191</v>
      </c>
      <c r="D2271" s="1" t="s">
        <v>3192</v>
      </c>
      <c r="E2271" s="1" t="str">
        <f t="shared" si="79"/>
        <v>18-24</v>
      </c>
      <c r="F2271" s="4">
        <v>5</v>
      </c>
      <c r="G2271" s="4">
        <v>2020</v>
      </c>
      <c r="H2271" s="4">
        <v>0</v>
      </c>
      <c r="I2271" s="4" t="s">
        <v>6977</v>
      </c>
      <c r="J2271" s="1">
        <f>COUNTIF('Orders info'!$B$4:$B$3681,'Consumers info'!B2271)</f>
        <v>1</v>
      </c>
      <c r="K2271" s="1">
        <f t="shared" si="81"/>
        <v>1</v>
      </c>
      <c r="L2271" s="1">
        <f t="shared" si="80"/>
        <v>0</v>
      </c>
      <c r="M2271" s="1">
        <f>SUMIF('Orders info'!$B$4:$B$3681,'Consumers info'!B2271,'Orders info'!$F$4:$F$3681)</f>
        <v>506</v>
      </c>
    </row>
    <row r="2272" spans="2:13" x14ac:dyDescent="0.2">
      <c r="B2272" s="4" t="s">
        <v>2694</v>
      </c>
      <c r="C2272" s="1" t="s">
        <v>3191</v>
      </c>
      <c r="D2272" s="1" t="s">
        <v>3192</v>
      </c>
      <c r="E2272" s="1" t="str">
        <f t="shared" si="79"/>
        <v>30-34</v>
      </c>
      <c r="F2272" s="4">
        <v>6</v>
      </c>
      <c r="G2272" s="4">
        <v>2020</v>
      </c>
      <c r="H2272" s="4">
        <v>0</v>
      </c>
      <c r="I2272" s="4" t="s">
        <v>6977</v>
      </c>
      <c r="J2272" s="1">
        <f>COUNTIF('Orders info'!$B$4:$B$3681,'Consumers info'!B2272)</f>
        <v>1</v>
      </c>
      <c r="K2272" s="1">
        <f t="shared" si="81"/>
        <v>1</v>
      </c>
      <c r="L2272" s="1">
        <f t="shared" si="80"/>
        <v>0</v>
      </c>
      <c r="M2272" s="1">
        <f>SUMIF('Orders info'!$B$4:$B$3681,'Consumers info'!B2272,'Orders info'!$F$4:$F$3681)</f>
        <v>228</v>
      </c>
    </row>
    <row r="2273" spans="2:13" x14ac:dyDescent="0.2">
      <c r="B2273" s="4" t="s">
        <v>2695</v>
      </c>
      <c r="C2273" s="1" t="s">
        <v>3191</v>
      </c>
      <c r="D2273" s="1" t="s">
        <v>3192</v>
      </c>
      <c r="E2273" s="1" t="str">
        <f t="shared" si="79"/>
        <v>40+</v>
      </c>
      <c r="F2273" s="4">
        <v>6</v>
      </c>
      <c r="G2273" s="4">
        <v>2020</v>
      </c>
      <c r="H2273" s="4">
        <v>1</v>
      </c>
      <c r="I2273" s="4" t="s">
        <v>6977</v>
      </c>
      <c r="J2273" s="1">
        <f>COUNTIF('Orders info'!$B$4:$B$3681,'Consumers info'!B2273)</f>
        <v>1</v>
      </c>
      <c r="K2273" s="1">
        <f t="shared" si="81"/>
        <v>1</v>
      </c>
      <c r="L2273" s="1">
        <f t="shared" si="80"/>
        <v>0</v>
      </c>
      <c r="M2273" s="1">
        <f>SUMIF('Orders info'!$B$4:$B$3681,'Consumers info'!B2273,'Orders info'!$F$4:$F$3681)</f>
        <v>345</v>
      </c>
    </row>
    <row r="2274" spans="2:13" x14ac:dyDescent="0.2">
      <c r="B2274" s="4" t="s">
        <v>2696</v>
      </c>
      <c r="C2274" s="1" t="s">
        <v>3191</v>
      </c>
      <c r="D2274" s="1" t="s">
        <v>3192</v>
      </c>
      <c r="E2274" s="1" t="str">
        <f t="shared" si="79"/>
        <v>35-39</v>
      </c>
      <c r="F2274" s="4">
        <v>6</v>
      </c>
      <c r="G2274" s="4">
        <v>2020</v>
      </c>
      <c r="H2274" s="4">
        <v>0</v>
      </c>
      <c r="I2274" s="4" t="s">
        <v>6977</v>
      </c>
      <c r="J2274" s="1">
        <f>COUNTIF('Orders info'!$B$4:$B$3681,'Consumers info'!B2274)</f>
        <v>1</v>
      </c>
      <c r="K2274" s="1">
        <f t="shared" si="81"/>
        <v>1</v>
      </c>
      <c r="L2274" s="1">
        <f t="shared" si="80"/>
        <v>0</v>
      </c>
      <c r="M2274" s="1">
        <f>SUMIF('Orders info'!$B$4:$B$3681,'Consumers info'!B2274,'Orders info'!$F$4:$F$3681)</f>
        <v>345</v>
      </c>
    </row>
    <row r="2275" spans="2:13" x14ac:dyDescent="0.2">
      <c r="B2275" s="4" t="s">
        <v>2697</v>
      </c>
      <c r="C2275" s="1" t="s">
        <v>3191</v>
      </c>
      <c r="D2275" s="1" t="s">
        <v>3192</v>
      </c>
      <c r="E2275" s="1" t="str">
        <f t="shared" si="79"/>
        <v>25-29</v>
      </c>
      <c r="F2275" s="4">
        <v>6</v>
      </c>
      <c r="G2275" s="4">
        <v>2020</v>
      </c>
      <c r="H2275" s="4">
        <v>0</v>
      </c>
      <c r="I2275" s="4" t="s">
        <v>6977</v>
      </c>
      <c r="J2275" s="1">
        <f>COUNTIF('Orders info'!$B$4:$B$3681,'Consumers info'!B2275)</f>
        <v>1</v>
      </c>
      <c r="K2275" s="1">
        <f t="shared" si="81"/>
        <v>1</v>
      </c>
      <c r="L2275" s="1">
        <f t="shared" si="80"/>
        <v>0</v>
      </c>
      <c r="M2275" s="1">
        <f>SUMIF('Orders info'!$B$4:$B$3681,'Consumers info'!B2275,'Orders info'!$F$4:$F$3681)</f>
        <v>345</v>
      </c>
    </row>
    <row r="2276" spans="2:13" x14ac:dyDescent="0.2">
      <c r="B2276" s="4" t="s">
        <v>2698</v>
      </c>
      <c r="C2276" s="1" t="s">
        <v>3191</v>
      </c>
      <c r="D2276" s="1" t="s">
        <v>3192</v>
      </c>
      <c r="E2276" s="1" t="str">
        <f t="shared" si="79"/>
        <v>18-24</v>
      </c>
      <c r="F2276" s="4">
        <v>6</v>
      </c>
      <c r="G2276" s="4">
        <v>2020</v>
      </c>
      <c r="H2276" s="4">
        <v>0</v>
      </c>
      <c r="I2276" s="4" t="s">
        <v>6977</v>
      </c>
      <c r="J2276" s="1">
        <f>COUNTIF('Orders info'!$B$4:$B$3681,'Consumers info'!B2276)</f>
        <v>1</v>
      </c>
      <c r="K2276" s="1">
        <f t="shared" si="81"/>
        <v>1</v>
      </c>
      <c r="L2276" s="1">
        <f t="shared" si="80"/>
        <v>0</v>
      </c>
      <c r="M2276" s="1">
        <f>SUMIF('Orders info'!$B$4:$B$3681,'Consumers info'!B2276,'Orders info'!$F$4:$F$3681)</f>
        <v>447</v>
      </c>
    </row>
    <row r="2277" spans="2:13" x14ac:dyDescent="0.2">
      <c r="B2277" s="4" t="s">
        <v>2699</v>
      </c>
      <c r="C2277" s="1" t="s">
        <v>3191</v>
      </c>
      <c r="D2277" s="1" t="s">
        <v>3192</v>
      </c>
      <c r="E2277" s="1" t="str">
        <f t="shared" ref="E2277:E2340" si="82">E1622</f>
        <v>18-24</v>
      </c>
      <c r="F2277" s="4">
        <v>6</v>
      </c>
      <c r="G2277" s="4">
        <v>2020</v>
      </c>
      <c r="H2277" s="4">
        <v>0</v>
      </c>
      <c r="I2277" s="4" t="s">
        <v>6977</v>
      </c>
      <c r="J2277" s="1">
        <f>COUNTIF('Orders info'!$B$4:$B$3681,'Consumers info'!B2277)</f>
        <v>1</v>
      </c>
      <c r="K2277" s="1">
        <f t="shared" si="81"/>
        <v>1</v>
      </c>
      <c r="L2277" s="1">
        <f t="shared" si="80"/>
        <v>0</v>
      </c>
      <c r="M2277" s="1">
        <f>SUMIF('Orders info'!$B$4:$B$3681,'Consumers info'!B2277,'Orders info'!$F$4:$F$3681)</f>
        <v>168</v>
      </c>
    </row>
    <row r="2278" spans="2:13" x14ac:dyDescent="0.2">
      <c r="B2278" s="4" t="s">
        <v>2700</v>
      </c>
      <c r="C2278" s="1" t="s">
        <v>3191</v>
      </c>
      <c r="D2278" s="1" t="s">
        <v>3192</v>
      </c>
      <c r="E2278" s="1" t="str">
        <f t="shared" si="82"/>
        <v>18-24</v>
      </c>
      <c r="F2278" s="4">
        <v>6</v>
      </c>
      <c r="G2278" s="4">
        <v>2020</v>
      </c>
      <c r="H2278" s="4">
        <v>0</v>
      </c>
      <c r="I2278" s="4" t="s">
        <v>6977</v>
      </c>
      <c r="J2278" s="1">
        <f>COUNTIF('Orders info'!$B$4:$B$3681,'Consumers info'!B2278)</f>
        <v>1</v>
      </c>
      <c r="K2278" s="1">
        <f t="shared" si="81"/>
        <v>1</v>
      </c>
      <c r="L2278" s="1">
        <f t="shared" si="80"/>
        <v>0</v>
      </c>
      <c r="M2278" s="1">
        <f>SUMIF('Orders info'!$B$4:$B$3681,'Consumers info'!B2278,'Orders info'!$F$4:$F$3681)</f>
        <v>144</v>
      </c>
    </row>
    <row r="2279" spans="2:13" x14ac:dyDescent="0.2">
      <c r="B2279" s="4" t="s">
        <v>2701</v>
      </c>
      <c r="C2279" s="1" t="s">
        <v>3191</v>
      </c>
      <c r="D2279" s="1" t="s">
        <v>3192</v>
      </c>
      <c r="E2279" s="1" t="str">
        <f t="shared" si="82"/>
        <v>35-39</v>
      </c>
      <c r="F2279" s="4">
        <v>6</v>
      </c>
      <c r="G2279" s="4">
        <v>2020</v>
      </c>
      <c r="H2279" s="4">
        <v>0</v>
      </c>
      <c r="I2279" s="4" t="s">
        <v>6977</v>
      </c>
      <c r="J2279" s="1">
        <f>COUNTIF('Orders info'!$B$4:$B$3681,'Consumers info'!B2279)</f>
        <v>1</v>
      </c>
      <c r="K2279" s="1">
        <f t="shared" si="81"/>
        <v>1</v>
      </c>
      <c r="L2279" s="1">
        <f t="shared" si="80"/>
        <v>0</v>
      </c>
      <c r="M2279" s="1">
        <f>SUMIF('Orders info'!$B$4:$B$3681,'Consumers info'!B2279,'Orders info'!$F$4:$F$3681)</f>
        <v>579</v>
      </c>
    </row>
    <row r="2280" spans="2:13" x14ac:dyDescent="0.2">
      <c r="B2280" s="4" t="s">
        <v>2702</v>
      </c>
      <c r="C2280" s="1" t="s">
        <v>3191</v>
      </c>
      <c r="D2280" s="1" t="s">
        <v>3192</v>
      </c>
      <c r="E2280" s="1" t="str">
        <f t="shared" si="82"/>
        <v>35-39</v>
      </c>
      <c r="F2280" s="4">
        <v>6</v>
      </c>
      <c r="G2280" s="4">
        <v>2020</v>
      </c>
      <c r="H2280" s="4">
        <v>0</v>
      </c>
      <c r="I2280" s="4" t="s">
        <v>6977</v>
      </c>
      <c r="J2280" s="1">
        <f>COUNTIF('Orders info'!$B$4:$B$3681,'Consumers info'!B2280)</f>
        <v>1</v>
      </c>
      <c r="K2280" s="1">
        <f t="shared" si="81"/>
        <v>1</v>
      </c>
      <c r="L2280" s="1">
        <f t="shared" si="80"/>
        <v>0</v>
      </c>
      <c r="M2280" s="1">
        <f>SUMIF('Orders info'!$B$4:$B$3681,'Consumers info'!B2280,'Orders info'!$F$4:$F$3681)</f>
        <v>492</v>
      </c>
    </row>
    <row r="2281" spans="2:13" x14ac:dyDescent="0.2">
      <c r="B2281" s="4" t="s">
        <v>2703</v>
      </c>
      <c r="C2281" s="1" t="s">
        <v>3191</v>
      </c>
      <c r="D2281" s="1" t="s">
        <v>3192</v>
      </c>
      <c r="E2281" s="1" t="str">
        <f t="shared" si="82"/>
        <v>25-29</v>
      </c>
      <c r="F2281" s="4">
        <v>6</v>
      </c>
      <c r="G2281" s="4">
        <v>2020</v>
      </c>
      <c r="H2281" s="4">
        <v>0</v>
      </c>
      <c r="I2281" s="4" t="s">
        <v>6977</v>
      </c>
      <c r="J2281" s="1">
        <f>COUNTIF('Orders info'!$B$4:$B$3681,'Consumers info'!B2281)</f>
        <v>1</v>
      </c>
      <c r="K2281" s="1">
        <f t="shared" si="81"/>
        <v>1</v>
      </c>
      <c r="L2281" s="1">
        <f t="shared" si="80"/>
        <v>0</v>
      </c>
      <c r="M2281" s="1">
        <f>SUMIF('Orders info'!$B$4:$B$3681,'Consumers info'!B2281,'Orders info'!$F$4:$F$3681)</f>
        <v>293</v>
      </c>
    </row>
    <row r="2282" spans="2:13" x14ac:dyDescent="0.2">
      <c r="B2282" s="4" t="s">
        <v>2704</v>
      </c>
      <c r="C2282" s="1" t="s">
        <v>3191</v>
      </c>
      <c r="D2282" s="1" t="s">
        <v>3192</v>
      </c>
      <c r="E2282" s="1" t="str">
        <f t="shared" si="82"/>
        <v>25-29</v>
      </c>
      <c r="F2282" s="4">
        <v>6</v>
      </c>
      <c r="G2282" s="4">
        <v>2020</v>
      </c>
      <c r="H2282" s="4">
        <v>1</v>
      </c>
      <c r="I2282" s="4" t="s">
        <v>6977</v>
      </c>
      <c r="J2282" s="1">
        <f>COUNTIF('Orders info'!$B$4:$B$3681,'Consumers info'!B2282)</f>
        <v>1</v>
      </c>
      <c r="K2282" s="1">
        <f t="shared" si="81"/>
        <v>1</v>
      </c>
      <c r="L2282" s="1">
        <f t="shared" si="80"/>
        <v>0</v>
      </c>
      <c r="M2282" s="1">
        <f>SUMIF('Orders info'!$B$4:$B$3681,'Consumers info'!B2282,'Orders info'!$F$4:$F$3681)</f>
        <v>345</v>
      </c>
    </row>
    <row r="2283" spans="2:13" x14ac:dyDescent="0.2">
      <c r="B2283" s="4" t="s">
        <v>2705</v>
      </c>
      <c r="C2283" s="1" t="s">
        <v>3191</v>
      </c>
      <c r="D2283" s="1" t="s">
        <v>3192</v>
      </c>
      <c r="E2283" s="1" t="str">
        <f t="shared" si="82"/>
        <v>30-34</v>
      </c>
      <c r="F2283" s="4">
        <v>6</v>
      </c>
      <c r="G2283" s="4">
        <v>2020</v>
      </c>
      <c r="H2283" s="4">
        <v>0</v>
      </c>
      <c r="I2283" s="4" t="s">
        <v>6977</v>
      </c>
      <c r="J2283" s="1">
        <f>COUNTIF('Orders info'!$B$4:$B$3681,'Consumers info'!B2283)</f>
        <v>1</v>
      </c>
      <c r="K2283" s="1">
        <f t="shared" si="81"/>
        <v>1</v>
      </c>
      <c r="L2283" s="1">
        <f t="shared" si="80"/>
        <v>0</v>
      </c>
      <c r="M2283" s="1">
        <f>SUMIF('Orders info'!$B$4:$B$3681,'Consumers info'!B2283,'Orders info'!$F$4:$F$3681)</f>
        <v>383</v>
      </c>
    </row>
    <row r="2284" spans="2:13" x14ac:dyDescent="0.2">
      <c r="B2284" s="4" t="s">
        <v>2706</v>
      </c>
      <c r="C2284" s="1" t="s">
        <v>3191</v>
      </c>
      <c r="D2284" s="1" t="s">
        <v>3192</v>
      </c>
      <c r="E2284" s="1" t="str">
        <f t="shared" si="82"/>
        <v>30-34</v>
      </c>
      <c r="F2284" s="4">
        <v>6</v>
      </c>
      <c r="G2284" s="4">
        <v>2020</v>
      </c>
      <c r="H2284" s="4">
        <v>0</v>
      </c>
      <c r="I2284" s="4" t="s">
        <v>6977</v>
      </c>
      <c r="J2284" s="1">
        <f>COUNTIF('Orders info'!$B$4:$B$3681,'Consumers info'!B2284)</f>
        <v>1</v>
      </c>
      <c r="K2284" s="1">
        <f t="shared" si="81"/>
        <v>1</v>
      </c>
      <c r="L2284" s="1">
        <f t="shared" si="80"/>
        <v>0</v>
      </c>
      <c r="M2284" s="1">
        <f>SUMIF('Orders info'!$B$4:$B$3681,'Consumers info'!B2284,'Orders info'!$F$4:$F$3681)</f>
        <v>447</v>
      </c>
    </row>
    <row r="2285" spans="2:13" x14ac:dyDescent="0.2">
      <c r="B2285" s="4" t="s">
        <v>2707</v>
      </c>
      <c r="C2285" s="1" t="s">
        <v>3191</v>
      </c>
      <c r="D2285" s="1" t="s">
        <v>3192</v>
      </c>
      <c r="E2285" s="1" t="str">
        <f t="shared" si="82"/>
        <v>18-24</v>
      </c>
      <c r="F2285" s="4">
        <v>6</v>
      </c>
      <c r="G2285" s="4">
        <v>2020</v>
      </c>
      <c r="H2285" s="4">
        <v>1</v>
      </c>
      <c r="I2285" s="4" t="s">
        <v>6977</v>
      </c>
      <c r="J2285" s="1">
        <f>COUNTIF('Orders info'!$B$4:$B$3681,'Consumers info'!B2285)</f>
        <v>1</v>
      </c>
      <c r="K2285" s="1">
        <f t="shared" si="81"/>
        <v>1</v>
      </c>
      <c r="L2285" s="1">
        <f t="shared" si="80"/>
        <v>0</v>
      </c>
      <c r="M2285" s="1">
        <f>SUMIF('Orders info'!$B$4:$B$3681,'Consumers info'!B2285,'Orders info'!$F$4:$F$3681)</f>
        <v>447</v>
      </c>
    </row>
    <row r="2286" spans="2:13" x14ac:dyDescent="0.2">
      <c r="B2286" s="4" t="s">
        <v>2708</v>
      </c>
      <c r="C2286" s="1" t="s">
        <v>3191</v>
      </c>
      <c r="D2286" s="1" t="s">
        <v>3192</v>
      </c>
      <c r="E2286" s="1" t="str">
        <f t="shared" si="82"/>
        <v>35-39</v>
      </c>
      <c r="F2286" s="4">
        <v>6</v>
      </c>
      <c r="G2286" s="4">
        <v>2020</v>
      </c>
      <c r="H2286" s="4">
        <v>0</v>
      </c>
      <c r="I2286" s="4" t="s">
        <v>6977</v>
      </c>
      <c r="J2286" s="1">
        <f>COUNTIF('Orders info'!$B$4:$B$3681,'Consumers info'!B2286)</f>
        <v>1</v>
      </c>
      <c r="K2286" s="1">
        <f t="shared" si="81"/>
        <v>1</v>
      </c>
      <c r="L2286" s="1">
        <f t="shared" si="80"/>
        <v>0</v>
      </c>
      <c r="M2286" s="1">
        <f>SUMIF('Orders info'!$B$4:$B$3681,'Consumers info'!B2286,'Orders info'!$F$4:$F$3681)</f>
        <v>168</v>
      </c>
    </row>
    <row r="2287" spans="2:13" x14ac:dyDescent="0.2">
      <c r="B2287" s="4" t="s">
        <v>2709</v>
      </c>
      <c r="C2287" s="1" t="s">
        <v>3191</v>
      </c>
      <c r="D2287" s="1" t="s">
        <v>3192</v>
      </c>
      <c r="E2287" s="1" t="str">
        <f t="shared" si="82"/>
        <v>35-39</v>
      </c>
      <c r="F2287" s="4">
        <v>6</v>
      </c>
      <c r="G2287" s="4">
        <v>2020</v>
      </c>
      <c r="H2287" s="4">
        <v>0</v>
      </c>
      <c r="I2287" s="4" t="s">
        <v>6977</v>
      </c>
      <c r="J2287" s="1">
        <f>COUNTIF('Orders info'!$B$4:$B$3681,'Consumers info'!B2287)</f>
        <v>1</v>
      </c>
      <c r="K2287" s="1">
        <f t="shared" si="81"/>
        <v>1</v>
      </c>
      <c r="L2287" s="1">
        <f t="shared" si="80"/>
        <v>0</v>
      </c>
      <c r="M2287" s="1">
        <f>SUMIF('Orders info'!$B$4:$B$3681,'Consumers info'!B2287,'Orders info'!$F$4:$F$3681)</f>
        <v>168</v>
      </c>
    </row>
    <row r="2288" spans="2:13" x14ac:dyDescent="0.2">
      <c r="B2288" s="4" t="s">
        <v>2710</v>
      </c>
      <c r="C2288" s="1" t="s">
        <v>3191</v>
      </c>
      <c r="D2288" s="1" t="s">
        <v>3192</v>
      </c>
      <c r="E2288" s="1" t="str">
        <f t="shared" si="82"/>
        <v>18-24</v>
      </c>
      <c r="F2288" s="4">
        <v>6</v>
      </c>
      <c r="G2288" s="4">
        <v>2020</v>
      </c>
      <c r="H2288" s="4">
        <v>0</v>
      </c>
      <c r="I2288" s="4" t="s">
        <v>6977</v>
      </c>
      <c r="J2288" s="1">
        <f>COUNTIF('Orders info'!$B$4:$B$3681,'Consumers info'!B2288)</f>
        <v>1</v>
      </c>
      <c r="K2288" s="1">
        <f t="shared" si="81"/>
        <v>1</v>
      </c>
      <c r="L2288" s="1">
        <f t="shared" si="80"/>
        <v>0</v>
      </c>
      <c r="M2288" s="1">
        <f>SUMIF('Orders info'!$B$4:$B$3681,'Consumers info'!B2288,'Orders info'!$F$4:$F$3681)</f>
        <v>205</v>
      </c>
    </row>
    <row r="2289" spans="2:13" x14ac:dyDescent="0.2">
      <c r="B2289" s="4" t="s">
        <v>2711</v>
      </c>
      <c r="C2289" s="1" t="s">
        <v>3191</v>
      </c>
      <c r="D2289" s="1" t="s">
        <v>3192</v>
      </c>
      <c r="E2289" s="1" t="str">
        <f t="shared" si="82"/>
        <v>30-34</v>
      </c>
      <c r="F2289" s="4">
        <v>6</v>
      </c>
      <c r="G2289" s="4">
        <v>2020</v>
      </c>
      <c r="H2289" s="4">
        <v>1</v>
      </c>
      <c r="I2289" s="4" t="s">
        <v>6977</v>
      </c>
      <c r="J2289" s="1">
        <f>COUNTIF('Orders info'!$B$4:$B$3681,'Consumers info'!B2289)</f>
        <v>1</v>
      </c>
      <c r="K2289" s="1">
        <f t="shared" si="81"/>
        <v>1</v>
      </c>
      <c r="L2289" s="1">
        <f t="shared" si="80"/>
        <v>0</v>
      </c>
      <c r="M2289" s="1">
        <f>SUMIF('Orders info'!$B$4:$B$3681,'Consumers info'!B2289,'Orders info'!$F$4:$F$3681)</f>
        <v>506</v>
      </c>
    </row>
    <row r="2290" spans="2:13" x14ac:dyDescent="0.2">
      <c r="B2290" s="4" t="s">
        <v>2712</v>
      </c>
      <c r="C2290" s="1" t="s">
        <v>3191</v>
      </c>
      <c r="D2290" s="1" t="s">
        <v>3192</v>
      </c>
      <c r="E2290" s="1" t="str">
        <f t="shared" si="82"/>
        <v>30-34</v>
      </c>
      <c r="F2290" s="4">
        <v>6</v>
      </c>
      <c r="G2290" s="4">
        <v>2020</v>
      </c>
      <c r="H2290" s="4">
        <v>0</v>
      </c>
      <c r="I2290" s="4" t="s">
        <v>6977</v>
      </c>
      <c r="J2290" s="1">
        <f>COUNTIF('Orders info'!$B$4:$B$3681,'Consumers info'!B2290)</f>
        <v>1</v>
      </c>
      <c r="K2290" s="1">
        <f t="shared" si="81"/>
        <v>1</v>
      </c>
      <c r="L2290" s="1">
        <f t="shared" si="80"/>
        <v>0</v>
      </c>
      <c r="M2290" s="1">
        <f>SUMIF('Orders info'!$B$4:$B$3681,'Consumers info'!B2290,'Orders info'!$F$4:$F$3681)</f>
        <v>336</v>
      </c>
    </row>
    <row r="2291" spans="2:13" x14ac:dyDescent="0.2">
      <c r="B2291" s="4" t="s">
        <v>2713</v>
      </c>
      <c r="C2291" s="1" t="s">
        <v>3191</v>
      </c>
      <c r="D2291" s="1" t="s">
        <v>3192</v>
      </c>
      <c r="E2291" s="1" t="str">
        <f t="shared" si="82"/>
        <v>35-39</v>
      </c>
      <c r="F2291" s="4">
        <v>6</v>
      </c>
      <c r="G2291" s="4">
        <v>2020</v>
      </c>
      <c r="H2291" s="4">
        <v>1</v>
      </c>
      <c r="I2291" s="4" t="s">
        <v>6977</v>
      </c>
      <c r="J2291" s="1">
        <f>COUNTIF('Orders info'!$B$4:$B$3681,'Consumers info'!B2291)</f>
        <v>1</v>
      </c>
      <c r="K2291" s="1">
        <f t="shared" si="81"/>
        <v>1</v>
      </c>
      <c r="L2291" s="1">
        <f t="shared" si="80"/>
        <v>0</v>
      </c>
      <c r="M2291" s="1">
        <f>SUMIF('Orders info'!$B$4:$B$3681,'Consumers info'!B2291,'Orders info'!$F$4:$F$3681)</f>
        <v>447</v>
      </c>
    </row>
    <row r="2292" spans="2:13" x14ac:dyDescent="0.2">
      <c r="B2292" s="4" t="s">
        <v>2714</v>
      </c>
      <c r="C2292" s="1" t="s">
        <v>3191</v>
      </c>
      <c r="D2292" s="1" t="s">
        <v>3192</v>
      </c>
      <c r="E2292" s="1" t="str">
        <f t="shared" si="82"/>
        <v>40+</v>
      </c>
      <c r="F2292" s="4">
        <v>6</v>
      </c>
      <c r="G2292" s="4">
        <v>2020</v>
      </c>
      <c r="H2292" s="4">
        <v>0</v>
      </c>
      <c r="I2292" s="4" t="s">
        <v>6977</v>
      </c>
      <c r="J2292" s="1">
        <f>COUNTIF('Orders info'!$B$4:$B$3681,'Consumers info'!B2292)</f>
        <v>1</v>
      </c>
      <c r="K2292" s="1">
        <f t="shared" si="81"/>
        <v>1</v>
      </c>
      <c r="L2292" s="1">
        <f t="shared" si="80"/>
        <v>0</v>
      </c>
      <c r="M2292" s="1">
        <f>SUMIF('Orders info'!$B$4:$B$3681,'Consumers info'!B2292,'Orders info'!$F$4:$F$3681)</f>
        <v>345</v>
      </c>
    </row>
    <row r="2293" spans="2:13" x14ac:dyDescent="0.2">
      <c r="B2293" s="4" t="s">
        <v>2715</v>
      </c>
      <c r="C2293" s="1" t="s">
        <v>3191</v>
      </c>
      <c r="D2293" s="1" t="s">
        <v>3192</v>
      </c>
      <c r="E2293" s="1" t="str">
        <f t="shared" si="82"/>
        <v>40+</v>
      </c>
      <c r="F2293" s="4">
        <v>5</v>
      </c>
      <c r="G2293" s="4">
        <v>2020</v>
      </c>
      <c r="H2293" s="4">
        <v>1</v>
      </c>
      <c r="I2293" s="4" t="s">
        <v>6977</v>
      </c>
      <c r="J2293" s="1">
        <f>COUNTIF('Orders info'!$B$4:$B$3681,'Consumers info'!B2293)</f>
        <v>1</v>
      </c>
      <c r="K2293" s="1">
        <f t="shared" si="81"/>
        <v>1</v>
      </c>
      <c r="L2293" s="1">
        <f t="shared" si="80"/>
        <v>0</v>
      </c>
      <c r="M2293" s="1">
        <f>SUMIF('Orders info'!$B$4:$B$3681,'Consumers info'!B2293,'Orders info'!$F$4:$F$3681)</f>
        <v>345</v>
      </c>
    </row>
    <row r="2294" spans="2:13" x14ac:dyDescent="0.2">
      <c r="B2294" s="4" t="s">
        <v>2716</v>
      </c>
      <c r="C2294" s="1" t="s">
        <v>3191</v>
      </c>
      <c r="D2294" s="1" t="s">
        <v>3192</v>
      </c>
      <c r="E2294" s="1" t="str">
        <f t="shared" si="82"/>
        <v>18-24</v>
      </c>
      <c r="F2294" s="4">
        <v>5</v>
      </c>
      <c r="G2294" s="4">
        <v>2020</v>
      </c>
      <c r="H2294" s="4">
        <v>1</v>
      </c>
      <c r="I2294" s="4" t="s">
        <v>6977</v>
      </c>
      <c r="J2294" s="1">
        <f>COUNTIF('Orders info'!$B$4:$B$3681,'Consumers info'!B2294)</f>
        <v>1</v>
      </c>
      <c r="K2294" s="1">
        <f t="shared" si="81"/>
        <v>1</v>
      </c>
      <c r="L2294" s="1">
        <f t="shared" si="80"/>
        <v>0</v>
      </c>
      <c r="M2294" s="1">
        <f>SUMIF('Orders info'!$B$4:$B$3681,'Consumers info'!B2294,'Orders info'!$F$4:$F$3681)</f>
        <v>447</v>
      </c>
    </row>
    <row r="2295" spans="2:13" x14ac:dyDescent="0.2">
      <c r="B2295" s="4" t="s">
        <v>2717</v>
      </c>
      <c r="C2295" s="1" t="s">
        <v>3191</v>
      </c>
      <c r="D2295" s="1" t="s">
        <v>3192</v>
      </c>
      <c r="E2295" s="1" t="str">
        <f t="shared" si="82"/>
        <v>30-34</v>
      </c>
      <c r="F2295" s="4">
        <v>5</v>
      </c>
      <c r="G2295" s="4">
        <v>2020</v>
      </c>
      <c r="H2295" s="4">
        <v>1</v>
      </c>
      <c r="I2295" s="4" t="s">
        <v>6977</v>
      </c>
      <c r="J2295" s="1">
        <f>COUNTIF('Orders info'!$B$4:$B$3681,'Consumers info'!B2295)</f>
        <v>1</v>
      </c>
      <c r="K2295" s="1">
        <f t="shared" si="81"/>
        <v>1</v>
      </c>
      <c r="L2295" s="1">
        <f t="shared" si="80"/>
        <v>0</v>
      </c>
      <c r="M2295" s="1">
        <f>SUMIF('Orders info'!$B$4:$B$3681,'Consumers info'!B2295,'Orders info'!$F$4:$F$3681)</f>
        <v>168</v>
      </c>
    </row>
    <row r="2296" spans="2:13" x14ac:dyDescent="0.2">
      <c r="B2296" s="4" t="s">
        <v>2718</v>
      </c>
      <c r="C2296" s="1" t="s">
        <v>3191</v>
      </c>
      <c r="D2296" s="1" t="s">
        <v>3192</v>
      </c>
      <c r="E2296" s="1" t="str">
        <f t="shared" si="82"/>
        <v>35-39</v>
      </c>
      <c r="F2296" s="4">
        <v>5</v>
      </c>
      <c r="G2296" s="4">
        <v>2020</v>
      </c>
      <c r="H2296" s="4">
        <v>1</v>
      </c>
      <c r="I2296" s="4" t="s">
        <v>6977</v>
      </c>
      <c r="J2296" s="1">
        <f>COUNTIF('Orders info'!$B$4:$B$3681,'Consumers info'!B2296)</f>
        <v>1</v>
      </c>
      <c r="K2296" s="1">
        <f t="shared" si="81"/>
        <v>1</v>
      </c>
      <c r="L2296" s="1">
        <f t="shared" si="80"/>
        <v>0</v>
      </c>
      <c r="M2296" s="1">
        <f>SUMIF('Orders info'!$B$4:$B$3681,'Consumers info'!B2296,'Orders info'!$F$4:$F$3681)</f>
        <v>172</v>
      </c>
    </row>
    <row r="2297" spans="2:13" x14ac:dyDescent="0.2">
      <c r="B2297" s="4" t="s">
        <v>2719</v>
      </c>
      <c r="C2297" s="1" t="s">
        <v>3191</v>
      </c>
      <c r="D2297" s="1" t="s">
        <v>3192</v>
      </c>
      <c r="E2297" s="1" t="str">
        <f t="shared" si="82"/>
        <v>35-39</v>
      </c>
      <c r="F2297" s="4">
        <v>5</v>
      </c>
      <c r="G2297" s="4">
        <v>2020</v>
      </c>
      <c r="H2297" s="4">
        <v>1</v>
      </c>
      <c r="I2297" s="4" t="s">
        <v>6977</v>
      </c>
      <c r="J2297" s="1">
        <f>COUNTIF('Orders info'!$B$4:$B$3681,'Consumers info'!B2297)</f>
        <v>1</v>
      </c>
      <c r="K2297" s="1">
        <f t="shared" si="81"/>
        <v>1</v>
      </c>
      <c r="L2297" s="1">
        <f t="shared" si="80"/>
        <v>0</v>
      </c>
      <c r="M2297" s="1">
        <f>SUMIF('Orders info'!$B$4:$B$3681,'Consumers info'!B2297,'Orders info'!$F$4:$F$3681)</f>
        <v>205</v>
      </c>
    </row>
    <row r="2298" spans="2:13" x14ac:dyDescent="0.2">
      <c r="B2298" s="4" t="s">
        <v>2720</v>
      </c>
      <c r="C2298" s="1" t="s">
        <v>3191</v>
      </c>
      <c r="D2298" s="1" t="s">
        <v>3192</v>
      </c>
      <c r="E2298" s="1" t="str">
        <f t="shared" si="82"/>
        <v>18-24</v>
      </c>
      <c r="F2298" s="4">
        <v>5</v>
      </c>
      <c r="G2298" s="4">
        <v>2020</v>
      </c>
      <c r="H2298" s="4">
        <v>1</v>
      </c>
      <c r="I2298" s="4" t="s">
        <v>6977</v>
      </c>
      <c r="J2298" s="1">
        <f>COUNTIF('Orders info'!$B$4:$B$3681,'Consumers info'!B2298)</f>
        <v>1</v>
      </c>
      <c r="K2298" s="1">
        <f t="shared" si="81"/>
        <v>1</v>
      </c>
      <c r="L2298" s="1">
        <f t="shared" si="80"/>
        <v>0</v>
      </c>
      <c r="M2298" s="1">
        <f>SUMIF('Orders info'!$B$4:$B$3681,'Consumers info'!B2298,'Orders info'!$F$4:$F$3681)</f>
        <v>220</v>
      </c>
    </row>
    <row r="2299" spans="2:13" x14ac:dyDescent="0.2">
      <c r="B2299" s="4" t="s">
        <v>2721</v>
      </c>
      <c r="C2299" s="1" t="s">
        <v>3191</v>
      </c>
      <c r="D2299" s="1" t="s">
        <v>3192</v>
      </c>
      <c r="E2299" s="1" t="str">
        <f t="shared" si="82"/>
        <v>35-39</v>
      </c>
      <c r="F2299" s="4">
        <v>5</v>
      </c>
      <c r="G2299" s="4">
        <v>2020</v>
      </c>
      <c r="H2299" s="4">
        <v>0</v>
      </c>
      <c r="I2299" s="4" t="s">
        <v>6977</v>
      </c>
      <c r="J2299" s="1">
        <f>COUNTIF('Orders info'!$B$4:$B$3681,'Consumers info'!B2299)</f>
        <v>1</v>
      </c>
      <c r="K2299" s="1">
        <f t="shared" si="81"/>
        <v>1</v>
      </c>
      <c r="L2299" s="1">
        <f t="shared" si="80"/>
        <v>0</v>
      </c>
      <c r="M2299" s="1">
        <f>SUMIF('Orders info'!$B$4:$B$3681,'Consumers info'!B2299,'Orders info'!$F$4:$F$3681)</f>
        <v>538</v>
      </c>
    </row>
    <row r="2300" spans="2:13" x14ac:dyDescent="0.2">
      <c r="B2300" s="4" t="s">
        <v>2722</v>
      </c>
      <c r="C2300" s="1" t="s">
        <v>3191</v>
      </c>
      <c r="D2300" s="1" t="s">
        <v>3192</v>
      </c>
      <c r="E2300" s="1" t="str">
        <f t="shared" si="82"/>
        <v>40+</v>
      </c>
      <c r="F2300" s="4">
        <v>5</v>
      </c>
      <c r="G2300" s="4">
        <v>2020</v>
      </c>
      <c r="H2300" s="4">
        <v>0</v>
      </c>
      <c r="I2300" s="4" t="s">
        <v>6977</v>
      </c>
      <c r="J2300" s="1">
        <f>COUNTIF('Orders info'!$B$4:$B$3681,'Consumers info'!B2300)</f>
        <v>1</v>
      </c>
      <c r="K2300" s="1">
        <f t="shared" si="81"/>
        <v>1</v>
      </c>
      <c r="L2300" s="1">
        <f t="shared" si="80"/>
        <v>0</v>
      </c>
      <c r="M2300" s="1">
        <f>SUMIF('Orders info'!$B$4:$B$3681,'Consumers info'!B2300,'Orders info'!$F$4:$F$3681)</f>
        <v>168</v>
      </c>
    </row>
    <row r="2301" spans="2:13" x14ac:dyDescent="0.2">
      <c r="B2301" s="4" t="s">
        <v>2723</v>
      </c>
      <c r="C2301" s="1" t="s">
        <v>3191</v>
      </c>
      <c r="D2301" s="1" t="s">
        <v>3192</v>
      </c>
      <c r="E2301" s="1" t="str">
        <f t="shared" si="82"/>
        <v>18-24</v>
      </c>
      <c r="F2301" s="4">
        <v>5</v>
      </c>
      <c r="G2301" s="4">
        <v>2020</v>
      </c>
      <c r="H2301" s="4">
        <v>1</v>
      </c>
      <c r="I2301" s="4" t="s">
        <v>6977</v>
      </c>
      <c r="J2301" s="1">
        <f>COUNTIF('Orders info'!$B$4:$B$3681,'Consumers info'!B2301)</f>
        <v>1</v>
      </c>
      <c r="K2301" s="1">
        <f t="shared" si="81"/>
        <v>1</v>
      </c>
      <c r="L2301" s="1">
        <f t="shared" si="80"/>
        <v>0</v>
      </c>
      <c r="M2301" s="1">
        <f>SUMIF('Orders info'!$B$4:$B$3681,'Consumers info'!B2301,'Orders info'!$F$4:$F$3681)</f>
        <v>383</v>
      </c>
    </row>
    <row r="2302" spans="2:13" x14ac:dyDescent="0.2">
      <c r="B2302" s="4" t="s">
        <v>2724</v>
      </c>
      <c r="C2302" s="1" t="s">
        <v>3191</v>
      </c>
      <c r="D2302" s="1" t="s">
        <v>3192</v>
      </c>
      <c r="E2302" s="1" t="str">
        <f t="shared" si="82"/>
        <v>18-24</v>
      </c>
      <c r="F2302" s="4">
        <v>5</v>
      </c>
      <c r="G2302" s="4">
        <v>2020</v>
      </c>
      <c r="H2302" s="4">
        <v>1</v>
      </c>
      <c r="I2302" s="4" t="s">
        <v>6977</v>
      </c>
      <c r="J2302" s="1">
        <f>COUNTIF('Orders info'!$B$4:$B$3681,'Consumers info'!B2302)</f>
        <v>1</v>
      </c>
      <c r="K2302" s="1">
        <f t="shared" si="81"/>
        <v>1</v>
      </c>
      <c r="L2302" s="1">
        <f t="shared" si="80"/>
        <v>0</v>
      </c>
      <c r="M2302" s="1">
        <f>SUMIF('Orders info'!$B$4:$B$3681,'Consumers info'!B2302,'Orders info'!$F$4:$F$3681)</f>
        <v>383</v>
      </c>
    </row>
    <row r="2303" spans="2:13" x14ac:dyDescent="0.2">
      <c r="B2303" s="4" t="s">
        <v>2725</v>
      </c>
      <c r="C2303" s="1" t="s">
        <v>3191</v>
      </c>
      <c r="D2303" s="1" t="s">
        <v>3192</v>
      </c>
      <c r="E2303" s="1" t="str">
        <f t="shared" si="82"/>
        <v>18-24</v>
      </c>
      <c r="F2303" s="4">
        <v>5</v>
      </c>
      <c r="G2303" s="4">
        <v>2020</v>
      </c>
      <c r="H2303" s="4">
        <v>1</v>
      </c>
      <c r="I2303" s="4" t="s">
        <v>6977</v>
      </c>
      <c r="J2303" s="1">
        <f>COUNTIF('Orders info'!$B$4:$B$3681,'Consumers info'!B2303)</f>
        <v>1</v>
      </c>
      <c r="K2303" s="1">
        <f t="shared" si="81"/>
        <v>1</v>
      </c>
      <c r="L2303" s="1">
        <f t="shared" si="80"/>
        <v>0</v>
      </c>
      <c r="M2303" s="1">
        <f>SUMIF('Orders info'!$B$4:$B$3681,'Consumers info'!B2303,'Orders info'!$F$4:$F$3681)</f>
        <v>447</v>
      </c>
    </row>
    <row r="2304" spans="2:13" x14ac:dyDescent="0.2">
      <c r="B2304" s="4" t="s">
        <v>2726</v>
      </c>
      <c r="C2304" s="1" t="s">
        <v>3191</v>
      </c>
      <c r="D2304" s="1" t="s">
        <v>3192</v>
      </c>
      <c r="E2304" s="1" t="str">
        <f t="shared" si="82"/>
        <v>30-34</v>
      </c>
      <c r="F2304" s="4">
        <v>5</v>
      </c>
      <c r="G2304" s="4">
        <v>2020</v>
      </c>
      <c r="H2304" s="4">
        <v>1</v>
      </c>
      <c r="I2304" s="4" t="s">
        <v>6977</v>
      </c>
      <c r="J2304" s="1">
        <f>COUNTIF('Orders info'!$B$4:$B$3681,'Consumers info'!B2304)</f>
        <v>1</v>
      </c>
      <c r="K2304" s="1">
        <f t="shared" si="81"/>
        <v>1</v>
      </c>
      <c r="L2304" s="1">
        <f t="shared" si="80"/>
        <v>0</v>
      </c>
      <c r="M2304" s="1">
        <f>SUMIF('Orders info'!$B$4:$B$3681,'Consumers info'!B2304,'Orders info'!$F$4:$F$3681)</f>
        <v>168</v>
      </c>
    </row>
    <row r="2305" spans="2:13" x14ac:dyDescent="0.2">
      <c r="B2305" s="4" t="s">
        <v>2727</v>
      </c>
      <c r="C2305" s="1" t="s">
        <v>3191</v>
      </c>
      <c r="D2305" s="1" t="s">
        <v>3192</v>
      </c>
      <c r="E2305" s="1" t="str">
        <f t="shared" si="82"/>
        <v>25-29</v>
      </c>
      <c r="F2305" s="4">
        <v>5</v>
      </c>
      <c r="G2305" s="4">
        <v>2020</v>
      </c>
      <c r="H2305" s="4">
        <v>0</v>
      </c>
      <c r="I2305" s="4" t="s">
        <v>6977</v>
      </c>
      <c r="J2305" s="1">
        <f>COUNTIF('Orders info'!$B$4:$B$3681,'Consumers info'!B2305)</f>
        <v>1</v>
      </c>
      <c r="K2305" s="1">
        <f t="shared" si="81"/>
        <v>1</v>
      </c>
      <c r="L2305" s="1">
        <f t="shared" si="80"/>
        <v>0</v>
      </c>
      <c r="M2305" s="1">
        <f>SUMIF('Orders info'!$B$4:$B$3681,'Consumers info'!B2305,'Orders info'!$F$4:$F$3681)</f>
        <v>144</v>
      </c>
    </row>
    <row r="2306" spans="2:13" x14ac:dyDescent="0.2">
      <c r="B2306" s="4" t="s">
        <v>2728</v>
      </c>
      <c r="C2306" s="1" t="s">
        <v>3191</v>
      </c>
      <c r="D2306" s="1" t="s">
        <v>3192</v>
      </c>
      <c r="E2306" s="1" t="str">
        <f t="shared" si="82"/>
        <v>30-34</v>
      </c>
      <c r="F2306" s="4">
        <v>5</v>
      </c>
      <c r="G2306" s="4">
        <v>2020</v>
      </c>
      <c r="H2306" s="4">
        <v>1</v>
      </c>
      <c r="I2306" s="4" t="s">
        <v>6977</v>
      </c>
      <c r="J2306" s="1">
        <f>COUNTIF('Orders info'!$B$4:$B$3681,'Consumers info'!B2306)</f>
        <v>1</v>
      </c>
      <c r="K2306" s="1">
        <f t="shared" si="81"/>
        <v>1</v>
      </c>
      <c r="L2306" s="1">
        <f t="shared" si="80"/>
        <v>0</v>
      </c>
      <c r="M2306" s="1">
        <f>SUMIF('Orders info'!$B$4:$B$3681,'Consumers info'!B2306,'Orders info'!$F$4:$F$3681)</f>
        <v>240</v>
      </c>
    </row>
    <row r="2307" spans="2:13" x14ac:dyDescent="0.2">
      <c r="B2307" s="4" t="s">
        <v>2729</v>
      </c>
      <c r="C2307" s="1" t="s">
        <v>3191</v>
      </c>
      <c r="D2307" s="1" t="s">
        <v>3192</v>
      </c>
      <c r="E2307" s="1" t="str">
        <f t="shared" si="82"/>
        <v>18-24</v>
      </c>
      <c r="F2307" s="4">
        <v>5</v>
      </c>
      <c r="G2307" s="4">
        <v>2020</v>
      </c>
      <c r="H2307" s="4">
        <v>1</v>
      </c>
      <c r="I2307" s="4" t="s">
        <v>6977</v>
      </c>
      <c r="J2307" s="1">
        <f>COUNTIF('Orders info'!$B$4:$B$3681,'Consumers info'!B2307)</f>
        <v>1</v>
      </c>
      <c r="K2307" s="1">
        <f t="shared" si="81"/>
        <v>1</v>
      </c>
      <c r="L2307" s="1">
        <f t="shared" si="80"/>
        <v>0</v>
      </c>
      <c r="M2307" s="1">
        <f>SUMIF('Orders info'!$B$4:$B$3681,'Consumers info'!B2307,'Orders info'!$F$4:$F$3681)</f>
        <v>220</v>
      </c>
    </row>
    <row r="2308" spans="2:13" x14ac:dyDescent="0.2">
      <c r="B2308" s="4" t="s">
        <v>2730</v>
      </c>
      <c r="C2308" s="1" t="s">
        <v>3191</v>
      </c>
      <c r="D2308" s="1" t="s">
        <v>3192</v>
      </c>
      <c r="E2308" s="1" t="str">
        <f t="shared" si="82"/>
        <v>25-29</v>
      </c>
      <c r="F2308" s="4">
        <v>5</v>
      </c>
      <c r="G2308" s="4">
        <v>2020</v>
      </c>
      <c r="H2308" s="4">
        <v>1</v>
      </c>
      <c r="I2308" s="4" t="s">
        <v>6977</v>
      </c>
      <c r="J2308" s="1">
        <f>COUNTIF('Orders info'!$B$4:$B$3681,'Consumers info'!B2308)</f>
        <v>1</v>
      </c>
      <c r="K2308" s="1">
        <f t="shared" si="81"/>
        <v>1</v>
      </c>
      <c r="L2308" s="1">
        <f t="shared" si="80"/>
        <v>0</v>
      </c>
      <c r="M2308" s="1">
        <f>SUMIF('Orders info'!$B$4:$B$3681,'Consumers info'!B2308,'Orders info'!$F$4:$F$3681)</f>
        <v>210</v>
      </c>
    </row>
    <row r="2309" spans="2:13" x14ac:dyDescent="0.2">
      <c r="B2309" s="4" t="s">
        <v>2731</v>
      </c>
      <c r="C2309" s="1" t="s">
        <v>3191</v>
      </c>
      <c r="D2309" s="1" t="s">
        <v>3192</v>
      </c>
      <c r="E2309" s="1" t="str">
        <f t="shared" si="82"/>
        <v>18-24</v>
      </c>
      <c r="F2309" s="4">
        <v>5</v>
      </c>
      <c r="G2309" s="4">
        <v>2020</v>
      </c>
      <c r="H2309" s="4">
        <v>0</v>
      </c>
      <c r="I2309" s="4" t="s">
        <v>6977</v>
      </c>
      <c r="J2309" s="1">
        <f>COUNTIF('Orders info'!$B$4:$B$3681,'Consumers info'!B2309)</f>
        <v>1</v>
      </c>
      <c r="K2309" s="1">
        <f t="shared" si="81"/>
        <v>1</v>
      </c>
      <c r="L2309" s="1">
        <f t="shared" ref="L2309:L2372" si="83">IF(J2309&gt;1,IF(I2309="Active",1,0),0)</f>
        <v>0</v>
      </c>
      <c r="M2309" s="1">
        <f>SUMIF('Orders info'!$B$4:$B$3681,'Consumers info'!B2309,'Orders info'!$F$4:$F$3681)</f>
        <v>592</v>
      </c>
    </row>
    <row r="2310" spans="2:13" x14ac:dyDescent="0.2">
      <c r="B2310" s="4" t="s">
        <v>2732</v>
      </c>
      <c r="C2310" s="1" t="s">
        <v>3191</v>
      </c>
      <c r="D2310" s="1" t="s">
        <v>3192</v>
      </c>
      <c r="E2310" s="1" t="str">
        <f t="shared" si="82"/>
        <v>18-24</v>
      </c>
      <c r="F2310" s="4">
        <v>5</v>
      </c>
      <c r="G2310" s="4">
        <v>2020</v>
      </c>
      <c r="H2310" s="4">
        <v>0</v>
      </c>
      <c r="I2310" s="4" t="s">
        <v>6977</v>
      </c>
      <c r="J2310" s="1">
        <f>COUNTIF('Orders info'!$B$4:$B$3681,'Consumers info'!B2310)</f>
        <v>1</v>
      </c>
      <c r="K2310" s="1">
        <f t="shared" si="81"/>
        <v>1</v>
      </c>
      <c r="L2310" s="1">
        <f t="shared" si="83"/>
        <v>0</v>
      </c>
      <c r="M2310" s="1">
        <f>SUMIF('Orders info'!$B$4:$B$3681,'Consumers info'!B2310,'Orders info'!$F$4:$F$3681)</f>
        <v>293</v>
      </c>
    </row>
    <row r="2311" spans="2:13" x14ac:dyDescent="0.2">
      <c r="B2311" s="4" t="s">
        <v>2733</v>
      </c>
      <c r="C2311" s="1" t="s">
        <v>3191</v>
      </c>
      <c r="D2311" s="1" t="s">
        <v>3192</v>
      </c>
      <c r="E2311" s="1" t="str">
        <f t="shared" si="82"/>
        <v>18-24</v>
      </c>
      <c r="F2311" s="4">
        <v>5</v>
      </c>
      <c r="G2311" s="4">
        <v>2020</v>
      </c>
      <c r="H2311" s="4">
        <v>1</v>
      </c>
      <c r="I2311" s="4" t="s">
        <v>6977</v>
      </c>
      <c r="J2311" s="1">
        <f>COUNTIF('Orders info'!$B$4:$B$3681,'Consumers info'!B2311)</f>
        <v>1</v>
      </c>
      <c r="K2311" s="1">
        <f t="shared" si="81"/>
        <v>1</v>
      </c>
      <c r="L2311" s="1">
        <f t="shared" si="83"/>
        <v>0</v>
      </c>
      <c r="M2311" s="1">
        <f>SUMIF('Orders info'!$B$4:$B$3681,'Consumers info'!B2311,'Orders info'!$F$4:$F$3681)</f>
        <v>345</v>
      </c>
    </row>
    <row r="2312" spans="2:13" x14ac:dyDescent="0.2">
      <c r="B2312" s="4" t="s">
        <v>2734</v>
      </c>
      <c r="C2312" s="1" t="s">
        <v>3191</v>
      </c>
      <c r="D2312" s="1" t="s">
        <v>3192</v>
      </c>
      <c r="E2312" s="1" t="str">
        <f t="shared" si="82"/>
        <v>18-24</v>
      </c>
      <c r="F2312" s="4">
        <v>5</v>
      </c>
      <c r="G2312" s="4">
        <v>2020</v>
      </c>
      <c r="H2312" s="4">
        <v>0</v>
      </c>
      <c r="I2312" s="4" t="s">
        <v>6977</v>
      </c>
      <c r="J2312" s="1">
        <f>COUNTIF('Orders info'!$B$4:$B$3681,'Consumers info'!B2312)</f>
        <v>1</v>
      </c>
      <c r="K2312" s="1">
        <f t="shared" si="81"/>
        <v>1</v>
      </c>
      <c r="L2312" s="1">
        <f t="shared" si="83"/>
        <v>0</v>
      </c>
      <c r="M2312" s="1">
        <f>SUMIF('Orders info'!$B$4:$B$3681,'Consumers info'!B2312,'Orders info'!$F$4:$F$3681)</f>
        <v>383</v>
      </c>
    </row>
    <row r="2313" spans="2:13" x14ac:dyDescent="0.2">
      <c r="B2313" s="4" t="s">
        <v>2735</v>
      </c>
      <c r="C2313" s="1" t="s">
        <v>3191</v>
      </c>
      <c r="D2313" s="1" t="s">
        <v>3192</v>
      </c>
      <c r="E2313" s="1" t="str">
        <f t="shared" si="82"/>
        <v>25-29</v>
      </c>
      <c r="F2313" s="4">
        <v>5</v>
      </c>
      <c r="G2313" s="4">
        <v>2020</v>
      </c>
      <c r="H2313" s="4">
        <v>0</v>
      </c>
      <c r="I2313" s="4" t="s">
        <v>6977</v>
      </c>
      <c r="J2313" s="1">
        <f>COUNTIF('Orders info'!$B$4:$B$3681,'Consumers info'!B2313)</f>
        <v>1</v>
      </c>
      <c r="K2313" s="1">
        <f t="shared" si="81"/>
        <v>1</v>
      </c>
      <c r="L2313" s="1">
        <f t="shared" si="83"/>
        <v>0</v>
      </c>
      <c r="M2313" s="1">
        <f>SUMIF('Orders info'!$B$4:$B$3681,'Consumers info'!B2313,'Orders info'!$F$4:$F$3681)</f>
        <v>144</v>
      </c>
    </row>
    <row r="2314" spans="2:13" x14ac:dyDescent="0.2">
      <c r="B2314" s="4" t="s">
        <v>2736</v>
      </c>
      <c r="C2314" s="1" t="s">
        <v>3191</v>
      </c>
      <c r="D2314" s="1" t="s">
        <v>3192</v>
      </c>
      <c r="E2314" s="1" t="str">
        <f t="shared" si="82"/>
        <v>30-34</v>
      </c>
      <c r="F2314" s="4">
        <v>5</v>
      </c>
      <c r="G2314" s="4">
        <v>2020</v>
      </c>
      <c r="H2314" s="4">
        <v>1</v>
      </c>
      <c r="I2314" s="4" t="s">
        <v>6977</v>
      </c>
      <c r="J2314" s="1">
        <f>COUNTIF('Orders info'!$B$4:$B$3681,'Consumers info'!B2314)</f>
        <v>1</v>
      </c>
      <c r="K2314" s="1">
        <f t="shared" si="81"/>
        <v>1</v>
      </c>
      <c r="L2314" s="1">
        <f t="shared" si="83"/>
        <v>0</v>
      </c>
      <c r="M2314" s="1">
        <f>SUMIF('Orders info'!$B$4:$B$3681,'Consumers info'!B2314,'Orders info'!$F$4:$F$3681)</f>
        <v>144</v>
      </c>
    </row>
    <row r="2315" spans="2:13" x14ac:dyDescent="0.2">
      <c r="B2315" s="4" t="s">
        <v>2737</v>
      </c>
      <c r="C2315" s="1" t="s">
        <v>3191</v>
      </c>
      <c r="D2315" s="1" t="s">
        <v>3192</v>
      </c>
      <c r="E2315" s="1" t="str">
        <f t="shared" si="82"/>
        <v>25-29</v>
      </c>
      <c r="F2315" s="4">
        <v>5</v>
      </c>
      <c r="G2315" s="4">
        <v>2020</v>
      </c>
      <c r="H2315" s="4">
        <v>0</v>
      </c>
      <c r="I2315" s="4" t="s">
        <v>6977</v>
      </c>
      <c r="J2315" s="1">
        <f>COUNTIF('Orders info'!$B$4:$B$3681,'Consumers info'!B2315)</f>
        <v>1</v>
      </c>
      <c r="K2315" s="1">
        <f t="shared" si="81"/>
        <v>1</v>
      </c>
      <c r="L2315" s="1">
        <f t="shared" si="83"/>
        <v>0</v>
      </c>
      <c r="M2315" s="1">
        <f>SUMIF('Orders info'!$B$4:$B$3681,'Consumers info'!B2315,'Orders info'!$F$4:$F$3681)</f>
        <v>240</v>
      </c>
    </row>
    <row r="2316" spans="2:13" x14ac:dyDescent="0.2">
      <c r="B2316" s="4" t="s">
        <v>2738</v>
      </c>
      <c r="C2316" s="1" t="s">
        <v>3191</v>
      </c>
      <c r="D2316" s="1" t="s">
        <v>3192</v>
      </c>
      <c r="E2316" s="1" t="str">
        <f t="shared" si="82"/>
        <v>30-34</v>
      </c>
      <c r="F2316" s="4">
        <v>5</v>
      </c>
      <c r="G2316" s="4">
        <v>2020</v>
      </c>
      <c r="H2316" s="4">
        <v>0</v>
      </c>
      <c r="I2316" s="4" t="s">
        <v>6977</v>
      </c>
      <c r="J2316" s="1">
        <f>COUNTIF('Orders info'!$B$4:$B$3681,'Consumers info'!B2316)</f>
        <v>1</v>
      </c>
      <c r="K2316" s="1">
        <f t="shared" si="81"/>
        <v>1</v>
      </c>
      <c r="L2316" s="1">
        <f t="shared" si="83"/>
        <v>0</v>
      </c>
      <c r="M2316" s="1">
        <f>SUMIF('Orders info'!$B$4:$B$3681,'Consumers info'!B2316,'Orders info'!$F$4:$F$3681)</f>
        <v>240</v>
      </c>
    </row>
    <row r="2317" spans="2:13" x14ac:dyDescent="0.2">
      <c r="B2317" s="4" t="s">
        <v>2739</v>
      </c>
      <c r="C2317" s="1" t="s">
        <v>3191</v>
      </c>
      <c r="D2317" s="1" t="s">
        <v>3192</v>
      </c>
      <c r="E2317" s="1" t="str">
        <f t="shared" si="82"/>
        <v>35-39</v>
      </c>
      <c r="F2317" s="4">
        <v>5</v>
      </c>
      <c r="G2317" s="4">
        <v>2020</v>
      </c>
      <c r="H2317" s="4">
        <v>1</v>
      </c>
      <c r="I2317" s="4" t="s">
        <v>6977</v>
      </c>
      <c r="J2317" s="1">
        <f>COUNTIF('Orders info'!$B$4:$B$3681,'Consumers info'!B2317)</f>
        <v>1</v>
      </c>
      <c r="K2317" s="1">
        <f t="shared" si="81"/>
        <v>1</v>
      </c>
      <c r="L2317" s="1">
        <f t="shared" si="83"/>
        <v>0</v>
      </c>
      <c r="M2317" s="1">
        <f>SUMIF('Orders info'!$B$4:$B$3681,'Consumers info'!B2317,'Orders info'!$F$4:$F$3681)</f>
        <v>240</v>
      </c>
    </row>
    <row r="2318" spans="2:13" x14ac:dyDescent="0.2">
      <c r="B2318" s="4" t="s">
        <v>2740</v>
      </c>
      <c r="C2318" s="1" t="s">
        <v>3191</v>
      </c>
      <c r="D2318" s="1" t="s">
        <v>3192</v>
      </c>
      <c r="E2318" s="1" t="str">
        <f t="shared" si="82"/>
        <v>35-39</v>
      </c>
      <c r="F2318" s="4">
        <v>5</v>
      </c>
      <c r="G2318" s="4">
        <v>2020</v>
      </c>
      <c r="H2318" s="4">
        <v>0</v>
      </c>
      <c r="I2318" s="4" t="s">
        <v>6977</v>
      </c>
      <c r="J2318" s="1">
        <f>COUNTIF('Orders info'!$B$4:$B$3681,'Consumers info'!B2318)</f>
        <v>1</v>
      </c>
      <c r="K2318" s="1">
        <f t="shared" si="81"/>
        <v>1</v>
      </c>
      <c r="L2318" s="1">
        <f t="shared" si="83"/>
        <v>0</v>
      </c>
      <c r="M2318" s="1">
        <f>SUMIF('Orders info'!$B$4:$B$3681,'Consumers info'!B2318,'Orders info'!$F$4:$F$3681)</f>
        <v>313</v>
      </c>
    </row>
    <row r="2319" spans="2:13" x14ac:dyDescent="0.2">
      <c r="B2319" s="4" t="s">
        <v>2741</v>
      </c>
      <c r="C2319" s="1" t="s">
        <v>3191</v>
      </c>
      <c r="D2319" s="1" t="s">
        <v>3192</v>
      </c>
      <c r="E2319" s="1" t="str">
        <f t="shared" si="82"/>
        <v>18-24</v>
      </c>
      <c r="F2319" s="4">
        <v>5</v>
      </c>
      <c r="G2319" s="4">
        <v>2020</v>
      </c>
      <c r="H2319" s="4">
        <v>0</v>
      </c>
      <c r="I2319" s="4" t="s">
        <v>6977</v>
      </c>
      <c r="J2319" s="1">
        <f>COUNTIF('Orders info'!$B$4:$B$3681,'Consumers info'!B2319)</f>
        <v>1</v>
      </c>
      <c r="K2319" s="1">
        <f t="shared" si="81"/>
        <v>1</v>
      </c>
      <c r="L2319" s="1">
        <f t="shared" si="83"/>
        <v>0</v>
      </c>
      <c r="M2319" s="1">
        <f>SUMIF('Orders info'!$B$4:$B$3681,'Consumers info'!B2319,'Orders info'!$F$4:$F$3681)</f>
        <v>592</v>
      </c>
    </row>
    <row r="2320" spans="2:13" x14ac:dyDescent="0.2">
      <c r="B2320" s="4" t="s">
        <v>2742</v>
      </c>
      <c r="C2320" s="1" t="s">
        <v>3191</v>
      </c>
      <c r="D2320" s="1" t="s">
        <v>3192</v>
      </c>
      <c r="E2320" s="1" t="str">
        <f t="shared" si="82"/>
        <v>25-29</v>
      </c>
      <c r="F2320" s="4">
        <v>5</v>
      </c>
      <c r="G2320" s="4">
        <v>2020</v>
      </c>
      <c r="H2320" s="4">
        <v>1</v>
      </c>
      <c r="I2320" s="4" t="s">
        <v>6977</v>
      </c>
      <c r="J2320" s="1">
        <f>COUNTIF('Orders info'!$B$4:$B$3681,'Consumers info'!B2320)</f>
        <v>1</v>
      </c>
      <c r="K2320" s="1">
        <f t="shared" si="81"/>
        <v>1</v>
      </c>
      <c r="L2320" s="1">
        <f t="shared" si="83"/>
        <v>0</v>
      </c>
      <c r="M2320" s="1">
        <f>SUMIF('Orders info'!$B$4:$B$3681,'Consumers info'!B2320,'Orders info'!$F$4:$F$3681)</f>
        <v>283</v>
      </c>
    </row>
    <row r="2321" spans="2:13" x14ac:dyDescent="0.2">
      <c r="B2321" s="4" t="s">
        <v>2743</v>
      </c>
      <c r="C2321" s="1" t="s">
        <v>3191</v>
      </c>
      <c r="D2321" s="1" t="s">
        <v>3192</v>
      </c>
      <c r="E2321" s="1" t="str">
        <f t="shared" si="82"/>
        <v>40+</v>
      </c>
      <c r="F2321" s="4">
        <v>5</v>
      </c>
      <c r="G2321" s="4">
        <v>2020</v>
      </c>
      <c r="H2321" s="4">
        <v>0</v>
      </c>
      <c r="I2321" s="4" t="s">
        <v>6977</v>
      </c>
      <c r="J2321" s="1">
        <f>COUNTIF('Orders info'!$B$4:$B$3681,'Consumers info'!B2321)</f>
        <v>1</v>
      </c>
      <c r="K2321" s="1">
        <f t="shared" si="81"/>
        <v>1</v>
      </c>
      <c r="L2321" s="1">
        <f t="shared" si="83"/>
        <v>0</v>
      </c>
      <c r="M2321" s="1">
        <f>SUMIF('Orders info'!$B$4:$B$3681,'Consumers info'!B2321,'Orders info'!$F$4:$F$3681)</f>
        <v>383</v>
      </c>
    </row>
    <row r="2322" spans="2:13" x14ac:dyDescent="0.2">
      <c r="B2322" s="4" t="s">
        <v>2744</v>
      </c>
      <c r="C2322" s="1" t="s">
        <v>3191</v>
      </c>
      <c r="D2322" s="1" t="s">
        <v>3192</v>
      </c>
      <c r="E2322" s="1" t="str">
        <f t="shared" si="82"/>
        <v>18-24</v>
      </c>
      <c r="F2322" s="4">
        <v>4</v>
      </c>
      <c r="G2322" s="4">
        <v>2020</v>
      </c>
      <c r="H2322" s="4">
        <v>0</v>
      </c>
      <c r="I2322" s="4" t="s">
        <v>6977</v>
      </c>
      <c r="J2322" s="1">
        <f>COUNTIF('Orders info'!$B$4:$B$3681,'Consumers info'!B2322)</f>
        <v>1</v>
      </c>
      <c r="K2322" s="1">
        <f t="shared" si="81"/>
        <v>1</v>
      </c>
      <c r="L2322" s="1">
        <f t="shared" si="83"/>
        <v>0</v>
      </c>
      <c r="M2322" s="1">
        <f>SUMIF('Orders info'!$B$4:$B$3681,'Consumers info'!B2322,'Orders info'!$F$4:$F$3681)</f>
        <v>168</v>
      </c>
    </row>
    <row r="2323" spans="2:13" x14ac:dyDescent="0.2">
      <c r="B2323" s="4" t="s">
        <v>2745</v>
      </c>
      <c r="C2323" s="1" t="s">
        <v>3191</v>
      </c>
      <c r="D2323" s="1" t="s">
        <v>3192</v>
      </c>
      <c r="E2323" s="1" t="str">
        <f t="shared" si="82"/>
        <v>30-34</v>
      </c>
      <c r="F2323" s="4">
        <v>4</v>
      </c>
      <c r="G2323" s="4">
        <v>2020</v>
      </c>
      <c r="H2323" s="4">
        <v>0</v>
      </c>
      <c r="I2323" s="4" t="s">
        <v>6977</v>
      </c>
      <c r="J2323" s="1">
        <f>COUNTIF('Orders info'!$B$4:$B$3681,'Consumers info'!B2323)</f>
        <v>1</v>
      </c>
      <c r="K2323" s="1">
        <f t="shared" si="81"/>
        <v>1</v>
      </c>
      <c r="L2323" s="1">
        <f t="shared" si="83"/>
        <v>0</v>
      </c>
      <c r="M2323" s="1">
        <f>SUMIF('Orders info'!$B$4:$B$3681,'Consumers info'!B2323,'Orders info'!$F$4:$F$3681)</f>
        <v>144</v>
      </c>
    </row>
    <row r="2324" spans="2:13" x14ac:dyDescent="0.2">
      <c r="B2324" s="4" t="s">
        <v>2746</v>
      </c>
      <c r="C2324" s="1" t="s">
        <v>3191</v>
      </c>
      <c r="D2324" s="1" t="s">
        <v>3192</v>
      </c>
      <c r="E2324" s="1" t="str">
        <f t="shared" si="82"/>
        <v>35-39</v>
      </c>
      <c r="F2324" s="4">
        <v>4</v>
      </c>
      <c r="G2324" s="4">
        <v>2020</v>
      </c>
      <c r="H2324" s="4">
        <v>0</v>
      </c>
      <c r="I2324" s="4" t="s">
        <v>6977</v>
      </c>
      <c r="J2324" s="1">
        <f>COUNTIF('Orders info'!$B$4:$B$3681,'Consumers info'!B2324)</f>
        <v>1</v>
      </c>
      <c r="K2324" s="1">
        <f t="shared" si="81"/>
        <v>1</v>
      </c>
      <c r="L2324" s="1">
        <f t="shared" si="83"/>
        <v>0</v>
      </c>
      <c r="M2324" s="1">
        <f>SUMIF('Orders info'!$B$4:$B$3681,'Consumers info'!B2324,'Orders info'!$F$4:$F$3681)</f>
        <v>205</v>
      </c>
    </row>
    <row r="2325" spans="2:13" x14ac:dyDescent="0.2">
      <c r="B2325" s="4" t="s">
        <v>2747</v>
      </c>
      <c r="C2325" s="1" t="s">
        <v>3191</v>
      </c>
      <c r="D2325" s="1" t="s">
        <v>3192</v>
      </c>
      <c r="E2325" s="1" t="str">
        <f t="shared" si="82"/>
        <v>40+</v>
      </c>
      <c r="F2325" s="4">
        <v>4</v>
      </c>
      <c r="G2325" s="4">
        <v>2020</v>
      </c>
      <c r="H2325" s="4">
        <v>0</v>
      </c>
      <c r="I2325" s="4" t="s">
        <v>6977</v>
      </c>
      <c r="J2325" s="1">
        <f>COUNTIF('Orders info'!$B$4:$B$3681,'Consumers info'!B2325)</f>
        <v>1</v>
      </c>
      <c r="K2325" s="1">
        <f t="shared" si="81"/>
        <v>1</v>
      </c>
      <c r="L2325" s="1">
        <f t="shared" si="83"/>
        <v>0</v>
      </c>
      <c r="M2325" s="1">
        <f>SUMIF('Orders info'!$B$4:$B$3681,'Consumers info'!B2325,'Orders info'!$F$4:$F$3681)</f>
        <v>240</v>
      </c>
    </row>
    <row r="2326" spans="2:13" x14ac:dyDescent="0.2">
      <c r="B2326" s="4" t="s">
        <v>2748</v>
      </c>
      <c r="C2326" s="1" t="s">
        <v>3191</v>
      </c>
      <c r="D2326" s="1" t="s">
        <v>3192</v>
      </c>
      <c r="E2326" s="1" t="str">
        <f t="shared" si="82"/>
        <v>18-24</v>
      </c>
      <c r="F2326" s="4">
        <v>4</v>
      </c>
      <c r="G2326" s="4">
        <v>2020</v>
      </c>
      <c r="H2326" s="4">
        <v>1</v>
      </c>
      <c r="I2326" s="4" t="s">
        <v>6977</v>
      </c>
      <c r="J2326" s="1">
        <f>COUNTIF('Orders info'!$B$4:$B$3681,'Consumers info'!B2326)</f>
        <v>1</v>
      </c>
      <c r="K2326" s="1">
        <f t="shared" si="81"/>
        <v>1</v>
      </c>
      <c r="L2326" s="1">
        <f t="shared" si="83"/>
        <v>0</v>
      </c>
      <c r="M2326" s="1">
        <f>SUMIF('Orders info'!$B$4:$B$3681,'Consumers info'!B2326,'Orders info'!$F$4:$F$3681)</f>
        <v>220</v>
      </c>
    </row>
    <row r="2327" spans="2:13" x14ac:dyDescent="0.2">
      <c r="B2327" s="4" t="s">
        <v>2749</v>
      </c>
      <c r="C2327" s="1" t="s">
        <v>3191</v>
      </c>
      <c r="D2327" s="1" t="s">
        <v>3192</v>
      </c>
      <c r="E2327" s="1" t="str">
        <f t="shared" si="82"/>
        <v>25-29</v>
      </c>
      <c r="F2327" s="4">
        <v>4</v>
      </c>
      <c r="G2327" s="4">
        <v>2020</v>
      </c>
      <c r="H2327" s="4">
        <v>1</v>
      </c>
      <c r="I2327" s="4" t="s">
        <v>6977</v>
      </c>
      <c r="J2327" s="1">
        <f>COUNTIF('Orders info'!$B$4:$B$3681,'Consumers info'!B2327)</f>
        <v>1</v>
      </c>
      <c r="K2327" s="1">
        <f t="shared" si="81"/>
        <v>1</v>
      </c>
      <c r="L2327" s="1">
        <f t="shared" si="83"/>
        <v>0</v>
      </c>
      <c r="M2327" s="1">
        <f>SUMIF('Orders info'!$B$4:$B$3681,'Consumers info'!B2327,'Orders info'!$F$4:$F$3681)</f>
        <v>278</v>
      </c>
    </row>
    <row r="2328" spans="2:13" x14ac:dyDescent="0.2">
      <c r="B2328" s="4" t="s">
        <v>2750</v>
      </c>
      <c r="C2328" s="1" t="s">
        <v>3191</v>
      </c>
      <c r="D2328" s="1" t="s">
        <v>3192</v>
      </c>
      <c r="E2328" s="1" t="str">
        <f t="shared" si="82"/>
        <v>30-34</v>
      </c>
      <c r="F2328" s="4">
        <v>4</v>
      </c>
      <c r="G2328" s="4">
        <v>2020</v>
      </c>
      <c r="H2328" s="4">
        <v>0</v>
      </c>
      <c r="I2328" s="4" t="s">
        <v>6977</v>
      </c>
      <c r="J2328" s="1">
        <f>COUNTIF('Orders info'!$B$4:$B$3681,'Consumers info'!B2328)</f>
        <v>1</v>
      </c>
      <c r="K2328" s="1">
        <f t="shared" ref="K2328:K2391" si="84">IF(J2328=1,IF(I2328="Active",1,0),0)</f>
        <v>1</v>
      </c>
      <c r="L2328" s="1">
        <f t="shared" si="83"/>
        <v>0</v>
      </c>
      <c r="M2328" s="1">
        <f>SUMIF('Orders info'!$B$4:$B$3681,'Consumers info'!B2328,'Orders info'!$F$4:$F$3681)</f>
        <v>447</v>
      </c>
    </row>
    <row r="2329" spans="2:13" x14ac:dyDescent="0.2">
      <c r="B2329" s="4" t="s">
        <v>2751</v>
      </c>
      <c r="C2329" s="1" t="s">
        <v>3191</v>
      </c>
      <c r="D2329" s="1" t="s">
        <v>3192</v>
      </c>
      <c r="E2329" s="1" t="str">
        <f t="shared" si="82"/>
        <v>35-39</v>
      </c>
      <c r="F2329" s="4">
        <v>4</v>
      </c>
      <c r="G2329" s="4">
        <v>2020</v>
      </c>
      <c r="H2329" s="4">
        <v>0</v>
      </c>
      <c r="I2329" s="4" t="s">
        <v>6977</v>
      </c>
      <c r="J2329" s="1">
        <f>COUNTIF('Orders info'!$B$4:$B$3681,'Consumers info'!B2329)</f>
        <v>1</v>
      </c>
      <c r="K2329" s="1">
        <f t="shared" si="84"/>
        <v>1</v>
      </c>
      <c r="L2329" s="1">
        <f t="shared" si="83"/>
        <v>0</v>
      </c>
      <c r="M2329" s="1">
        <f>SUMIF('Orders info'!$B$4:$B$3681,'Consumers info'!B2329,'Orders info'!$F$4:$F$3681)</f>
        <v>144</v>
      </c>
    </row>
    <row r="2330" spans="2:13" x14ac:dyDescent="0.2">
      <c r="B2330" s="4" t="s">
        <v>2752</v>
      </c>
      <c r="C2330" s="1" t="s">
        <v>3191</v>
      </c>
      <c r="D2330" s="1" t="s">
        <v>3192</v>
      </c>
      <c r="E2330" s="1" t="str">
        <f t="shared" si="82"/>
        <v>35-39</v>
      </c>
      <c r="F2330" s="4">
        <v>4</v>
      </c>
      <c r="G2330" s="4">
        <v>2020</v>
      </c>
      <c r="H2330" s="4">
        <v>0</v>
      </c>
      <c r="I2330" s="4" t="s">
        <v>6977</v>
      </c>
      <c r="J2330" s="1">
        <f>COUNTIF('Orders info'!$B$4:$B$3681,'Consumers info'!B2330)</f>
        <v>1</v>
      </c>
      <c r="K2330" s="1">
        <f t="shared" si="84"/>
        <v>1</v>
      </c>
      <c r="L2330" s="1">
        <f t="shared" si="83"/>
        <v>0</v>
      </c>
      <c r="M2330" s="1">
        <f>SUMIF('Orders info'!$B$4:$B$3681,'Consumers info'!B2330,'Orders info'!$F$4:$F$3681)</f>
        <v>205</v>
      </c>
    </row>
    <row r="2331" spans="2:13" x14ac:dyDescent="0.2">
      <c r="B2331" s="4" t="s">
        <v>2753</v>
      </c>
      <c r="C2331" s="1" t="s">
        <v>3191</v>
      </c>
      <c r="D2331" s="1" t="s">
        <v>3192</v>
      </c>
      <c r="E2331" s="1" t="str">
        <f t="shared" si="82"/>
        <v>18-24</v>
      </c>
      <c r="F2331" s="4">
        <v>4</v>
      </c>
      <c r="G2331" s="4">
        <v>2020</v>
      </c>
      <c r="H2331" s="4">
        <v>0</v>
      </c>
      <c r="I2331" s="4" t="s">
        <v>6977</v>
      </c>
      <c r="J2331" s="1">
        <f>COUNTIF('Orders info'!$B$4:$B$3681,'Consumers info'!B2331)</f>
        <v>1</v>
      </c>
      <c r="K2331" s="1">
        <f t="shared" si="84"/>
        <v>1</v>
      </c>
      <c r="L2331" s="1">
        <f t="shared" si="83"/>
        <v>0</v>
      </c>
      <c r="M2331" s="1">
        <f>SUMIF('Orders info'!$B$4:$B$3681,'Consumers info'!B2331,'Orders info'!$F$4:$F$3681)</f>
        <v>210</v>
      </c>
    </row>
    <row r="2332" spans="2:13" x14ac:dyDescent="0.2">
      <c r="B2332" s="4" t="s">
        <v>2754</v>
      </c>
      <c r="C2332" s="1" t="s">
        <v>3191</v>
      </c>
      <c r="D2332" s="1" t="s">
        <v>3192</v>
      </c>
      <c r="E2332" s="1" t="str">
        <f t="shared" si="82"/>
        <v>25-29</v>
      </c>
      <c r="F2332" s="4">
        <v>4</v>
      </c>
      <c r="G2332" s="4">
        <v>2020</v>
      </c>
      <c r="H2332" s="4">
        <v>1</v>
      </c>
      <c r="I2332" s="4" t="s">
        <v>6977</v>
      </c>
      <c r="J2332" s="1">
        <f>COUNTIF('Orders info'!$B$4:$B$3681,'Consumers info'!B2332)</f>
        <v>1</v>
      </c>
      <c r="K2332" s="1">
        <f t="shared" si="84"/>
        <v>1</v>
      </c>
      <c r="L2332" s="1">
        <f t="shared" si="83"/>
        <v>0</v>
      </c>
      <c r="M2332" s="1">
        <f>SUMIF('Orders info'!$B$4:$B$3681,'Consumers info'!B2332,'Orders info'!$F$4:$F$3681)</f>
        <v>240</v>
      </c>
    </row>
    <row r="2333" spans="2:13" x14ac:dyDescent="0.2">
      <c r="B2333" s="4" t="s">
        <v>2755</v>
      </c>
      <c r="C2333" s="1" t="s">
        <v>3191</v>
      </c>
      <c r="D2333" s="1" t="s">
        <v>3192</v>
      </c>
      <c r="E2333" s="1" t="str">
        <f t="shared" si="82"/>
        <v>30-34</v>
      </c>
      <c r="F2333" s="4">
        <v>4</v>
      </c>
      <c r="G2333" s="4">
        <v>2020</v>
      </c>
      <c r="H2333" s="4">
        <v>0</v>
      </c>
      <c r="I2333" s="4" t="s">
        <v>6977</v>
      </c>
      <c r="J2333" s="1">
        <f>COUNTIF('Orders info'!$B$4:$B$3681,'Consumers info'!B2333)</f>
        <v>1</v>
      </c>
      <c r="K2333" s="1">
        <f t="shared" si="84"/>
        <v>1</v>
      </c>
      <c r="L2333" s="1">
        <f t="shared" si="83"/>
        <v>0</v>
      </c>
      <c r="M2333" s="1">
        <f>SUMIF('Orders info'!$B$4:$B$3681,'Consumers info'!B2333,'Orders info'!$F$4:$F$3681)</f>
        <v>313</v>
      </c>
    </row>
    <row r="2334" spans="2:13" x14ac:dyDescent="0.2">
      <c r="B2334" s="4" t="s">
        <v>2756</v>
      </c>
      <c r="C2334" s="1" t="s">
        <v>3191</v>
      </c>
      <c r="D2334" s="1" t="s">
        <v>3192</v>
      </c>
      <c r="E2334" s="1" t="str">
        <f t="shared" si="82"/>
        <v>18-24</v>
      </c>
      <c r="F2334" s="4">
        <v>4</v>
      </c>
      <c r="G2334" s="4">
        <v>2020</v>
      </c>
      <c r="H2334" s="4">
        <v>0</v>
      </c>
      <c r="I2334" s="4" t="s">
        <v>6977</v>
      </c>
      <c r="J2334" s="1">
        <f>COUNTIF('Orders info'!$B$4:$B$3681,'Consumers info'!B2334)</f>
        <v>1</v>
      </c>
      <c r="K2334" s="1">
        <f t="shared" si="84"/>
        <v>1</v>
      </c>
      <c r="L2334" s="1">
        <f t="shared" si="83"/>
        <v>0</v>
      </c>
      <c r="M2334" s="1">
        <f>SUMIF('Orders info'!$B$4:$B$3681,'Consumers info'!B2334,'Orders info'!$F$4:$F$3681)</f>
        <v>313</v>
      </c>
    </row>
    <row r="2335" spans="2:13" x14ac:dyDescent="0.2">
      <c r="B2335" s="4" t="s">
        <v>2757</v>
      </c>
      <c r="C2335" s="1" t="s">
        <v>3191</v>
      </c>
      <c r="D2335" s="1" t="s">
        <v>3192</v>
      </c>
      <c r="E2335" s="1" t="str">
        <f t="shared" si="82"/>
        <v>25-29</v>
      </c>
      <c r="F2335" s="4">
        <v>4</v>
      </c>
      <c r="G2335" s="4">
        <v>2020</v>
      </c>
      <c r="H2335" s="4">
        <v>0</v>
      </c>
      <c r="I2335" s="4" t="s">
        <v>6977</v>
      </c>
      <c r="J2335" s="1">
        <f>COUNTIF('Orders info'!$B$4:$B$3681,'Consumers info'!B2335)</f>
        <v>1</v>
      </c>
      <c r="K2335" s="1">
        <f t="shared" si="84"/>
        <v>1</v>
      </c>
      <c r="L2335" s="1">
        <f t="shared" si="83"/>
        <v>0</v>
      </c>
      <c r="M2335" s="1">
        <f>SUMIF('Orders info'!$B$4:$B$3681,'Consumers info'!B2335,'Orders info'!$F$4:$F$3681)</f>
        <v>255</v>
      </c>
    </row>
    <row r="2336" spans="2:13" x14ac:dyDescent="0.2">
      <c r="B2336" s="4" t="s">
        <v>2758</v>
      </c>
      <c r="C2336" s="1" t="s">
        <v>3191</v>
      </c>
      <c r="D2336" s="1" t="s">
        <v>3192</v>
      </c>
      <c r="E2336" s="1" t="str">
        <f t="shared" si="82"/>
        <v>30-34</v>
      </c>
      <c r="F2336" s="4">
        <v>4</v>
      </c>
      <c r="G2336" s="4">
        <v>2020</v>
      </c>
      <c r="H2336" s="4">
        <v>1</v>
      </c>
      <c r="I2336" s="4" t="s">
        <v>6977</v>
      </c>
      <c r="J2336" s="1">
        <f>COUNTIF('Orders info'!$B$4:$B$3681,'Consumers info'!B2336)</f>
        <v>1</v>
      </c>
      <c r="K2336" s="1">
        <f t="shared" si="84"/>
        <v>1</v>
      </c>
      <c r="L2336" s="1">
        <f t="shared" si="83"/>
        <v>0</v>
      </c>
      <c r="M2336" s="1">
        <f>SUMIF('Orders info'!$B$4:$B$3681,'Consumers info'!B2336,'Orders info'!$F$4:$F$3681)</f>
        <v>283</v>
      </c>
    </row>
    <row r="2337" spans="2:13" x14ac:dyDescent="0.2">
      <c r="B2337" s="4" t="s">
        <v>2759</v>
      </c>
      <c r="C2337" s="1" t="s">
        <v>3191</v>
      </c>
      <c r="D2337" s="1" t="s">
        <v>3192</v>
      </c>
      <c r="E2337" s="1" t="str">
        <f t="shared" si="82"/>
        <v>30-34</v>
      </c>
      <c r="F2337" s="4">
        <v>4</v>
      </c>
      <c r="G2337" s="4">
        <v>2020</v>
      </c>
      <c r="H2337" s="4">
        <v>1</v>
      </c>
      <c r="I2337" s="4" t="s">
        <v>6977</v>
      </c>
      <c r="J2337" s="1">
        <f>COUNTIF('Orders info'!$B$4:$B$3681,'Consumers info'!B2337)</f>
        <v>1</v>
      </c>
      <c r="K2337" s="1">
        <f t="shared" si="84"/>
        <v>1</v>
      </c>
      <c r="L2337" s="1">
        <f t="shared" si="83"/>
        <v>0</v>
      </c>
      <c r="M2337" s="1">
        <f>SUMIF('Orders info'!$B$4:$B$3681,'Consumers info'!B2337,'Orders info'!$F$4:$F$3681)</f>
        <v>383</v>
      </c>
    </row>
    <row r="2338" spans="2:13" x14ac:dyDescent="0.2">
      <c r="B2338" s="4" t="s">
        <v>2760</v>
      </c>
      <c r="C2338" s="1" t="s">
        <v>3191</v>
      </c>
      <c r="D2338" s="1" t="s">
        <v>3192</v>
      </c>
      <c r="E2338" s="1" t="str">
        <f t="shared" si="82"/>
        <v>40+</v>
      </c>
      <c r="F2338" s="4">
        <v>4</v>
      </c>
      <c r="G2338" s="4">
        <v>2020</v>
      </c>
      <c r="H2338" s="4">
        <v>1</v>
      </c>
      <c r="I2338" s="4" t="s">
        <v>6977</v>
      </c>
      <c r="J2338" s="1">
        <f>COUNTIF('Orders info'!$B$4:$B$3681,'Consumers info'!B2338)</f>
        <v>1</v>
      </c>
      <c r="K2338" s="1">
        <f t="shared" si="84"/>
        <v>1</v>
      </c>
      <c r="L2338" s="1">
        <f t="shared" si="83"/>
        <v>0</v>
      </c>
      <c r="M2338" s="1">
        <f>SUMIF('Orders info'!$B$4:$B$3681,'Consumers info'!B2338,'Orders info'!$F$4:$F$3681)</f>
        <v>168</v>
      </c>
    </row>
    <row r="2339" spans="2:13" x14ac:dyDescent="0.2">
      <c r="B2339" s="4" t="s">
        <v>2761</v>
      </c>
      <c r="C2339" s="1" t="s">
        <v>3191</v>
      </c>
      <c r="D2339" s="1" t="s">
        <v>3192</v>
      </c>
      <c r="E2339" s="1" t="str">
        <f t="shared" si="82"/>
        <v>35-39</v>
      </c>
      <c r="F2339" s="4">
        <v>4</v>
      </c>
      <c r="G2339" s="4">
        <v>2020</v>
      </c>
      <c r="H2339" s="4">
        <v>1</v>
      </c>
      <c r="I2339" s="4" t="s">
        <v>6977</v>
      </c>
      <c r="J2339" s="1">
        <f>COUNTIF('Orders info'!$B$4:$B$3681,'Consumers info'!B2339)</f>
        <v>1</v>
      </c>
      <c r="K2339" s="1">
        <f t="shared" si="84"/>
        <v>1</v>
      </c>
      <c r="L2339" s="1">
        <f t="shared" si="83"/>
        <v>0</v>
      </c>
      <c r="M2339" s="1">
        <f>SUMIF('Orders info'!$B$4:$B$3681,'Consumers info'!B2339,'Orders info'!$F$4:$F$3681)</f>
        <v>168</v>
      </c>
    </row>
    <row r="2340" spans="2:13" x14ac:dyDescent="0.2">
      <c r="B2340" s="4" t="s">
        <v>2762</v>
      </c>
      <c r="C2340" s="1" t="s">
        <v>3191</v>
      </c>
      <c r="D2340" s="1" t="s">
        <v>3192</v>
      </c>
      <c r="E2340" s="1" t="str">
        <f t="shared" si="82"/>
        <v>18-24</v>
      </c>
      <c r="F2340" s="4">
        <v>4</v>
      </c>
      <c r="G2340" s="4">
        <v>2020</v>
      </c>
      <c r="H2340" s="4">
        <v>0</v>
      </c>
      <c r="I2340" s="4" t="s">
        <v>6977</v>
      </c>
      <c r="J2340" s="1">
        <f>COUNTIF('Orders info'!$B$4:$B$3681,'Consumers info'!B2340)</f>
        <v>1</v>
      </c>
      <c r="K2340" s="1">
        <f t="shared" si="84"/>
        <v>1</v>
      </c>
      <c r="L2340" s="1">
        <f t="shared" si="83"/>
        <v>0</v>
      </c>
      <c r="M2340" s="1">
        <f>SUMIF('Orders info'!$B$4:$B$3681,'Consumers info'!B2340,'Orders info'!$F$4:$F$3681)</f>
        <v>168</v>
      </c>
    </row>
    <row r="2341" spans="2:13" x14ac:dyDescent="0.2">
      <c r="B2341" s="4" t="s">
        <v>2763</v>
      </c>
      <c r="C2341" s="1" t="s">
        <v>3191</v>
      </c>
      <c r="D2341" s="1" t="s">
        <v>3192</v>
      </c>
      <c r="E2341" s="1" t="str">
        <f t="shared" ref="E2341:E2404" si="85">E1686</f>
        <v>25-29</v>
      </c>
      <c r="F2341" s="4">
        <v>4</v>
      </c>
      <c r="G2341" s="4">
        <v>2020</v>
      </c>
      <c r="H2341" s="4">
        <v>0</v>
      </c>
      <c r="I2341" s="4" t="s">
        <v>6977</v>
      </c>
      <c r="J2341" s="1">
        <f>COUNTIF('Orders info'!$B$4:$B$3681,'Consumers info'!B2341)</f>
        <v>1</v>
      </c>
      <c r="K2341" s="1">
        <f t="shared" si="84"/>
        <v>1</v>
      </c>
      <c r="L2341" s="1">
        <f t="shared" si="83"/>
        <v>0</v>
      </c>
      <c r="M2341" s="1">
        <f>SUMIF('Orders info'!$B$4:$B$3681,'Consumers info'!B2341,'Orders info'!$F$4:$F$3681)</f>
        <v>220</v>
      </c>
    </row>
    <row r="2342" spans="2:13" x14ac:dyDescent="0.2">
      <c r="B2342" s="4" t="s">
        <v>2764</v>
      </c>
      <c r="C2342" s="1" t="s">
        <v>3191</v>
      </c>
      <c r="D2342" s="1" t="s">
        <v>3192</v>
      </c>
      <c r="E2342" s="1" t="str">
        <f t="shared" si="85"/>
        <v>30-34</v>
      </c>
      <c r="F2342" s="4">
        <v>4</v>
      </c>
      <c r="G2342" s="4">
        <v>2020</v>
      </c>
      <c r="H2342" s="4">
        <v>1</v>
      </c>
      <c r="I2342" s="4" t="s">
        <v>6977</v>
      </c>
      <c r="J2342" s="1">
        <f>COUNTIF('Orders info'!$B$4:$B$3681,'Consumers info'!B2342)</f>
        <v>1</v>
      </c>
      <c r="K2342" s="1">
        <f t="shared" si="84"/>
        <v>1</v>
      </c>
      <c r="L2342" s="1">
        <f t="shared" si="83"/>
        <v>0</v>
      </c>
      <c r="M2342" s="1">
        <f>SUMIF('Orders info'!$B$4:$B$3681,'Consumers info'!B2342,'Orders info'!$F$4:$F$3681)</f>
        <v>192</v>
      </c>
    </row>
    <row r="2343" spans="2:13" x14ac:dyDescent="0.2">
      <c r="B2343" s="4" t="s">
        <v>2765</v>
      </c>
      <c r="C2343" s="1" t="s">
        <v>3191</v>
      </c>
      <c r="D2343" s="1" t="s">
        <v>3192</v>
      </c>
      <c r="E2343" s="1" t="str">
        <f t="shared" si="85"/>
        <v>35-39</v>
      </c>
      <c r="F2343" s="4">
        <v>4</v>
      </c>
      <c r="G2343" s="4">
        <v>2020</v>
      </c>
      <c r="H2343" s="4">
        <v>0</v>
      </c>
      <c r="I2343" s="4" t="s">
        <v>6977</v>
      </c>
      <c r="J2343" s="1">
        <f>COUNTIF('Orders info'!$B$4:$B$3681,'Consumers info'!B2343)</f>
        <v>1</v>
      </c>
      <c r="K2343" s="1">
        <f t="shared" si="84"/>
        <v>1</v>
      </c>
      <c r="L2343" s="1">
        <f t="shared" si="83"/>
        <v>0</v>
      </c>
      <c r="M2343" s="1">
        <f>SUMIF('Orders info'!$B$4:$B$3681,'Consumers info'!B2343,'Orders info'!$F$4:$F$3681)</f>
        <v>192</v>
      </c>
    </row>
    <row r="2344" spans="2:13" x14ac:dyDescent="0.2">
      <c r="B2344" s="4" t="s">
        <v>2766</v>
      </c>
      <c r="C2344" s="1" t="s">
        <v>3191</v>
      </c>
      <c r="D2344" s="1" t="s">
        <v>3192</v>
      </c>
      <c r="E2344" s="1" t="str">
        <f t="shared" si="85"/>
        <v>35-39</v>
      </c>
      <c r="F2344" s="4">
        <v>4</v>
      </c>
      <c r="G2344" s="4">
        <v>2020</v>
      </c>
      <c r="H2344" s="4">
        <v>1</v>
      </c>
      <c r="I2344" s="4" t="s">
        <v>6977</v>
      </c>
      <c r="J2344" s="1">
        <f>COUNTIF('Orders info'!$B$4:$B$3681,'Consumers info'!B2344)</f>
        <v>1</v>
      </c>
      <c r="K2344" s="1">
        <f t="shared" si="84"/>
        <v>1</v>
      </c>
      <c r="L2344" s="1">
        <f t="shared" si="83"/>
        <v>0</v>
      </c>
      <c r="M2344" s="1">
        <f>SUMIF('Orders info'!$B$4:$B$3681,'Consumers info'!B2344,'Orders info'!$F$4:$F$3681)</f>
        <v>255</v>
      </c>
    </row>
    <row r="2345" spans="2:13" x14ac:dyDescent="0.2">
      <c r="B2345" s="4" t="s">
        <v>2767</v>
      </c>
      <c r="C2345" s="1" t="s">
        <v>3191</v>
      </c>
      <c r="D2345" s="1" t="s">
        <v>3192</v>
      </c>
      <c r="E2345" s="1" t="str">
        <f t="shared" si="85"/>
        <v>18-24</v>
      </c>
      <c r="F2345" s="4">
        <v>4</v>
      </c>
      <c r="G2345" s="4">
        <v>2020</v>
      </c>
      <c r="H2345" s="4">
        <v>1</v>
      </c>
      <c r="I2345" s="4" t="s">
        <v>6977</v>
      </c>
      <c r="J2345" s="1">
        <f>COUNTIF('Orders info'!$B$4:$B$3681,'Consumers info'!B2345)</f>
        <v>1</v>
      </c>
      <c r="K2345" s="1">
        <f t="shared" si="84"/>
        <v>1</v>
      </c>
      <c r="L2345" s="1">
        <f t="shared" si="83"/>
        <v>0</v>
      </c>
      <c r="M2345" s="1">
        <f>SUMIF('Orders info'!$B$4:$B$3681,'Consumers info'!B2345,'Orders info'!$F$4:$F$3681)</f>
        <v>327</v>
      </c>
    </row>
    <row r="2346" spans="2:13" x14ac:dyDescent="0.2">
      <c r="B2346" s="4" t="s">
        <v>2768</v>
      </c>
      <c r="C2346" s="1" t="s">
        <v>3191</v>
      </c>
      <c r="D2346" s="1" t="s">
        <v>3192</v>
      </c>
      <c r="E2346" s="1" t="str">
        <f t="shared" si="85"/>
        <v>18-24</v>
      </c>
      <c r="F2346" s="4">
        <v>4</v>
      </c>
      <c r="G2346" s="4">
        <v>2020</v>
      </c>
      <c r="H2346" s="4">
        <v>1</v>
      </c>
      <c r="I2346" s="4" t="s">
        <v>6977</v>
      </c>
      <c r="J2346" s="1">
        <f>COUNTIF('Orders info'!$B$4:$B$3681,'Consumers info'!B2346)</f>
        <v>1</v>
      </c>
      <c r="K2346" s="1">
        <f t="shared" si="84"/>
        <v>1</v>
      </c>
      <c r="L2346" s="1">
        <f t="shared" si="83"/>
        <v>0</v>
      </c>
      <c r="M2346" s="1">
        <f>SUMIF('Orders info'!$B$4:$B$3681,'Consumers info'!B2346,'Orders info'!$F$4:$F$3681)</f>
        <v>284</v>
      </c>
    </row>
    <row r="2347" spans="2:13" x14ac:dyDescent="0.2">
      <c r="B2347" s="4" t="s">
        <v>2769</v>
      </c>
      <c r="C2347" s="1" t="s">
        <v>3191</v>
      </c>
      <c r="D2347" s="1" t="s">
        <v>3192</v>
      </c>
      <c r="E2347" s="1" t="str">
        <f t="shared" si="85"/>
        <v>18-24</v>
      </c>
      <c r="F2347" s="4">
        <v>4</v>
      </c>
      <c r="G2347" s="4">
        <v>2020</v>
      </c>
      <c r="H2347" s="4">
        <v>1</v>
      </c>
      <c r="I2347" s="4" t="s">
        <v>6977</v>
      </c>
      <c r="J2347" s="1">
        <f>COUNTIF('Orders info'!$B$4:$B$3681,'Consumers info'!B2347)</f>
        <v>1</v>
      </c>
      <c r="K2347" s="1">
        <f t="shared" si="84"/>
        <v>1</v>
      </c>
      <c r="L2347" s="1">
        <f t="shared" si="83"/>
        <v>0</v>
      </c>
      <c r="M2347" s="1">
        <f>SUMIF('Orders info'!$B$4:$B$3681,'Consumers info'!B2347,'Orders info'!$F$4:$F$3681)</f>
        <v>383</v>
      </c>
    </row>
    <row r="2348" spans="2:13" x14ac:dyDescent="0.2">
      <c r="B2348" s="4" t="s">
        <v>2770</v>
      </c>
      <c r="C2348" s="1" t="s">
        <v>3191</v>
      </c>
      <c r="D2348" s="1" t="s">
        <v>3192</v>
      </c>
      <c r="E2348" s="1" t="str">
        <f t="shared" si="85"/>
        <v>25-29</v>
      </c>
      <c r="F2348" s="4">
        <v>4</v>
      </c>
      <c r="G2348" s="4">
        <v>2020</v>
      </c>
      <c r="H2348" s="4">
        <v>0</v>
      </c>
      <c r="I2348" s="4" t="s">
        <v>6977</v>
      </c>
      <c r="J2348" s="1">
        <f>COUNTIF('Orders info'!$B$4:$B$3681,'Consumers info'!B2348)</f>
        <v>1</v>
      </c>
      <c r="K2348" s="1">
        <f t="shared" si="84"/>
        <v>1</v>
      </c>
      <c r="L2348" s="1">
        <f t="shared" si="83"/>
        <v>0</v>
      </c>
      <c r="M2348" s="1">
        <f>SUMIF('Orders info'!$B$4:$B$3681,'Consumers info'!B2348,'Orders info'!$F$4:$F$3681)</f>
        <v>144</v>
      </c>
    </row>
    <row r="2349" spans="2:13" x14ac:dyDescent="0.2">
      <c r="B2349" s="4" t="s">
        <v>2771</v>
      </c>
      <c r="C2349" s="1" t="s">
        <v>3191</v>
      </c>
      <c r="D2349" s="1" t="s">
        <v>3192</v>
      </c>
      <c r="E2349" s="1" t="str">
        <f t="shared" si="85"/>
        <v>25-29</v>
      </c>
      <c r="F2349" s="4">
        <v>4</v>
      </c>
      <c r="G2349" s="4">
        <v>2020</v>
      </c>
      <c r="H2349" s="4">
        <v>1</v>
      </c>
      <c r="I2349" s="4" t="s">
        <v>6977</v>
      </c>
      <c r="J2349" s="1">
        <f>COUNTIF('Orders info'!$B$4:$B$3681,'Consumers info'!B2349)</f>
        <v>1</v>
      </c>
      <c r="K2349" s="1">
        <f t="shared" si="84"/>
        <v>1</v>
      </c>
      <c r="L2349" s="1">
        <f t="shared" si="83"/>
        <v>0</v>
      </c>
      <c r="M2349" s="1">
        <f>SUMIF('Orders info'!$B$4:$B$3681,'Consumers info'!B2349,'Orders info'!$F$4:$F$3681)</f>
        <v>507</v>
      </c>
    </row>
    <row r="2350" spans="2:13" x14ac:dyDescent="0.2">
      <c r="B2350" s="4" t="s">
        <v>2772</v>
      </c>
      <c r="C2350" s="1" t="s">
        <v>3191</v>
      </c>
      <c r="D2350" s="1" t="s">
        <v>3192</v>
      </c>
      <c r="E2350" s="1" t="str">
        <f t="shared" si="85"/>
        <v>30-34</v>
      </c>
      <c r="F2350" s="4">
        <v>4</v>
      </c>
      <c r="G2350" s="4">
        <v>2020</v>
      </c>
      <c r="H2350" s="4">
        <v>1</v>
      </c>
      <c r="I2350" s="4" t="s">
        <v>6977</v>
      </c>
      <c r="J2350" s="1">
        <f>COUNTIF('Orders info'!$B$4:$B$3681,'Consumers info'!B2350)</f>
        <v>1</v>
      </c>
      <c r="K2350" s="1">
        <f t="shared" si="84"/>
        <v>1</v>
      </c>
      <c r="L2350" s="1">
        <f t="shared" si="83"/>
        <v>0</v>
      </c>
      <c r="M2350" s="1">
        <f>SUMIF('Orders info'!$B$4:$B$3681,'Consumers info'!B2350,'Orders info'!$F$4:$F$3681)</f>
        <v>180</v>
      </c>
    </row>
    <row r="2351" spans="2:13" x14ac:dyDescent="0.2">
      <c r="B2351" s="4" t="s">
        <v>2773</v>
      </c>
      <c r="C2351" s="1" t="s">
        <v>3191</v>
      </c>
      <c r="D2351" s="1" t="s">
        <v>3192</v>
      </c>
      <c r="E2351" s="1" t="str">
        <f t="shared" si="85"/>
        <v>30-34</v>
      </c>
      <c r="F2351" s="4">
        <v>4</v>
      </c>
      <c r="G2351" s="4">
        <v>2020</v>
      </c>
      <c r="H2351" s="4">
        <v>1</v>
      </c>
      <c r="I2351" s="4" t="s">
        <v>6977</v>
      </c>
      <c r="J2351" s="1">
        <f>COUNTIF('Orders info'!$B$4:$B$3681,'Consumers info'!B2351)</f>
        <v>1</v>
      </c>
      <c r="K2351" s="1">
        <f t="shared" si="84"/>
        <v>1</v>
      </c>
      <c r="L2351" s="1">
        <f t="shared" si="83"/>
        <v>0</v>
      </c>
      <c r="M2351" s="1">
        <f>SUMIF('Orders info'!$B$4:$B$3681,'Consumers info'!B2351,'Orders info'!$F$4:$F$3681)</f>
        <v>447</v>
      </c>
    </row>
    <row r="2352" spans="2:13" x14ac:dyDescent="0.2">
      <c r="B2352" s="4" t="s">
        <v>2774</v>
      </c>
      <c r="C2352" s="1" t="s">
        <v>3191</v>
      </c>
      <c r="D2352" s="1" t="s">
        <v>3192</v>
      </c>
      <c r="E2352" s="1" t="str">
        <f t="shared" si="85"/>
        <v>35-39</v>
      </c>
      <c r="F2352" s="4">
        <v>4</v>
      </c>
      <c r="G2352" s="4">
        <v>2020</v>
      </c>
      <c r="H2352" s="4">
        <v>1</v>
      </c>
      <c r="I2352" s="4" t="s">
        <v>6977</v>
      </c>
      <c r="J2352" s="1">
        <f>COUNTIF('Orders info'!$B$4:$B$3681,'Consumers info'!B2352)</f>
        <v>1</v>
      </c>
      <c r="K2352" s="1">
        <f t="shared" si="84"/>
        <v>1</v>
      </c>
      <c r="L2352" s="1">
        <f t="shared" si="83"/>
        <v>0</v>
      </c>
      <c r="M2352" s="1">
        <f>SUMIF('Orders info'!$B$4:$B$3681,'Consumers info'!B2352,'Orders info'!$F$4:$F$3681)</f>
        <v>144</v>
      </c>
    </row>
    <row r="2353" spans="2:13" x14ac:dyDescent="0.2">
      <c r="B2353" s="4" t="s">
        <v>2775</v>
      </c>
      <c r="C2353" s="1" t="s">
        <v>3191</v>
      </c>
      <c r="D2353" s="1" t="s">
        <v>3192</v>
      </c>
      <c r="E2353" s="1" t="str">
        <f t="shared" si="85"/>
        <v>40+</v>
      </c>
      <c r="F2353" s="4">
        <v>4</v>
      </c>
      <c r="G2353" s="4">
        <v>2020</v>
      </c>
      <c r="H2353" s="4">
        <v>0</v>
      </c>
      <c r="I2353" s="4" t="s">
        <v>6977</v>
      </c>
      <c r="J2353" s="1">
        <f>COUNTIF('Orders info'!$B$4:$B$3681,'Consumers info'!B2353)</f>
        <v>1</v>
      </c>
      <c r="K2353" s="1">
        <f t="shared" si="84"/>
        <v>1</v>
      </c>
      <c r="L2353" s="1">
        <f t="shared" si="83"/>
        <v>0</v>
      </c>
      <c r="M2353" s="1">
        <f>SUMIF('Orders info'!$B$4:$B$3681,'Consumers info'!B2353,'Orders info'!$F$4:$F$3681)</f>
        <v>168</v>
      </c>
    </row>
    <row r="2354" spans="2:13" x14ac:dyDescent="0.2">
      <c r="B2354" s="4" t="s">
        <v>2776</v>
      </c>
      <c r="C2354" s="1" t="s">
        <v>3191</v>
      </c>
      <c r="D2354" s="1" t="s">
        <v>3192</v>
      </c>
      <c r="E2354" s="1" t="str">
        <f t="shared" si="85"/>
        <v>18-24</v>
      </c>
      <c r="F2354" s="4">
        <v>4</v>
      </c>
      <c r="G2354" s="4">
        <v>2020</v>
      </c>
      <c r="H2354" s="4">
        <v>0</v>
      </c>
      <c r="I2354" s="4" t="s">
        <v>6977</v>
      </c>
      <c r="J2354" s="1">
        <f>COUNTIF('Orders info'!$B$4:$B$3681,'Consumers info'!B2354)</f>
        <v>1</v>
      </c>
      <c r="K2354" s="1">
        <f t="shared" si="84"/>
        <v>1</v>
      </c>
      <c r="L2354" s="1">
        <f t="shared" si="83"/>
        <v>0</v>
      </c>
      <c r="M2354" s="1">
        <f>SUMIF('Orders info'!$B$4:$B$3681,'Consumers info'!B2354,'Orders info'!$F$4:$F$3681)</f>
        <v>192</v>
      </c>
    </row>
    <row r="2355" spans="2:13" x14ac:dyDescent="0.2">
      <c r="B2355" s="4" t="s">
        <v>2777</v>
      </c>
      <c r="C2355" s="1" t="s">
        <v>3191</v>
      </c>
      <c r="D2355" s="1" t="s">
        <v>3192</v>
      </c>
      <c r="E2355" s="1" t="str">
        <f t="shared" si="85"/>
        <v>30-34</v>
      </c>
      <c r="F2355" s="4">
        <v>4</v>
      </c>
      <c r="G2355" s="4">
        <v>2020</v>
      </c>
      <c r="H2355" s="4">
        <v>1</v>
      </c>
      <c r="I2355" s="4" t="s">
        <v>6977</v>
      </c>
      <c r="J2355" s="1">
        <f>COUNTIF('Orders info'!$B$4:$B$3681,'Consumers info'!B2355)</f>
        <v>1</v>
      </c>
      <c r="K2355" s="1">
        <f t="shared" si="84"/>
        <v>1</v>
      </c>
      <c r="L2355" s="1">
        <f t="shared" si="83"/>
        <v>0</v>
      </c>
      <c r="M2355" s="1">
        <f>SUMIF('Orders info'!$B$4:$B$3681,'Consumers info'!B2355,'Orders info'!$F$4:$F$3681)</f>
        <v>210</v>
      </c>
    </row>
    <row r="2356" spans="2:13" x14ac:dyDescent="0.2">
      <c r="B2356" s="4" t="s">
        <v>2778</v>
      </c>
      <c r="C2356" s="1" t="s">
        <v>3191</v>
      </c>
      <c r="D2356" s="1" t="s">
        <v>3192</v>
      </c>
      <c r="E2356" s="1" t="str">
        <f t="shared" si="85"/>
        <v>18-24</v>
      </c>
      <c r="F2356" s="4">
        <v>4</v>
      </c>
      <c r="G2356" s="4">
        <v>2020</v>
      </c>
      <c r="H2356" s="4">
        <v>1</v>
      </c>
      <c r="I2356" s="4" t="s">
        <v>6977</v>
      </c>
      <c r="J2356" s="1">
        <f>COUNTIF('Orders info'!$B$4:$B$3681,'Consumers info'!B2356)</f>
        <v>1</v>
      </c>
      <c r="K2356" s="1">
        <f t="shared" si="84"/>
        <v>1</v>
      </c>
      <c r="L2356" s="1">
        <f t="shared" si="83"/>
        <v>0</v>
      </c>
      <c r="M2356" s="1">
        <f>SUMIF('Orders info'!$B$4:$B$3681,'Consumers info'!B2356,'Orders info'!$F$4:$F$3681)</f>
        <v>240</v>
      </c>
    </row>
    <row r="2357" spans="2:13" x14ac:dyDescent="0.2">
      <c r="B2357" s="4" t="s">
        <v>2779</v>
      </c>
      <c r="C2357" s="1" t="s">
        <v>3191</v>
      </c>
      <c r="D2357" s="1" t="s">
        <v>3192</v>
      </c>
      <c r="E2357" s="1" t="str">
        <f t="shared" si="85"/>
        <v>30-34</v>
      </c>
      <c r="F2357" s="4">
        <v>4</v>
      </c>
      <c r="G2357" s="4">
        <v>2020</v>
      </c>
      <c r="H2357" s="4">
        <v>0</v>
      </c>
      <c r="I2357" s="4" t="s">
        <v>6977</v>
      </c>
      <c r="J2357" s="1">
        <f>COUNTIF('Orders info'!$B$4:$B$3681,'Consumers info'!B2357)</f>
        <v>1</v>
      </c>
      <c r="K2357" s="1">
        <f t="shared" si="84"/>
        <v>1</v>
      </c>
      <c r="L2357" s="1">
        <f t="shared" si="83"/>
        <v>0</v>
      </c>
      <c r="M2357" s="1">
        <f>SUMIF('Orders info'!$B$4:$B$3681,'Consumers info'!B2357,'Orders info'!$F$4:$F$3681)</f>
        <v>258</v>
      </c>
    </row>
    <row r="2358" spans="2:13" x14ac:dyDescent="0.2">
      <c r="B2358" s="4" t="s">
        <v>2780</v>
      </c>
      <c r="C2358" s="1" t="s">
        <v>3191</v>
      </c>
      <c r="D2358" s="1" t="s">
        <v>3192</v>
      </c>
      <c r="E2358" s="1" t="str">
        <f t="shared" si="85"/>
        <v>30-34</v>
      </c>
      <c r="F2358" s="4">
        <v>4</v>
      </c>
      <c r="G2358" s="4">
        <v>2020</v>
      </c>
      <c r="H2358" s="4">
        <v>0</v>
      </c>
      <c r="I2358" s="4" t="s">
        <v>6977</v>
      </c>
      <c r="J2358" s="1">
        <f>COUNTIF('Orders info'!$B$4:$B$3681,'Consumers info'!B2358)</f>
        <v>1</v>
      </c>
      <c r="K2358" s="1">
        <f t="shared" si="84"/>
        <v>1</v>
      </c>
      <c r="L2358" s="1">
        <f t="shared" si="83"/>
        <v>0</v>
      </c>
      <c r="M2358" s="1">
        <f>SUMIF('Orders info'!$B$4:$B$3681,'Consumers info'!B2358,'Orders info'!$F$4:$F$3681)</f>
        <v>523</v>
      </c>
    </row>
    <row r="2359" spans="2:13" x14ac:dyDescent="0.2">
      <c r="B2359" s="4" t="s">
        <v>2781</v>
      </c>
      <c r="C2359" s="1" t="s">
        <v>3191</v>
      </c>
      <c r="D2359" s="1" t="s">
        <v>3192</v>
      </c>
      <c r="E2359" s="1" t="str">
        <f t="shared" si="85"/>
        <v>35-39</v>
      </c>
      <c r="F2359" s="4">
        <v>4</v>
      </c>
      <c r="G2359" s="4">
        <v>2020</v>
      </c>
      <c r="H2359" s="4">
        <v>1</v>
      </c>
      <c r="I2359" s="4" t="s">
        <v>6977</v>
      </c>
      <c r="J2359" s="1">
        <f>COUNTIF('Orders info'!$B$4:$B$3681,'Consumers info'!B2359)</f>
        <v>1</v>
      </c>
      <c r="K2359" s="1">
        <f t="shared" si="84"/>
        <v>1</v>
      </c>
      <c r="L2359" s="1">
        <f t="shared" si="83"/>
        <v>0</v>
      </c>
      <c r="M2359" s="1">
        <f>SUMIF('Orders info'!$B$4:$B$3681,'Consumers info'!B2359,'Orders info'!$F$4:$F$3681)</f>
        <v>283</v>
      </c>
    </row>
    <row r="2360" spans="2:13" x14ac:dyDescent="0.2">
      <c r="B2360" s="4" t="s">
        <v>2782</v>
      </c>
      <c r="C2360" s="1" t="s">
        <v>3191</v>
      </c>
      <c r="D2360" s="1" t="s">
        <v>3192</v>
      </c>
      <c r="E2360" s="1" t="str">
        <f t="shared" si="85"/>
        <v>35-39</v>
      </c>
      <c r="F2360" s="4">
        <v>4</v>
      </c>
      <c r="G2360" s="4">
        <v>2020</v>
      </c>
      <c r="H2360" s="4">
        <v>0</v>
      </c>
      <c r="I2360" s="4" t="s">
        <v>6977</v>
      </c>
      <c r="J2360" s="1">
        <f>COUNTIF('Orders info'!$B$4:$B$3681,'Consumers info'!B2360)</f>
        <v>1</v>
      </c>
      <c r="K2360" s="1">
        <f t="shared" si="84"/>
        <v>1</v>
      </c>
      <c r="L2360" s="1">
        <f t="shared" si="83"/>
        <v>0</v>
      </c>
      <c r="M2360" s="1">
        <f>SUMIF('Orders info'!$B$4:$B$3681,'Consumers info'!B2360,'Orders info'!$F$4:$F$3681)</f>
        <v>345</v>
      </c>
    </row>
    <row r="2361" spans="2:13" x14ac:dyDescent="0.2">
      <c r="B2361" s="4" t="s">
        <v>2783</v>
      </c>
      <c r="C2361" s="1" t="s">
        <v>3191</v>
      </c>
      <c r="D2361" s="1" t="s">
        <v>3192</v>
      </c>
      <c r="E2361" s="1" t="str">
        <f t="shared" si="85"/>
        <v>18-24</v>
      </c>
      <c r="F2361" s="4">
        <v>4</v>
      </c>
      <c r="G2361" s="4">
        <v>2020</v>
      </c>
      <c r="H2361" s="4">
        <v>0</v>
      </c>
      <c r="I2361" s="4" t="s">
        <v>6977</v>
      </c>
      <c r="J2361" s="1">
        <f>COUNTIF('Orders info'!$B$4:$B$3681,'Consumers info'!B2361)</f>
        <v>1</v>
      </c>
      <c r="K2361" s="1">
        <f t="shared" si="84"/>
        <v>1</v>
      </c>
      <c r="L2361" s="1">
        <f t="shared" si="83"/>
        <v>0</v>
      </c>
      <c r="M2361" s="1">
        <f>SUMIF('Orders info'!$B$4:$B$3681,'Consumers info'!B2361,'Orders info'!$F$4:$F$3681)</f>
        <v>144</v>
      </c>
    </row>
    <row r="2362" spans="2:13" x14ac:dyDescent="0.2">
      <c r="B2362" s="4" t="s">
        <v>2784</v>
      </c>
      <c r="C2362" s="1" t="s">
        <v>3191</v>
      </c>
      <c r="D2362" s="1" t="s">
        <v>3192</v>
      </c>
      <c r="E2362" s="1" t="str">
        <f t="shared" si="85"/>
        <v>30-34</v>
      </c>
      <c r="F2362" s="4">
        <v>4</v>
      </c>
      <c r="G2362" s="4">
        <v>2020</v>
      </c>
      <c r="H2362" s="4">
        <v>1</v>
      </c>
      <c r="I2362" s="4" t="s">
        <v>6977</v>
      </c>
      <c r="J2362" s="1">
        <f>COUNTIF('Orders info'!$B$4:$B$3681,'Consumers info'!B2362)</f>
        <v>1</v>
      </c>
      <c r="K2362" s="1">
        <f t="shared" si="84"/>
        <v>1</v>
      </c>
      <c r="L2362" s="1">
        <f t="shared" si="83"/>
        <v>0</v>
      </c>
      <c r="M2362" s="1">
        <f>SUMIF('Orders info'!$B$4:$B$3681,'Consumers info'!B2362,'Orders info'!$F$4:$F$3681)</f>
        <v>168</v>
      </c>
    </row>
    <row r="2363" spans="2:13" x14ac:dyDescent="0.2">
      <c r="B2363" s="4" t="s">
        <v>2785</v>
      </c>
      <c r="C2363" s="1" t="s">
        <v>3191</v>
      </c>
      <c r="D2363" s="1" t="s">
        <v>3192</v>
      </c>
      <c r="E2363" s="1" t="str">
        <f t="shared" si="85"/>
        <v>18-24</v>
      </c>
      <c r="F2363" s="4">
        <v>4</v>
      </c>
      <c r="G2363" s="4">
        <v>2020</v>
      </c>
      <c r="H2363" s="4">
        <v>0</v>
      </c>
      <c r="I2363" s="4" t="s">
        <v>6977</v>
      </c>
      <c r="J2363" s="1">
        <f>COUNTIF('Orders info'!$B$4:$B$3681,'Consumers info'!B2363)</f>
        <v>1</v>
      </c>
      <c r="K2363" s="1">
        <f t="shared" si="84"/>
        <v>1</v>
      </c>
      <c r="L2363" s="1">
        <f t="shared" si="83"/>
        <v>0</v>
      </c>
      <c r="M2363" s="1">
        <f>SUMIF('Orders info'!$B$4:$B$3681,'Consumers info'!B2363,'Orders info'!$F$4:$F$3681)</f>
        <v>172</v>
      </c>
    </row>
    <row r="2364" spans="2:13" x14ac:dyDescent="0.2">
      <c r="B2364" s="4" t="s">
        <v>2786</v>
      </c>
      <c r="C2364" s="1" t="s">
        <v>3191</v>
      </c>
      <c r="D2364" s="1" t="s">
        <v>3192</v>
      </c>
      <c r="E2364" s="1" t="str">
        <f t="shared" si="85"/>
        <v>18-24</v>
      </c>
      <c r="F2364" s="4">
        <v>4</v>
      </c>
      <c r="G2364" s="4">
        <v>2020</v>
      </c>
      <c r="H2364" s="4">
        <v>0</v>
      </c>
      <c r="I2364" s="4" t="s">
        <v>6977</v>
      </c>
      <c r="J2364" s="1">
        <f>COUNTIF('Orders info'!$B$4:$B$3681,'Consumers info'!B2364)</f>
        <v>1</v>
      </c>
      <c r="K2364" s="1">
        <f t="shared" si="84"/>
        <v>1</v>
      </c>
      <c r="L2364" s="1">
        <f t="shared" si="83"/>
        <v>0</v>
      </c>
      <c r="M2364" s="1">
        <f>SUMIF('Orders info'!$B$4:$B$3681,'Consumers info'!B2364,'Orders info'!$F$4:$F$3681)</f>
        <v>210</v>
      </c>
    </row>
    <row r="2365" spans="2:13" x14ac:dyDescent="0.2">
      <c r="B2365" s="4" t="s">
        <v>2787</v>
      </c>
      <c r="C2365" s="1" t="s">
        <v>3191</v>
      </c>
      <c r="D2365" s="1" t="s">
        <v>3192</v>
      </c>
      <c r="E2365" s="1" t="str">
        <f t="shared" si="85"/>
        <v>18-24</v>
      </c>
      <c r="F2365" s="4">
        <v>4</v>
      </c>
      <c r="G2365" s="4">
        <v>2020</v>
      </c>
      <c r="H2365" s="4">
        <v>1</v>
      </c>
      <c r="I2365" s="4" t="s">
        <v>6977</v>
      </c>
      <c r="J2365" s="1">
        <f>COUNTIF('Orders info'!$B$4:$B$3681,'Consumers info'!B2365)</f>
        <v>1</v>
      </c>
      <c r="K2365" s="1">
        <f t="shared" si="84"/>
        <v>1</v>
      </c>
      <c r="L2365" s="1">
        <f t="shared" si="83"/>
        <v>0</v>
      </c>
      <c r="M2365" s="1">
        <f>SUMIF('Orders info'!$B$4:$B$3681,'Consumers info'!B2365,'Orders info'!$F$4:$F$3681)</f>
        <v>192</v>
      </c>
    </row>
    <row r="2366" spans="2:13" x14ac:dyDescent="0.2">
      <c r="B2366" s="4" t="s">
        <v>2788</v>
      </c>
      <c r="C2366" s="1" t="s">
        <v>3191</v>
      </c>
      <c r="D2366" s="1" t="s">
        <v>3192</v>
      </c>
      <c r="E2366" s="1" t="str">
        <f t="shared" si="85"/>
        <v>25-29</v>
      </c>
      <c r="F2366" s="4">
        <v>4</v>
      </c>
      <c r="G2366" s="4">
        <v>2020</v>
      </c>
      <c r="H2366" s="4">
        <v>0</v>
      </c>
      <c r="I2366" s="4" t="s">
        <v>6977</v>
      </c>
      <c r="J2366" s="1">
        <f>COUNTIF('Orders info'!$B$4:$B$3681,'Consumers info'!B2366)</f>
        <v>1</v>
      </c>
      <c r="K2366" s="1">
        <f t="shared" si="84"/>
        <v>1</v>
      </c>
      <c r="L2366" s="1">
        <f t="shared" si="83"/>
        <v>0</v>
      </c>
      <c r="M2366" s="1">
        <f>SUMIF('Orders info'!$B$4:$B$3681,'Consumers info'!B2366,'Orders info'!$F$4:$F$3681)</f>
        <v>210</v>
      </c>
    </row>
    <row r="2367" spans="2:13" x14ac:dyDescent="0.2">
      <c r="B2367" s="4" t="s">
        <v>2789</v>
      </c>
      <c r="C2367" s="1" t="s">
        <v>3191</v>
      </c>
      <c r="D2367" s="1" t="s">
        <v>3192</v>
      </c>
      <c r="E2367" s="1" t="str">
        <f t="shared" si="85"/>
        <v>30-34</v>
      </c>
      <c r="F2367" s="4">
        <v>4</v>
      </c>
      <c r="G2367" s="4">
        <v>2020</v>
      </c>
      <c r="H2367" s="4">
        <v>1</v>
      </c>
      <c r="I2367" s="4" t="s">
        <v>6977</v>
      </c>
      <c r="J2367" s="1">
        <f>COUNTIF('Orders info'!$B$4:$B$3681,'Consumers info'!B2367)</f>
        <v>1</v>
      </c>
      <c r="K2367" s="1">
        <f t="shared" si="84"/>
        <v>1</v>
      </c>
      <c r="L2367" s="1">
        <f t="shared" si="83"/>
        <v>0</v>
      </c>
      <c r="M2367" s="1">
        <f>SUMIF('Orders info'!$B$4:$B$3681,'Consumers info'!B2367,'Orders info'!$F$4:$F$3681)</f>
        <v>258</v>
      </c>
    </row>
    <row r="2368" spans="2:13" x14ac:dyDescent="0.2">
      <c r="B2368" s="4" t="s">
        <v>2790</v>
      </c>
      <c r="C2368" s="1" t="s">
        <v>3191</v>
      </c>
      <c r="D2368" s="1" t="s">
        <v>3192</v>
      </c>
      <c r="E2368" s="1" t="str">
        <f t="shared" si="85"/>
        <v>35-39</v>
      </c>
      <c r="F2368" s="4">
        <v>4</v>
      </c>
      <c r="G2368" s="4">
        <v>2020</v>
      </c>
      <c r="H2368" s="4">
        <v>0</v>
      </c>
      <c r="I2368" s="4" t="s">
        <v>6977</v>
      </c>
      <c r="J2368" s="1">
        <f>COUNTIF('Orders info'!$B$4:$B$3681,'Consumers info'!B2368)</f>
        <v>1</v>
      </c>
      <c r="K2368" s="1">
        <f t="shared" si="84"/>
        <v>1</v>
      </c>
      <c r="L2368" s="1">
        <f t="shared" si="83"/>
        <v>0</v>
      </c>
      <c r="M2368" s="1">
        <f>SUMIF('Orders info'!$B$4:$B$3681,'Consumers info'!B2368,'Orders info'!$F$4:$F$3681)</f>
        <v>255</v>
      </c>
    </row>
    <row r="2369" spans="2:13" x14ac:dyDescent="0.2">
      <c r="B2369" s="4" t="s">
        <v>2791</v>
      </c>
      <c r="C2369" s="1" t="s">
        <v>3191</v>
      </c>
      <c r="D2369" s="1" t="s">
        <v>3192</v>
      </c>
      <c r="E2369" s="1" t="str">
        <f t="shared" si="85"/>
        <v>18-24</v>
      </c>
      <c r="F2369" s="4">
        <v>4</v>
      </c>
      <c r="G2369" s="4">
        <v>2020</v>
      </c>
      <c r="H2369" s="4">
        <v>1</v>
      </c>
      <c r="I2369" s="4" t="s">
        <v>6977</v>
      </c>
      <c r="J2369" s="1">
        <f>COUNTIF('Orders info'!$B$4:$B$3681,'Consumers info'!B2369)</f>
        <v>1</v>
      </c>
      <c r="K2369" s="1">
        <f t="shared" si="84"/>
        <v>1</v>
      </c>
      <c r="L2369" s="1">
        <f t="shared" si="83"/>
        <v>0</v>
      </c>
      <c r="M2369" s="1">
        <f>SUMIF('Orders info'!$B$4:$B$3681,'Consumers info'!B2369,'Orders info'!$F$4:$F$3681)</f>
        <v>258</v>
      </c>
    </row>
    <row r="2370" spans="2:13" x14ac:dyDescent="0.2">
      <c r="B2370" s="4" t="s">
        <v>2792</v>
      </c>
      <c r="C2370" s="1" t="s">
        <v>3191</v>
      </c>
      <c r="D2370" s="1" t="s">
        <v>3192</v>
      </c>
      <c r="E2370" s="1" t="str">
        <f t="shared" si="85"/>
        <v>35-39</v>
      </c>
      <c r="F2370" s="4">
        <v>4</v>
      </c>
      <c r="G2370" s="4">
        <v>2020</v>
      </c>
      <c r="H2370" s="4">
        <v>0</v>
      </c>
      <c r="I2370" s="4" t="s">
        <v>6977</v>
      </c>
      <c r="J2370" s="1">
        <f>COUNTIF('Orders info'!$B$4:$B$3681,'Consumers info'!B2370)</f>
        <v>1</v>
      </c>
      <c r="K2370" s="1">
        <f t="shared" si="84"/>
        <v>1</v>
      </c>
      <c r="L2370" s="1">
        <f t="shared" si="83"/>
        <v>0</v>
      </c>
      <c r="M2370" s="1">
        <f>SUMIF('Orders info'!$B$4:$B$3681,'Consumers info'!B2370,'Orders info'!$F$4:$F$3681)</f>
        <v>267</v>
      </c>
    </row>
    <row r="2371" spans="2:13" x14ac:dyDescent="0.2">
      <c r="B2371" s="4" t="s">
        <v>2793</v>
      </c>
      <c r="C2371" s="1" t="s">
        <v>3191</v>
      </c>
      <c r="D2371" s="1" t="s">
        <v>3192</v>
      </c>
      <c r="E2371" s="1" t="str">
        <f t="shared" si="85"/>
        <v>25-29</v>
      </c>
      <c r="F2371" s="4">
        <v>4</v>
      </c>
      <c r="G2371" s="4">
        <v>2020</v>
      </c>
      <c r="H2371" s="4">
        <v>1</v>
      </c>
      <c r="I2371" s="4" t="s">
        <v>6977</v>
      </c>
      <c r="J2371" s="1">
        <f>COUNTIF('Orders info'!$B$4:$B$3681,'Consumers info'!B2371)</f>
        <v>1</v>
      </c>
      <c r="K2371" s="1">
        <f t="shared" si="84"/>
        <v>1</v>
      </c>
      <c r="L2371" s="1">
        <f t="shared" si="83"/>
        <v>0</v>
      </c>
      <c r="M2371" s="1">
        <f>SUMIF('Orders info'!$B$4:$B$3681,'Consumers info'!B2371,'Orders info'!$F$4:$F$3681)</f>
        <v>383</v>
      </c>
    </row>
    <row r="2372" spans="2:13" x14ac:dyDescent="0.2">
      <c r="B2372" s="4" t="s">
        <v>2794</v>
      </c>
      <c r="C2372" s="1" t="s">
        <v>3191</v>
      </c>
      <c r="D2372" s="1" t="s">
        <v>3192</v>
      </c>
      <c r="E2372" s="1" t="str">
        <f t="shared" si="85"/>
        <v>18-24</v>
      </c>
      <c r="F2372" s="4">
        <v>4</v>
      </c>
      <c r="G2372" s="4">
        <v>2020</v>
      </c>
      <c r="H2372" s="4">
        <v>0</v>
      </c>
      <c r="I2372" s="4" t="s">
        <v>6977</v>
      </c>
      <c r="J2372" s="1">
        <f>COUNTIF('Orders info'!$B$4:$B$3681,'Consumers info'!B2372)</f>
        <v>1</v>
      </c>
      <c r="K2372" s="1">
        <f t="shared" si="84"/>
        <v>1</v>
      </c>
      <c r="L2372" s="1">
        <f t="shared" si="83"/>
        <v>0</v>
      </c>
      <c r="M2372" s="1">
        <f>SUMIF('Orders info'!$B$4:$B$3681,'Consumers info'!B2372,'Orders info'!$F$4:$F$3681)</f>
        <v>168</v>
      </c>
    </row>
    <row r="2373" spans="2:13" x14ac:dyDescent="0.2">
      <c r="B2373" s="4" t="s">
        <v>2795</v>
      </c>
      <c r="C2373" s="1" t="s">
        <v>3191</v>
      </c>
      <c r="D2373" s="1" t="s">
        <v>3192</v>
      </c>
      <c r="E2373" s="1" t="str">
        <f t="shared" si="85"/>
        <v>30-34</v>
      </c>
      <c r="F2373" s="4">
        <v>4</v>
      </c>
      <c r="G2373" s="4">
        <v>2020</v>
      </c>
      <c r="H2373" s="4">
        <v>0</v>
      </c>
      <c r="I2373" s="4" t="s">
        <v>6977</v>
      </c>
      <c r="J2373" s="1">
        <f>COUNTIF('Orders info'!$B$4:$B$3681,'Consumers info'!B2373)</f>
        <v>1</v>
      </c>
      <c r="K2373" s="1">
        <f t="shared" si="84"/>
        <v>1</v>
      </c>
      <c r="L2373" s="1">
        <f t="shared" ref="L2373:L2436" si="86">IF(J2373&gt;1,IF(I2373="Active",1,0),0)</f>
        <v>0</v>
      </c>
      <c r="M2373" s="1">
        <f>SUMIF('Orders info'!$B$4:$B$3681,'Consumers info'!B2373,'Orders info'!$F$4:$F$3681)</f>
        <v>210</v>
      </c>
    </row>
    <row r="2374" spans="2:13" x14ac:dyDescent="0.2">
      <c r="B2374" s="4" t="s">
        <v>2796</v>
      </c>
      <c r="C2374" s="1" t="s">
        <v>3191</v>
      </c>
      <c r="D2374" s="1" t="s">
        <v>3192</v>
      </c>
      <c r="E2374" s="1" t="str">
        <f t="shared" si="85"/>
        <v>18-24</v>
      </c>
      <c r="F2374" s="4">
        <v>4</v>
      </c>
      <c r="G2374" s="4">
        <v>2020</v>
      </c>
      <c r="H2374" s="4">
        <v>0</v>
      </c>
      <c r="I2374" s="4" t="s">
        <v>6977</v>
      </c>
      <c r="J2374" s="1">
        <f>COUNTIF('Orders info'!$B$4:$B$3681,'Consumers info'!B2374)</f>
        <v>1</v>
      </c>
      <c r="K2374" s="1">
        <f t="shared" si="84"/>
        <v>1</v>
      </c>
      <c r="L2374" s="1">
        <f t="shared" si="86"/>
        <v>0</v>
      </c>
      <c r="M2374" s="1">
        <f>SUMIF('Orders info'!$B$4:$B$3681,'Consumers info'!B2374,'Orders info'!$F$4:$F$3681)</f>
        <v>192</v>
      </c>
    </row>
    <row r="2375" spans="2:13" x14ac:dyDescent="0.2">
      <c r="B2375" s="4" t="s">
        <v>2797</v>
      </c>
      <c r="C2375" s="1" t="s">
        <v>3191</v>
      </c>
      <c r="D2375" s="1" t="s">
        <v>3192</v>
      </c>
      <c r="E2375" s="1" t="str">
        <f t="shared" si="85"/>
        <v>40+</v>
      </c>
      <c r="F2375" s="4">
        <v>4</v>
      </c>
      <c r="G2375" s="4">
        <v>2020</v>
      </c>
      <c r="H2375" s="4">
        <v>0</v>
      </c>
      <c r="I2375" s="4" t="s">
        <v>6977</v>
      </c>
      <c r="J2375" s="1">
        <f>COUNTIF('Orders info'!$B$4:$B$3681,'Consumers info'!B2375)</f>
        <v>1</v>
      </c>
      <c r="K2375" s="1">
        <f t="shared" si="84"/>
        <v>1</v>
      </c>
      <c r="L2375" s="1">
        <f t="shared" si="86"/>
        <v>0</v>
      </c>
      <c r="M2375" s="1">
        <f>SUMIF('Orders info'!$B$4:$B$3681,'Consumers info'!B2375,'Orders info'!$F$4:$F$3681)</f>
        <v>192</v>
      </c>
    </row>
    <row r="2376" spans="2:13" x14ac:dyDescent="0.2">
      <c r="B2376" s="4" t="s">
        <v>2798</v>
      </c>
      <c r="C2376" s="1" t="s">
        <v>3191</v>
      </c>
      <c r="D2376" s="1" t="s">
        <v>3192</v>
      </c>
      <c r="E2376" s="1" t="str">
        <f t="shared" si="85"/>
        <v>30-34</v>
      </c>
      <c r="F2376" s="4">
        <v>4</v>
      </c>
      <c r="G2376" s="4">
        <v>2020</v>
      </c>
      <c r="H2376" s="4">
        <v>1</v>
      </c>
      <c r="I2376" s="4" t="s">
        <v>6977</v>
      </c>
      <c r="J2376" s="1">
        <f>COUNTIF('Orders info'!$B$4:$B$3681,'Consumers info'!B2376)</f>
        <v>1</v>
      </c>
      <c r="K2376" s="1">
        <f t="shared" si="84"/>
        <v>1</v>
      </c>
      <c r="L2376" s="1">
        <f t="shared" si="86"/>
        <v>0</v>
      </c>
      <c r="M2376" s="1">
        <f>SUMIF('Orders info'!$B$4:$B$3681,'Consumers info'!B2376,'Orders info'!$F$4:$F$3681)</f>
        <v>327</v>
      </c>
    </row>
    <row r="2377" spans="2:13" x14ac:dyDescent="0.2">
      <c r="B2377" s="4" t="s">
        <v>2799</v>
      </c>
      <c r="C2377" s="1" t="s">
        <v>3191</v>
      </c>
      <c r="D2377" s="1" t="s">
        <v>3192</v>
      </c>
      <c r="E2377" s="1" t="str">
        <f t="shared" si="85"/>
        <v>40+</v>
      </c>
      <c r="F2377" s="4">
        <v>4</v>
      </c>
      <c r="G2377" s="4">
        <v>2020</v>
      </c>
      <c r="H2377" s="4">
        <v>0</v>
      </c>
      <c r="I2377" s="4" t="s">
        <v>6977</v>
      </c>
      <c r="J2377" s="1">
        <f>COUNTIF('Orders info'!$B$4:$B$3681,'Consumers info'!B2377)</f>
        <v>1</v>
      </c>
      <c r="K2377" s="1">
        <f t="shared" si="84"/>
        <v>1</v>
      </c>
      <c r="L2377" s="1">
        <f t="shared" si="86"/>
        <v>0</v>
      </c>
      <c r="M2377" s="1">
        <f>SUMIF('Orders info'!$B$4:$B$3681,'Consumers info'!B2377,'Orders info'!$F$4:$F$3681)</f>
        <v>383</v>
      </c>
    </row>
    <row r="2378" spans="2:13" x14ac:dyDescent="0.2">
      <c r="B2378" s="4" t="s">
        <v>2800</v>
      </c>
      <c r="C2378" s="1" t="s">
        <v>3191</v>
      </c>
      <c r="D2378" s="1" t="s">
        <v>3192</v>
      </c>
      <c r="E2378" s="1" t="str">
        <f t="shared" si="85"/>
        <v>25-29</v>
      </c>
      <c r="F2378" s="4">
        <v>4</v>
      </c>
      <c r="G2378" s="4">
        <v>2020</v>
      </c>
      <c r="H2378" s="4">
        <v>1</v>
      </c>
      <c r="I2378" s="4" t="s">
        <v>6977</v>
      </c>
      <c r="J2378" s="1">
        <f>COUNTIF('Orders info'!$B$4:$B$3681,'Consumers info'!B2378)</f>
        <v>1</v>
      </c>
      <c r="K2378" s="1">
        <f t="shared" si="84"/>
        <v>1</v>
      </c>
      <c r="L2378" s="1">
        <f t="shared" si="86"/>
        <v>0</v>
      </c>
      <c r="M2378" s="1">
        <f>SUMIF('Orders info'!$B$4:$B$3681,'Consumers info'!B2378,'Orders info'!$F$4:$F$3681)</f>
        <v>168</v>
      </c>
    </row>
    <row r="2379" spans="2:13" x14ac:dyDescent="0.2">
      <c r="B2379" s="4" t="s">
        <v>2801</v>
      </c>
      <c r="C2379" s="1" t="s">
        <v>3191</v>
      </c>
      <c r="D2379" s="1" t="s">
        <v>3192</v>
      </c>
      <c r="E2379" s="1" t="str">
        <f t="shared" si="85"/>
        <v>40+</v>
      </c>
      <c r="F2379" s="4">
        <v>4</v>
      </c>
      <c r="G2379" s="4">
        <v>2020</v>
      </c>
      <c r="H2379" s="4">
        <v>1</v>
      </c>
      <c r="I2379" s="4" t="s">
        <v>6977</v>
      </c>
      <c r="J2379" s="1">
        <f>COUNTIF('Orders info'!$B$4:$B$3681,'Consumers info'!B2379)</f>
        <v>1</v>
      </c>
      <c r="K2379" s="1">
        <f t="shared" si="84"/>
        <v>1</v>
      </c>
      <c r="L2379" s="1">
        <f t="shared" si="86"/>
        <v>0</v>
      </c>
      <c r="M2379" s="1">
        <f>SUMIF('Orders info'!$B$4:$B$3681,'Consumers info'!B2379,'Orders info'!$F$4:$F$3681)</f>
        <v>220</v>
      </c>
    </row>
    <row r="2380" spans="2:13" x14ac:dyDescent="0.2">
      <c r="B2380" s="4" t="s">
        <v>2802</v>
      </c>
      <c r="C2380" s="1" t="s">
        <v>3191</v>
      </c>
      <c r="D2380" s="1" t="s">
        <v>3192</v>
      </c>
      <c r="E2380" s="1" t="str">
        <f t="shared" si="85"/>
        <v>18-24</v>
      </c>
      <c r="F2380" s="4">
        <v>4</v>
      </c>
      <c r="G2380" s="4">
        <v>2020</v>
      </c>
      <c r="H2380" s="4">
        <v>1</v>
      </c>
      <c r="I2380" s="4" t="s">
        <v>6977</v>
      </c>
      <c r="J2380" s="1">
        <f>COUNTIF('Orders info'!$B$4:$B$3681,'Consumers info'!B2380)</f>
        <v>1</v>
      </c>
      <c r="K2380" s="1">
        <f t="shared" si="84"/>
        <v>1</v>
      </c>
      <c r="L2380" s="1">
        <f t="shared" si="86"/>
        <v>0</v>
      </c>
      <c r="M2380" s="1">
        <f>SUMIF('Orders info'!$B$4:$B$3681,'Consumers info'!B2380,'Orders info'!$F$4:$F$3681)</f>
        <v>210</v>
      </c>
    </row>
    <row r="2381" spans="2:13" x14ac:dyDescent="0.2">
      <c r="B2381" s="4" t="s">
        <v>2803</v>
      </c>
      <c r="C2381" s="1" t="s">
        <v>3191</v>
      </c>
      <c r="D2381" s="1" t="s">
        <v>3192</v>
      </c>
      <c r="E2381" s="1" t="str">
        <f t="shared" si="85"/>
        <v>25-29</v>
      </c>
      <c r="F2381" s="4">
        <v>4</v>
      </c>
      <c r="G2381" s="4">
        <v>2020</v>
      </c>
      <c r="H2381" s="4">
        <v>1</v>
      </c>
      <c r="I2381" s="4" t="s">
        <v>6977</v>
      </c>
      <c r="J2381" s="1">
        <f>COUNTIF('Orders info'!$B$4:$B$3681,'Consumers info'!B2381)</f>
        <v>1</v>
      </c>
      <c r="K2381" s="1">
        <f t="shared" si="84"/>
        <v>1</v>
      </c>
      <c r="L2381" s="1">
        <f t="shared" si="86"/>
        <v>0</v>
      </c>
      <c r="M2381" s="1">
        <f>SUMIF('Orders info'!$B$4:$B$3681,'Consumers info'!B2381,'Orders info'!$F$4:$F$3681)</f>
        <v>220</v>
      </c>
    </row>
    <row r="2382" spans="2:13" x14ac:dyDescent="0.2">
      <c r="B2382" s="4" t="s">
        <v>2804</v>
      </c>
      <c r="C2382" s="1" t="s">
        <v>3191</v>
      </c>
      <c r="D2382" s="1" t="s">
        <v>3192</v>
      </c>
      <c r="E2382" s="1" t="str">
        <f t="shared" si="85"/>
        <v>30-34</v>
      </c>
      <c r="F2382" s="4">
        <v>4</v>
      </c>
      <c r="G2382" s="4">
        <v>2020</v>
      </c>
      <c r="H2382" s="4">
        <v>1</v>
      </c>
      <c r="I2382" s="4" t="s">
        <v>6977</v>
      </c>
      <c r="J2382" s="1">
        <f>COUNTIF('Orders info'!$B$4:$B$3681,'Consumers info'!B2382)</f>
        <v>1</v>
      </c>
      <c r="K2382" s="1">
        <f t="shared" si="84"/>
        <v>1</v>
      </c>
      <c r="L2382" s="1">
        <f t="shared" si="86"/>
        <v>0</v>
      </c>
      <c r="M2382" s="1">
        <f>SUMIF('Orders info'!$B$4:$B$3681,'Consumers info'!B2382,'Orders info'!$F$4:$F$3681)</f>
        <v>210</v>
      </c>
    </row>
    <row r="2383" spans="2:13" x14ac:dyDescent="0.2">
      <c r="B2383" s="4" t="s">
        <v>2805</v>
      </c>
      <c r="C2383" s="1" t="s">
        <v>3191</v>
      </c>
      <c r="D2383" s="1" t="s">
        <v>3192</v>
      </c>
      <c r="E2383" s="1" t="str">
        <f t="shared" si="85"/>
        <v>30-34</v>
      </c>
      <c r="F2383" s="4">
        <v>4</v>
      </c>
      <c r="G2383" s="4">
        <v>2020</v>
      </c>
      <c r="H2383" s="4">
        <v>1</v>
      </c>
      <c r="I2383" s="4" t="s">
        <v>6977</v>
      </c>
      <c r="J2383" s="1">
        <f>COUNTIF('Orders info'!$B$4:$B$3681,'Consumers info'!B2383)</f>
        <v>1</v>
      </c>
      <c r="K2383" s="1">
        <f t="shared" si="84"/>
        <v>1</v>
      </c>
      <c r="L2383" s="1">
        <f t="shared" si="86"/>
        <v>0</v>
      </c>
      <c r="M2383" s="1">
        <f>SUMIF('Orders info'!$B$4:$B$3681,'Consumers info'!B2383,'Orders info'!$F$4:$F$3681)</f>
        <v>327</v>
      </c>
    </row>
    <row r="2384" spans="2:13" x14ac:dyDescent="0.2">
      <c r="B2384" s="4" t="s">
        <v>2806</v>
      </c>
      <c r="C2384" s="1" t="s">
        <v>3191</v>
      </c>
      <c r="D2384" s="1" t="s">
        <v>3192</v>
      </c>
      <c r="E2384" s="1" t="str">
        <f t="shared" si="85"/>
        <v>25-29</v>
      </c>
      <c r="F2384" s="4">
        <v>4</v>
      </c>
      <c r="G2384" s="4">
        <v>2020</v>
      </c>
      <c r="H2384" s="4">
        <v>0</v>
      </c>
      <c r="I2384" s="4" t="s">
        <v>6977</v>
      </c>
      <c r="J2384" s="1">
        <f>COUNTIF('Orders info'!$B$4:$B$3681,'Consumers info'!B2384)</f>
        <v>1</v>
      </c>
      <c r="K2384" s="1">
        <f t="shared" si="84"/>
        <v>1</v>
      </c>
      <c r="L2384" s="1">
        <f t="shared" si="86"/>
        <v>0</v>
      </c>
      <c r="M2384" s="1">
        <f>SUMIF('Orders info'!$B$4:$B$3681,'Consumers info'!B2384,'Orders info'!$F$4:$F$3681)</f>
        <v>327</v>
      </c>
    </row>
    <row r="2385" spans="2:13" x14ac:dyDescent="0.2">
      <c r="B2385" s="4" t="s">
        <v>2807</v>
      </c>
      <c r="C2385" s="1" t="s">
        <v>3191</v>
      </c>
      <c r="D2385" s="1" t="s">
        <v>3192</v>
      </c>
      <c r="E2385" s="1" t="str">
        <f t="shared" si="85"/>
        <v>35-39</v>
      </c>
      <c r="F2385" s="4">
        <v>4</v>
      </c>
      <c r="G2385" s="4">
        <v>2020</v>
      </c>
      <c r="H2385" s="4">
        <v>1</v>
      </c>
      <c r="I2385" s="4" t="s">
        <v>6977</v>
      </c>
      <c r="J2385" s="1">
        <f>COUNTIF('Orders info'!$B$4:$B$3681,'Consumers info'!B2385)</f>
        <v>1</v>
      </c>
      <c r="K2385" s="1">
        <f t="shared" si="84"/>
        <v>1</v>
      </c>
      <c r="L2385" s="1">
        <f t="shared" si="86"/>
        <v>0</v>
      </c>
      <c r="M2385" s="1">
        <f>SUMIF('Orders info'!$B$4:$B$3681,'Consumers info'!B2385,'Orders info'!$F$4:$F$3681)</f>
        <v>327</v>
      </c>
    </row>
    <row r="2386" spans="2:13" x14ac:dyDescent="0.2">
      <c r="B2386" s="4" t="s">
        <v>2808</v>
      </c>
      <c r="C2386" s="1" t="s">
        <v>3191</v>
      </c>
      <c r="D2386" s="1" t="s">
        <v>3192</v>
      </c>
      <c r="E2386" s="1" t="str">
        <f t="shared" si="85"/>
        <v>35-39</v>
      </c>
      <c r="F2386" s="4">
        <v>4</v>
      </c>
      <c r="G2386" s="4">
        <v>2020</v>
      </c>
      <c r="H2386" s="4">
        <v>1</v>
      </c>
      <c r="I2386" s="4" t="s">
        <v>6977</v>
      </c>
      <c r="J2386" s="1">
        <f>COUNTIF('Orders info'!$B$4:$B$3681,'Consumers info'!B2386)</f>
        <v>1</v>
      </c>
      <c r="K2386" s="1">
        <f t="shared" si="84"/>
        <v>1</v>
      </c>
      <c r="L2386" s="1">
        <f t="shared" si="86"/>
        <v>0</v>
      </c>
      <c r="M2386" s="1">
        <f>SUMIF('Orders info'!$B$4:$B$3681,'Consumers info'!B2386,'Orders info'!$F$4:$F$3681)</f>
        <v>1086</v>
      </c>
    </row>
    <row r="2387" spans="2:13" x14ac:dyDescent="0.2">
      <c r="B2387" s="4" t="s">
        <v>2809</v>
      </c>
      <c r="C2387" s="1" t="s">
        <v>3191</v>
      </c>
      <c r="D2387" s="1" t="s">
        <v>3192</v>
      </c>
      <c r="E2387" s="1" t="str">
        <f t="shared" si="85"/>
        <v>18-24</v>
      </c>
      <c r="F2387" s="4">
        <v>4</v>
      </c>
      <c r="G2387" s="4">
        <v>2020</v>
      </c>
      <c r="H2387" s="4">
        <v>1</v>
      </c>
      <c r="I2387" s="4" t="s">
        <v>6977</v>
      </c>
      <c r="J2387" s="1">
        <f>COUNTIF('Orders info'!$B$4:$B$3681,'Consumers info'!B2387)</f>
        <v>1</v>
      </c>
      <c r="K2387" s="1">
        <f t="shared" si="84"/>
        <v>1</v>
      </c>
      <c r="L2387" s="1">
        <f t="shared" si="86"/>
        <v>0</v>
      </c>
      <c r="M2387" s="1">
        <f>SUMIF('Orders info'!$B$4:$B$3681,'Consumers info'!B2387,'Orders info'!$F$4:$F$3681)</f>
        <v>992</v>
      </c>
    </row>
    <row r="2388" spans="2:13" x14ac:dyDescent="0.2">
      <c r="B2388" s="4" t="s">
        <v>2810</v>
      </c>
      <c r="C2388" s="1" t="s">
        <v>3191</v>
      </c>
      <c r="D2388" s="1" t="s">
        <v>3192</v>
      </c>
      <c r="E2388" s="1" t="str">
        <f t="shared" si="85"/>
        <v>30-34</v>
      </c>
      <c r="F2388" s="4">
        <v>4</v>
      </c>
      <c r="G2388" s="4">
        <v>2020</v>
      </c>
      <c r="H2388" s="4">
        <v>0</v>
      </c>
      <c r="I2388" s="4" t="s">
        <v>6977</v>
      </c>
      <c r="J2388" s="1">
        <f>COUNTIF('Orders info'!$B$4:$B$3681,'Consumers info'!B2388)</f>
        <v>1</v>
      </c>
      <c r="K2388" s="1">
        <f t="shared" si="84"/>
        <v>1</v>
      </c>
      <c r="L2388" s="1">
        <f t="shared" si="86"/>
        <v>0</v>
      </c>
      <c r="M2388" s="1">
        <f>SUMIF('Orders info'!$B$4:$B$3681,'Consumers info'!B2388,'Orders info'!$F$4:$F$3681)</f>
        <v>345</v>
      </c>
    </row>
    <row r="2389" spans="2:13" x14ac:dyDescent="0.2">
      <c r="B2389" s="4" t="s">
        <v>2811</v>
      </c>
      <c r="C2389" s="1" t="s">
        <v>3191</v>
      </c>
      <c r="D2389" s="1" t="s">
        <v>3192</v>
      </c>
      <c r="E2389" s="1" t="str">
        <f t="shared" si="85"/>
        <v>18-24</v>
      </c>
      <c r="F2389" s="4">
        <v>4</v>
      </c>
      <c r="G2389" s="4">
        <v>2020</v>
      </c>
      <c r="H2389" s="4">
        <v>0</v>
      </c>
      <c r="I2389" s="4" t="s">
        <v>6977</v>
      </c>
      <c r="J2389" s="1">
        <f>COUNTIF('Orders info'!$B$4:$B$3681,'Consumers info'!B2389)</f>
        <v>1</v>
      </c>
      <c r="K2389" s="1">
        <f t="shared" si="84"/>
        <v>1</v>
      </c>
      <c r="L2389" s="1">
        <f t="shared" si="86"/>
        <v>0</v>
      </c>
      <c r="M2389" s="1">
        <f>SUMIF('Orders info'!$B$4:$B$3681,'Consumers info'!B2389,'Orders info'!$F$4:$F$3681)</f>
        <v>144</v>
      </c>
    </row>
    <row r="2390" spans="2:13" x14ac:dyDescent="0.2">
      <c r="B2390" s="4" t="s">
        <v>2812</v>
      </c>
      <c r="C2390" s="1" t="s">
        <v>3191</v>
      </c>
      <c r="D2390" s="1" t="s">
        <v>3192</v>
      </c>
      <c r="E2390" s="1" t="str">
        <f t="shared" si="85"/>
        <v>30-34</v>
      </c>
      <c r="F2390" s="4">
        <v>4</v>
      </c>
      <c r="G2390" s="4">
        <v>2020</v>
      </c>
      <c r="H2390" s="4">
        <v>0</v>
      </c>
      <c r="I2390" s="4" t="s">
        <v>6977</v>
      </c>
      <c r="J2390" s="1">
        <f>COUNTIF('Orders info'!$B$4:$B$3681,'Consumers info'!B2390)</f>
        <v>1</v>
      </c>
      <c r="K2390" s="1">
        <f t="shared" si="84"/>
        <v>1</v>
      </c>
      <c r="L2390" s="1">
        <f t="shared" si="86"/>
        <v>0</v>
      </c>
      <c r="M2390" s="1">
        <f>SUMIF('Orders info'!$B$4:$B$3681,'Consumers info'!B2390,'Orders info'!$F$4:$F$3681)</f>
        <v>192</v>
      </c>
    </row>
    <row r="2391" spans="2:13" x14ac:dyDescent="0.2">
      <c r="B2391" s="4" t="s">
        <v>2813</v>
      </c>
      <c r="C2391" s="1" t="s">
        <v>3191</v>
      </c>
      <c r="D2391" s="1" t="s">
        <v>3192</v>
      </c>
      <c r="E2391" s="1" t="str">
        <f t="shared" si="85"/>
        <v>25-29</v>
      </c>
      <c r="F2391" s="4">
        <v>4</v>
      </c>
      <c r="G2391" s="4">
        <v>2020</v>
      </c>
      <c r="H2391" s="4">
        <v>0</v>
      </c>
      <c r="I2391" s="4" t="s">
        <v>6977</v>
      </c>
      <c r="J2391" s="1">
        <f>COUNTIF('Orders info'!$B$4:$B$3681,'Consumers info'!B2391)</f>
        <v>1</v>
      </c>
      <c r="K2391" s="1">
        <f t="shared" si="84"/>
        <v>1</v>
      </c>
      <c r="L2391" s="1">
        <f t="shared" si="86"/>
        <v>0</v>
      </c>
      <c r="M2391" s="1">
        <f>SUMIF('Orders info'!$B$4:$B$3681,'Consumers info'!B2391,'Orders info'!$F$4:$F$3681)</f>
        <v>210</v>
      </c>
    </row>
    <row r="2392" spans="2:13" x14ac:dyDescent="0.2">
      <c r="B2392" s="4" t="s">
        <v>2814</v>
      </c>
      <c r="C2392" s="1" t="s">
        <v>3191</v>
      </c>
      <c r="D2392" s="1" t="s">
        <v>3192</v>
      </c>
      <c r="E2392" s="1" t="str">
        <f t="shared" si="85"/>
        <v>35-39</v>
      </c>
      <c r="F2392" s="4">
        <v>4</v>
      </c>
      <c r="G2392" s="4">
        <v>2020</v>
      </c>
      <c r="H2392" s="4">
        <v>1</v>
      </c>
      <c r="I2392" s="4" t="s">
        <v>6977</v>
      </c>
      <c r="J2392" s="1">
        <f>COUNTIF('Orders info'!$B$4:$B$3681,'Consumers info'!B2392)</f>
        <v>1</v>
      </c>
      <c r="K2392" s="1">
        <f t="shared" ref="K2392:K2455" si="87">IF(J2392=1,IF(I2392="Active",1,0),0)</f>
        <v>1</v>
      </c>
      <c r="L2392" s="1">
        <f t="shared" si="86"/>
        <v>0</v>
      </c>
      <c r="M2392" s="1">
        <f>SUMIF('Orders info'!$B$4:$B$3681,'Consumers info'!B2392,'Orders info'!$F$4:$F$3681)</f>
        <v>258</v>
      </c>
    </row>
    <row r="2393" spans="2:13" x14ac:dyDescent="0.2">
      <c r="B2393" s="4" t="s">
        <v>2815</v>
      </c>
      <c r="C2393" s="1" t="s">
        <v>3191</v>
      </c>
      <c r="D2393" s="1" t="s">
        <v>3192</v>
      </c>
      <c r="E2393" s="1" t="str">
        <f t="shared" si="85"/>
        <v>25-29</v>
      </c>
      <c r="F2393" s="4">
        <v>4</v>
      </c>
      <c r="G2393" s="4">
        <v>2020</v>
      </c>
      <c r="H2393" s="4">
        <v>0</v>
      </c>
      <c r="I2393" s="4" t="s">
        <v>6977</v>
      </c>
      <c r="J2393" s="1">
        <f>COUNTIF('Orders info'!$B$4:$B$3681,'Consumers info'!B2393)</f>
        <v>1</v>
      </c>
      <c r="K2393" s="1">
        <f t="shared" si="87"/>
        <v>1</v>
      </c>
      <c r="L2393" s="1">
        <f t="shared" si="86"/>
        <v>0</v>
      </c>
      <c r="M2393" s="1">
        <f>SUMIF('Orders info'!$B$4:$B$3681,'Consumers info'!B2393,'Orders info'!$F$4:$F$3681)</f>
        <v>258</v>
      </c>
    </row>
    <row r="2394" spans="2:13" x14ac:dyDescent="0.2">
      <c r="B2394" s="4" t="s">
        <v>2816</v>
      </c>
      <c r="C2394" s="1" t="s">
        <v>3191</v>
      </c>
      <c r="D2394" s="1" t="s">
        <v>3192</v>
      </c>
      <c r="E2394" s="1" t="str">
        <f t="shared" si="85"/>
        <v>18-24</v>
      </c>
      <c r="F2394" s="4">
        <v>4</v>
      </c>
      <c r="G2394" s="4">
        <v>2020</v>
      </c>
      <c r="H2394" s="4">
        <v>1</v>
      </c>
      <c r="I2394" s="4" t="s">
        <v>6977</v>
      </c>
      <c r="J2394" s="1">
        <f>COUNTIF('Orders info'!$B$4:$B$3681,'Consumers info'!B2394)</f>
        <v>1</v>
      </c>
      <c r="K2394" s="1">
        <f t="shared" si="87"/>
        <v>1</v>
      </c>
      <c r="L2394" s="1">
        <f t="shared" si="86"/>
        <v>0</v>
      </c>
      <c r="M2394" s="1">
        <f>SUMIF('Orders info'!$B$4:$B$3681,'Consumers info'!B2394,'Orders info'!$F$4:$F$3681)</f>
        <v>447</v>
      </c>
    </row>
    <row r="2395" spans="2:13" x14ac:dyDescent="0.2">
      <c r="B2395" s="4" t="s">
        <v>2817</v>
      </c>
      <c r="C2395" s="1" t="s">
        <v>3191</v>
      </c>
      <c r="D2395" s="1" t="s">
        <v>3192</v>
      </c>
      <c r="E2395" s="1" t="str">
        <f t="shared" si="85"/>
        <v>18-24</v>
      </c>
      <c r="F2395" s="4">
        <v>4</v>
      </c>
      <c r="G2395" s="4">
        <v>2020</v>
      </c>
      <c r="H2395" s="4">
        <v>0</v>
      </c>
      <c r="I2395" s="4" t="s">
        <v>6977</v>
      </c>
      <c r="J2395" s="1">
        <f>COUNTIF('Orders info'!$B$4:$B$3681,'Consumers info'!B2395)</f>
        <v>1</v>
      </c>
      <c r="K2395" s="1">
        <f t="shared" si="87"/>
        <v>1</v>
      </c>
      <c r="L2395" s="1">
        <f t="shared" si="86"/>
        <v>0</v>
      </c>
      <c r="M2395" s="1">
        <f>SUMIF('Orders info'!$B$4:$B$3681,'Consumers info'!B2395,'Orders info'!$F$4:$F$3681)</f>
        <v>168</v>
      </c>
    </row>
    <row r="2396" spans="2:13" x14ac:dyDescent="0.2">
      <c r="B2396" s="4" t="s">
        <v>2818</v>
      </c>
      <c r="C2396" s="1" t="s">
        <v>3191</v>
      </c>
      <c r="D2396" s="1" t="s">
        <v>3192</v>
      </c>
      <c r="E2396" s="1" t="str">
        <f t="shared" si="85"/>
        <v>30-34</v>
      </c>
      <c r="F2396" s="4">
        <v>4</v>
      </c>
      <c r="G2396" s="4">
        <v>2020</v>
      </c>
      <c r="H2396" s="4">
        <v>0</v>
      </c>
      <c r="I2396" s="4" t="s">
        <v>6977</v>
      </c>
      <c r="J2396" s="1">
        <f>COUNTIF('Orders info'!$B$4:$B$3681,'Consumers info'!B2396)</f>
        <v>1</v>
      </c>
      <c r="K2396" s="1">
        <f t="shared" si="87"/>
        <v>1</v>
      </c>
      <c r="L2396" s="1">
        <f t="shared" si="86"/>
        <v>0</v>
      </c>
      <c r="M2396" s="1">
        <f>SUMIF('Orders info'!$B$4:$B$3681,'Consumers info'!B2396,'Orders info'!$F$4:$F$3681)</f>
        <v>205</v>
      </c>
    </row>
    <row r="2397" spans="2:13" x14ac:dyDescent="0.2">
      <c r="B2397" s="4" t="s">
        <v>2819</v>
      </c>
      <c r="C2397" s="1" t="s">
        <v>3191</v>
      </c>
      <c r="D2397" s="1" t="s">
        <v>3192</v>
      </c>
      <c r="E2397" s="1" t="str">
        <f t="shared" si="85"/>
        <v>18-24</v>
      </c>
      <c r="F2397" s="4">
        <v>4</v>
      </c>
      <c r="G2397" s="4">
        <v>2020</v>
      </c>
      <c r="H2397" s="4">
        <v>0</v>
      </c>
      <c r="I2397" s="4" t="s">
        <v>6977</v>
      </c>
      <c r="J2397" s="1">
        <f>COUNTIF('Orders info'!$B$4:$B$3681,'Consumers info'!B2397)</f>
        <v>1</v>
      </c>
      <c r="K2397" s="1">
        <f t="shared" si="87"/>
        <v>1</v>
      </c>
      <c r="L2397" s="1">
        <f t="shared" si="86"/>
        <v>0</v>
      </c>
      <c r="M2397" s="1">
        <f>SUMIF('Orders info'!$B$4:$B$3681,'Consumers info'!B2397,'Orders info'!$F$4:$F$3681)</f>
        <v>258</v>
      </c>
    </row>
    <row r="2398" spans="2:13" x14ac:dyDescent="0.2">
      <c r="B2398" s="4" t="s">
        <v>2820</v>
      </c>
      <c r="C2398" s="1" t="s">
        <v>3191</v>
      </c>
      <c r="D2398" s="1" t="s">
        <v>3192</v>
      </c>
      <c r="E2398" s="1" t="str">
        <f t="shared" si="85"/>
        <v>18-24</v>
      </c>
      <c r="F2398" s="4">
        <v>4</v>
      </c>
      <c r="G2398" s="4">
        <v>2020</v>
      </c>
      <c r="H2398" s="4">
        <v>0</v>
      </c>
      <c r="I2398" s="4" t="s">
        <v>6977</v>
      </c>
      <c r="J2398" s="1">
        <f>COUNTIF('Orders info'!$B$4:$B$3681,'Consumers info'!B2398)</f>
        <v>1</v>
      </c>
      <c r="K2398" s="1">
        <f t="shared" si="87"/>
        <v>1</v>
      </c>
      <c r="L2398" s="1">
        <f t="shared" si="86"/>
        <v>0</v>
      </c>
      <c r="M2398" s="1">
        <f>SUMIF('Orders info'!$B$4:$B$3681,'Consumers info'!B2398,'Orders info'!$F$4:$F$3681)</f>
        <v>255</v>
      </c>
    </row>
    <row r="2399" spans="2:13" x14ac:dyDescent="0.2">
      <c r="B2399" s="4" t="s">
        <v>2821</v>
      </c>
      <c r="C2399" s="1" t="s">
        <v>3191</v>
      </c>
      <c r="D2399" s="1" t="s">
        <v>3192</v>
      </c>
      <c r="E2399" s="1" t="str">
        <f t="shared" si="85"/>
        <v>25-29</v>
      </c>
      <c r="F2399" s="4">
        <v>4</v>
      </c>
      <c r="G2399" s="4">
        <v>2020</v>
      </c>
      <c r="H2399" s="4">
        <v>1</v>
      </c>
      <c r="I2399" s="4" t="s">
        <v>6977</v>
      </c>
      <c r="J2399" s="1">
        <f>COUNTIF('Orders info'!$B$4:$B$3681,'Consumers info'!B2399)</f>
        <v>1</v>
      </c>
      <c r="K2399" s="1">
        <f t="shared" si="87"/>
        <v>1</v>
      </c>
      <c r="L2399" s="1">
        <f t="shared" si="86"/>
        <v>0</v>
      </c>
      <c r="M2399" s="1">
        <f>SUMIF('Orders info'!$B$4:$B$3681,'Consumers info'!B2399,'Orders info'!$F$4:$F$3681)</f>
        <v>258</v>
      </c>
    </row>
    <row r="2400" spans="2:13" x14ac:dyDescent="0.2">
      <c r="B2400" s="4" t="s">
        <v>2822</v>
      </c>
      <c r="C2400" s="1" t="s">
        <v>3191</v>
      </c>
      <c r="D2400" s="1" t="s">
        <v>3192</v>
      </c>
      <c r="E2400" s="1" t="str">
        <f t="shared" si="85"/>
        <v>25-29</v>
      </c>
      <c r="F2400" s="4">
        <v>4</v>
      </c>
      <c r="G2400" s="4">
        <v>2020</v>
      </c>
      <c r="H2400" s="4">
        <v>0</v>
      </c>
      <c r="I2400" s="4" t="s">
        <v>6977</v>
      </c>
      <c r="J2400" s="1">
        <f>COUNTIF('Orders info'!$B$4:$B$3681,'Consumers info'!B2400)</f>
        <v>1</v>
      </c>
      <c r="K2400" s="1">
        <f t="shared" si="87"/>
        <v>1</v>
      </c>
      <c r="L2400" s="1">
        <f t="shared" si="86"/>
        <v>0</v>
      </c>
      <c r="M2400" s="1">
        <f>SUMIF('Orders info'!$B$4:$B$3681,'Consumers info'!B2400,'Orders info'!$F$4:$F$3681)</f>
        <v>474</v>
      </c>
    </row>
    <row r="2401" spans="2:13" x14ac:dyDescent="0.2">
      <c r="B2401" s="4" t="s">
        <v>2823</v>
      </c>
      <c r="C2401" s="1" t="s">
        <v>3191</v>
      </c>
      <c r="D2401" s="1" t="s">
        <v>3192</v>
      </c>
      <c r="E2401" s="1" t="str">
        <f t="shared" si="85"/>
        <v>30-34</v>
      </c>
      <c r="F2401" s="4">
        <v>4</v>
      </c>
      <c r="G2401" s="4">
        <v>2020</v>
      </c>
      <c r="H2401" s="4">
        <v>0</v>
      </c>
      <c r="I2401" s="4" t="s">
        <v>6977</v>
      </c>
      <c r="J2401" s="1">
        <f>COUNTIF('Orders info'!$B$4:$B$3681,'Consumers info'!B2401)</f>
        <v>1</v>
      </c>
      <c r="K2401" s="1">
        <f t="shared" si="87"/>
        <v>1</v>
      </c>
      <c r="L2401" s="1">
        <f t="shared" si="86"/>
        <v>0</v>
      </c>
      <c r="M2401" s="1">
        <f>SUMIF('Orders info'!$B$4:$B$3681,'Consumers info'!B2401,'Orders info'!$F$4:$F$3681)</f>
        <v>992</v>
      </c>
    </row>
    <row r="2402" spans="2:13" x14ac:dyDescent="0.2">
      <c r="B2402" s="4" t="s">
        <v>2824</v>
      </c>
      <c r="C2402" s="1" t="s">
        <v>3191</v>
      </c>
      <c r="D2402" s="1" t="s">
        <v>3192</v>
      </c>
      <c r="E2402" s="1" t="str">
        <f t="shared" si="85"/>
        <v>30-34</v>
      </c>
      <c r="F2402" s="4">
        <v>4</v>
      </c>
      <c r="G2402" s="4">
        <v>2020</v>
      </c>
      <c r="H2402" s="4">
        <v>1</v>
      </c>
      <c r="I2402" s="4" t="s">
        <v>6977</v>
      </c>
      <c r="J2402" s="1">
        <f>COUNTIF('Orders info'!$B$4:$B$3681,'Consumers info'!B2402)</f>
        <v>1</v>
      </c>
      <c r="K2402" s="1">
        <f t="shared" si="87"/>
        <v>1</v>
      </c>
      <c r="L2402" s="1">
        <f t="shared" si="86"/>
        <v>0</v>
      </c>
      <c r="M2402" s="1">
        <f>SUMIF('Orders info'!$B$4:$B$3681,'Consumers info'!B2402,'Orders info'!$F$4:$F$3681)</f>
        <v>1576</v>
      </c>
    </row>
    <row r="2403" spans="2:13" x14ac:dyDescent="0.2">
      <c r="B2403" s="4" t="s">
        <v>2825</v>
      </c>
      <c r="C2403" s="1" t="s">
        <v>3191</v>
      </c>
      <c r="D2403" s="1" t="s">
        <v>3192</v>
      </c>
      <c r="E2403" s="1" t="str">
        <f t="shared" si="85"/>
        <v>35-39</v>
      </c>
      <c r="F2403" s="4">
        <v>4</v>
      </c>
      <c r="G2403" s="4">
        <v>2020</v>
      </c>
      <c r="H2403" s="4">
        <v>0</v>
      </c>
      <c r="I2403" s="4" t="s">
        <v>6977</v>
      </c>
      <c r="J2403" s="1">
        <f>COUNTIF('Orders info'!$B$4:$B$3681,'Consumers info'!B2403)</f>
        <v>1</v>
      </c>
      <c r="K2403" s="1">
        <f t="shared" si="87"/>
        <v>1</v>
      </c>
      <c r="L2403" s="1">
        <f t="shared" si="86"/>
        <v>0</v>
      </c>
      <c r="M2403" s="1">
        <f>SUMIF('Orders info'!$B$4:$B$3681,'Consumers info'!B2403,'Orders info'!$F$4:$F$3681)</f>
        <v>383</v>
      </c>
    </row>
    <row r="2404" spans="2:13" x14ac:dyDescent="0.2">
      <c r="B2404" s="4" t="s">
        <v>2826</v>
      </c>
      <c r="C2404" s="1" t="s">
        <v>3191</v>
      </c>
      <c r="D2404" s="1" t="s">
        <v>3192</v>
      </c>
      <c r="E2404" s="1" t="str">
        <f t="shared" si="85"/>
        <v>35-39</v>
      </c>
      <c r="F2404" s="4">
        <v>4</v>
      </c>
      <c r="G2404" s="4">
        <v>2020</v>
      </c>
      <c r="H2404" s="4">
        <v>1</v>
      </c>
      <c r="I2404" s="4" t="s">
        <v>6977</v>
      </c>
      <c r="J2404" s="1">
        <f>COUNTIF('Orders info'!$B$4:$B$3681,'Consumers info'!B2404)</f>
        <v>1</v>
      </c>
      <c r="K2404" s="1">
        <f t="shared" si="87"/>
        <v>1</v>
      </c>
      <c r="L2404" s="1">
        <f t="shared" si="86"/>
        <v>0</v>
      </c>
      <c r="M2404" s="1">
        <f>SUMIF('Orders info'!$B$4:$B$3681,'Consumers info'!B2404,'Orders info'!$F$4:$F$3681)</f>
        <v>144</v>
      </c>
    </row>
    <row r="2405" spans="2:13" x14ac:dyDescent="0.2">
      <c r="B2405" s="4" t="s">
        <v>2827</v>
      </c>
      <c r="C2405" s="1" t="s">
        <v>3191</v>
      </c>
      <c r="D2405" s="1" t="s">
        <v>3192</v>
      </c>
      <c r="E2405" s="1" t="str">
        <f t="shared" ref="E2405:E2468" si="88">E1750</f>
        <v>40+</v>
      </c>
      <c r="F2405" s="4">
        <v>4</v>
      </c>
      <c r="G2405" s="4">
        <v>2020</v>
      </c>
      <c r="H2405" s="4">
        <v>1</v>
      </c>
      <c r="I2405" s="4" t="s">
        <v>6977</v>
      </c>
      <c r="J2405" s="1">
        <f>COUNTIF('Orders info'!$B$4:$B$3681,'Consumers info'!B2405)</f>
        <v>1</v>
      </c>
      <c r="K2405" s="1">
        <f t="shared" si="87"/>
        <v>1</v>
      </c>
      <c r="L2405" s="1">
        <f t="shared" si="86"/>
        <v>0</v>
      </c>
      <c r="M2405" s="1">
        <f>SUMIF('Orders info'!$B$4:$B$3681,'Consumers info'!B2405,'Orders info'!$F$4:$F$3681)</f>
        <v>205</v>
      </c>
    </row>
    <row r="2406" spans="2:13" x14ac:dyDescent="0.2">
      <c r="B2406" s="4" t="s">
        <v>2828</v>
      </c>
      <c r="C2406" s="1" t="s">
        <v>3191</v>
      </c>
      <c r="D2406" s="1" t="s">
        <v>3192</v>
      </c>
      <c r="E2406" s="1" t="str">
        <f t="shared" si="88"/>
        <v>18-24</v>
      </c>
      <c r="F2406" s="4">
        <v>4</v>
      </c>
      <c r="G2406" s="4">
        <v>2020</v>
      </c>
      <c r="H2406" s="4">
        <v>1</v>
      </c>
      <c r="I2406" s="4" t="s">
        <v>6977</v>
      </c>
      <c r="J2406" s="1">
        <f>COUNTIF('Orders info'!$B$4:$B$3681,'Consumers info'!B2406)</f>
        <v>1</v>
      </c>
      <c r="K2406" s="1">
        <f t="shared" si="87"/>
        <v>1</v>
      </c>
      <c r="L2406" s="1">
        <f t="shared" si="86"/>
        <v>0</v>
      </c>
      <c r="M2406" s="1">
        <f>SUMIF('Orders info'!$B$4:$B$3681,'Consumers info'!B2406,'Orders info'!$F$4:$F$3681)</f>
        <v>255</v>
      </c>
    </row>
    <row r="2407" spans="2:13" x14ac:dyDescent="0.2">
      <c r="B2407" s="4" t="s">
        <v>2829</v>
      </c>
      <c r="C2407" s="1" t="s">
        <v>3191</v>
      </c>
      <c r="D2407" s="1" t="s">
        <v>3192</v>
      </c>
      <c r="E2407" s="1" t="str">
        <f t="shared" si="88"/>
        <v>18-24</v>
      </c>
      <c r="F2407" s="4">
        <v>4</v>
      </c>
      <c r="G2407" s="4">
        <v>2020</v>
      </c>
      <c r="H2407" s="4">
        <v>0</v>
      </c>
      <c r="I2407" s="4" t="s">
        <v>6977</v>
      </c>
      <c r="J2407" s="1">
        <f>COUNTIF('Orders info'!$B$4:$B$3681,'Consumers info'!B2407)</f>
        <v>1</v>
      </c>
      <c r="K2407" s="1">
        <f t="shared" si="87"/>
        <v>1</v>
      </c>
      <c r="L2407" s="1">
        <f t="shared" si="86"/>
        <v>0</v>
      </c>
      <c r="M2407" s="1">
        <f>SUMIF('Orders info'!$B$4:$B$3681,'Consumers info'!B2407,'Orders info'!$F$4:$F$3681)</f>
        <v>313</v>
      </c>
    </row>
    <row r="2408" spans="2:13" x14ac:dyDescent="0.2">
      <c r="B2408" s="4" t="s">
        <v>2830</v>
      </c>
      <c r="C2408" s="1" t="s">
        <v>3191</v>
      </c>
      <c r="D2408" s="1" t="s">
        <v>3192</v>
      </c>
      <c r="E2408" s="1" t="str">
        <f t="shared" si="88"/>
        <v>18-24</v>
      </c>
      <c r="F2408" s="4">
        <v>4</v>
      </c>
      <c r="G2408" s="4">
        <v>2020</v>
      </c>
      <c r="H2408" s="4">
        <v>1</v>
      </c>
      <c r="I2408" s="4" t="s">
        <v>6977</v>
      </c>
      <c r="J2408" s="1">
        <f>COUNTIF('Orders info'!$B$4:$B$3681,'Consumers info'!B2408)</f>
        <v>1</v>
      </c>
      <c r="K2408" s="1">
        <f t="shared" si="87"/>
        <v>1</v>
      </c>
      <c r="L2408" s="1">
        <f t="shared" si="86"/>
        <v>0</v>
      </c>
      <c r="M2408" s="1">
        <f>SUMIF('Orders info'!$B$4:$B$3681,'Consumers info'!B2408,'Orders info'!$F$4:$F$3681)</f>
        <v>327</v>
      </c>
    </row>
    <row r="2409" spans="2:13" x14ac:dyDescent="0.2">
      <c r="B2409" s="4" t="s">
        <v>2831</v>
      </c>
      <c r="C2409" s="1" t="s">
        <v>3191</v>
      </c>
      <c r="D2409" s="1" t="s">
        <v>3192</v>
      </c>
      <c r="E2409" s="1" t="str">
        <f t="shared" si="88"/>
        <v>18-24</v>
      </c>
      <c r="F2409" s="4">
        <v>4</v>
      </c>
      <c r="G2409" s="4">
        <v>2020</v>
      </c>
      <c r="H2409" s="4">
        <v>0</v>
      </c>
      <c r="I2409" s="4" t="s">
        <v>6977</v>
      </c>
      <c r="J2409" s="1">
        <f>COUNTIF('Orders info'!$B$4:$B$3681,'Consumers info'!B2409)</f>
        <v>1</v>
      </c>
      <c r="K2409" s="1">
        <f t="shared" si="87"/>
        <v>1</v>
      </c>
      <c r="L2409" s="1">
        <f t="shared" si="86"/>
        <v>0</v>
      </c>
      <c r="M2409" s="1">
        <f>SUMIF('Orders info'!$B$4:$B$3681,'Consumers info'!B2409,'Orders info'!$F$4:$F$3681)</f>
        <v>951</v>
      </c>
    </row>
    <row r="2410" spans="2:13" x14ac:dyDescent="0.2">
      <c r="B2410" s="4" t="s">
        <v>2832</v>
      </c>
      <c r="C2410" s="1" t="s">
        <v>3191</v>
      </c>
      <c r="D2410" s="1" t="s">
        <v>3192</v>
      </c>
      <c r="E2410" s="1" t="str">
        <f t="shared" si="88"/>
        <v>25-29</v>
      </c>
      <c r="F2410" s="4">
        <v>4</v>
      </c>
      <c r="G2410" s="4">
        <v>2020</v>
      </c>
      <c r="H2410" s="4">
        <v>1</v>
      </c>
      <c r="I2410" s="4" t="s">
        <v>6977</v>
      </c>
      <c r="J2410" s="1">
        <f>COUNTIF('Orders info'!$B$4:$B$3681,'Consumers info'!B2410)</f>
        <v>1</v>
      </c>
      <c r="K2410" s="1">
        <f t="shared" si="87"/>
        <v>1</v>
      </c>
      <c r="L2410" s="1">
        <f t="shared" si="86"/>
        <v>0</v>
      </c>
      <c r="M2410" s="1">
        <f>SUMIF('Orders info'!$B$4:$B$3681,'Consumers info'!B2410,'Orders info'!$F$4:$F$3681)</f>
        <v>1086</v>
      </c>
    </row>
    <row r="2411" spans="2:13" x14ac:dyDescent="0.2">
      <c r="B2411" s="4" t="s">
        <v>2833</v>
      </c>
      <c r="C2411" s="1" t="s">
        <v>3191</v>
      </c>
      <c r="D2411" s="1" t="s">
        <v>3192</v>
      </c>
      <c r="E2411" s="1" t="str">
        <f t="shared" si="88"/>
        <v>25-29</v>
      </c>
      <c r="F2411" s="4">
        <v>4</v>
      </c>
      <c r="G2411" s="4">
        <v>2020</v>
      </c>
      <c r="H2411" s="4">
        <v>1</v>
      </c>
      <c r="I2411" s="4" t="s">
        <v>6977</v>
      </c>
      <c r="J2411" s="1">
        <f>COUNTIF('Orders info'!$B$4:$B$3681,'Consumers info'!B2411)</f>
        <v>1</v>
      </c>
      <c r="K2411" s="1">
        <f t="shared" si="87"/>
        <v>1</v>
      </c>
      <c r="L2411" s="1">
        <f t="shared" si="86"/>
        <v>0</v>
      </c>
      <c r="M2411" s="1">
        <f>SUMIF('Orders info'!$B$4:$B$3681,'Consumers info'!B2411,'Orders info'!$F$4:$F$3681)</f>
        <v>1491</v>
      </c>
    </row>
    <row r="2412" spans="2:13" x14ac:dyDescent="0.2">
      <c r="B2412" s="4" t="s">
        <v>2834</v>
      </c>
      <c r="C2412" s="1" t="s">
        <v>3191</v>
      </c>
      <c r="D2412" s="1" t="s">
        <v>3192</v>
      </c>
      <c r="E2412" s="1" t="str">
        <f t="shared" si="88"/>
        <v>18-24</v>
      </c>
      <c r="F2412" s="4">
        <v>4</v>
      </c>
      <c r="G2412" s="4">
        <v>2020</v>
      </c>
      <c r="H2412" s="4">
        <v>0</v>
      </c>
      <c r="I2412" s="4" t="s">
        <v>6977</v>
      </c>
      <c r="J2412" s="1">
        <f>COUNTIF('Orders info'!$B$4:$B$3681,'Consumers info'!B2412)</f>
        <v>1</v>
      </c>
      <c r="K2412" s="1">
        <f t="shared" si="87"/>
        <v>1</v>
      </c>
      <c r="L2412" s="1">
        <f t="shared" si="86"/>
        <v>0</v>
      </c>
      <c r="M2412" s="1">
        <f>SUMIF('Orders info'!$B$4:$B$3681,'Consumers info'!B2412,'Orders info'!$F$4:$F$3681)</f>
        <v>168</v>
      </c>
    </row>
    <row r="2413" spans="2:13" x14ac:dyDescent="0.2">
      <c r="B2413" s="4" t="s">
        <v>2835</v>
      </c>
      <c r="C2413" s="1" t="s">
        <v>3191</v>
      </c>
      <c r="D2413" s="1" t="s">
        <v>3192</v>
      </c>
      <c r="E2413" s="1" t="str">
        <f t="shared" si="88"/>
        <v>30-34</v>
      </c>
      <c r="F2413" s="4">
        <v>4</v>
      </c>
      <c r="G2413" s="4">
        <v>2020</v>
      </c>
      <c r="H2413" s="4">
        <v>1</v>
      </c>
      <c r="I2413" s="4" t="s">
        <v>6977</v>
      </c>
      <c r="J2413" s="1">
        <f>COUNTIF('Orders info'!$B$4:$B$3681,'Consumers info'!B2413)</f>
        <v>1</v>
      </c>
      <c r="K2413" s="1">
        <f t="shared" si="87"/>
        <v>1</v>
      </c>
      <c r="L2413" s="1">
        <f t="shared" si="86"/>
        <v>0</v>
      </c>
      <c r="M2413" s="1">
        <f>SUMIF('Orders info'!$B$4:$B$3681,'Consumers info'!B2413,'Orders info'!$F$4:$F$3681)</f>
        <v>205</v>
      </c>
    </row>
    <row r="2414" spans="2:13" x14ac:dyDescent="0.2">
      <c r="B2414" s="4" t="s">
        <v>2836</v>
      </c>
      <c r="C2414" s="1" t="s">
        <v>3191</v>
      </c>
      <c r="D2414" s="1" t="s">
        <v>3192</v>
      </c>
      <c r="E2414" s="1" t="str">
        <f t="shared" si="88"/>
        <v>35-39</v>
      </c>
      <c r="F2414" s="4">
        <v>4</v>
      </c>
      <c r="G2414" s="4">
        <v>2020</v>
      </c>
      <c r="H2414" s="4">
        <v>0</v>
      </c>
      <c r="I2414" s="4" t="s">
        <v>6977</v>
      </c>
      <c r="J2414" s="1">
        <f>COUNTIF('Orders info'!$B$4:$B$3681,'Consumers info'!B2414)</f>
        <v>1</v>
      </c>
      <c r="K2414" s="1">
        <f t="shared" si="87"/>
        <v>1</v>
      </c>
      <c r="L2414" s="1">
        <f t="shared" si="86"/>
        <v>0</v>
      </c>
      <c r="M2414" s="1">
        <f>SUMIF('Orders info'!$B$4:$B$3681,'Consumers info'!B2414,'Orders info'!$F$4:$F$3681)</f>
        <v>258</v>
      </c>
    </row>
    <row r="2415" spans="2:13" x14ac:dyDescent="0.2">
      <c r="B2415" s="4" t="s">
        <v>2837</v>
      </c>
      <c r="C2415" s="1" t="s">
        <v>3191</v>
      </c>
      <c r="D2415" s="1" t="s">
        <v>3192</v>
      </c>
      <c r="E2415" s="1" t="str">
        <f t="shared" si="88"/>
        <v>35-39</v>
      </c>
      <c r="F2415" s="4">
        <v>4</v>
      </c>
      <c r="G2415" s="4">
        <v>2020</v>
      </c>
      <c r="H2415" s="4">
        <v>1</v>
      </c>
      <c r="I2415" s="4" t="s">
        <v>6977</v>
      </c>
      <c r="J2415" s="1">
        <f>COUNTIF('Orders info'!$B$4:$B$3681,'Consumers info'!B2415)</f>
        <v>1</v>
      </c>
      <c r="K2415" s="1">
        <f t="shared" si="87"/>
        <v>1</v>
      </c>
      <c r="L2415" s="1">
        <f t="shared" si="86"/>
        <v>0</v>
      </c>
      <c r="M2415" s="1">
        <f>SUMIF('Orders info'!$B$4:$B$3681,'Consumers info'!B2415,'Orders info'!$F$4:$F$3681)</f>
        <v>313</v>
      </c>
    </row>
    <row r="2416" spans="2:13" x14ac:dyDescent="0.2">
      <c r="B2416" s="4" t="s">
        <v>2838</v>
      </c>
      <c r="C2416" s="1" t="s">
        <v>3191</v>
      </c>
      <c r="D2416" s="1" t="s">
        <v>3192</v>
      </c>
      <c r="E2416" s="1" t="str">
        <f t="shared" si="88"/>
        <v>18-24</v>
      </c>
      <c r="F2416" s="4">
        <v>4</v>
      </c>
      <c r="G2416" s="4">
        <v>2020</v>
      </c>
      <c r="H2416" s="4">
        <v>0</v>
      </c>
      <c r="I2416" s="4" t="s">
        <v>6977</v>
      </c>
      <c r="J2416" s="1">
        <f>COUNTIF('Orders info'!$B$4:$B$3681,'Consumers info'!B2416)</f>
        <v>1</v>
      </c>
      <c r="K2416" s="1">
        <f t="shared" si="87"/>
        <v>1</v>
      </c>
      <c r="L2416" s="1">
        <f t="shared" si="86"/>
        <v>0</v>
      </c>
      <c r="M2416" s="1">
        <f>SUMIF('Orders info'!$B$4:$B$3681,'Consumers info'!B2416,'Orders info'!$F$4:$F$3681)</f>
        <v>172</v>
      </c>
    </row>
    <row r="2417" spans="2:13" x14ac:dyDescent="0.2">
      <c r="B2417" s="4" t="s">
        <v>2839</v>
      </c>
      <c r="C2417" s="1" t="s">
        <v>3191</v>
      </c>
      <c r="D2417" s="1" t="s">
        <v>3192</v>
      </c>
      <c r="E2417" s="1" t="str">
        <f t="shared" si="88"/>
        <v>30-34</v>
      </c>
      <c r="F2417" s="4">
        <v>4</v>
      </c>
      <c r="G2417" s="4">
        <v>2020</v>
      </c>
      <c r="H2417" s="4">
        <v>0</v>
      </c>
      <c r="I2417" s="4" t="s">
        <v>6977</v>
      </c>
      <c r="J2417" s="1">
        <f>COUNTIF('Orders info'!$B$4:$B$3681,'Consumers info'!B2417)</f>
        <v>1</v>
      </c>
      <c r="K2417" s="1">
        <f t="shared" si="87"/>
        <v>1</v>
      </c>
      <c r="L2417" s="1">
        <f t="shared" si="86"/>
        <v>0</v>
      </c>
      <c r="M2417" s="1">
        <f>SUMIF('Orders info'!$B$4:$B$3681,'Consumers info'!B2417,'Orders info'!$F$4:$F$3681)</f>
        <v>240</v>
      </c>
    </row>
    <row r="2418" spans="2:13" x14ac:dyDescent="0.2">
      <c r="B2418" s="4" t="s">
        <v>2840</v>
      </c>
      <c r="C2418" s="1" t="s">
        <v>3191</v>
      </c>
      <c r="D2418" s="1" t="s">
        <v>3192</v>
      </c>
      <c r="E2418" s="1" t="str">
        <f t="shared" si="88"/>
        <v>18-24</v>
      </c>
      <c r="F2418" s="4">
        <v>4</v>
      </c>
      <c r="G2418" s="4">
        <v>2020</v>
      </c>
      <c r="H2418" s="4">
        <v>1</v>
      </c>
      <c r="I2418" s="4" t="s">
        <v>6977</v>
      </c>
      <c r="J2418" s="1">
        <f>COUNTIF('Orders info'!$B$4:$B$3681,'Consumers info'!B2418)</f>
        <v>1</v>
      </c>
      <c r="K2418" s="1">
        <f t="shared" si="87"/>
        <v>1</v>
      </c>
      <c r="L2418" s="1">
        <f t="shared" si="86"/>
        <v>0</v>
      </c>
      <c r="M2418" s="1">
        <f>SUMIF('Orders info'!$B$4:$B$3681,'Consumers info'!B2418,'Orders info'!$F$4:$F$3681)</f>
        <v>258</v>
      </c>
    </row>
    <row r="2419" spans="2:13" x14ac:dyDescent="0.2">
      <c r="B2419" s="4" t="s">
        <v>2841</v>
      </c>
      <c r="C2419" s="1" t="s">
        <v>3191</v>
      </c>
      <c r="D2419" s="1" t="s">
        <v>3192</v>
      </c>
      <c r="E2419" s="1" t="str">
        <f t="shared" si="88"/>
        <v>30-34</v>
      </c>
      <c r="F2419" s="4">
        <v>4</v>
      </c>
      <c r="G2419" s="4">
        <v>2020</v>
      </c>
      <c r="H2419" s="4">
        <v>1</v>
      </c>
      <c r="I2419" s="4" t="s">
        <v>6977</v>
      </c>
      <c r="J2419" s="1">
        <f>COUNTIF('Orders info'!$B$4:$B$3681,'Consumers info'!B2419)</f>
        <v>1</v>
      </c>
      <c r="K2419" s="1">
        <f t="shared" si="87"/>
        <v>1</v>
      </c>
      <c r="L2419" s="1">
        <f t="shared" si="86"/>
        <v>0</v>
      </c>
      <c r="M2419" s="1">
        <f>SUMIF('Orders info'!$B$4:$B$3681,'Consumers info'!B2419,'Orders info'!$F$4:$F$3681)</f>
        <v>258</v>
      </c>
    </row>
    <row r="2420" spans="2:13" x14ac:dyDescent="0.2">
      <c r="B2420" s="4" t="s">
        <v>2842</v>
      </c>
      <c r="C2420" s="1" t="s">
        <v>3191</v>
      </c>
      <c r="D2420" s="1" t="s">
        <v>3192</v>
      </c>
      <c r="E2420" s="1" t="str">
        <f t="shared" si="88"/>
        <v>18-24</v>
      </c>
      <c r="F2420" s="4">
        <v>4</v>
      </c>
      <c r="G2420" s="4">
        <v>2020</v>
      </c>
      <c r="H2420" s="4">
        <v>0</v>
      </c>
      <c r="I2420" s="4" t="s">
        <v>6977</v>
      </c>
      <c r="J2420" s="1">
        <f>COUNTIF('Orders info'!$B$4:$B$3681,'Consumers info'!B2420)</f>
        <v>1</v>
      </c>
      <c r="K2420" s="1">
        <f t="shared" si="87"/>
        <v>1</v>
      </c>
      <c r="L2420" s="1">
        <f t="shared" si="86"/>
        <v>0</v>
      </c>
      <c r="M2420" s="1">
        <f>SUMIF('Orders info'!$B$4:$B$3681,'Consumers info'!B2420,'Orders info'!$F$4:$F$3681)</f>
        <v>805</v>
      </c>
    </row>
    <row r="2421" spans="2:13" x14ac:dyDescent="0.2">
      <c r="B2421" s="4" t="s">
        <v>2843</v>
      </c>
      <c r="C2421" s="1" t="s">
        <v>3191</v>
      </c>
      <c r="D2421" s="1" t="s">
        <v>3192</v>
      </c>
      <c r="E2421" s="1" t="str">
        <f t="shared" si="88"/>
        <v>18-24</v>
      </c>
      <c r="F2421" s="4">
        <v>4</v>
      </c>
      <c r="G2421" s="4">
        <v>2020</v>
      </c>
      <c r="H2421" s="4">
        <v>1</v>
      </c>
      <c r="I2421" s="4" t="s">
        <v>6977</v>
      </c>
      <c r="J2421" s="1">
        <f>COUNTIF('Orders info'!$B$4:$B$3681,'Consumers info'!B2421)</f>
        <v>1</v>
      </c>
      <c r="K2421" s="1">
        <f t="shared" si="87"/>
        <v>1</v>
      </c>
      <c r="L2421" s="1">
        <f t="shared" si="86"/>
        <v>0</v>
      </c>
      <c r="M2421" s="1">
        <f>SUMIF('Orders info'!$B$4:$B$3681,'Consumers info'!B2421,'Orders info'!$F$4:$F$3681)</f>
        <v>889</v>
      </c>
    </row>
    <row r="2422" spans="2:13" x14ac:dyDescent="0.2">
      <c r="B2422" s="4" t="s">
        <v>2844</v>
      </c>
      <c r="C2422" s="1" t="s">
        <v>3191</v>
      </c>
      <c r="D2422" s="1" t="s">
        <v>3192</v>
      </c>
      <c r="E2422" s="1" t="str">
        <f t="shared" si="88"/>
        <v>18-24</v>
      </c>
      <c r="F2422" s="4">
        <v>4</v>
      </c>
      <c r="G2422" s="4">
        <v>2020</v>
      </c>
      <c r="H2422" s="4">
        <v>0</v>
      </c>
      <c r="I2422" s="4" t="s">
        <v>6977</v>
      </c>
      <c r="J2422" s="1">
        <f>COUNTIF('Orders info'!$B$4:$B$3681,'Consumers info'!B2422)</f>
        <v>1</v>
      </c>
      <c r="K2422" s="1">
        <f t="shared" si="87"/>
        <v>1</v>
      </c>
      <c r="L2422" s="1">
        <f t="shared" si="86"/>
        <v>0</v>
      </c>
      <c r="M2422" s="1">
        <f>SUMIF('Orders info'!$B$4:$B$3681,'Consumers info'!B2422,'Orders info'!$F$4:$F$3681)</f>
        <v>1491</v>
      </c>
    </row>
    <row r="2423" spans="2:13" x14ac:dyDescent="0.2">
      <c r="B2423" s="4" t="s">
        <v>2845</v>
      </c>
      <c r="C2423" s="1" t="s">
        <v>3191</v>
      </c>
      <c r="D2423" s="1" t="s">
        <v>3192</v>
      </c>
      <c r="E2423" s="1" t="str">
        <f t="shared" si="88"/>
        <v>30-34</v>
      </c>
      <c r="F2423" s="4">
        <v>4</v>
      </c>
      <c r="G2423" s="4">
        <v>2020</v>
      </c>
      <c r="H2423" s="4">
        <v>0</v>
      </c>
      <c r="I2423" s="4" t="s">
        <v>6977</v>
      </c>
      <c r="J2423" s="1">
        <f>COUNTIF('Orders info'!$B$4:$B$3681,'Consumers info'!B2423)</f>
        <v>1</v>
      </c>
      <c r="K2423" s="1">
        <f t="shared" si="87"/>
        <v>1</v>
      </c>
      <c r="L2423" s="1">
        <f t="shared" si="86"/>
        <v>0</v>
      </c>
      <c r="M2423" s="1">
        <f>SUMIF('Orders info'!$B$4:$B$3681,'Consumers info'!B2423,'Orders info'!$F$4:$F$3681)</f>
        <v>172</v>
      </c>
    </row>
    <row r="2424" spans="2:13" x14ac:dyDescent="0.2">
      <c r="B2424" s="4" t="s">
        <v>2846</v>
      </c>
      <c r="C2424" s="1" t="s">
        <v>3191</v>
      </c>
      <c r="D2424" s="1" t="s">
        <v>3192</v>
      </c>
      <c r="E2424" s="1" t="str">
        <f t="shared" si="88"/>
        <v>35-39</v>
      </c>
      <c r="F2424" s="4">
        <v>4</v>
      </c>
      <c r="G2424" s="4">
        <v>2020</v>
      </c>
      <c r="H2424" s="4">
        <v>1</v>
      </c>
      <c r="I2424" s="4" t="s">
        <v>6977</v>
      </c>
      <c r="J2424" s="1">
        <f>COUNTIF('Orders info'!$B$4:$B$3681,'Consumers info'!B2424)</f>
        <v>1</v>
      </c>
      <c r="K2424" s="1">
        <f t="shared" si="87"/>
        <v>1</v>
      </c>
      <c r="L2424" s="1">
        <f t="shared" si="86"/>
        <v>0</v>
      </c>
      <c r="M2424" s="1">
        <f>SUMIF('Orders info'!$B$4:$B$3681,'Consumers info'!B2424,'Orders info'!$F$4:$F$3681)</f>
        <v>336</v>
      </c>
    </row>
    <row r="2425" spans="2:13" x14ac:dyDescent="0.2">
      <c r="B2425" s="4" t="s">
        <v>2847</v>
      </c>
      <c r="C2425" s="1" t="s">
        <v>3191</v>
      </c>
      <c r="D2425" s="1" t="s">
        <v>3192</v>
      </c>
      <c r="E2425" s="1" t="str">
        <f t="shared" si="88"/>
        <v>25-29</v>
      </c>
      <c r="F2425" s="4">
        <v>4</v>
      </c>
      <c r="G2425" s="4">
        <v>2020</v>
      </c>
      <c r="H2425" s="4">
        <v>0</v>
      </c>
      <c r="I2425" s="4" t="s">
        <v>6977</v>
      </c>
      <c r="J2425" s="1">
        <f>COUNTIF('Orders info'!$B$4:$B$3681,'Consumers info'!B2425)</f>
        <v>1</v>
      </c>
      <c r="K2425" s="1">
        <f t="shared" si="87"/>
        <v>1</v>
      </c>
      <c r="L2425" s="1">
        <f t="shared" si="86"/>
        <v>0</v>
      </c>
      <c r="M2425" s="1">
        <f>SUMIF('Orders info'!$B$4:$B$3681,'Consumers info'!B2425,'Orders info'!$F$4:$F$3681)</f>
        <v>447</v>
      </c>
    </row>
    <row r="2426" spans="2:13" x14ac:dyDescent="0.2">
      <c r="B2426" s="4" t="s">
        <v>2848</v>
      </c>
      <c r="C2426" s="1" t="s">
        <v>3191</v>
      </c>
      <c r="D2426" s="1" t="s">
        <v>3192</v>
      </c>
      <c r="E2426" s="1" t="str">
        <f t="shared" si="88"/>
        <v>30-34</v>
      </c>
      <c r="F2426" s="4">
        <v>4</v>
      </c>
      <c r="G2426" s="4">
        <v>2020</v>
      </c>
      <c r="H2426" s="4">
        <v>0</v>
      </c>
      <c r="I2426" s="4" t="s">
        <v>6977</v>
      </c>
      <c r="J2426" s="1">
        <f>COUNTIF('Orders info'!$B$4:$B$3681,'Consumers info'!B2426)</f>
        <v>1</v>
      </c>
      <c r="K2426" s="1">
        <f t="shared" si="87"/>
        <v>1</v>
      </c>
      <c r="L2426" s="1">
        <f t="shared" si="86"/>
        <v>0</v>
      </c>
      <c r="M2426" s="1">
        <f>SUMIF('Orders info'!$B$4:$B$3681,'Consumers info'!B2426,'Orders info'!$F$4:$F$3681)</f>
        <v>172</v>
      </c>
    </row>
    <row r="2427" spans="2:13" x14ac:dyDescent="0.2">
      <c r="B2427" s="4" t="s">
        <v>2849</v>
      </c>
      <c r="C2427" s="1" t="s">
        <v>3191</v>
      </c>
      <c r="D2427" s="1" t="s">
        <v>3192</v>
      </c>
      <c r="E2427" s="1" t="str">
        <f t="shared" si="88"/>
        <v>30-34</v>
      </c>
      <c r="F2427" s="4">
        <v>4</v>
      </c>
      <c r="G2427" s="4">
        <v>2020</v>
      </c>
      <c r="H2427" s="4">
        <v>1</v>
      </c>
      <c r="I2427" s="4" t="s">
        <v>6977</v>
      </c>
      <c r="J2427" s="1">
        <f>COUNTIF('Orders info'!$B$4:$B$3681,'Consumers info'!B2427)</f>
        <v>1</v>
      </c>
      <c r="K2427" s="1">
        <f t="shared" si="87"/>
        <v>1</v>
      </c>
      <c r="L2427" s="1">
        <f t="shared" si="86"/>
        <v>0</v>
      </c>
      <c r="M2427" s="1">
        <f>SUMIF('Orders info'!$B$4:$B$3681,'Consumers info'!B2427,'Orders info'!$F$4:$F$3681)</f>
        <v>168</v>
      </c>
    </row>
    <row r="2428" spans="2:13" x14ac:dyDescent="0.2">
      <c r="B2428" s="4" t="s">
        <v>2850</v>
      </c>
      <c r="C2428" s="1" t="s">
        <v>3191</v>
      </c>
      <c r="D2428" s="1" t="s">
        <v>3192</v>
      </c>
      <c r="E2428" s="1" t="str">
        <f t="shared" si="88"/>
        <v>35-39</v>
      </c>
      <c r="F2428" s="4">
        <v>4</v>
      </c>
      <c r="G2428" s="4">
        <v>2020</v>
      </c>
      <c r="H2428" s="4">
        <v>1</v>
      </c>
      <c r="I2428" s="4" t="s">
        <v>6977</v>
      </c>
      <c r="J2428" s="1">
        <f>COUNTIF('Orders info'!$B$4:$B$3681,'Consumers info'!B2428)</f>
        <v>1</v>
      </c>
      <c r="K2428" s="1">
        <f t="shared" si="87"/>
        <v>1</v>
      </c>
      <c r="L2428" s="1">
        <f t="shared" si="86"/>
        <v>0</v>
      </c>
      <c r="M2428" s="1">
        <f>SUMIF('Orders info'!$B$4:$B$3681,'Consumers info'!B2428,'Orders info'!$F$4:$F$3681)</f>
        <v>192</v>
      </c>
    </row>
    <row r="2429" spans="2:13" x14ac:dyDescent="0.2">
      <c r="B2429" s="4" t="s">
        <v>2851</v>
      </c>
      <c r="C2429" s="1" t="s">
        <v>3191</v>
      </c>
      <c r="D2429" s="1" t="s">
        <v>3192</v>
      </c>
      <c r="E2429" s="1" t="str">
        <f t="shared" si="88"/>
        <v>35-39</v>
      </c>
      <c r="F2429" s="4">
        <v>4</v>
      </c>
      <c r="G2429" s="4">
        <v>2020</v>
      </c>
      <c r="H2429" s="4">
        <v>0</v>
      </c>
      <c r="I2429" s="4" t="s">
        <v>6977</v>
      </c>
      <c r="J2429" s="1">
        <f>COUNTIF('Orders info'!$B$4:$B$3681,'Consumers info'!B2429)</f>
        <v>1</v>
      </c>
      <c r="K2429" s="1">
        <f t="shared" si="87"/>
        <v>1</v>
      </c>
      <c r="L2429" s="1">
        <f t="shared" si="86"/>
        <v>0</v>
      </c>
      <c r="M2429" s="1">
        <f>SUMIF('Orders info'!$B$4:$B$3681,'Consumers info'!B2429,'Orders info'!$F$4:$F$3681)</f>
        <v>220</v>
      </c>
    </row>
    <row r="2430" spans="2:13" x14ac:dyDescent="0.2">
      <c r="B2430" s="4" t="s">
        <v>2852</v>
      </c>
      <c r="C2430" s="1" t="s">
        <v>3191</v>
      </c>
      <c r="D2430" s="1" t="s">
        <v>3192</v>
      </c>
      <c r="E2430" s="1" t="str">
        <f t="shared" si="88"/>
        <v>40+</v>
      </c>
      <c r="F2430" s="4">
        <v>4</v>
      </c>
      <c r="G2430" s="4">
        <v>2020</v>
      </c>
      <c r="H2430" s="4">
        <v>0</v>
      </c>
      <c r="I2430" s="4" t="s">
        <v>6977</v>
      </c>
      <c r="J2430" s="1">
        <f>COUNTIF('Orders info'!$B$4:$B$3681,'Consumers info'!B2430)</f>
        <v>1</v>
      </c>
      <c r="K2430" s="1">
        <f t="shared" si="87"/>
        <v>1</v>
      </c>
      <c r="L2430" s="1">
        <f t="shared" si="86"/>
        <v>0</v>
      </c>
      <c r="M2430" s="1">
        <f>SUMIF('Orders info'!$B$4:$B$3681,'Consumers info'!B2430,'Orders info'!$F$4:$F$3681)</f>
        <v>284</v>
      </c>
    </row>
    <row r="2431" spans="2:13" x14ac:dyDescent="0.2">
      <c r="B2431" s="4" t="s">
        <v>2853</v>
      </c>
      <c r="C2431" s="1" t="s">
        <v>3191</v>
      </c>
      <c r="D2431" s="1" t="s">
        <v>3192</v>
      </c>
      <c r="E2431" s="1" t="str">
        <f t="shared" si="88"/>
        <v>18-24</v>
      </c>
      <c r="F2431" s="4">
        <v>4</v>
      </c>
      <c r="G2431" s="4">
        <v>2020</v>
      </c>
      <c r="H2431" s="4">
        <v>0</v>
      </c>
      <c r="I2431" s="4" t="s">
        <v>6977</v>
      </c>
      <c r="J2431" s="1">
        <f>COUNTIF('Orders info'!$B$4:$B$3681,'Consumers info'!B2431)</f>
        <v>1</v>
      </c>
      <c r="K2431" s="1">
        <f t="shared" si="87"/>
        <v>1</v>
      </c>
      <c r="L2431" s="1">
        <f t="shared" si="86"/>
        <v>0</v>
      </c>
      <c r="M2431" s="1">
        <f>SUMIF('Orders info'!$B$4:$B$3681,'Consumers info'!B2431,'Orders info'!$F$4:$F$3681)</f>
        <v>383</v>
      </c>
    </row>
    <row r="2432" spans="2:13" x14ac:dyDescent="0.2">
      <c r="B2432" s="4" t="s">
        <v>2854</v>
      </c>
      <c r="C2432" s="1" t="s">
        <v>3191</v>
      </c>
      <c r="D2432" s="1" t="s">
        <v>3192</v>
      </c>
      <c r="E2432" s="1" t="str">
        <f t="shared" si="88"/>
        <v>18-24</v>
      </c>
      <c r="F2432" s="4">
        <v>4</v>
      </c>
      <c r="G2432" s="4">
        <v>2020</v>
      </c>
      <c r="H2432" s="4">
        <v>1</v>
      </c>
      <c r="I2432" s="4" t="s">
        <v>6977</v>
      </c>
      <c r="J2432" s="1">
        <f>COUNTIF('Orders info'!$B$4:$B$3681,'Consumers info'!B2432)</f>
        <v>1</v>
      </c>
      <c r="K2432" s="1">
        <f t="shared" si="87"/>
        <v>1</v>
      </c>
      <c r="L2432" s="1">
        <f t="shared" si="86"/>
        <v>0</v>
      </c>
      <c r="M2432" s="1">
        <f>SUMIF('Orders info'!$B$4:$B$3681,'Consumers info'!B2432,'Orders info'!$F$4:$F$3681)</f>
        <v>144</v>
      </c>
    </row>
    <row r="2433" spans="2:13" x14ac:dyDescent="0.2">
      <c r="B2433" s="4" t="s">
        <v>2855</v>
      </c>
      <c r="C2433" s="1" t="s">
        <v>3191</v>
      </c>
      <c r="D2433" s="1" t="s">
        <v>3192</v>
      </c>
      <c r="E2433" s="1" t="str">
        <f t="shared" si="88"/>
        <v>18-24</v>
      </c>
      <c r="F2433" s="4">
        <v>4</v>
      </c>
      <c r="G2433" s="4">
        <v>2020</v>
      </c>
      <c r="H2433" s="4">
        <v>1</v>
      </c>
      <c r="I2433" s="4" t="s">
        <v>6977</v>
      </c>
      <c r="J2433" s="1">
        <f>COUNTIF('Orders info'!$B$4:$B$3681,'Consumers info'!B2433)</f>
        <v>1</v>
      </c>
      <c r="K2433" s="1">
        <f t="shared" si="87"/>
        <v>1</v>
      </c>
      <c r="L2433" s="1">
        <f t="shared" si="86"/>
        <v>0</v>
      </c>
      <c r="M2433" s="1">
        <f>SUMIF('Orders info'!$B$4:$B$3681,'Consumers info'!B2433,'Orders info'!$F$4:$F$3681)</f>
        <v>240</v>
      </c>
    </row>
    <row r="2434" spans="2:13" x14ac:dyDescent="0.2">
      <c r="B2434" s="4" t="s">
        <v>2856</v>
      </c>
      <c r="C2434" s="1" t="s">
        <v>3191</v>
      </c>
      <c r="D2434" s="1" t="s">
        <v>3192</v>
      </c>
      <c r="E2434" s="1" t="str">
        <f t="shared" si="88"/>
        <v>25-29</v>
      </c>
      <c r="F2434" s="4">
        <v>4</v>
      </c>
      <c r="G2434" s="4">
        <v>2020</v>
      </c>
      <c r="H2434" s="4">
        <v>1</v>
      </c>
      <c r="I2434" s="4" t="s">
        <v>6977</v>
      </c>
      <c r="J2434" s="1">
        <f>COUNTIF('Orders info'!$B$4:$B$3681,'Consumers info'!B2434)</f>
        <v>1</v>
      </c>
      <c r="K2434" s="1">
        <f t="shared" si="87"/>
        <v>1</v>
      </c>
      <c r="L2434" s="1">
        <f t="shared" si="86"/>
        <v>0</v>
      </c>
      <c r="M2434" s="1">
        <f>SUMIF('Orders info'!$B$4:$B$3681,'Consumers info'!B2434,'Orders info'!$F$4:$F$3681)</f>
        <v>240</v>
      </c>
    </row>
    <row r="2435" spans="2:13" x14ac:dyDescent="0.2">
      <c r="B2435" s="4" t="s">
        <v>2857</v>
      </c>
      <c r="C2435" s="1" t="s">
        <v>3191</v>
      </c>
      <c r="D2435" s="1" t="s">
        <v>3192</v>
      </c>
      <c r="E2435" s="1" t="str">
        <f t="shared" si="88"/>
        <v>25-29</v>
      </c>
      <c r="F2435" s="4">
        <v>4</v>
      </c>
      <c r="G2435" s="4">
        <v>2020</v>
      </c>
      <c r="H2435" s="4">
        <v>0</v>
      </c>
      <c r="I2435" s="4" t="s">
        <v>6977</v>
      </c>
      <c r="J2435" s="1">
        <f>COUNTIF('Orders info'!$B$4:$B$3681,'Consumers info'!B2435)</f>
        <v>1</v>
      </c>
      <c r="K2435" s="1">
        <f t="shared" si="87"/>
        <v>1</v>
      </c>
      <c r="L2435" s="1">
        <f t="shared" si="86"/>
        <v>0</v>
      </c>
      <c r="M2435" s="1">
        <f>SUMIF('Orders info'!$B$4:$B$3681,'Consumers info'!B2435,'Orders info'!$F$4:$F$3681)</f>
        <v>210</v>
      </c>
    </row>
    <row r="2436" spans="2:13" x14ac:dyDescent="0.2">
      <c r="B2436" s="4" t="s">
        <v>2858</v>
      </c>
      <c r="C2436" s="1" t="s">
        <v>3191</v>
      </c>
      <c r="D2436" s="1" t="s">
        <v>3192</v>
      </c>
      <c r="E2436" s="1" t="str">
        <f t="shared" si="88"/>
        <v>30-34</v>
      </c>
      <c r="F2436" s="4">
        <v>4</v>
      </c>
      <c r="G2436" s="4">
        <v>2020</v>
      </c>
      <c r="H2436" s="4">
        <v>0</v>
      </c>
      <c r="I2436" s="4" t="s">
        <v>6977</v>
      </c>
      <c r="J2436" s="1">
        <f>COUNTIF('Orders info'!$B$4:$B$3681,'Consumers info'!B2436)</f>
        <v>1</v>
      </c>
      <c r="K2436" s="1">
        <f t="shared" si="87"/>
        <v>1</v>
      </c>
      <c r="L2436" s="1">
        <f t="shared" si="86"/>
        <v>0</v>
      </c>
      <c r="M2436" s="1">
        <f>SUMIF('Orders info'!$B$4:$B$3681,'Consumers info'!B2436,'Orders info'!$F$4:$F$3681)</f>
        <v>192</v>
      </c>
    </row>
    <row r="2437" spans="2:13" x14ac:dyDescent="0.2">
      <c r="B2437" s="4" t="s">
        <v>2859</v>
      </c>
      <c r="C2437" s="1" t="s">
        <v>3191</v>
      </c>
      <c r="D2437" s="1" t="s">
        <v>3192</v>
      </c>
      <c r="E2437" s="1" t="str">
        <f t="shared" si="88"/>
        <v>35-39</v>
      </c>
      <c r="F2437" s="4">
        <v>4</v>
      </c>
      <c r="G2437" s="4">
        <v>2020</v>
      </c>
      <c r="H2437" s="4">
        <v>0</v>
      </c>
      <c r="I2437" s="4" t="s">
        <v>6977</v>
      </c>
      <c r="J2437" s="1">
        <f>COUNTIF('Orders info'!$B$4:$B$3681,'Consumers info'!B2437)</f>
        <v>1</v>
      </c>
      <c r="K2437" s="1">
        <f t="shared" si="87"/>
        <v>1</v>
      </c>
      <c r="L2437" s="1">
        <f t="shared" ref="L2437:L2500" si="89">IF(J2437&gt;1,IF(I2437="Active",1,0),0)</f>
        <v>0</v>
      </c>
      <c r="M2437" s="1">
        <f>SUMIF('Orders info'!$B$4:$B$3681,'Consumers info'!B2437,'Orders info'!$F$4:$F$3681)</f>
        <v>313</v>
      </c>
    </row>
    <row r="2438" spans="2:13" x14ac:dyDescent="0.2">
      <c r="B2438" s="4" t="s">
        <v>2860</v>
      </c>
      <c r="C2438" s="1" t="s">
        <v>3191</v>
      </c>
      <c r="D2438" s="1" t="s">
        <v>3192</v>
      </c>
      <c r="E2438" s="1" t="str">
        <f t="shared" si="88"/>
        <v>18-24</v>
      </c>
      <c r="F2438" s="4">
        <v>4</v>
      </c>
      <c r="G2438" s="4">
        <v>2020</v>
      </c>
      <c r="H2438" s="4">
        <v>1</v>
      </c>
      <c r="I2438" s="4" t="s">
        <v>6977</v>
      </c>
      <c r="J2438" s="1">
        <f>COUNTIF('Orders info'!$B$4:$B$3681,'Consumers info'!B2438)</f>
        <v>1</v>
      </c>
      <c r="K2438" s="1">
        <f t="shared" si="87"/>
        <v>1</v>
      </c>
      <c r="L2438" s="1">
        <f t="shared" si="89"/>
        <v>0</v>
      </c>
      <c r="M2438" s="1">
        <f>SUMIF('Orders info'!$B$4:$B$3681,'Consumers info'!B2438,'Orders info'!$F$4:$F$3681)</f>
        <v>313</v>
      </c>
    </row>
    <row r="2439" spans="2:13" x14ac:dyDescent="0.2">
      <c r="B2439" s="4" t="s">
        <v>2861</v>
      </c>
      <c r="C2439" s="1" t="s">
        <v>3191</v>
      </c>
      <c r="D2439" s="1" t="s">
        <v>3192</v>
      </c>
      <c r="E2439" s="1" t="str">
        <f t="shared" si="88"/>
        <v>18-24</v>
      </c>
      <c r="F2439" s="4">
        <v>4</v>
      </c>
      <c r="G2439" s="4">
        <v>2020</v>
      </c>
      <c r="H2439" s="4">
        <v>0</v>
      </c>
      <c r="I2439" s="4" t="s">
        <v>6977</v>
      </c>
      <c r="J2439" s="1">
        <f>COUNTIF('Orders info'!$B$4:$B$3681,'Consumers info'!B2439)</f>
        <v>1</v>
      </c>
      <c r="K2439" s="1">
        <f t="shared" si="87"/>
        <v>1</v>
      </c>
      <c r="L2439" s="1">
        <f t="shared" si="89"/>
        <v>0</v>
      </c>
      <c r="M2439" s="1">
        <f>SUMIF('Orders info'!$B$4:$B$3681,'Consumers info'!B2439,'Orders info'!$F$4:$F$3681)</f>
        <v>258</v>
      </c>
    </row>
    <row r="2440" spans="2:13" x14ac:dyDescent="0.2">
      <c r="B2440" s="4" t="s">
        <v>2862</v>
      </c>
      <c r="C2440" s="1" t="s">
        <v>3191</v>
      </c>
      <c r="D2440" s="1" t="s">
        <v>3192</v>
      </c>
      <c r="E2440" s="1" t="str">
        <f t="shared" si="88"/>
        <v>25-29</v>
      </c>
      <c r="F2440" s="4">
        <v>4</v>
      </c>
      <c r="G2440" s="4">
        <v>2020</v>
      </c>
      <c r="H2440" s="4">
        <v>1</v>
      </c>
      <c r="I2440" s="4" t="s">
        <v>6977</v>
      </c>
      <c r="J2440" s="1">
        <f>COUNTIF('Orders info'!$B$4:$B$3681,'Consumers info'!B2440)</f>
        <v>1</v>
      </c>
      <c r="K2440" s="1">
        <f t="shared" si="87"/>
        <v>1</v>
      </c>
      <c r="L2440" s="1">
        <f t="shared" si="89"/>
        <v>0</v>
      </c>
      <c r="M2440" s="1">
        <f>SUMIF('Orders info'!$B$4:$B$3681,'Consumers info'!B2440,'Orders info'!$F$4:$F$3681)</f>
        <v>992</v>
      </c>
    </row>
    <row r="2441" spans="2:13" x14ac:dyDescent="0.2">
      <c r="B2441" s="4" t="s">
        <v>2863</v>
      </c>
      <c r="C2441" s="1" t="s">
        <v>3191</v>
      </c>
      <c r="D2441" s="1" t="s">
        <v>3192</v>
      </c>
      <c r="E2441" s="1" t="str">
        <f t="shared" si="88"/>
        <v>25-29</v>
      </c>
      <c r="F2441" s="4">
        <v>4</v>
      </c>
      <c r="G2441" s="4">
        <v>2020</v>
      </c>
      <c r="H2441" s="4">
        <v>0</v>
      </c>
      <c r="I2441" s="4" t="s">
        <v>6977</v>
      </c>
      <c r="J2441" s="1">
        <f>COUNTIF('Orders info'!$B$4:$B$3681,'Consumers info'!B2441)</f>
        <v>1</v>
      </c>
      <c r="K2441" s="1">
        <f t="shared" si="87"/>
        <v>1</v>
      </c>
      <c r="L2441" s="1">
        <f t="shared" si="89"/>
        <v>0</v>
      </c>
      <c r="M2441" s="1">
        <f>SUMIF('Orders info'!$B$4:$B$3681,'Consumers info'!B2441,'Orders info'!$F$4:$F$3681)</f>
        <v>636</v>
      </c>
    </row>
    <row r="2442" spans="2:13" x14ac:dyDescent="0.2">
      <c r="B2442" s="4" t="s">
        <v>2864</v>
      </c>
      <c r="C2442" s="1" t="s">
        <v>3191</v>
      </c>
      <c r="D2442" s="1" t="s">
        <v>3192</v>
      </c>
      <c r="E2442" s="1" t="str">
        <f t="shared" si="88"/>
        <v>30-34</v>
      </c>
      <c r="F2442" s="4">
        <v>4</v>
      </c>
      <c r="G2442" s="4">
        <v>2020</v>
      </c>
      <c r="H2442" s="4">
        <v>0</v>
      </c>
      <c r="I2442" s="4" t="s">
        <v>6977</v>
      </c>
      <c r="J2442" s="1">
        <f>COUNTIF('Orders info'!$B$4:$B$3681,'Consumers info'!B2442)</f>
        <v>1</v>
      </c>
      <c r="K2442" s="1">
        <f t="shared" si="87"/>
        <v>1</v>
      </c>
      <c r="L2442" s="1">
        <f t="shared" si="89"/>
        <v>0</v>
      </c>
      <c r="M2442" s="1">
        <f>SUMIF('Orders info'!$B$4:$B$3681,'Consumers info'!B2442,'Orders info'!$F$4:$F$3681)</f>
        <v>538</v>
      </c>
    </row>
    <row r="2443" spans="2:13" x14ac:dyDescent="0.2">
      <c r="B2443" s="4" t="s">
        <v>2865</v>
      </c>
      <c r="C2443" s="1" t="s">
        <v>3191</v>
      </c>
      <c r="D2443" s="1" t="s">
        <v>3192</v>
      </c>
      <c r="E2443" s="1" t="str">
        <f t="shared" si="88"/>
        <v>30-34</v>
      </c>
      <c r="F2443" s="4">
        <v>4</v>
      </c>
      <c r="G2443" s="4">
        <v>2020</v>
      </c>
      <c r="H2443" s="4">
        <v>1</v>
      </c>
      <c r="I2443" s="4" t="s">
        <v>6977</v>
      </c>
      <c r="J2443" s="1">
        <f>COUNTIF('Orders info'!$B$4:$B$3681,'Consumers info'!B2443)</f>
        <v>1</v>
      </c>
      <c r="K2443" s="1">
        <f t="shared" si="87"/>
        <v>1</v>
      </c>
      <c r="L2443" s="1">
        <f t="shared" si="89"/>
        <v>0</v>
      </c>
      <c r="M2443" s="1">
        <f>SUMIF('Orders info'!$B$4:$B$3681,'Consumers info'!B2443,'Orders info'!$F$4:$F$3681)</f>
        <v>312</v>
      </c>
    </row>
    <row r="2444" spans="2:13" x14ac:dyDescent="0.2">
      <c r="B2444" s="4" t="s">
        <v>2866</v>
      </c>
      <c r="C2444" s="1" t="s">
        <v>3191</v>
      </c>
      <c r="D2444" s="1" t="s">
        <v>3192</v>
      </c>
      <c r="E2444" s="1" t="str">
        <f t="shared" si="88"/>
        <v>35-39</v>
      </c>
      <c r="F2444" s="4">
        <v>4</v>
      </c>
      <c r="G2444" s="4">
        <v>2020</v>
      </c>
      <c r="H2444" s="4">
        <v>0</v>
      </c>
      <c r="I2444" s="4" t="s">
        <v>6977</v>
      </c>
      <c r="J2444" s="1">
        <f>COUNTIF('Orders info'!$B$4:$B$3681,'Consumers info'!B2444)</f>
        <v>1</v>
      </c>
      <c r="K2444" s="1">
        <f t="shared" si="87"/>
        <v>1</v>
      </c>
      <c r="L2444" s="1">
        <f t="shared" si="89"/>
        <v>0</v>
      </c>
      <c r="M2444" s="1">
        <f>SUMIF('Orders info'!$B$4:$B$3681,'Consumers info'!B2444,'Orders info'!$F$4:$F$3681)</f>
        <v>636</v>
      </c>
    </row>
    <row r="2445" spans="2:13" x14ac:dyDescent="0.2">
      <c r="B2445" s="4" t="s">
        <v>2867</v>
      </c>
      <c r="C2445" s="1" t="s">
        <v>3191</v>
      </c>
      <c r="D2445" s="1" t="s">
        <v>3192</v>
      </c>
      <c r="E2445" s="1" t="str">
        <f t="shared" si="88"/>
        <v>35-39</v>
      </c>
      <c r="F2445" s="4">
        <v>4</v>
      </c>
      <c r="G2445" s="4">
        <v>2020</v>
      </c>
      <c r="H2445" s="4">
        <v>1</v>
      </c>
      <c r="I2445" s="4" t="s">
        <v>6977</v>
      </c>
      <c r="J2445" s="1">
        <f>COUNTIF('Orders info'!$B$4:$B$3681,'Consumers info'!B2445)</f>
        <v>1</v>
      </c>
      <c r="K2445" s="1">
        <f t="shared" si="87"/>
        <v>1</v>
      </c>
      <c r="L2445" s="1">
        <f t="shared" si="89"/>
        <v>0</v>
      </c>
      <c r="M2445" s="1">
        <f>SUMIF('Orders info'!$B$4:$B$3681,'Consumers info'!B2445,'Orders info'!$F$4:$F$3681)</f>
        <v>538</v>
      </c>
    </row>
    <row r="2446" spans="2:13" x14ac:dyDescent="0.2">
      <c r="B2446" s="4" t="s">
        <v>2868</v>
      </c>
      <c r="C2446" s="1" t="s">
        <v>3191</v>
      </c>
      <c r="D2446" s="1" t="s">
        <v>3192</v>
      </c>
      <c r="E2446" s="1" t="str">
        <f t="shared" si="88"/>
        <v>40+</v>
      </c>
      <c r="F2446" s="4">
        <v>4</v>
      </c>
      <c r="G2446" s="4">
        <v>2020</v>
      </c>
      <c r="H2446" s="4">
        <v>0</v>
      </c>
      <c r="I2446" s="4" t="s">
        <v>6977</v>
      </c>
      <c r="J2446" s="1">
        <f>COUNTIF('Orders info'!$B$4:$B$3681,'Consumers info'!B2446)</f>
        <v>1</v>
      </c>
      <c r="K2446" s="1">
        <f t="shared" si="87"/>
        <v>1</v>
      </c>
      <c r="L2446" s="1">
        <f t="shared" si="89"/>
        <v>0</v>
      </c>
      <c r="M2446" s="1">
        <f>SUMIF('Orders info'!$B$4:$B$3681,'Consumers info'!B2446,'Orders info'!$F$4:$F$3681)</f>
        <v>295</v>
      </c>
    </row>
    <row r="2447" spans="2:13" x14ac:dyDescent="0.2">
      <c r="B2447" s="4" t="s">
        <v>2869</v>
      </c>
      <c r="C2447" s="1" t="s">
        <v>3191</v>
      </c>
      <c r="D2447" s="1" t="s">
        <v>3192</v>
      </c>
      <c r="E2447" s="1" t="str">
        <f t="shared" si="88"/>
        <v>18-24</v>
      </c>
      <c r="F2447" s="4">
        <v>4</v>
      </c>
      <c r="G2447" s="4">
        <v>2020</v>
      </c>
      <c r="H2447" s="4">
        <v>1</v>
      </c>
      <c r="I2447" s="4" t="s">
        <v>6977</v>
      </c>
      <c r="J2447" s="1">
        <f>COUNTIF('Orders info'!$B$4:$B$3681,'Consumers info'!B2447)</f>
        <v>1</v>
      </c>
      <c r="K2447" s="1">
        <f t="shared" si="87"/>
        <v>1</v>
      </c>
      <c r="L2447" s="1">
        <f t="shared" si="89"/>
        <v>0</v>
      </c>
      <c r="M2447" s="1">
        <f>SUMIF('Orders info'!$B$4:$B$3681,'Consumers info'!B2447,'Orders info'!$F$4:$F$3681)</f>
        <v>383</v>
      </c>
    </row>
    <row r="2448" spans="2:13" x14ac:dyDescent="0.2">
      <c r="B2448" s="4" t="s">
        <v>2870</v>
      </c>
      <c r="C2448" s="1" t="s">
        <v>3191</v>
      </c>
      <c r="D2448" s="1" t="s">
        <v>3192</v>
      </c>
      <c r="E2448" s="1" t="str">
        <f t="shared" si="88"/>
        <v>18-24</v>
      </c>
      <c r="F2448" s="4">
        <v>4</v>
      </c>
      <c r="G2448" s="4">
        <v>2020</v>
      </c>
      <c r="H2448" s="4">
        <v>0</v>
      </c>
      <c r="I2448" s="4" t="s">
        <v>6977</v>
      </c>
      <c r="J2448" s="1">
        <f>COUNTIF('Orders info'!$B$4:$B$3681,'Consumers info'!B2448)</f>
        <v>1</v>
      </c>
      <c r="K2448" s="1">
        <f t="shared" si="87"/>
        <v>1</v>
      </c>
      <c r="L2448" s="1">
        <f t="shared" si="89"/>
        <v>0</v>
      </c>
      <c r="M2448" s="1">
        <f>SUMIF('Orders info'!$B$4:$B$3681,'Consumers info'!B2448,'Orders info'!$F$4:$F$3681)</f>
        <v>168</v>
      </c>
    </row>
    <row r="2449" spans="2:13" x14ac:dyDescent="0.2">
      <c r="B2449" s="4" t="s">
        <v>2871</v>
      </c>
      <c r="C2449" s="1" t="s">
        <v>3191</v>
      </c>
      <c r="D2449" s="1" t="s">
        <v>3192</v>
      </c>
      <c r="E2449" s="1" t="str">
        <f t="shared" si="88"/>
        <v>25-29</v>
      </c>
      <c r="F2449" s="4">
        <v>4</v>
      </c>
      <c r="G2449" s="4">
        <v>2020</v>
      </c>
      <c r="H2449" s="4">
        <v>0</v>
      </c>
      <c r="I2449" s="4" t="s">
        <v>6977</v>
      </c>
      <c r="J2449" s="1">
        <f>COUNTIF('Orders info'!$B$4:$B$3681,'Consumers info'!B2449)</f>
        <v>1</v>
      </c>
      <c r="K2449" s="1">
        <f t="shared" si="87"/>
        <v>1</v>
      </c>
      <c r="L2449" s="1">
        <f t="shared" si="89"/>
        <v>0</v>
      </c>
      <c r="M2449" s="1">
        <f>SUMIF('Orders info'!$B$4:$B$3681,'Consumers info'!B2449,'Orders info'!$F$4:$F$3681)</f>
        <v>192</v>
      </c>
    </row>
    <row r="2450" spans="2:13" x14ac:dyDescent="0.2">
      <c r="B2450" s="4" t="s">
        <v>2872</v>
      </c>
      <c r="C2450" s="1" t="s">
        <v>3191</v>
      </c>
      <c r="D2450" s="1" t="s">
        <v>3192</v>
      </c>
      <c r="E2450" s="1" t="str">
        <f t="shared" si="88"/>
        <v>25-29</v>
      </c>
      <c r="F2450" s="4">
        <v>4</v>
      </c>
      <c r="G2450" s="4">
        <v>2020</v>
      </c>
      <c r="H2450" s="4">
        <v>1</v>
      </c>
      <c r="I2450" s="4" t="s">
        <v>6977</v>
      </c>
      <c r="J2450" s="1">
        <f>COUNTIF('Orders info'!$B$4:$B$3681,'Consumers info'!B2450)</f>
        <v>1</v>
      </c>
      <c r="K2450" s="1">
        <f t="shared" si="87"/>
        <v>1</v>
      </c>
      <c r="L2450" s="1">
        <f t="shared" si="89"/>
        <v>0</v>
      </c>
      <c r="M2450" s="1">
        <f>SUMIF('Orders info'!$B$4:$B$3681,'Consumers info'!B2450,'Orders info'!$F$4:$F$3681)</f>
        <v>210</v>
      </c>
    </row>
    <row r="2451" spans="2:13" x14ac:dyDescent="0.2">
      <c r="B2451" s="4" t="s">
        <v>2873</v>
      </c>
      <c r="C2451" s="1" t="s">
        <v>3191</v>
      </c>
      <c r="D2451" s="1" t="s">
        <v>3192</v>
      </c>
      <c r="E2451" s="1" t="str">
        <f t="shared" si="88"/>
        <v>30-34</v>
      </c>
      <c r="F2451" s="4">
        <v>4</v>
      </c>
      <c r="G2451" s="4">
        <v>2020</v>
      </c>
      <c r="H2451" s="4">
        <v>1</v>
      </c>
      <c r="I2451" s="4" t="s">
        <v>6977</v>
      </c>
      <c r="J2451" s="1">
        <f>COUNTIF('Orders info'!$B$4:$B$3681,'Consumers info'!B2451)</f>
        <v>1</v>
      </c>
      <c r="K2451" s="1">
        <f t="shared" si="87"/>
        <v>1</v>
      </c>
      <c r="L2451" s="1">
        <f t="shared" si="89"/>
        <v>0</v>
      </c>
      <c r="M2451" s="1">
        <f>SUMIF('Orders info'!$B$4:$B$3681,'Consumers info'!B2451,'Orders info'!$F$4:$F$3681)</f>
        <v>240</v>
      </c>
    </row>
    <row r="2452" spans="2:13" x14ac:dyDescent="0.2">
      <c r="B2452" s="4" t="s">
        <v>2874</v>
      </c>
      <c r="C2452" s="1" t="s">
        <v>3191</v>
      </c>
      <c r="D2452" s="1" t="s">
        <v>3192</v>
      </c>
      <c r="E2452" s="1" t="str">
        <f t="shared" si="88"/>
        <v>30-34</v>
      </c>
      <c r="F2452" s="4">
        <v>4</v>
      </c>
      <c r="G2452" s="4">
        <v>2020</v>
      </c>
      <c r="H2452" s="4">
        <v>0</v>
      </c>
      <c r="I2452" s="4" t="s">
        <v>6977</v>
      </c>
      <c r="J2452" s="1">
        <f>COUNTIF('Orders info'!$B$4:$B$3681,'Consumers info'!B2452)</f>
        <v>1</v>
      </c>
      <c r="K2452" s="1">
        <f t="shared" si="87"/>
        <v>1</v>
      </c>
      <c r="L2452" s="1">
        <f t="shared" si="89"/>
        <v>0</v>
      </c>
      <c r="M2452" s="1">
        <f>SUMIF('Orders info'!$B$4:$B$3681,'Consumers info'!B2452,'Orders info'!$F$4:$F$3681)</f>
        <v>327</v>
      </c>
    </row>
    <row r="2453" spans="2:13" x14ac:dyDescent="0.2">
      <c r="B2453" s="4" t="s">
        <v>2875</v>
      </c>
      <c r="C2453" s="1" t="s">
        <v>3191</v>
      </c>
      <c r="D2453" s="1" t="s">
        <v>3192</v>
      </c>
      <c r="E2453" s="1" t="str">
        <f t="shared" si="88"/>
        <v>25-29</v>
      </c>
      <c r="F2453" s="4">
        <v>4</v>
      </c>
      <c r="G2453" s="4">
        <v>2020</v>
      </c>
      <c r="H2453" s="4">
        <v>1</v>
      </c>
      <c r="I2453" s="4" t="s">
        <v>6977</v>
      </c>
      <c r="J2453" s="1">
        <f>COUNTIF('Orders info'!$B$4:$B$3681,'Consumers info'!B2453)</f>
        <v>1</v>
      </c>
      <c r="K2453" s="1">
        <f t="shared" si="87"/>
        <v>1</v>
      </c>
      <c r="L2453" s="1">
        <f t="shared" si="89"/>
        <v>0</v>
      </c>
      <c r="M2453" s="1">
        <f>SUMIF('Orders info'!$B$4:$B$3681,'Consumers info'!B2453,'Orders info'!$F$4:$F$3681)</f>
        <v>1086</v>
      </c>
    </row>
    <row r="2454" spans="2:13" x14ac:dyDescent="0.2">
      <c r="B2454" s="4" t="s">
        <v>2876</v>
      </c>
      <c r="C2454" s="1" t="s">
        <v>3191</v>
      </c>
      <c r="D2454" s="1" t="s">
        <v>3192</v>
      </c>
      <c r="E2454" s="1" t="str">
        <f t="shared" si="88"/>
        <v>25-29</v>
      </c>
      <c r="F2454" s="4">
        <v>4</v>
      </c>
      <c r="G2454" s="4">
        <v>2020</v>
      </c>
      <c r="H2454" s="4">
        <v>0</v>
      </c>
      <c r="I2454" s="4" t="s">
        <v>6977</v>
      </c>
      <c r="J2454" s="1">
        <f>COUNTIF('Orders info'!$B$4:$B$3681,'Consumers info'!B2454)</f>
        <v>1</v>
      </c>
      <c r="K2454" s="1">
        <f t="shared" si="87"/>
        <v>1</v>
      </c>
      <c r="L2454" s="1">
        <f t="shared" si="89"/>
        <v>0</v>
      </c>
      <c r="M2454" s="1">
        <f>SUMIF('Orders info'!$B$4:$B$3681,'Consumers info'!B2454,'Orders info'!$F$4:$F$3681)</f>
        <v>1576</v>
      </c>
    </row>
    <row r="2455" spans="2:13" x14ac:dyDescent="0.2">
      <c r="B2455" s="4" t="s">
        <v>2877</v>
      </c>
      <c r="C2455" s="1" t="s">
        <v>3191</v>
      </c>
      <c r="D2455" s="1" t="s">
        <v>3192</v>
      </c>
      <c r="E2455" s="1" t="str">
        <f t="shared" si="88"/>
        <v>25-29</v>
      </c>
      <c r="F2455" s="4">
        <v>4</v>
      </c>
      <c r="G2455" s="4">
        <v>2020</v>
      </c>
      <c r="H2455" s="4">
        <v>1</v>
      </c>
      <c r="I2455" s="4" t="s">
        <v>6977</v>
      </c>
      <c r="J2455" s="1">
        <f>COUNTIF('Orders info'!$B$4:$B$3681,'Consumers info'!B2455)</f>
        <v>1</v>
      </c>
      <c r="K2455" s="1">
        <f t="shared" si="87"/>
        <v>1</v>
      </c>
      <c r="L2455" s="1">
        <f t="shared" si="89"/>
        <v>0</v>
      </c>
      <c r="M2455" s="1">
        <f>SUMIF('Orders info'!$B$4:$B$3681,'Consumers info'!B2455,'Orders info'!$F$4:$F$3681)</f>
        <v>327</v>
      </c>
    </row>
    <row r="2456" spans="2:13" x14ac:dyDescent="0.2">
      <c r="B2456" s="4" t="s">
        <v>2878</v>
      </c>
      <c r="C2456" s="1" t="s">
        <v>3191</v>
      </c>
      <c r="D2456" s="1" t="s">
        <v>3192</v>
      </c>
      <c r="E2456" s="1" t="str">
        <f t="shared" si="88"/>
        <v>30-34</v>
      </c>
      <c r="F2456" s="4">
        <v>4</v>
      </c>
      <c r="G2456" s="4">
        <v>2020</v>
      </c>
      <c r="H2456" s="4">
        <v>1</v>
      </c>
      <c r="I2456" s="4" t="s">
        <v>6977</v>
      </c>
      <c r="J2456" s="1">
        <f>COUNTIF('Orders info'!$B$4:$B$3681,'Consumers info'!B2456)</f>
        <v>1</v>
      </c>
      <c r="K2456" s="1">
        <f t="shared" ref="K2456:K2519" si="90">IF(J2456=1,IF(I2456="Active",1,0),0)</f>
        <v>1</v>
      </c>
      <c r="L2456" s="1">
        <f t="shared" si="89"/>
        <v>0</v>
      </c>
      <c r="M2456" s="1">
        <f>SUMIF('Orders info'!$B$4:$B$3681,'Consumers info'!B2456,'Orders info'!$F$4:$F$3681)</f>
        <v>805</v>
      </c>
    </row>
    <row r="2457" spans="2:13" x14ac:dyDescent="0.2">
      <c r="B2457" s="4" t="s">
        <v>2879</v>
      </c>
      <c r="C2457" s="1" t="s">
        <v>3191</v>
      </c>
      <c r="D2457" s="1" t="s">
        <v>3192</v>
      </c>
      <c r="E2457" s="1" t="str">
        <f t="shared" si="88"/>
        <v>18-24</v>
      </c>
      <c r="F2457" s="4">
        <v>4</v>
      </c>
      <c r="G2457" s="4">
        <v>2020</v>
      </c>
      <c r="H2457" s="4">
        <v>1</v>
      </c>
      <c r="I2457" s="4" t="s">
        <v>6977</v>
      </c>
      <c r="J2457" s="1">
        <f>COUNTIF('Orders info'!$B$4:$B$3681,'Consumers info'!B2457)</f>
        <v>1</v>
      </c>
      <c r="K2457" s="1">
        <f t="shared" si="90"/>
        <v>1</v>
      </c>
      <c r="L2457" s="1">
        <f t="shared" si="89"/>
        <v>0</v>
      </c>
      <c r="M2457" s="1">
        <f>SUMIF('Orders info'!$B$4:$B$3681,'Consumers info'!B2457,'Orders info'!$F$4:$F$3681)</f>
        <v>168</v>
      </c>
    </row>
    <row r="2458" spans="2:13" x14ac:dyDescent="0.2">
      <c r="B2458" s="4" t="s">
        <v>2880</v>
      </c>
      <c r="C2458" s="1" t="s">
        <v>3191</v>
      </c>
      <c r="D2458" s="1" t="s">
        <v>3192</v>
      </c>
      <c r="E2458" s="1" t="str">
        <f t="shared" si="88"/>
        <v>35-39</v>
      </c>
      <c r="F2458" s="4">
        <v>4</v>
      </c>
      <c r="G2458" s="4">
        <v>2020</v>
      </c>
      <c r="H2458" s="4">
        <v>0</v>
      </c>
      <c r="I2458" s="4" t="s">
        <v>6977</v>
      </c>
      <c r="J2458" s="1">
        <f>COUNTIF('Orders info'!$B$4:$B$3681,'Consumers info'!B2458)</f>
        <v>1</v>
      </c>
      <c r="K2458" s="1">
        <f t="shared" si="90"/>
        <v>1</v>
      </c>
      <c r="L2458" s="1">
        <f t="shared" si="89"/>
        <v>0</v>
      </c>
      <c r="M2458" s="1">
        <f>SUMIF('Orders info'!$B$4:$B$3681,'Consumers info'!B2458,'Orders info'!$F$4:$F$3681)</f>
        <v>447</v>
      </c>
    </row>
    <row r="2459" spans="2:13" x14ac:dyDescent="0.2">
      <c r="B2459" s="4" t="s">
        <v>2881</v>
      </c>
      <c r="C2459" s="1" t="s">
        <v>3191</v>
      </c>
      <c r="D2459" s="1" t="s">
        <v>3192</v>
      </c>
      <c r="E2459" s="1" t="str">
        <f t="shared" si="88"/>
        <v>40+</v>
      </c>
      <c r="F2459" s="4">
        <v>4</v>
      </c>
      <c r="G2459" s="4">
        <v>2020</v>
      </c>
      <c r="H2459" s="4">
        <v>0</v>
      </c>
      <c r="I2459" s="4" t="s">
        <v>6977</v>
      </c>
      <c r="J2459" s="1">
        <f>COUNTIF('Orders info'!$B$4:$B$3681,'Consumers info'!B2459)</f>
        <v>1</v>
      </c>
      <c r="K2459" s="1">
        <f t="shared" si="90"/>
        <v>1</v>
      </c>
      <c r="L2459" s="1">
        <f t="shared" si="89"/>
        <v>0</v>
      </c>
      <c r="M2459" s="1">
        <f>SUMIF('Orders info'!$B$4:$B$3681,'Consumers info'!B2459,'Orders info'!$F$4:$F$3681)</f>
        <v>210</v>
      </c>
    </row>
    <row r="2460" spans="2:13" x14ac:dyDescent="0.2">
      <c r="B2460" s="4" t="s">
        <v>2882</v>
      </c>
      <c r="C2460" s="1" t="s">
        <v>3191</v>
      </c>
      <c r="D2460" s="1" t="s">
        <v>3192</v>
      </c>
      <c r="E2460" s="1" t="str">
        <f t="shared" si="88"/>
        <v>18-24</v>
      </c>
      <c r="F2460" s="4">
        <v>4</v>
      </c>
      <c r="G2460" s="4">
        <v>2020</v>
      </c>
      <c r="H2460" s="4">
        <v>1</v>
      </c>
      <c r="I2460" s="4" t="s">
        <v>6977</v>
      </c>
      <c r="J2460" s="1">
        <f>COUNTIF('Orders info'!$B$4:$B$3681,'Consumers info'!B2460)</f>
        <v>1</v>
      </c>
      <c r="K2460" s="1">
        <f t="shared" si="90"/>
        <v>1</v>
      </c>
      <c r="L2460" s="1">
        <f t="shared" si="89"/>
        <v>0</v>
      </c>
      <c r="M2460" s="1">
        <f>SUMIF('Orders info'!$B$4:$B$3681,'Consumers info'!B2460,'Orders info'!$F$4:$F$3681)</f>
        <v>258</v>
      </c>
    </row>
    <row r="2461" spans="2:13" x14ac:dyDescent="0.2">
      <c r="B2461" s="4" t="s">
        <v>2883</v>
      </c>
      <c r="C2461" s="1" t="s">
        <v>3191</v>
      </c>
      <c r="D2461" s="1" t="s">
        <v>3192</v>
      </c>
      <c r="E2461" s="1" t="str">
        <f t="shared" si="88"/>
        <v>18-24</v>
      </c>
      <c r="F2461" s="4">
        <v>4</v>
      </c>
      <c r="G2461" s="4">
        <v>2020</v>
      </c>
      <c r="H2461" s="4">
        <v>0</v>
      </c>
      <c r="I2461" s="4" t="s">
        <v>6977</v>
      </c>
      <c r="J2461" s="1">
        <f>COUNTIF('Orders info'!$B$4:$B$3681,'Consumers info'!B2461)</f>
        <v>1</v>
      </c>
      <c r="K2461" s="1">
        <f t="shared" si="90"/>
        <v>1</v>
      </c>
      <c r="L2461" s="1">
        <f t="shared" si="89"/>
        <v>0</v>
      </c>
      <c r="M2461" s="1">
        <f>SUMIF('Orders info'!$B$4:$B$3681,'Consumers info'!B2461,'Orders info'!$F$4:$F$3681)</f>
        <v>228</v>
      </c>
    </row>
    <row r="2462" spans="2:13" x14ac:dyDescent="0.2">
      <c r="B2462" s="4" t="s">
        <v>2884</v>
      </c>
      <c r="C2462" s="1" t="s">
        <v>3191</v>
      </c>
      <c r="D2462" s="1" t="s">
        <v>3192</v>
      </c>
      <c r="E2462" s="1" t="str">
        <f t="shared" si="88"/>
        <v>18-24</v>
      </c>
      <c r="F2462" s="4">
        <v>4</v>
      </c>
      <c r="G2462" s="4">
        <v>2020</v>
      </c>
      <c r="H2462" s="4">
        <v>1</v>
      </c>
      <c r="I2462" s="4" t="s">
        <v>6977</v>
      </c>
      <c r="J2462" s="1">
        <f>COUNTIF('Orders info'!$B$4:$B$3681,'Consumers info'!B2462)</f>
        <v>1</v>
      </c>
      <c r="K2462" s="1">
        <f t="shared" si="90"/>
        <v>1</v>
      </c>
      <c r="L2462" s="1">
        <f t="shared" si="89"/>
        <v>0</v>
      </c>
      <c r="M2462" s="1">
        <f>SUMIF('Orders info'!$B$4:$B$3681,'Consumers info'!B2462,'Orders info'!$F$4:$F$3681)</f>
        <v>447</v>
      </c>
    </row>
    <row r="2463" spans="2:13" x14ac:dyDescent="0.2">
      <c r="B2463" s="4" t="s">
        <v>2885</v>
      </c>
      <c r="C2463" s="1" t="s">
        <v>3191</v>
      </c>
      <c r="D2463" s="1" t="s">
        <v>3192</v>
      </c>
      <c r="E2463" s="1" t="str">
        <f t="shared" si="88"/>
        <v>25-29</v>
      </c>
      <c r="F2463" s="4">
        <v>4</v>
      </c>
      <c r="G2463" s="4">
        <v>2020</v>
      </c>
      <c r="H2463" s="4">
        <v>1</v>
      </c>
      <c r="I2463" s="4" t="s">
        <v>6977</v>
      </c>
      <c r="J2463" s="1">
        <f>COUNTIF('Orders info'!$B$4:$B$3681,'Consumers info'!B2463)</f>
        <v>1</v>
      </c>
      <c r="K2463" s="1">
        <f t="shared" si="90"/>
        <v>1</v>
      </c>
      <c r="L2463" s="1">
        <f t="shared" si="89"/>
        <v>0</v>
      </c>
      <c r="M2463" s="1">
        <f>SUMIF('Orders info'!$B$4:$B$3681,'Consumers info'!B2463,'Orders info'!$F$4:$F$3681)</f>
        <v>172</v>
      </c>
    </row>
    <row r="2464" spans="2:13" x14ac:dyDescent="0.2">
      <c r="B2464" s="4" t="s">
        <v>2886</v>
      </c>
      <c r="C2464" s="1" t="s">
        <v>3191</v>
      </c>
      <c r="D2464" s="1" t="s">
        <v>3192</v>
      </c>
      <c r="E2464" s="1" t="str">
        <f t="shared" si="88"/>
        <v>25-29</v>
      </c>
      <c r="F2464" s="4">
        <v>4</v>
      </c>
      <c r="G2464" s="4">
        <v>2020</v>
      </c>
      <c r="H2464" s="4">
        <v>0</v>
      </c>
      <c r="I2464" s="4" t="s">
        <v>6977</v>
      </c>
      <c r="J2464" s="1">
        <f>COUNTIF('Orders info'!$B$4:$B$3681,'Consumers info'!B2464)</f>
        <v>1</v>
      </c>
      <c r="K2464" s="1">
        <f t="shared" si="90"/>
        <v>1</v>
      </c>
      <c r="L2464" s="1">
        <f t="shared" si="89"/>
        <v>0</v>
      </c>
      <c r="M2464" s="1">
        <f>SUMIF('Orders info'!$B$4:$B$3681,'Consumers info'!B2464,'Orders info'!$F$4:$F$3681)</f>
        <v>220</v>
      </c>
    </row>
    <row r="2465" spans="2:13" x14ac:dyDescent="0.2">
      <c r="B2465" s="4" t="s">
        <v>2887</v>
      </c>
      <c r="C2465" s="1" t="s">
        <v>3191</v>
      </c>
      <c r="D2465" s="1" t="s">
        <v>3192</v>
      </c>
      <c r="E2465" s="1" t="str">
        <f t="shared" si="88"/>
        <v>18-24</v>
      </c>
      <c r="F2465" s="4">
        <v>4</v>
      </c>
      <c r="G2465" s="4">
        <v>2020</v>
      </c>
      <c r="H2465" s="4">
        <v>0</v>
      </c>
      <c r="I2465" s="4" t="s">
        <v>6977</v>
      </c>
      <c r="J2465" s="1">
        <f>COUNTIF('Orders info'!$B$4:$B$3681,'Consumers info'!B2465)</f>
        <v>1</v>
      </c>
      <c r="K2465" s="1">
        <f t="shared" si="90"/>
        <v>1</v>
      </c>
      <c r="L2465" s="1">
        <f t="shared" si="89"/>
        <v>0</v>
      </c>
      <c r="M2465" s="1">
        <f>SUMIF('Orders info'!$B$4:$B$3681,'Consumers info'!B2465,'Orders info'!$F$4:$F$3681)</f>
        <v>313</v>
      </c>
    </row>
    <row r="2466" spans="2:13" x14ac:dyDescent="0.2">
      <c r="B2466" s="4" t="s">
        <v>2888</v>
      </c>
      <c r="C2466" s="1" t="s">
        <v>3191</v>
      </c>
      <c r="D2466" s="1" t="s">
        <v>3192</v>
      </c>
      <c r="E2466" s="1" t="str">
        <f t="shared" si="88"/>
        <v>18-24</v>
      </c>
      <c r="F2466" s="4">
        <v>4</v>
      </c>
      <c r="G2466" s="4">
        <v>2020</v>
      </c>
      <c r="H2466" s="4">
        <v>1</v>
      </c>
      <c r="I2466" s="4" t="s">
        <v>6977</v>
      </c>
      <c r="J2466" s="1">
        <f>COUNTIF('Orders info'!$B$4:$B$3681,'Consumers info'!B2466)</f>
        <v>1</v>
      </c>
      <c r="K2466" s="1">
        <f t="shared" si="90"/>
        <v>1</v>
      </c>
      <c r="L2466" s="1">
        <f t="shared" si="89"/>
        <v>0</v>
      </c>
      <c r="M2466" s="1">
        <f>SUMIF('Orders info'!$B$4:$B$3681,'Consumers info'!B2466,'Orders info'!$F$4:$F$3681)</f>
        <v>889</v>
      </c>
    </row>
    <row r="2467" spans="2:13" x14ac:dyDescent="0.2">
      <c r="B2467" s="4" t="s">
        <v>2889</v>
      </c>
      <c r="C2467" s="1" t="s">
        <v>3191</v>
      </c>
      <c r="D2467" s="1" t="s">
        <v>3192</v>
      </c>
      <c r="E2467" s="1" t="str">
        <f t="shared" si="88"/>
        <v>18-24</v>
      </c>
      <c r="F2467" s="4">
        <v>4</v>
      </c>
      <c r="G2467" s="4">
        <v>2020</v>
      </c>
      <c r="H2467" s="4">
        <v>1</v>
      </c>
      <c r="I2467" s="4" t="s">
        <v>6977</v>
      </c>
      <c r="J2467" s="1">
        <f>COUNTIF('Orders info'!$B$4:$B$3681,'Consumers info'!B2467)</f>
        <v>1</v>
      </c>
      <c r="K2467" s="1">
        <f t="shared" si="90"/>
        <v>1</v>
      </c>
      <c r="L2467" s="1">
        <f t="shared" si="89"/>
        <v>0</v>
      </c>
      <c r="M2467" s="1">
        <f>SUMIF('Orders info'!$B$4:$B$3681,'Consumers info'!B2467,'Orders info'!$F$4:$F$3681)</f>
        <v>805</v>
      </c>
    </row>
    <row r="2468" spans="2:13" x14ac:dyDescent="0.2">
      <c r="B2468" s="4" t="s">
        <v>2890</v>
      </c>
      <c r="C2468" s="1" t="s">
        <v>3191</v>
      </c>
      <c r="D2468" s="1" t="s">
        <v>3192</v>
      </c>
      <c r="E2468" s="1" t="str">
        <f t="shared" si="88"/>
        <v>18-24</v>
      </c>
      <c r="F2468" s="4">
        <v>4</v>
      </c>
      <c r="G2468" s="4">
        <v>2020</v>
      </c>
      <c r="H2468" s="4">
        <v>1</v>
      </c>
      <c r="I2468" s="4" t="s">
        <v>6977</v>
      </c>
      <c r="J2468" s="1">
        <f>COUNTIF('Orders info'!$B$4:$B$3681,'Consumers info'!B2468)</f>
        <v>1</v>
      </c>
      <c r="K2468" s="1">
        <f t="shared" si="90"/>
        <v>1</v>
      </c>
      <c r="L2468" s="1">
        <f t="shared" si="89"/>
        <v>0</v>
      </c>
      <c r="M2468" s="1">
        <f>SUMIF('Orders info'!$B$4:$B$3681,'Consumers info'!B2468,'Orders info'!$F$4:$F$3681)</f>
        <v>1101</v>
      </c>
    </row>
    <row r="2469" spans="2:13" x14ac:dyDescent="0.2">
      <c r="B2469" s="4" t="s">
        <v>2891</v>
      </c>
      <c r="C2469" s="1" t="s">
        <v>3191</v>
      </c>
      <c r="D2469" s="1" t="s">
        <v>3192</v>
      </c>
      <c r="E2469" s="1" t="str">
        <f t="shared" ref="E2469:E2532" si="91">E1814</f>
        <v>18-24</v>
      </c>
      <c r="F2469" s="4">
        <v>4</v>
      </c>
      <c r="G2469" s="4">
        <v>2020</v>
      </c>
      <c r="H2469" s="4">
        <v>0</v>
      </c>
      <c r="I2469" s="4" t="s">
        <v>6977</v>
      </c>
      <c r="J2469" s="1">
        <f>COUNTIF('Orders info'!$B$4:$B$3681,'Consumers info'!B2469)</f>
        <v>1</v>
      </c>
      <c r="K2469" s="1">
        <f t="shared" si="90"/>
        <v>1</v>
      </c>
      <c r="L2469" s="1">
        <f t="shared" si="89"/>
        <v>0</v>
      </c>
      <c r="M2469" s="1">
        <f>SUMIF('Orders info'!$B$4:$B$3681,'Consumers info'!B2469,'Orders info'!$F$4:$F$3681)</f>
        <v>1101</v>
      </c>
    </row>
    <row r="2470" spans="2:13" x14ac:dyDescent="0.2">
      <c r="B2470" s="4" t="s">
        <v>2892</v>
      </c>
      <c r="C2470" s="1" t="s">
        <v>3191</v>
      </c>
      <c r="D2470" s="1" t="s">
        <v>3192</v>
      </c>
      <c r="E2470" s="1" t="str">
        <f t="shared" si="91"/>
        <v>18-24</v>
      </c>
      <c r="F2470" s="4">
        <v>4</v>
      </c>
      <c r="G2470" s="4">
        <v>2020</v>
      </c>
      <c r="H2470" s="4">
        <v>0</v>
      </c>
      <c r="I2470" s="4" t="s">
        <v>6977</v>
      </c>
      <c r="J2470" s="1">
        <f>COUNTIF('Orders info'!$B$4:$B$3681,'Consumers info'!B2470)</f>
        <v>1</v>
      </c>
      <c r="K2470" s="1">
        <f t="shared" si="90"/>
        <v>1</v>
      </c>
      <c r="L2470" s="1">
        <f t="shared" si="89"/>
        <v>0</v>
      </c>
      <c r="M2470" s="1">
        <f>SUMIF('Orders info'!$B$4:$B$3681,'Consumers info'!B2470,'Orders info'!$F$4:$F$3681)</f>
        <v>1576</v>
      </c>
    </row>
    <row r="2471" spans="2:13" x14ac:dyDescent="0.2">
      <c r="B2471" s="4" t="s">
        <v>2893</v>
      </c>
      <c r="C2471" s="1" t="s">
        <v>3191</v>
      </c>
      <c r="D2471" s="1" t="s">
        <v>3192</v>
      </c>
      <c r="E2471" s="1" t="str">
        <f t="shared" si="91"/>
        <v>18-24</v>
      </c>
      <c r="F2471" s="4">
        <v>4</v>
      </c>
      <c r="G2471" s="4">
        <v>2020</v>
      </c>
      <c r="H2471" s="4">
        <v>0</v>
      </c>
      <c r="I2471" s="4" t="s">
        <v>6977</v>
      </c>
      <c r="J2471" s="1">
        <f>COUNTIF('Orders info'!$B$4:$B$3681,'Consumers info'!B2471)</f>
        <v>1</v>
      </c>
      <c r="K2471" s="1">
        <f t="shared" si="90"/>
        <v>1</v>
      </c>
      <c r="L2471" s="1">
        <f t="shared" si="89"/>
        <v>0</v>
      </c>
      <c r="M2471" s="1">
        <f>SUMIF('Orders info'!$B$4:$B$3681,'Consumers info'!B2471,'Orders info'!$F$4:$F$3681)</f>
        <v>492</v>
      </c>
    </row>
    <row r="2472" spans="2:13" x14ac:dyDescent="0.2">
      <c r="B2472" s="4" t="s">
        <v>2894</v>
      </c>
      <c r="C2472" s="1" t="s">
        <v>3191</v>
      </c>
      <c r="D2472" s="1" t="s">
        <v>3192</v>
      </c>
      <c r="E2472" s="1" t="str">
        <f t="shared" si="91"/>
        <v>35-39</v>
      </c>
      <c r="F2472" s="4">
        <v>4</v>
      </c>
      <c r="G2472" s="4">
        <v>2020</v>
      </c>
      <c r="H2472" s="4">
        <v>0</v>
      </c>
      <c r="I2472" s="4" t="s">
        <v>6977</v>
      </c>
      <c r="J2472" s="1">
        <f>COUNTIF('Orders info'!$B$4:$B$3681,'Consumers info'!B2472)</f>
        <v>1</v>
      </c>
      <c r="K2472" s="1">
        <f t="shared" si="90"/>
        <v>1</v>
      </c>
      <c r="L2472" s="1">
        <f t="shared" si="89"/>
        <v>0</v>
      </c>
      <c r="M2472" s="1">
        <f>SUMIF('Orders info'!$B$4:$B$3681,'Consumers info'!B2472,'Orders info'!$F$4:$F$3681)</f>
        <v>383</v>
      </c>
    </row>
    <row r="2473" spans="2:13" x14ac:dyDescent="0.2">
      <c r="B2473" s="4" t="s">
        <v>2895</v>
      </c>
      <c r="C2473" s="1" t="s">
        <v>3191</v>
      </c>
      <c r="D2473" s="1" t="s">
        <v>3192</v>
      </c>
      <c r="E2473" s="1" t="str">
        <f t="shared" si="91"/>
        <v>35-39</v>
      </c>
      <c r="F2473" s="4">
        <v>4</v>
      </c>
      <c r="G2473" s="4">
        <v>2020</v>
      </c>
      <c r="H2473" s="4">
        <v>1</v>
      </c>
      <c r="I2473" s="4" t="s">
        <v>6977</v>
      </c>
      <c r="J2473" s="1">
        <f>COUNTIF('Orders info'!$B$4:$B$3681,'Consumers info'!B2473)</f>
        <v>1</v>
      </c>
      <c r="K2473" s="1">
        <f t="shared" si="90"/>
        <v>1</v>
      </c>
      <c r="L2473" s="1">
        <f t="shared" si="89"/>
        <v>0</v>
      </c>
      <c r="M2473" s="1">
        <f>SUMIF('Orders info'!$B$4:$B$3681,'Consumers info'!B2473,'Orders info'!$F$4:$F$3681)</f>
        <v>492</v>
      </c>
    </row>
    <row r="2474" spans="2:13" x14ac:dyDescent="0.2">
      <c r="B2474" s="4" t="s">
        <v>2896</v>
      </c>
      <c r="C2474" s="1" t="s">
        <v>3191</v>
      </c>
      <c r="D2474" s="1" t="s">
        <v>3192</v>
      </c>
      <c r="E2474" s="1" t="str">
        <f t="shared" si="91"/>
        <v>35-39</v>
      </c>
      <c r="F2474" s="4">
        <v>4</v>
      </c>
      <c r="G2474" s="4">
        <v>2020</v>
      </c>
      <c r="H2474" s="4">
        <v>1</v>
      </c>
      <c r="I2474" s="4" t="s">
        <v>6977</v>
      </c>
      <c r="J2474" s="1">
        <f>COUNTIF('Orders info'!$B$4:$B$3681,'Consumers info'!B2474)</f>
        <v>1</v>
      </c>
      <c r="K2474" s="1">
        <f t="shared" si="90"/>
        <v>1</v>
      </c>
      <c r="L2474" s="1">
        <f t="shared" si="89"/>
        <v>0</v>
      </c>
      <c r="M2474" s="1">
        <f>SUMIF('Orders info'!$B$4:$B$3681,'Consumers info'!B2474,'Orders info'!$F$4:$F$3681)</f>
        <v>579</v>
      </c>
    </row>
    <row r="2475" spans="2:13" x14ac:dyDescent="0.2">
      <c r="B2475" s="4" t="s">
        <v>2897</v>
      </c>
      <c r="C2475" s="1" t="s">
        <v>3191</v>
      </c>
      <c r="D2475" s="1" t="s">
        <v>3192</v>
      </c>
      <c r="E2475" s="1" t="str">
        <f t="shared" si="91"/>
        <v>35-39</v>
      </c>
      <c r="F2475" s="4">
        <v>4</v>
      </c>
      <c r="G2475" s="4">
        <v>2020</v>
      </c>
      <c r="H2475" s="4">
        <v>0</v>
      </c>
      <c r="I2475" s="4" t="s">
        <v>6977</v>
      </c>
      <c r="J2475" s="1">
        <f>COUNTIF('Orders info'!$B$4:$B$3681,'Consumers info'!B2475)</f>
        <v>1</v>
      </c>
      <c r="K2475" s="1">
        <f t="shared" si="90"/>
        <v>1</v>
      </c>
      <c r="L2475" s="1">
        <f t="shared" si="89"/>
        <v>0</v>
      </c>
      <c r="M2475" s="1">
        <f>SUMIF('Orders info'!$B$4:$B$3681,'Consumers info'!B2475,'Orders info'!$F$4:$F$3681)</f>
        <v>523</v>
      </c>
    </row>
    <row r="2476" spans="2:13" x14ac:dyDescent="0.2">
      <c r="B2476" s="4" t="s">
        <v>2898</v>
      </c>
      <c r="C2476" s="1" t="s">
        <v>3191</v>
      </c>
      <c r="D2476" s="1" t="s">
        <v>3192</v>
      </c>
      <c r="E2476" s="1" t="str">
        <f t="shared" si="91"/>
        <v>35-39</v>
      </c>
      <c r="F2476" s="4">
        <v>4</v>
      </c>
      <c r="G2476" s="4">
        <v>2020</v>
      </c>
      <c r="H2476" s="4">
        <v>1</v>
      </c>
      <c r="I2476" s="4" t="s">
        <v>6977</v>
      </c>
      <c r="J2476" s="1">
        <f>COUNTIF('Orders info'!$B$4:$B$3681,'Consumers info'!B2476)</f>
        <v>1</v>
      </c>
      <c r="K2476" s="1">
        <f t="shared" si="90"/>
        <v>1</v>
      </c>
      <c r="L2476" s="1">
        <f t="shared" si="89"/>
        <v>0</v>
      </c>
      <c r="M2476" s="1">
        <f>SUMIF('Orders info'!$B$4:$B$3681,'Consumers info'!B2476,'Orders info'!$F$4:$F$3681)</f>
        <v>992</v>
      </c>
    </row>
    <row r="2477" spans="2:13" x14ac:dyDescent="0.2">
      <c r="B2477" s="4" t="s">
        <v>2899</v>
      </c>
      <c r="C2477" s="1" t="s">
        <v>3191</v>
      </c>
      <c r="D2477" s="1" t="s">
        <v>3192</v>
      </c>
      <c r="E2477" s="1" t="str">
        <f t="shared" si="91"/>
        <v>35-39</v>
      </c>
      <c r="F2477" s="4">
        <v>4</v>
      </c>
      <c r="G2477" s="4">
        <v>2020</v>
      </c>
      <c r="H2477" s="4">
        <v>0</v>
      </c>
      <c r="I2477" s="4" t="s">
        <v>6977</v>
      </c>
      <c r="J2477" s="1">
        <f>COUNTIF('Orders info'!$B$4:$B$3681,'Consumers info'!B2477)</f>
        <v>1</v>
      </c>
      <c r="K2477" s="1">
        <f t="shared" si="90"/>
        <v>1</v>
      </c>
      <c r="L2477" s="1">
        <f t="shared" si="89"/>
        <v>0</v>
      </c>
      <c r="M2477" s="1">
        <f>SUMIF('Orders info'!$B$4:$B$3681,'Consumers info'!B2477,'Orders info'!$F$4:$F$3681)</f>
        <v>492</v>
      </c>
    </row>
    <row r="2478" spans="2:13" x14ac:dyDescent="0.2">
      <c r="B2478" s="4" t="s">
        <v>2900</v>
      </c>
      <c r="C2478" s="1" t="s">
        <v>3191</v>
      </c>
      <c r="D2478" s="1" t="s">
        <v>3192</v>
      </c>
      <c r="E2478" s="1" t="str">
        <f t="shared" si="91"/>
        <v>35-39</v>
      </c>
      <c r="F2478" s="4">
        <v>4</v>
      </c>
      <c r="G2478" s="4">
        <v>2020</v>
      </c>
      <c r="H2478" s="4">
        <v>0</v>
      </c>
      <c r="I2478" s="4" t="s">
        <v>6977</v>
      </c>
      <c r="J2478" s="1">
        <f>COUNTIF('Orders info'!$B$4:$B$3681,'Consumers info'!B2478)</f>
        <v>1</v>
      </c>
      <c r="K2478" s="1">
        <f t="shared" si="90"/>
        <v>1</v>
      </c>
      <c r="L2478" s="1">
        <f t="shared" si="89"/>
        <v>0</v>
      </c>
      <c r="M2478" s="1">
        <f>SUMIF('Orders info'!$B$4:$B$3681,'Consumers info'!B2478,'Orders info'!$F$4:$F$3681)</f>
        <v>636</v>
      </c>
    </row>
    <row r="2479" spans="2:13" x14ac:dyDescent="0.2">
      <c r="B2479" s="4" t="s">
        <v>2901</v>
      </c>
      <c r="C2479" s="1" t="s">
        <v>3191</v>
      </c>
      <c r="D2479" s="1" t="s">
        <v>3192</v>
      </c>
      <c r="E2479" s="1" t="str">
        <f t="shared" si="91"/>
        <v>18-24</v>
      </c>
      <c r="F2479" s="4">
        <v>4</v>
      </c>
      <c r="G2479" s="4">
        <v>2020</v>
      </c>
      <c r="H2479" s="4">
        <v>0</v>
      </c>
      <c r="I2479" s="4" t="s">
        <v>6977</v>
      </c>
      <c r="J2479" s="1">
        <f>COUNTIF('Orders info'!$B$4:$B$3681,'Consumers info'!B2479)</f>
        <v>1</v>
      </c>
      <c r="K2479" s="1">
        <f t="shared" si="90"/>
        <v>1</v>
      </c>
      <c r="L2479" s="1">
        <f t="shared" si="89"/>
        <v>0</v>
      </c>
      <c r="M2479" s="1">
        <f>SUMIF('Orders info'!$B$4:$B$3681,'Consumers info'!B2479,'Orders info'!$F$4:$F$3681)</f>
        <v>478</v>
      </c>
    </row>
    <row r="2480" spans="2:13" x14ac:dyDescent="0.2">
      <c r="B2480" s="4" t="s">
        <v>2902</v>
      </c>
      <c r="C2480" s="1" t="s">
        <v>3191</v>
      </c>
      <c r="D2480" s="1" t="s">
        <v>3192</v>
      </c>
      <c r="E2480" s="1" t="str">
        <f t="shared" si="91"/>
        <v>40+</v>
      </c>
      <c r="F2480" s="4">
        <v>4</v>
      </c>
      <c r="G2480" s="4">
        <v>2020</v>
      </c>
      <c r="H2480" s="4">
        <v>0</v>
      </c>
      <c r="I2480" s="4" t="s">
        <v>6977</v>
      </c>
      <c r="J2480" s="1">
        <f>COUNTIF('Orders info'!$B$4:$B$3681,'Consumers info'!B2480)</f>
        <v>1</v>
      </c>
      <c r="K2480" s="1">
        <f t="shared" si="90"/>
        <v>1</v>
      </c>
      <c r="L2480" s="1">
        <f t="shared" si="89"/>
        <v>0</v>
      </c>
      <c r="M2480" s="1">
        <f>SUMIF('Orders info'!$B$4:$B$3681,'Consumers info'!B2480,'Orders info'!$F$4:$F$3681)</f>
        <v>447</v>
      </c>
    </row>
    <row r="2481" spans="2:13" x14ac:dyDescent="0.2">
      <c r="B2481" s="4" t="s">
        <v>2903</v>
      </c>
      <c r="C2481" s="1" t="s">
        <v>3191</v>
      </c>
      <c r="D2481" s="1" t="s">
        <v>3192</v>
      </c>
      <c r="E2481" s="1" t="str">
        <f t="shared" si="91"/>
        <v>18-24</v>
      </c>
      <c r="F2481" s="4">
        <v>4</v>
      </c>
      <c r="G2481" s="4">
        <v>2020</v>
      </c>
      <c r="H2481" s="4">
        <v>1</v>
      </c>
      <c r="I2481" s="4" t="s">
        <v>6977</v>
      </c>
      <c r="J2481" s="1">
        <f>COUNTIF('Orders info'!$B$4:$B$3681,'Consumers info'!B2481)</f>
        <v>1</v>
      </c>
      <c r="K2481" s="1">
        <f t="shared" si="90"/>
        <v>1</v>
      </c>
      <c r="L2481" s="1">
        <f t="shared" si="89"/>
        <v>0</v>
      </c>
      <c r="M2481" s="1">
        <f>SUMIF('Orders info'!$B$4:$B$3681,'Consumers info'!B2481,'Orders info'!$F$4:$F$3681)</f>
        <v>579</v>
      </c>
    </row>
    <row r="2482" spans="2:13" x14ac:dyDescent="0.2">
      <c r="B2482" s="4" t="s">
        <v>2904</v>
      </c>
      <c r="C2482" s="1" t="s">
        <v>3191</v>
      </c>
      <c r="D2482" s="1" t="s">
        <v>3192</v>
      </c>
      <c r="E2482" s="1" t="str">
        <f t="shared" si="91"/>
        <v>35-39</v>
      </c>
      <c r="F2482" s="4">
        <v>4</v>
      </c>
      <c r="G2482" s="4">
        <v>2020</v>
      </c>
      <c r="H2482" s="4">
        <v>0</v>
      </c>
      <c r="I2482" s="4" t="s">
        <v>6977</v>
      </c>
      <c r="J2482" s="1">
        <f>COUNTIF('Orders info'!$B$4:$B$3681,'Consumers info'!B2482)</f>
        <v>1</v>
      </c>
      <c r="K2482" s="1">
        <f t="shared" si="90"/>
        <v>1</v>
      </c>
      <c r="L2482" s="1">
        <f t="shared" si="89"/>
        <v>0</v>
      </c>
      <c r="M2482" s="1">
        <f>SUMIF('Orders info'!$B$4:$B$3681,'Consumers info'!B2482,'Orders info'!$F$4:$F$3681)</f>
        <v>523</v>
      </c>
    </row>
    <row r="2483" spans="2:13" x14ac:dyDescent="0.2">
      <c r="B2483" s="4" t="s">
        <v>2905</v>
      </c>
      <c r="C2483" s="1" t="s">
        <v>3191</v>
      </c>
      <c r="D2483" s="1" t="s">
        <v>3192</v>
      </c>
      <c r="E2483" s="1" t="str">
        <f t="shared" si="91"/>
        <v>18-24</v>
      </c>
      <c r="F2483" s="4">
        <v>4</v>
      </c>
      <c r="G2483" s="4">
        <v>2020</v>
      </c>
      <c r="H2483" s="4">
        <v>1</v>
      </c>
      <c r="I2483" s="4" t="s">
        <v>6977</v>
      </c>
      <c r="J2483" s="1">
        <f>COUNTIF('Orders info'!$B$4:$B$3681,'Consumers info'!B2483)</f>
        <v>1</v>
      </c>
      <c r="K2483" s="1">
        <f t="shared" si="90"/>
        <v>1</v>
      </c>
      <c r="L2483" s="1">
        <f t="shared" si="89"/>
        <v>0</v>
      </c>
      <c r="M2483" s="1">
        <f>SUMIF('Orders info'!$B$4:$B$3681,'Consumers info'!B2483,'Orders info'!$F$4:$F$3681)</f>
        <v>180</v>
      </c>
    </row>
    <row r="2484" spans="2:13" x14ac:dyDescent="0.2">
      <c r="B2484" s="4" t="s">
        <v>2906</v>
      </c>
      <c r="C2484" s="1" t="s">
        <v>3191</v>
      </c>
      <c r="D2484" s="1" t="s">
        <v>3192</v>
      </c>
      <c r="E2484" s="1" t="str">
        <f t="shared" si="91"/>
        <v>18-24</v>
      </c>
      <c r="F2484" s="4">
        <v>4</v>
      </c>
      <c r="G2484" s="4">
        <v>2020</v>
      </c>
      <c r="H2484" s="4">
        <v>1</v>
      </c>
      <c r="I2484" s="4" t="s">
        <v>6977</v>
      </c>
      <c r="J2484" s="1">
        <f>COUNTIF('Orders info'!$B$4:$B$3681,'Consumers info'!B2484)</f>
        <v>1</v>
      </c>
      <c r="K2484" s="1">
        <f t="shared" si="90"/>
        <v>1</v>
      </c>
      <c r="L2484" s="1">
        <f t="shared" si="89"/>
        <v>0</v>
      </c>
      <c r="M2484" s="1">
        <f>SUMIF('Orders info'!$B$4:$B$3681,'Consumers info'!B2484,'Orders info'!$F$4:$F$3681)</f>
        <v>345</v>
      </c>
    </row>
    <row r="2485" spans="2:13" x14ac:dyDescent="0.2">
      <c r="B2485" s="4" t="s">
        <v>2907</v>
      </c>
      <c r="C2485" s="1" t="s">
        <v>3191</v>
      </c>
      <c r="D2485" s="1" t="s">
        <v>3192</v>
      </c>
      <c r="E2485" s="1" t="str">
        <f t="shared" si="91"/>
        <v>18-24</v>
      </c>
      <c r="F2485" s="4">
        <v>4</v>
      </c>
      <c r="G2485" s="4">
        <v>2020</v>
      </c>
      <c r="H2485" s="4">
        <v>0</v>
      </c>
      <c r="I2485" s="4" t="s">
        <v>6977</v>
      </c>
      <c r="J2485" s="1">
        <f>COUNTIF('Orders info'!$B$4:$B$3681,'Consumers info'!B2485)</f>
        <v>1</v>
      </c>
      <c r="K2485" s="1">
        <f t="shared" si="90"/>
        <v>1</v>
      </c>
      <c r="L2485" s="1">
        <f t="shared" si="89"/>
        <v>0</v>
      </c>
      <c r="M2485" s="1">
        <f>SUMIF('Orders info'!$B$4:$B$3681,'Consumers info'!B2485,'Orders info'!$F$4:$F$3681)</f>
        <v>383</v>
      </c>
    </row>
    <row r="2486" spans="2:13" x14ac:dyDescent="0.2">
      <c r="B2486" s="4" t="s">
        <v>2908</v>
      </c>
      <c r="C2486" s="1" t="s">
        <v>3191</v>
      </c>
      <c r="D2486" s="1" t="s">
        <v>3192</v>
      </c>
      <c r="E2486" s="1" t="str">
        <f t="shared" si="91"/>
        <v>18-24</v>
      </c>
      <c r="F2486" s="4">
        <v>4</v>
      </c>
      <c r="G2486" s="4">
        <v>2020</v>
      </c>
      <c r="H2486" s="4">
        <v>0</v>
      </c>
      <c r="I2486" s="4" t="s">
        <v>6977</v>
      </c>
      <c r="J2486" s="1">
        <f>COUNTIF('Orders info'!$B$4:$B$3681,'Consumers info'!B2486)</f>
        <v>1</v>
      </c>
      <c r="K2486" s="1">
        <f t="shared" si="90"/>
        <v>1</v>
      </c>
      <c r="L2486" s="1">
        <f t="shared" si="89"/>
        <v>0</v>
      </c>
      <c r="M2486" s="1">
        <f>SUMIF('Orders info'!$B$4:$B$3681,'Consumers info'!B2486,'Orders info'!$F$4:$F$3681)</f>
        <v>168</v>
      </c>
    </row>
    <row r="2487" spans="2:13" x14ac:dyDescent="0.2">
      <c r="B2487" s="4" t="s">
        <v>2909</v>
      </c>
      <c r="C2487" s="1" t="s">
        <v>3191</v>
      </c>
      <c r="D2487" s="1" t="s">
        <v>3192</v>
      </c>
      <c r="E2487" s="1" t="str">
        <f t="shared" si="91"/>
        <v>18-24</v>
      </c>
      <c r="F2487" s="4">
        <v>4</v>
      </c>
      <c r="G2487" s="4">
        <v>2020</v>
      </c>
      <c r="H2487" s="4">
        <v>1</v>
      </c>
      <c r="I2487" s="4" t="s">
        <v>6977</v>
      </c>
      <c r="J2487" s="1">
        <f>COUNTIF('Orders info'!$B$4:$B$3681,'Consumers info'!B2487)</f>
        <v>1</v>
      </c>
      <c r="K2487" s="1">
        <f t="shared" si="90"/>
        <v>1</v>
      </c>
      <c r="L2487" s="1">
        <f t="shared" si="89"/>
        <v>0</v>
      </c>
      <c r="M2487" s="1">
        <f>SUMIF('Orders info'!$B$4:$B$3681,'Consumers info'!B2487,'Orders info'!$F$4:$F$3681)</f>
        <v>144</v>
      </c>
    </row>
    <row r="2488" spans="2:13" x14ac:dyDescent="0.2">
      <c r="B2488" s="4" t="s">
        <v>2910</v>
      </c>
      <c r="C2488" s="1" t="s">
        <v>3191</v>
      </c>
      <c r="D2488" s="1" t="s">
        <v>3192</v>
      </c>
      <c r="E2488" s="1" t="str">
        <f t="shared" si="91"/>
        <v>25-29</v>
      </c>
      <c r="F2488" s="4">
        <v>4</v>
      </c>
      <c r="G2488" s="4">
        <v>2020</v>
      </c>
      <c r="H2488" s="4">
        <v>0</v>
      </c>
      <c r="I2488" s="4" t="s">
        <v>6977</v>
      </c>
      <c r="J2488" s="1">
        <f>COUNTIF('Orders info'!$B$4:$B$3681,'Consumers info'!B2488)</f>
        <v>1</v>
      </c>
      <c r="K2488" s="1">
        <f t="shared" si="90"/>
        <v>1</v>
      </c>
      <c r="L2488" s="1">
        <f t="shared" si="89"/>
        <v>0</v>
      </c>
      <c r="M2488" s="1">
        <f>SUMIF('Orders info'!$B$4:$B$3681,'Consumers info'!B2488,'Orders info'!$F$4:$F$3681)</f>
        <v>538</v>
      </c>
    </row>
    <row r="2489" spans="2:13" x14ac:dyDescent="0.2">
      <c r="B2489" s="4" t="s">
        <v>2911</v>
      </c>
      <c r="C2489" s="1" t="s">
        <v>3191</v>
      </c>
      <c r="D2489" s="1" t="s">
        <v>3192</v>
      </c>
      <c r="E2489" s="1" t="str">
        <f t="shared" si="91"/>
        <v>35-39</v>
      </c>
      <c r="F2489" s="4">
        <v>4</v>
      </c>
      <c r="G2489" s="4">
        <v>2020</v>
      </c>
      <c r="H2489" s="4">
        <v>1</v>
      </c>
      <c r="I2489" s="4" t="s">
        <v>6977</v>
      </c>
      <c r="J2489" s="1">
        <f>COUNTIF('Orders info'!$B$4:$B$3681,'Consumers info'!B2489)</f>
        <v>1</v>
      </c>
      <c r="K2489" s="1">
        <f t="shared" si="90"/>
        <v>1</v>
      </c>
      <c r="L2489" s="1">
        <f t="shared" si="89"/>
        <v>0</v>
      </c>
      <c r="M2489" s="1">
        <f>SUMIF('Orders info'!$B$4:$B$3681,'Consumers info'!B2489,'Orders info'!$F$4:$F$3681)</f>
        <v>336</v>
      </c>
    </row>
    <row r="2490" spans="2:13" x14ac:dyDescent="0.2">
      <c r="B2490" s="4" t="s">
        <v>2912</v>
      </c>
      <c r="C2490" s="1" t="s">
        <v>3191</v>
      </c>
      <c r="D2490" s="1" t="s">
        <v>3192</v>
      </c>
      <c r="E2490" s="1" t="str">
        <f t="shared" si="91"/>
        <v>35-39</v>
      </c>
      <c r="F2490" s="4">
        <v>4</v>
      </c>
      <c r="G2490" s="4">
        <v>2020</v>
      </c>
      <c r="H2490" s="4">
        <v>0</v>
      </c>
      <c r="I2490" s="4" t="s">
        <v>6977</v>
      </c>
      <c r="J2490" s="1">
        <f>COUNTIF('Orders info'!$B$4:$B$3681,'Consumers info'!B2490)</f>
        <v>1</v>
      </c>
      <c r="K2490" s="1">
        <f t="shared" si="90"/>
        <v>1</v>
      </c>
      <c r="L2490" s="1">
        <f t="shared" si="89"/>
        <v>0</v>
      </c>
      <c r="M2490" s="1">
        <f>SUMIF('Orders info'!$B$4:$B$3681,'Consumers info'!B2490,'Orders info'!$F$4:$F$3681)</f>
        <v>345</v>
      </c>
    </row>
    <row r="2491" spans="2:13" x14ac:dyDescent="0.2">
      <c r="B2491" s="4" t="s">
        <v>2913</v>
      </c>
      <c r="C2491" s="1" t="s">
        <v>3191</v>
      </c>
      <c r="D2491" s="1" t="s">
        <v>3192</v>
      </c>
      <c r="E2491" s="1" t="str">
        <f t="shared" si="91"/>
        <v>40+</v>
      </c>
      <c r="F2491" s="4">
        <v>4</v>
      </c>
      <c r="G2491" s="4">
        <v>2020</v>
      </c>
      <c r="H2491" s="4">
        <v>1</v>
      </c>
      <c r="I2491" s="4" t="s">
        <v>6977</v>
      </c>
      <c r="J2491" s="1">
        <f>COUNTIF('Orders info'!$B$4:$B$3681,'Consumers info'!B2491)</f>
        <v>1</v>
      </c>
      <c r="K2491" s="1">
        <f t="shared" si="90"/>
        <v>1</v>
      </c>
      <c r="L2491" s="1">
        <f t="shared" si="89"/>
        <v>0</v>
      </c>
      <c r="M2491" s="1">
        <f>SUMIF('Orders info'!$B$4:$B$3681,'Consumers info'!B2491,'Orders info'!$F$4:$F$3681)</f>
        <v>383</v>
      </c>
    </row>
    <row r="2492" spans="2:13" x14ac:dyDescent="0.2">
      <c r="B2492" s="4" t="s">
        <v>2914</v>
      </c>
      <c r="C2492" s="1" t="s">
        <v>3191</v>
      </c>
      <c r="D2492" s="1" t="s">
        <v>3192</v>
      </c>
      <c r="E2492" s="1" t="str">
        <f t="shared" si="91"/>
        <v>18-24</v>
      </c>
      <c r="F2492" s="4">
        <v>4</v>
      </c>
      <c r="G2492" s="4">
        <v>2020</v>
      </c>
      <c r="H2492" s="4">
        <v>1</v>
      </c>
      <c r="I2492" s="4" t="s">
        <v>6977</v>
      </c>
      <c r="J2492" s="1">
        <f>COUNTIF('Orders info'!$B$4:$B$3681,'Consumers info'!B2492)</f>
        <v>1</v>
      </c>
      <c r="K2492" s="1">
        <f t="shared" si="90"/>
        <v>1</v>
      </c>
      <c r="L2492" s="1">
        <f t="shared" si="89"/>
        <v>0</v>
      </c>
      <c r="M2492" s="1">
        <f>SUMIF('Orders info'!$B$4:$B$3681,'Consumers info'!B2492,'Orders info'!$F$4:$F$3681)</f>
        <v>383</v>
      </c>
    </row>
    <row r="2493" spans="2:13" x14ac:dyDescent="0.2">
      <c r="B2493" s="4" t="s">
        <v>2915</v>
      </c>
      <c r="C2493" s="1" t="s">
        <v>3191</v>
      </c>
      <c r="D2493" s="1" t="s">
        <v>3192</v>
      </c>
      <c r="E2493" s="1" t="str">
        <f t="shared" si="91"/>
        <v>18-24</v>
      </c>
      <c r="F2493" s="4">
        <v>4</v>
      </c>
      <c r="G2493" s="4">
        <v>2020</v>
      </c>
      <c r="H2493" s="4">
        <v>0</v>
      </c>
      <c r="I2493" s="4" t="s">
        <v>6977</v>
      </c>
      <c r="J2493" s="1">
        <f>COUNTIF('Orders info'!$B$4:$B$3681,'Consumers info'!B2493)</f>
        <v>1</v>
      </c>
      <c r="K2493" s="1">
        <f t="shared" si="90"/>
        <v>1</v>
      </c>
      <c r="L2493" s="1">
        <f t="shared" si="89"/>
        <v>0</v>
      </c>
      <c r="M2493" s="1">
        <f>SUMIF('Orders info'!$B$4:$B$3681,'Consumers info'!B2493,'Orders info'!$F$4:$F$3681)</f>
        <v>447</v>
      </c>
    </row>
    <row r="2494" spans="2:13" x14ac:dyDescent="0.2">
      <c r="B2494" s="4" t="s">
        <v>2916</v>
      </c>
      <c r="C2494" s="1" t="s">
        <v>3191</v>
      </c>
      <c r="D2494" s="1" t="s">
        <v>3192</v>
      </c>
      <c r="E2494" s="1" t="str">
        <f t="shared" si="91"/>
        <v>18-24</v>
      </c>
      <c r="F2494" s="4">
        <v>4</v>
      </c>
      <c r="G2494" s="4">
        <v>2020</v>
      </c>
      <c r="H2494" s="4">
        <v>1</v>
      </c>
      <c r="I2494" s="4" t="s">
        <v>6977</v>
      </c>
      <c r="J2494" s="1">
        <f>COUNTIF('Orders info'!$B$4:$B$3681,'Consumers info'!B2494)</f>
        <v>1</v>
      </c>
      <c r="K2494" s="1">
        <f t="shared" si="90"/>
        <v>1</v>
      </c>
      <c r="L2494" s="1">
        <f t="shared" si="89"/>
        <v>0</v>
      </c>
      <c r="M2494" s="1">
        <f>SUMIF('Orders info'!$B$4:$B$3681,'Consumers info'!B2494,'Orders info'!$F$4:$F$3681)</f>
        <v>168</v>
      </c>
    </row>
    <row r="2495" spans="2:13" x14ac:dyDescent="0.2">
      <c r="B2495" s="4" t="s">
        <v>2917</v>
      </c>
      <c r="C2495" s="1" t="s">
        <v>3191</v>
      </c>
      <c r="D2495" s="1" t="s">
        <v>3192</v>
      </c>
      <c r="E2495" s="1" t="str">
        <f t="shared" si="91"/>
        <v>18-24</v>
      </c>
      <c r="F2495" s="4">
        <v>4</v>
      </c>
      <c r="G2495" s="4">
        <v>2020</v>
      </c>
      <c r="H2495" s="4">
        <v>0</v>
      </c>
      <c r="I2495" s="4" t="s">
        <v>6977</v>
      </c>
      <c r="J2495" s="1">
        <f>COUNTIF('Orders info'!$B$4:$B$3681,'Consumers info'!B2495)</f>
        <v>1</v>
      </c>
      <c r="K2495" s="1">
        <f t="shared" si="90"/>
        <v>1</v>
      </c>
      <c r="L2495" s="1">
        <f t="shared" si="89"/>
        <v>0</v>
      </c>
      <c r="M2495" s="1">
        <f>SUMIF('Orders info'!$B$4:$B$3681,'Consumers info'!B2495,'Orders info'!$F$4:$F$3681)</f>
        <v>192</v>
      </c>
    </row>
    <row r="2496" spans="2:13" x14ac:dyDescent="0.2">
      <c r="B2496" s="4" t="s">
        <v>2918</v>
      </c>
      <c r="C2496" s="1" t="s">
        <v>3191</v>
      </c>
      <c r="D2496" s="1" t="s">
        <v>3192</v>
      </c>
      <c r="E2496" s="1" t="str">
        <f t="shared" si="91"/>
        <v>18-24</v>
      </c>
      <c r="F2496" s="4">
        <v>4</v>
      </c>
      <c r="G2496" s="4">
        <v>2020</v>
      </c>
      <c r="H2496" s="4">
        <v>1</v>
      </c>
      <c r="I2496" s="4" t="s">
        <v>6977</v>
      </c>
      <c r="J2496" s="1">
        <f>COUNTIF('Orders info'!$B$4:$B$3681,'Consumers info'!B2496)</f>
        <v>1</v>
      </c>
      <c r="K2496" s="1">
        <f t="shared" si="90"/>
        <v>1</v>
      </c>
      <c r="L2496" s="1">
        <f t="shared" si="89"/>
        <v>0</v>
      </c>
      <c r="M2496" s="1">
        <f>SUMIF('Orders info'!$B$4:$B$3681,'Consumers info'!B2496,'Orders info'!$F$4:$F$3681)</f>
        <v>506</v>
      </c>
    </row>
    <row r="2497" spans="2:13" x14ac:dyDescent="0.2">
      <c r="B2497" s="4" t="s">
        <v>2919</v>
      </c>
      <c r="C2497" s="1" t="s">
        <v>3191</v>
      </c>
      <c r="D2497" s="1" t="s">
        <v>3192</v>
      </c>
      <c r="E2497" s="1" t="str">
        <f t="shared" si="91"/>
        <v>25-29</v>
      </c>
      <c r="F2497" s="4">
        <v>4</v>
      </c>
      <c r="G2497" s="4">
        <v>2020</v>
      </c>
      <c r="H2497" s="4">
        <v>1</v>
      </c>
      <c r="I2497" s="4" t="s">
        <v>6977</v>
      </c>
      <c r="J2497" s="1">
        <f>COUNTIF('Orders info'!$B$4:$B$3681,'Consumers info'!B2497)</f>
        <v>1</v>
      </c>
      <c r="K2497" s="1">
        <f t="shared" si="90"/>
        <v>1</v>
      </c>
      <c r="L2497" s="1">
        <f t="shared" si="89"/>
        <v>0</v>
      </c>
      <c r="M2497" s="1">
        <f>SUMIF('Orders info'!$B$4:$B$3681,'Consumers info'!B2497,'Orders info'!$F$4:$F$3681)</f>
        <v>261</v>
      </c>
    </row>
    <row r="2498" spans="2:13" x14ac:dyDescent="0.2">
      <c r="B2498" s="4" t="s">
        <v>2920</v>
      </c>
      <c r="C2498" s="1" t="s">
        <v>3191</v>
      </c>
      <c r="D2498" s="1" t="s">
        <v>3192</v>
      </c>
      <c r="E2498" s="1" t="str">
        <f t="shared" si="91"/>
        <v>30-34</v>
      </c>
      <c r="F2498" s="4">
        <v>4</v>
      </c>
      <c r="G2498" s="4">
        <v>2020</v>
      </c>
      <c r="H2498" s="4">
        <v>1</v>
      </c>
      <c r="I2498" s="4" t="s">
        <v>6977</v>
      </c>
      <c r="J2498" s="1">
        <f>COUNTIF('Orders info'!$B$4:$B$3681,'Consumers info'!B2498)</f>
        <v>1</v>
      </c>
      <c r="K2498" s="1">
        <f t="shared" si="90"/>
        <v>1</v>
      </c>
      <c r="L2498" s="1">
        <f t="shared" si="89"/>
        <v>0</v>
      </c>
      <c r="M2498" s="1">
        <f>SUMIF('Orders info'!$B$4:$B$3681,'Consumers info'!B2498,'Orders info'!$F$4:$F$3681)</f>
        <v>383</v>
      </c>
    </row>
    <row r="2499" spans="2:13" x14ac:dyDescent="0.2">
      <c r="B2499" s="4" t="s">
        <v>2921</v>
      </c>
      <c r="C2499" s="1" t="s">
        <v>3191</v>
      </c>
      <c r="D2499" s="1" t="s">
        <v>3192</v>
      </c>
      <c r="E2499" s="1" t="str">
        <f t="shared" si="91"/>
        <v>35-39</v>
      </c>
      <c r="F2499" s="4">
        <v>4</v>
      </c>
      <c r="G2499" s="4">
        <v>2020</v>
      </c>
      <c r="H2499" s="4">
        <v>0</v>
      </c>
      <c r="I2499" s="4" t="s">
        <v>6977</v>
      </c>
      <c r="J2499" s="1">
        <f>COUNTIF('Orders info'!$B$4:$B$3681,'Consumers info'!B2499)</f>
        <v>1</v>
      </c>
      <c r="K2499" s="1">
        <f t="shared" si="90"/>
        <v>1</v>
      </c>
      <c r="L2499" s="1">
        <f t="shared" si="89"/>
        <v>0</v>
      </c>
      <c r="M2499" s="1">
        <f>SUMIF('Orders info'!$B$4:$B$3681,'Consumers info'!B2499,'Orders info'!$F$4:$F$3681)</f>
        <v>383</v>
      </c>
    </row>
    <row r="2500" spans="2:13" x14ac:dyDescent="0.2">
      <c r="B2500" s="4" t="s">
        <v>2922</v>
      </c>
      <c r="C2500" s="1" t="s">
        <v>3191</v>
      </c>
      <c r="D2500" s="1" t="s">
        <v>3192</v>
      </c>
      <c r="E2500" s="1" t="str">
        <f t="shared" si="91"/>
        <v>35-39</v>
      </c>
      <c r="F2500" s="4">
        <v>4</v>
      </c>
      <c r="G2500" s="4">
        <v>2020</v>
      </c>
      <c r="H2500" s="4">
        <v>1</v>
      </c>
      <c r="I2500" s="4" t="s">
        <v>6977</v>
      </c>
      <c r="J2500" s="1">
        <f>COUNTIF('Orders info'!$B$4:$B$3681,'Consumers info'!B2500)</f>
        <v>1</v>
      </c>
      <c r="K2500" s="1">
        <f t="shared" si="90"/>
        <v>1</v>
      </c>
      <c r="L2500" s="1">
        <f t="shared" si="89"/>
        <v>0</v>
      </c>
      <c r="M2500" s="1">
        <f>SUMIF('Orders info'!$B$4:$B$3681,'Consumers info'!B2500,'Orders info'!$F$4:$F$3681)</f>
        <v>383</v>
      </c>
    </row>
    <row r="2501" spans="2:13" x14ac:dyDescent="0.2">
      <c r="B2501" s="4" t="s">
        <v>2923</v>
      </c>
      <c r="C2501" s="1" t="s">
        <v>3191</v>
      </c>
      <c r="D2501" s="1" t="s">
        <v>3192</v>
      </c>
      <c r="E2501" s="1" t="str">
        <f t="shared" si="91"/>
        <v>25-29</v>
      </c>
      <c r="F2501" s="4">
        <v>4</v>
      </c>
      <c r="G2501" s="4">
        <v>2020</v>
      </c>
      <c r="H2501" s="4">
        <v>0</v>
      </c>
      <c r="I2501" s="4" t="s">
        <v>6977</v>
      </c>
      <c r="J2501" s="1">
        <f>COUNTIF('Orders info'!$B$4:$B$3681,'Consumers info'!B2501)</f>
        <v>1</v>
      </c>
      <c r="K2501" s="1">
        <f t="shared" si="90"/>
        <v>1</v>
      </c>
      <c r="L2501" s="1">
        <f t="shared" ref="L2501:L2564" si="92">IF(J2501&gt;1,IF(I2501="Active",1,0),0)</f>
        <v>0</v>
      </c>
      <c r="M2501" s="1">
        <f>SUMIF('Orders info'!$B$4:$B$3681,'Consumers info'!B2501,'Orders info'!$F$4:$F$3681)</f>
        <v>172</v>
      </c>
    </row>
    <row r="2502" spans="2:13" x14ac:dyDescent="0.2">
      <c r="B2502" s="4" t="s">
        <v>2924</v>
      </c>
      <c r="C2502" s="1" t="s">
        <v>3191</v>
      </c>
      <c r="D2502" s="1" t="s">
        <v>3192</v>
      </c>
      <c r="E2502" s="1" t="str">
        <f t="shared" si="91"/>
        <v>18-24</v>
      </c>
      <c r="F2502" s="4">
        <v>4</v>
      </c>
      <c r="G2502" s="4">
        <v>2020</v>
      </c>
      <c r="H2502" s="4">
        <v>1</v>
      </c>
      <c r="I2502" s="4" t="s">
        <v>6977</v>
      </c>
      <c r="J2502" s="1">
        <f>COUNTIF('Orders info'!$B$4:$B$3681,'Consumers info'!B2502)</f>
        <v>1</v>
      </c>
      <c r="K2502" s="1">
        <f t="shared" si="90"/>
        <v>1</v>
      </c>
      <c r="L2502" s="1">
        <f t="shared" si="92"/>
        <v>0</v>
      </c>
      <c r="M2502" s="1">
        <f>SUMIF('Orders info'!$B$4:$B$3681,'Consumers info'!B2502,'Orders info'!$F$4:$F$3681)</f>
        <v>284</v>
      </c>
    </row>
    <row r="2503" spans="2:13" x14ac:dyDescent="0.2">
      <c r="B2503" s="4" t="s">
        <v>2925</v>
      </c>
      <c r="C2503" s="1" t="s">
        <v>3191</v>
      </c>
      <c r="D2503" s="1" t="s">
        <v>3192</v>
      </c>
      <c r="E2503" s="1" t="str">
        <f t="shared" si="91"/>
        <v>25-29</v>
      </c>
      <c r="F2503" s="4">
        <v>4</v>
      </c>
      <c r="G2503" s="4">
        <v>2020</v>
      </c>
      <c r="H2503" s="4">
        <v>0</v>
      </c>
      <c r="I2503" s="4" t="s">
        <v>6977</v>
      </c>
      <c r="J2503" s="1">
        <f>COUNTIF('Orders info'!$B$4:$B$3681,'Consumers info'!B2503)</f>
        <v>1</v>
      </c>
      <c r="K2503" s="1">
        <f t="shared" si="90"/>
        <v>1</v>
      </c>
      <c r="L2503" s="1">
        <f t="shared" si="92"/>
        <v>0</v>
      </c>
      <c r="M2503" s="1">
        <f>SUMIF('Orders info'!$B$4:$B$3681,'Consumers info'!B2503,'Orders info'!$F$4:$F$3681)</f>
        <v>383</v>
      </c>
    </row>
    <row r="2504" spans="2:13" x14ac:dyDescent="0.2">
      <c r="B2504" s="4" t="s">
        <v>2926</v>
      </c>
      <c r="C2504" s="1" t="s">
        <v>3191</v>
      </c>
      <c r="D2504" s="1" t="s">
        <v>3192</v>
      </c>
      <c r="E2504" s="1" t="str">
        <f t="shared" si="91"/>
        <v>30-34</v>
      </c>
      <c r="F2504" s="4">
        <v>4</v>
      </c>
      <c r="G2504" s="4">
        <v>2020</v>
      </c>
      <c r="H2504" s="4">
        <v>0</v>
      </c>
      <c r="I2504" s="4" t="s">
        <v>6977</v>
      </c>
      <c r="J2504" s="1">
        <f>COUNTIF('Orders info'!$B$4:$B$3681,'Consumers info'!B2504)</f>
        <v>1</v>
      </c>
      <c r="K2504" s="1">
        <f t="shared" si="90"/>
        <v>1</v>
      </c>
      <c r="L2504" s="1">
        <f t="shared" si="92"/>
        <v>0</v>
      </c>
      <c r="M2504" s="1">
        <f>SUMIF('Orders info'!$B$4:$B$3681,'Consumers info'!B2504,'Orders info'!$F$4:$F$3681)</f>
        <v>539</v>
      </c>
    </row>
    <row r="2505" spans="2:13" x14ac:dyDescent="0.2">
      <c r="B2505" s="4" t="s">
        <v>2927</v>
      </c>
      <c r="C2505" s="1" t="s">
        <v>3191</v>
      </c>
      <c r="D2505" s="1" t="s">
        <v>3192</v>
      </c>
      <c r="E2505" s="1" t="str">
        <f t="shared" si="91"/>
        <v>40+</v>
      </c>
      <c r="F2505" s="4">
        <v>4</v>
      </c>
      <c r="G2505" s="4">
        <v>2020</v>
      </c>
      <c r="H2505" s="4">
        <v>0</v>
      </c>
      <c r="I2505" s="4" t="s">
        <v>6977</v>
      </c>
      <c r="J2505" s="1">
        <f>COUNTIF('Orders info'!$B$4:$B$3681,'Consumers info'!B2505)</f>
        <v>1</v>
      </c>
      <c r="K2505" s="1">
        <f t="shared" si="90"/>
        <v>1</v>
      </c>
      <c r="L2505" s="1">
        <f t="shared" si="92"/>
        <v>0</v>
      </c>
      <c r="M2505" s="1">
        <f>SUMIF('Orders info'!$B$4:$B$3681,'Consumers info'!B2505,'Orders info'!$F$4:$F$3681)</f>
        <v>317</v>
      </c>
    </row>
    <row r="2506" spans="2:13" x14ac:dyDescent="0.2">
      <c r="B2506" s="4" t="s">
        <v>2928</v>
      </c>
      <c r="C2506" s="1" t="s">
        <v>3191</v>
      </c>
      <c r="D2506" s="1" t="s">
        <v>3192</v>
      </c>
      <c r="E2506" s="1" t="str">
        <f t="shared" si="91"/>
        <v>18-24</v>
      </c>
      <c r="F2506" s="4">
        <v>4</v>
      </c>
      <c r="G2506" s="4">
        <v>2020</v>
      </c>
      <c r="H2506" s="4">
        <v>1</v>
      </c>
      <c r="I2506" s="4" t="s">
        <v>6977</v>
      </c>
      <c r="J2506" s="1">
        <f>COUNTIF('Orders info'!$B$4:$B$3681,'Consumers info'!B2506)</f>
        <v>1</v>
      </c>
      <c r="K2506" s="1">
        <f t="shared" si="90"/>
        <v>1</v>
      </c>
      <c r="L2506" s="1">
        <f t="shared" si="92"/>
        <v>0</v>
      </c>
      <c r="M2506" s="1">
        <f>SUMIF('Orders info'!$B$4:$B$3681,'Consumers info'!B2506,'Orders info'!$F$4:$F$3681)</f>
        <v>447</v>
      </c>
    </row>
    <row r="2507" spans="2:13" x14ac:dyDescent="0.2">
      <c r="B2507" s="4" t="s">
        <v>2929</v>
      </c>
      <c r="C2507" s="1" t="s">
        <v>3191</v>
      </c>
      <c r="D2507" s="1" t="s">
        <v>3192</v>
      </c>
      <c r="E2507" s="1" t="str">
        <f t="shared" si="91"/>
        <v>25-29</v>
      </c>
      <c r="F2507" s="4">
        <v>4</v>
      </c>
      <c r="G2507" s="4">
        <v>2020</v>
      </c>
      <c r="H2507" s="4">
        <v>0</v>
      </c>
      <c r="I2507" s="4" t="s">
        <v>6977</v>
      </c>
      <c r="J2507" s="1">
        <f>COUNTIF('Orders info'!$B$4:$B$3681,'Consumers info'!B2507)</f>
        <v>1</v>
      </c>
      <c r="K2507" s="1">
        <f t="shared" si="90"/>
        <v>1</v>
      </c>
      <c r="L2507" s="1">
        <f t="shared" si="92"/>
        <v>0</v>
      </c>
      <c r="M2507" s="1">
        <f>SUMIF('Orders info'!$B$4:$B$3681,'Consumers info'!B2507,'Orders info'!$F$4:$F$3681)</f>
        <v>144</v>
      </c>
    </row>
    <row r="2508" spans="2:13" x14ac:dyDescent="0.2">
      <c r="B2508" s="4" t="s">
        <v>2930</v>
      </c>
      <c r="C2508" s="1" t="s">
        <v>3191</v>
      </c>
      <c r="D2508" s="1" t="s">
        <v>3192</v>
      </c>
      <c r="E2508" s="1" t="str">
        <f t="shared" si="91"/>
        <v>18-24</v>
      </c>
      <c r="F2508" s="4">
        <v>4</v>
      </c>
      <c r="G2508" s="4">
        <v>2020</v>
      </c>
      <c r="H2508" s="4">
        <v>1</v>
      </c>
      <c r="I2508" s="4" t="s">
        <v>6977</v>
      </c>
      <c r="J2508" s="1">
        <f>COUNTIF('Orders info'!$B$4:$B$3681,'Consumers info'!B2508)</f>
        <v>1</v>
      </c>
      <c r="K2508" s="1">
        <f t="shared" si="90"/>
        <v>1</v>
      </c>
      <c r="L2508" s="1">
        <f t="shared" si="92"/>
        <v>0</v>
      </c>
      <c r="M2508" s="1">
        <f>SUMIF('Orders info'!$B$4:$B$3681,'Consumers info'!B2508,'Orders info'!$F$4:$F$3681)</f>
        <v>168</v>
      </c>
    </row>
    <row r="2509" spans="2:13" x14ac:dyDescent="0.2">
      <c r="B2509" s="4" t="s">
        <v>2931</v>
      </c>
      <c r="C2509" s="1" t="s">
        <v>3191</v>
      </c>
      <c r="D2509" s="1" t="s">
        <v>3192</v>
      </c>
      <c r="E2509" s="1" t="str">
        <f t="shared" si="91"/>
        <v>18-24</v>
      </c>
      <c r="F2509" s="4">
        <v>4</v>
      </c>
      <c r="G2509" s="4">
        <v>2020</v>
      </c>
      <c r="H2509" s="4">
        <v>0</v>
      </c>
      <c r="I2509" s="4" t="s">
        <v>6977</v>
      </c>
      <c r="J2509" s="1">
        <f>COUNTIF('Orders info'!$B$4:$B$3681,'Consumers info'!B2509)</f>
        <v>1</v>
      </c>
      <c r="K2509" s="1">
        <f t="shared" si="90"/>
        <v>1</v>
      </c>
      <c r="L2509" s="1">
        <f t="shared" si="92"/>
        <v>0</v>
      </c>
      <c r="M2509" s="1">
        <f>SUMIF('Orders info'!$B$4:$B$3681,'Consumers info'!B2509,'Orders info'!$F$4:$F$3681)</f>
        <v>240</v>
      </c>
    </row>
    <row r="2510" spans="2:13" x14ac:dyDescent="0.2">
      <c r="B2510" s="4" t="s">
        <v>2932</v>
      </c>
      <c r="C2510" s="1" t="s">
        <v>3191</v>
      </c>
      <c r="D2510" s="1" t="s">
        <v>3192</v>
      </c>
      <c r="E2510" s="1" t="str">
        <f t="shared" si="91"/>
        <v>18-24</v>
      </c>
      <c r="F2510" s="4">
        <v>4</v>
      </c>
      <c r="G2510" s="4">
        <v>2020</v>
      </c>
      <c r="H2510" s="4">
        <v>0</v>
      </c>
      <c r="I2510" s="4" t="s">
        <v>6977</v>
      </c>
      <c r="J2510" s="1">
        <f>COUNTIF('Orders info'!$B$4:$B$3681,'Consumers info'!B2510)</f>
        <v>1</v>
      </c>
      <c r="K2510" s="1">
        <f t="shared" si="90"/>
        <v>1</v>
      </c>
      <c r="L2510" s="1">
        <f t="shared" si="92"/>
        <v>0</v>
      </c>
      <c r="M2510" s="1">
        <f>SUMIF('Orders info'!$B$4:$B$3681,'Consumers info'!B2510,'Orders info'!$F$4:$F$3681)</f>
        <v>312</v>
      </c>
    </row>
    <row r="2511" spans="2:13" x14ac:dyDescent="0.2">
      <c r="B2511" s="4" t="s">
        <v>2933</v>
      </c>
      <c r="C2511" s="1" t="s">
        <v>3191</v>
      </c>
      <c r="D2511" s="1" t="s">
        <v>3192</v>
      </c>
      <c r="E2511" s="1" t="str">
        <f t="shared" si="91"/>
        <v>18-24</v>
      </c>
      <c r="F2511" s="4">
        <v>4</v>
      </c>
      <c r="G2511" s="4">
        <v>2020</v>
      </c>
      <c r="H2511" s="4">
        <v>1</v>
      </c>
      <c r="I2511" s="4" t="s">
        <v>6977</v>
      </c>
      <c r="J2511" s="1">
        <f>COUNTIF('Orders info'!$B$4:$B$3681,'Consumers info'!B2511)</f>
        <v>1</v>
      </c>
      <c r="K2511" s="1">
        <f t="shared" si="90"/>
        <v>1</v>
      </c>
      <c r="L2511" s="1">
        <f t="shared" si="92"/>
        <v>0</v>
      </c>
      <c r="M2511" s="1">
        <f>SUMIF('Orders info'!$B$4:$B$3681,'Consumers info'!B2511,'Orders info'!$F$4:$F$3681)</f>
        <v>383</v>
      </c>
    </row>
    <row r="2512" spans="2:13" x14ac:dyDescent="0.2">
      <c r="B2512" s="4" t="s">
        <v>2934</v>
      </c>
      <c r="C2512" s="1" t="s">
        <v>3191</v>
      </c>
      <c r="D2512" s="1" t="s">
        <v>3192</v>
      </c>
      <c r="E2512" s="1" t="str">
        <f t="shared" si="91"/>
        <v>18-24</v>
      </c>
      <c r="F2512" s="4">
        <v>4</v>
      </c>
      <c r="G2512" s="4">
        <v>2020</v>
      </c>
      <c r="H2512" s="4">
        <v>0</v>
      </c>
      <c r="I2512" s="4" t="s">
        <v>6977</v>
      </c>
      <c r="J2512" s="1">
        <f>COUNTIF('Orders info'!$B$4:$B$3681,'Consumers info'!B2512)</f>
        <v>1</v>
      </c>
      <c r="K2512" s="1">
        <f t="shared" si="90"/>
        <v>1</v>
      </c>
      <c r="L2512" s="1">
        <f t="shared" si="92"/>
        <v>0</v>
      </c>
      <c r="M2512" s="1">
        <f>SUMIF('Orders info'!$B$4:$B$3681,'Consumers info'!B2512,'Orders info'!$F$4:$F$3681)</f>
        <v>168</v>
      </c>
    </row>
    <row r="2513" spans="2:13" x14ac:dyDescent="0.2">
      <c r="B2513" s="4" t="s">
        <v>2935</v>
      </c>
      <c r="C2513" s="1" t="s">
        <v>3191</v>
      </c>
      <c r="D2513" s="1" t="s">
        <v>3192</v>
      </c>
      <c r="E2513" s="1" t="str">
        <f t="shared" si="91"/>
        <v>25-29</v>
      </c>
      <c r="F2513" s="4">
        <v>4</v>
      </c>
      <c r="G2513" s="4">
        <v>2020</v>
      </c>
      <c r="H2513" s="4">
        <v>1</v>
      </c>
      <c r="I2513" s="4" t="s">
        <v>6977</v>
      </c>
      <c r="J2513" s="1">
        <f>COUNTIF('Orders info'!$B$4:$B$3681,'Consumers info'!B2513)</f>
        <v>1</v>
      </c>
      <c r="K2513" s="1">
        <f t="shared" si="90"/>
        <v>1</v>
      </c>
      <c r="L2513" s="1">
        <f t="shared" si="92"/>
        <v>0</v>
      </c>
      <c r="M2513" s="1">
        <f>SUMIF('Orders info'!$B$4:$B$3681,'Consumers info'!B2513,'Orders info'!$F$4:$F$3681)</f>
        <v>210</v>
      </c>
    </row>
    <row r="2514" spans="2:13" x14ac:dyDescent="0.2">
      <c r="B2514" s="4" t="s">
        <v>2936</v>
      </c>
      <c r="C2514" s="1" t="s">
        <v>3191</v>
      </c>
      <c r="D2514" s="1" t="s">
        <v>3192</v>
      </c>
      <c r="E2514" s="1" t="str">
        <f t="shared" si="91"/>
        <v>18-24</v>
      </c>
      <c r="F2514" s="4">
        <v>4</v>
      </c>
      <c r="G2514" s="4">
        <v>2020</v>
      </c>
      <c r="H2514" s="4">
        <v>0</v>
      </c>
      <c r="I2514" s="4" t="s">
        <v>6977</v>
      </c>
      <c r="J2514" s="1">
        <f>COUNTIF('Orders info'!$B$4:$B$3681,'Consumers info'!B2514)</f>
        <v>1</v>
      </c>
      <c r="K2514" s="1">
        <f t="shared" si="90"/>
        <v>1</v>
      </c>
      <c r="L2514" s="1">
        <f t="shared" si="92"/>
        <v>0</v>
      </c>
      <c r="M2514" s="1">
        <f>SUMIF('Orders info'!$B$4:$B$3681,'Consumers info'!B2514,'Orders info'!$F$4:$F$3681)</f>
        <v>192</v>
      </c>
    </row>
    <row r="2515" spans="2:13" x14ac:dyDescent="0.2">
      <c r="B2515" s="4" t="s">
        <v>2937</v>
      </c>
      <c r="C2515" s="1" t="s">
        <v>3191</v>
      </c>
      <c r="D2515" s="1" t="s">
        <v>3192</v>
      </c>
      <c r="E2515" s="1" t="str">
        <f t="shared" si="91"/>
        <v>18-24</v>
      </c>
      <c r="F2515" s="4">
        <v>4</v>
      </c>
      <c r="G2515" s="4">
        <v>2020</v>
      </c>
      <c r="H2515" s="4">
        <v>0</v>
      </c>
      <c r="I2515" s="4" t="s">
        <v>6977</v>
      </c>
      <c r="J2515" s="1">
        <f>COUNTIF('Orders info'!$B$4:$B$3681,'Consumers info'!B2515)</f>
        <v>1</v>
      </c>
      <c r="K2515" s="1">
        <f t="shared" si="90"/>
        <v>1</v>
      </c>
      <c r="L2515" s="1">
        <f t="shared" si="92"/>
        <v>0</v>
      </c>
      <c r="M2515" s="1">
        <f>SUMIF('Orders info'!$B$4:$B$3681,'Consumers info'!B2515,'Orders info'!$F$4:$F$3681)</f>
        <v>192</v>
      </c>
    </row>
    <row r="2516" spans="2:13" x14ac:dyDescent="0.2">
      <c r="B2516" s="4" t="s">
        <v>2938</v>
      </c>
      <c r="C2516" s="1" t="s">
        <v>3191</v>
      </c>
      <c r="D2516" s="1" t="s">
        <v>3192</v>
      </c>
      <c r="E2516" s="1" t="str">
        <f t="shared" si="91"/>
        <v>18-24</v>
      </c>
      <c r="F2516" s="4">
        <v>4</v>
      </c>
      <c r="G2516" s="4">
        <v>2020</v>
      </c>
      <c r="H2516" s="4">
        <v>0</v>
      </c>
      <c r="I2516" s="4" t="s">
        <v>6977</v>
      </c>
      <c r="J2516" s="1">
        <f>COUNTIF('Orders info'!$B$4:$B$3681,'Consumers info'!B2516)</f>
        <v>1</v>
      </c>
      <c r="K2516" s="1">
        <f t="shared" si="90"/>
        <v>1</v>
      </c>
      <c r="L2516" s="1">
        <f t="shared" si="92"/>
        <v>0</v>
      </c>
      <c r="M2516" s="1">
        <f>SUMIF('Orders info'!$B$4:$B$3681,'Consumers info'!B2516,'Orders info'!$F$4:$F$3681)</f>
        <v>313</v>
      </c>
    </row>
    <row r="2517" spans="2:13" x14ac:dyDescent="0.2">
      <c r="B2517" s="4" t="s">
        <v>2939</v>
      </c>
      <c r="C2517" s="1" t="s">
        <v>3191</v>
      </c>
      <c r="D2517" s="1" t="s">
        <v>3192</v>
      </c>
      <c r="E2517" s="1" t="str">
        <f t="shared" si="91"/>
        <v>30-34</v>
      </c>
      <c r="F2517" s="4">
        <v>4</v>
      </c>
      <c r="G2517" s="4">
        <v>2020</v>
      </c>
      <c r="H2517" s="4">
        <v>0</v>
      </c>
      <c r="I2517" s="4" t="s">
        <v>6977</v>
      </c>
      <c r="J2517" s="1">
        <f>COUNTIF('Orders info'!$B$4:$B$3681,'Consumers info'!B2517)</f>
        <v>1</v>
      </c>
      <c r="K2517" s="1">
        <f t="shared" si="90"/>
        <v>1</v>
      </c>
      <c r="L2517" s="1">
        <f t="shared" si="92"/>
        <v>0</v>
      </c>
      <c r="M2517" s="1">
        <f>SUMIF('Orders info'!$B$4:$B$3681,'Consumers info'!B2517,'Orders info'!$F$4:$F$3681)</f>
        <v>383</v>
      </c>
    </row>
    <row r="2518" spans="2:13" x14ac:dyDescent="0.2">
      <c r="B2518" s="4" t="s">
        <v>2940</v>
      </c>
      <c r="C2518" s="1" t="s">
        <v>3191</v>
      </c>
      <c r="D2518" s="1" t="s">
        <v>3192</v>
      </c>
      <c r="E2518" s="1" t="str">
        <f t="shared" si="91"/>
        <v>25-29</v>
      </c>
      <c r="F2518" s="4">
        <v>4</v>
      </c>
      <c r="G2518" s="4">
        <v>2020</v>
      </c>
      <c r="H2518" s="4">
        <v>1</v>
      </c>
      <c r="I2518" s="4" t="s">
        <v>6977</v>
      </c>
      <c r="J2518" s="1">
        <f>COUNTIF('Orders info'!$B$4:$B$3681,'Consumers info'!B2518)</f>
        <v>1</v>
      </c>
      <c r="K2518" s="1">
        <f t="shared" si="90"/>
        <v>1</v>
      </c>
      <c r="L2518" s="1">
        <f t="shared" si="92"/>
        <v>0</v>
      </c>
      <c r="M2518" s="1">
        <f>SUMIF('Orders info'!$B$4:$B$3681,'Consumers info'!B2518,'Orders info'!$F$4:$F$3681)</f>
        <v>168</v>
      </c>
    </row>
    <row r="2519" spans="2:13" x14ac:dyDescent="0.2">
      <c r="B2519" s="4" t="s">
        <v>2941</v>
      </c>
      <c r="C2519" s="1" t="s">
        <v>3191</v>
      </c>
      <c r="D2519" s="1" t="s">
        <v>3192</v>
      </c>
      <c r="E2519" s="1" t="str">
        <f t="shared" si="91"/>
        <v>18-24</v>
      </c>
      <c r="F2519" s="4">
        <v>4</v>
      </c>
      <c r="G2519" s="4">
        <v>2020</v>
      </c>
      <c r="H2519" s="4">
        <v>1</v>
      </c>
      <c r="I2519" s="4" t="s">
        <v>6977</v>
      </c>
      <c r="J2519" s="1">
        <f>COUNTIF('Orders info'!$B$4:$B$3681,'Consumers info'!B2519)</f>
        <v>1</v>
      </c>
      <c r="K2519" s="1">
        <f t="shared" si="90"/>
        <v>1</v>
      </c>
      <c r="L2519" s="1">
        <f t="shared" si="92"/>
        <v>0</v>
      </c>
      <c r="M2519" s="1">
        <f>SUMIF('Orders info'!$B$4:$B$3681,'Consumers info'!B2519,'Orders info'!$F$4:$F$3681)</f>
        <v>210</v>
      </c>
    </row>
    <row r="2520" spans="2:13" x14ac:dyDescent="0.2">
      <c r="B2520" s="4" t="s">
        <v>2942</v>
      </c>
      <c r="C2520" s="1" t="s">
        <v>3191</v>
      </c>
      <c r="D2520" s="1" t="s">
        <v>3192</v>
      </c>
      <c r="E2520" s="1" t="str">
        <f t="shared" si="91"/>
        <v>18-24</v>
      </c>
      <c r="F2520" s="4">
        <v>4</v>
      </c>
      <c r="G2520" s="4">
        <v>2020</v>
      </c>
      <c r="H2520" s="4">
        <v>0</v>
      </c>
      <c r="I2520" s="4" t="s">
        <v>6977</v>
      </c>
      <c r="J2520" s="1">
        <f>COUNTIF('Orders info'!$B$4:$B$3681,'Consumers info'!B2520)</f>
        <v>5</v>
      </c>
      <c r="K2520" s="1">
        <f t="shared" ref="K2520:K2583" si="93">IF(J2520=1,IF(I2520="Active",1,0),0)</f>
        <v>0</v>
      </c>
      <c r="L2520" s="1">
        <f t="shared" si="92"/>
        <v>1</v>
      </c>
      <c r="M2520" s="1">
        <f>SUMIF('Orders info'!$B$4:$B$3681,'Consumers info'!B2520,'Orders info'!$F$4:$F$3681)</f>
        <v>1292</v>
      </c>
    </row>
    <row r="2521" spans="2:13" x14ac:dyDescent="0.2">
      <c r="B2521" s="4" t="s">
        <v>2943</v>
      </c>
      <c r="C2521" s="1" t="s">
        <v>3191</v>
      </c>
      <c r="D2521" s="1" t="s">
        <v>3192</v>
      </c>
      <c r="E2521" s="1" t="str">
        <f t="shared" si="91"/>
        <v>25-29</v>
      </c>
      <c r="F2521" s="4">
        <v>4</v>
      </c>
      <c r="G2521" s="4">
        <v>2020</v>
      </c>
      <c r="H2521" s="4">
        <v>0</v>
      </c>
      <c r="I2521" s="4" t="s">
        <v>6977</v>
      </c>
      <c r="J2521" s="1">
        <f>COUNTIF('Orders info'!$B$4:$B$3681,'Consumers info'!B2521)</f>
        <v>1</v>
      </c>
      <c r="K2521" s="1">
        <f t="shared" si="93"/>
        <v>1</v>
      </c>
      <c r="L2521" s="1">
        <f t="shared" si="92"/>
        <v>0</v>
      </c>
      <c r="M2521" s="1">
        <f>SUMIF('Orders info'!$B$4:$B$3681,'Consumers info'!B2521,'Orders info'!$F$4:$F$3681)</f>
        <v>172</v>
      </c>
    </row>
    <row r="2522" spans="2:13" x14ac:dyDescent="0.2">
      <c r="B2522" s="4" t="s">
        <v>2944</v>
      </c>
      <c r="C2522" s="1" t="s">
        <v>3191</v>
      </c>
      <c r="D2522" s="1" t="s">
        <v>3192</v>
      </c>
      <c r="E2522" s="1" t="str">
        <f t="shared" si="91"/>
        <v>18-24</v>
      </c>
      <c r="F2522" s="4">
        <v>4</v>
      </c>
      <c r="G2522" s="4">
        <v>2020</v>
      </c>
      <c r="H2522" s="4">
        <v>1</v>
      </c>
      <c r="I2522" s="4" t="s">
        <v>6977</v>
      </c>
      <c r="J2522" s="1">
        <f>COUNTIF('Orders info'!$B$4:$B$3681,'Consumers info'!B2522)</f>
        <v>1</v>
      </c>
      <c r="K2522" s="1">
        <f t="shared" si="93"/>
        <v>1</v>
      </c>
      <c r="L2522" s="1">
        <f t="shared" si="92"/>
        <v>0</v>
      </c>
      <c r="M2522" s="1">
        <f>SUMIF('Orders info'!$B$4:$B$3681,'Consumers info'!B2522,'Orders info'!$F$4:$F$3681)</f>
        <v>327</v>
      </c>
    </row>
    <row r="2523" spans="2:13" x14ac:dyDescent="0.2">
      <c r="B2523" s="4" t="s">
        <v>2945</v>
      </c>
      <c r="C2523" s="1" t="s">
        <v>3191</v>
      </c>
      <c r="D2523" s="1" t="s">
        <v>3192</v>
      </c>
      <c r="E2523" s="1" t="str">
        <f t="shared" si="91"/>
        <v>18-24</v>
      </c>
      <c r="F2523" s="4">
        <v>4</v>
      </c>
      <c r="G2523" s="4">
        <v>2020</v>
      </c>
      <c r="H2523" s="4">
        <v>1</v>
      </c>
      <c r="I2523" s="4" t="s">
        <v>6977</v>
      </c>
      <c r="J2523" s="1">
        <f>COUNTIF('Orders info'!$B$4:$B$3681,'Consumers info'!B2523)</f>
        <v>3</v>
      </c>
      <c r="K2523" s="1">
        <f t="shared" si="93"/>
        <v>0</v>
      </c>
      <c r="L2523" s="1">
        <f t="shared" si="92"/>
        <v>1</v>
      </c>
      <c r="M2523" s="1">
        <f>SUMIF('Orders info'!$B$4:$B$3681,'Consumers info'!B2523,'Orders info'!$F$4:$F$3681)</f>
        <v>2253</v>
      </c>
    </row>
    <row r="2524" spans="2:13" x14ac:dyDescent="0.2">
      <c r="B2524" s="4" t="s">
        <v>2946</v>
      </c>
      <c r="C2524" s="1" t="s">
        <v>3191</v>
      </c>
      <c r="D2524" s="1" t="s">
        <v>3192</v>
      </c>
      <c r="E2524" s="1" t="str">
        <f t="shared" si="91"/>
        <v>35-39</v>
      </c>
      <c r="F2524" s="4">
        <v>4</v>
      </c>
      <c r="G2524" s="4">
        <v>2020</v>
      </c>
      <c r="H2524" s="4">
        <v>1</v>
      </c>
      <c r="I2524" s="4" t="s">
        <v>6977</v>
      </c>
      <c r="J2524" s="1">
        <f>COUNTIF('Orders info'!$B$4:$B$3681,'Consumers info'!B2524)</f>
        <v>1</v>
      </c>
      <c r="K2524" s="1">
        <f t="shared" si="93"/>
        <v>1</v>
      </c>
      <c r="L2524" s="1">
        <f t="shared" si="92"/>
        <v>0</v>
      </c>
      <c r="M2524" s="1">
        <f>SUMIF('Orders info'!$B$4:$B$3681,'Consumers info'!B2524,'Orders info'!$F$4:$F$3681)</f>
        <v>1101</v>
      </c>
    </row>
    <row r="2525" spans="2:13" x14ac:dyDescent="0.2">
      <c r="B2525" s="4" t="s">
        <v>2947</v>
      </c>
      <c r="C2525" s="1" t="s">
        <v>3191</v>
      </c>
      <c r="D2525" s="1" t="s">
        <v>3192</v>
      </c>
      <c r="E2525" s="1" t="str">
        <f t="shared" si="91"/>
        <v>25-29</v>
      </c>
      <c r="F2525" s="4">
        <v>4</v>
      </c>
      <c r="G2525" s="4">
        <v>2020</v>
      </c>
      <c r="H2525" s="4">
        <v>0</v>
      </c>
      <c r="I2525" s="4" t="s">
        <v>6977</v>
      </c>
      <c r="J2525" s="1">
        <f>COUNTIF('Orders info'!$B$4:$B$3681,'Consumers info'!B2525)</f>
        <v>3</v>
      </c>
      <c r="K2525" s="1">
        <f t="shared" si="93"/>
        <v>0</v>
      </c>
      <c r="L2525" s="1">
        <f t="shared" si="92"/>
        <v>1</v>
      </c>
      <c r="M2525" s="1">
        <f>SUMIF('Orders info'!$B$4:$B$3681,'Consumers info'!B2525,'Orders info'!$F$4:$F$3681)</f>
        <v>2637</v>
      </c>
    </row>
    <row r="2526" spans="2:13" x14ac:dyDescent="0.2">
      <c r="B2526" s="4" t="s">
        <v>2948</v>
      </c>
      <c r="C2526" s="1" t="s">
        <v>3191</v>
      </c>
      <c r="D2526" s="1" t="s">
        <v>3192</v>
      </c>
      <c r="E2526" s="1" t="str">
        <f t="shared" si="91"/>
        <v>25-29</v>
      </c>
      <c r="F2526" s="4">
        <v>4</v>
      </c>
      <c r="G2526" s="4">
        <v>2020</v>
      </c>
      <c r="H2526" s="4">
        <v>0</v>
      </c>
      <c r="I2526" s="4" t="s">
        <v>6977</v>
      </c>
      <c r="J2526" s="1">
        <f>COUNTIF('Orders info'!$B$4:$B$3681,'Consumers info'!B2526)</f>
        <v>1</v>
      </c>
      <c r="K2526" s="1">
        <f t="shared" si="93"/>
        <v>1</v>
      </c>
      <c r="L2526" s="1">
        <f t="shared" si="92"/>
        <v>0</v>
      </c>
      <c r="M2526" s="1">
        <f>SUMIF('Orders info'!$B$4:$B$3681,'Consumers info'!B2526,'Orders info'!$F$4:$F$3681)</f>
        <v>636</v>
      </c>
    </row>
    <row r="2527" spans="2:13" x14ac:dyDescent="0.2">
      <c r="B2527" s="4" t="s">
        <v>2949</v>
      </c>
      <c r="C2527" s="1" t="s">
        <v>3191</v>
      </c>
      <c r="D2527" s="1" t="s">
        <v>3192</v>
      </c>
      <c r="E2527" s="1" t="str">
        <f t="shared" si="91"/>
        <v>30-34</v>
      </c>
      <c r="F2527" s="4">
        <v>4</v>
      </c>
      <c r="G2527" s="4">
        <v>2020</v>
      </c>
      <c r="H2527" s="4">
        <v>1</v>
      </c>
      <c r="I2527" s="4" t="s">
        <v>6977</v>
      </c>
      <c r="J2527" s="1">
        <f>COUNTIF('Orders info'!$B$4:$B$3681,'Consumers info'!B2527)</f>
        <v>2</v>
      </c>
      <c r="K2527" s="1">
        <f t="shared" si="93"/>
        <v>0</v>
      </c>
      <c r="L2527" s="1">
        <f t="shared" si="92"/>
        <v>1</v>
      </c>
      <c r="M2527" s="1">
        <f>SUMIF('Orders info'!$B$4:$B$3681,'Consumers info'!B2527,'Orders info'!$F$4:$F$3681)</f>
        <v>1261</v>
      </c>
    </row>
    <row r="2528" spans="2:13" x14ac:dyDescent="0.2">
      <c r="B2528" s="4" t="s">
        <v>2950</v>
      </c>
      <c r="C2528" s="1" t="s">
        <v>3191</v>
      </c>
      <c r="D2528" s="1" t="s">
        <v>3192</v>
      </c>
      <c r="E2528" s="1" t="str">
        <f t="shared" si="91"/>
        <v>35-39</v>
      </c>
      <c r="F2528" s="4">
        <v>4</v>
      </c>
      <c r="G2528" s="4">
        <v>2020</v>
      </c>
      <c r="H2528" s="4">
        <v>1</v>
      </c>
      <c r="I2528" s="4" t="s">
        <v>6977</v>
      </c>
      <c r="J2528" s="1">
        <f>COUNTIF('Orders info'!$B$4:$B$3681,'Consumers info'!B2528)</f>
        <v>1</v>
      </c>
      <c r="K2528" s="1">
        <f t="shared" si="93"/>
        <v>1</v>
      </c>
      <c r="L2528" s="1">
        <f t="shared" si="92"/>
        <v>0</v>
      </c>
      <c r="M2528" s="1">
        <f>SUMIF('Orders info'!$B$4:$B$3681,'Consumers info'!B2528,'Orders info'!$F$4:$F$3681)</f>
        <v>1101</v>
      </c>
    </row>
    <row r="2529" spans="2:13" x14ac:dyDescent="0.2">
      <c r="B2529" s="4" t="s">
        <v>2951</v>
      </c>
      <c r="C2529" s="1" t="s">
        <v>3191</v>
      </c>
      <c r="D2529" s="1" t="s">
        <v>3192</v>
      </c>
      <c r="E2529" s="1" t="str">
        <f t="shared" si="91"/>
        <v>35-39</v>
      </c>
      <c r="F2529" s="4">
        <v>4</v>
      </c>
      <c r="G2529" s="4">
        <v>2020</v>
      </c>
      <c r="H2529" s="4">
        <v>1</v>
      </c>
      <c r="I2529" s="4" t="s">
        <v>6977</v>
      </c>
      <c r="J2529" s="1">
        <f>COUNTIF('Orders info'!$B$4:$B$3681,'Consumers info'!B2529)</f>
        <v>7</v>
      </c>
      <c r="K2529" s="1">
        <f t="shared" si="93"/>
        <v>0</v>
      </c>
      <c r="L2529" s="1">
        <f t="shared" si="92"/>
        <v>1</v>
      </c>
      <c r="M2529" s="1">
        <f>SUMIF('Orders info'!$B$4:$B$3681,'Consumers info'!B2529,'Orders info'!$F$4:$F$3681)</f>
        <v>7563</v>
      </c>
    </row>
    <row r="2530" spans="2:13" x14ac:dyDescent="0.2">
      <c r="B2530" s="4" t="s">
        <v>2952</v>
      </c>
      <c r="C2530" s="1" t="s">
        <v>3191</v>
      </c>
      <c r="D2530" s="1" t="s">
        <v>3192</v>
      </c>
      <c r="E2530" s="1" t="str">
        <f t="shared" si="91"/>
        <v>18-24</v>
      </c>
      <c r="F2530" s="4">
        <v>4</v>
      </c>
      <c r="G2530" s="4">
        <v>2020</v>
      </c>
      <c r="H2530" s="4">
        <v>1</v>
      </c>
      <c r="I2530" s="4" t="s">
        <v>6977</v>
      </c>
      <c r="J2530" s="1">
        <f>COUNTIF('Orders info'!$B$4:$B$3681,'Consumers info'!B2530)</f>
        <v>1</v>
      </c>
      <c r="K2530" s="1">
        <f t="shared" si="93"/>
        <v>1</v>
      </c>
      <c r="L2530" s="1">
        <f t="shared" si="92"/>
        <v>0</v>
      </c>
      <c r="M2530" s="1">
        <f>SUMIF('Orders info'!$B$4:$B$3681,'Consumers info'!B2530,'Orders info'!$F$4:$F$3681)</f>
        <v>1101</v>
      </c>
    </row>
    <row r="2531" spans="2:13" x14ac:dyDescent="0.2">
      <c r="B2531" s="4" t="s">
        <v>2953</v>
      </c>
      <c r="C2531" s="1" t="s">
        <v>3191</v>
      </c>
      <c r="D2531" s="1" t="s">
        <v>3192</v>
      </c>
      <c r="E2531" s="1" t="str">
        <f t="shared" si="91"/>
        <v>35-39</v>
      </c>
      <c r="F2531" s="4">
        <v>4</v>
      </c>
      <c r="G2531" s="4">
        <v>2020</v>
      </c>
      <c r="H2531" s="4">
        <v>1</v>
      </c>
      <c r="I2531" s="4" t="s">
        <v>6977</v>
      </c>
      <c r="J2531" s="1">
        <f>COUNTIF('Orders info'!$B$4:$B$3681,'Consumers info'!B2531)</f>
        <v>1</v>
      </c>
      <c r="K2531" s="1">
        <f t="shared" si="93"/>
        <v>1</v>
      </c>
      <c r="L2531" s="1">
        <f t="shared" si="92"/>
        <v>0</v>
      </c>
      <c r="M2531" s="1">
        <f>SUMIF('Orders info'!$B$4:$B$3681,'Consumers info'!B2531,'Orders info'!$F$4:$F$3681)</f>
        <v>1491</v>
      </c>
    </row>
    <row r="2532" spans="2:13" x14ac:dyDescent="0.2">
      <c r="B2532" s="4" t="s">
        <v>2954</v>
      </c>
      <c r="C2532" s="1" t="s">
        <v>3191</v>
      </c>
      <c r="D2532" s="1" t="s">
        <v>3192</v>
      </c>
      <c r="E2532" s="1" t="str">
        <f t="shared" si="91"/>
        <v>18-24</v>
      </c>
      <c r="F2532" s="4">
        <v>4</v>
      </c>
      <c r="G2532" s="4">
        <v>2020</v>
      </c>
      <c r="H2532" s="4">
        <v>0</v>
      </c>
      <c r="I2532" s="4" t="s">
        <v>6977</v>
      </c>
      <c r="J2532" s="1">
        <f>COUNTIF('Orders info'!$B$4:$B$3681,'Consumers info'!B2532)</f>
        <v>3</v>
      </c>
      <c r="K2532" s="1">
        <f t="shared" si="93"/>
        <v>0</v>
      </c>
      <c r="L2532" s="1">
        <f t="shared" si="92"/>
        <v>1</v>
      </c>
      <c r="M2532" s="1">
        <f>SUMIF('Orders info'!$B$4:$B$3681,'Consumers info'!B2532,'Orders info'!$F$4:$F$3681)</f>
        <v>635</v>
      </c>
    </row>
    <row r="2533" spans="2:13" x14ac:dyDescent="0.2">
      <c r="B2533" s="4" t="s">
        <v>2955</v>
      </c>
      <c r="C2533" s="1" t="s">
        <v>3191</v>
      </c>
      <c r="D2533" s="1" t="s">
        <v>3192</v>
      </c>
      <c r="E2533" s="1" t="str">
        <f t="shared" ref="E2533:E2596" si="94">E1878</f>
        <v>18-24</v>
      </c>
      <c r="F2533" s="4">
        <v>4</v>
      </c>
      <c r="G2533" s="4">
        <v>2020</v>
      </c>
      <c r="H2533" s="4">
        <v>0</v>
      </c>
      <c r="I2533" s="4" t="s">
        <v>6977</v>
      </c>
      <c r="J2533" s="1">
        <f>COUNTIF('Orders info'!$B$4:$B$3681,'Consumers info'!B2533)</f>
        <v>1</v>
      </c>
      <c r="K2533" s="1">
        <f t="shared" si="93"/>
        <v>1</v>
      </c>
      <c r="L2533" s="1">
        <f t="shared" si="92"/>
        <v>0</v>
      </c>
      <c r="M2533" s="1">
        <f>SUMIF('Orders info'!$B$4:$B$3681,'Consumers info'!B2533,'Orders info'!$F$4:$F$3681)</f>
        <v>267</v>
      </c>
    </row>
    <row r="2534" spans="2:13" x14ac:dyDescent="0.2">
      <c r="B2534" s="4" t="s">
        <v>2956</v>
      </c>
      <c r="C2534" s="1" t="s">
        <v>3191</v>
      </c>
      <c r="D2534" s="1" t="s">
        <v>3192</v>
      </c>
      <c r="E2534" s="1" t="str">
        <f t="shared" si="94"/>
        <v>25-29</v>
      </c>
      <c r="F2534" s="4">
        <v>4</v>
      </c>
      <c r="G2534" s="4">
        <v>2020</v>
      </c>
      <c r="H2534" s="4">
        <v>1</v>
      </c>
      <c r="I2534" s="4" t="s">
        <v>6977</v>
      </c>
      <c r="J2534" s="1">
        <f>COUNTIF('Orders info'!$B$4:$B$3681,'Consumers info'!B2534)</f>
        <v>1</v>
      </c>
      <c r="K2534" s="1">
        <f t="shared" si="93"/>
        <v>1</v>
      </c>
      <c r="L2534" s="1">
        <f t="shared" si="92"/>
        <v>0</v>
      </c>
      <c r="M2534" s="1">
        <f>SUMIF('Orders info'!$B$4:$B$3681,'Consumers info'!B2534,'Orders info'!$F$4:$F$3681)</f>
        <v>345</v>
      </c>
    </row>
    <row r="2535" spans="2:13" x14ac:dyDescent="0.2">
      <c r="B2535" s="4" t="s">
        <v>2957</v>
      </c>
      <c r="C2535" s="1" t="s">
        <v>3191</v>
      </c>
      <c r="D2535" s="1" t="s">
        <v>3192</v>
      </c>
      <c r="E2535" s="1" t="str">
        <f t="shared" si="94"/>
        <v>18-24</v>
      </c>
      <c r="F2535" s="4">
        <v>4</v>
      </c>
      <c r="G2535" s="4">
        <v>2020</v>
      </c>
      <c r="H2535" s="4">
        <v>0</v>
      </c>
      <c r="I2535" s="4" t="s">
        <v>6977</v>
      </c>
      <c r="J2535" s="1">
        <f>COUNTIF('Orders info'!$B$4:$B$3681,'Consumers info'!B2535)</f>
        <v>2</v>
      </c>
      <c r="K2535" s="1">
        <f t="shared" si="93"/>
        <v>0</v>
      </c>
      <c r="L2535" s="1">
        <f t="shared" si="92"/>
        <v>1</v>
      </c>
      <c r="M2535" s="1">
        <f>SUMIF('Orders info'!$B$4:$B$3681,'Consumers info'!B2535,'Orders info'!$F$4:$F$3681)</f>
        <v>288</v>
      </c>
    </row>
    <row r="2536" spans="2:13" x14ac:dyDescent="0.2">
      <c r="B2536" s="4" t="s">
        <v>2958</v>
      </c>
      <c r="C2536" s="1" t="s">
        <v>3191</v>
      </c>
      <c r="D2536" s="1" t="s">
        <v>3192</v>
      </c>
      <c r="E2536" s="1" t="str">
        <f t="shared" si="94"/>
        <v>25-29</v>
      </c>
      <c r="F2536" s="4">
        <v>4</v>
      </c>
      <c r="G2536" s="4">
        <v>2020</v>
      </c>
      <c r="H2536" s="4">
        <v>0</v>
      </c>
      <c r="I2536" s="4" t="s">
        <v>6977</v>
      </c>
      <c r="J2536" s="1">
        <f>COUNTIF('Orders info'!$B$4:$B$3681,'Consumers info'!B2536)</f>
        <v>1</v>
      </c>
      <c r="K2536" s="1">
        <f t="shared" si="93"/>
        <v>1</v>
      </c>
      <c r="L2536" s="1">
        <f t="shared" si="92"/>
        <v>0</v>
      </c>
      <c r="M2536" s="1">
        <f>SUMIF('Orders info'!$B$4:$B$3681,'Consumers info'!B2536,'Orders info'!$F$4:$F$3681)</f>
        <v>168</v>
      </c>
    </row>
    <row r="2537" spans="2:13" x14ac:dyDescent="0.2">
      <c r="B2537" s="4" t="s">
        <v>2959</v>
      </c>
      <c r="C2537" s="1" t="s">
        <v>3191</v>
      </c>
      <c r="D2537" s="1" t="s">
        <v>3192</v>
      </c>
      <c r="E2537" s="1" t="str">
        <f t="shared" si="94"/>
        <v>18-24</v>
      </c>
      <c r="F2537" s="4">
        <v>4</v>
      </c>
      <c r="G2537" s="4">
        <v>2020</v>
      </c>
      <c r="H2537" s="4">
        <v>0</v>
      </c>
      <c r="I2537" s="4" t="s">
        <v>6977</v>
      </c>
      <c r="J2537" s="1">
        <f>COUNTIF('Orders info'!$B$4:$B$3681,'Consumers info'!B2537)</f>
        <v>1</v>
      </c>
      <c r="K2537" s="1">
        <f t="shared" si="93"/>
        <v>1</v>
      </c>
      <c r="L2537" s="1">
        <f t="shared" si="92"/>
        <v>0</v>
      </c>
      <c r="M2537" s="1">
        <f>SUMIF('Orders info'!$B$4:$B$3681,'Consumers info'!B2537,'Orders info'!$F$4:$F$3681)</f>
        <v>345</v>
      </c>
    </row>
    <row r="2538" spans="2:13" x14ac:dyDescent="0.2">
      <c r="B2538" s="4" t="s">
        <v>2960</v>
      </c>
      <c r="C2538" s="1" t="s">
        <v>3191</v>
      </c>
      <c r="D2538" s="1" t="s">
        <v>3192</v>
      </c>
      <c r="E2538" s="1" t="str">
        <f t="shared" si="94"/>
        <v>18-24</v>
      </c>
      <c r="F2538" s="4">
        <v>4</v>
      </c>
      <c r="G2538" s="4">
        <v>2020</v>
      </c>
      <c r="H2538" s="4">
        <v>0</v>
      </c>
      <c r="I2538" s="4" t="s">
        <v>6977</v>
      </c>
      <c r="J2538" s="1">
        <f>COUNTIF('Orders info'!$B$4:$B$3681,'Consumers info'!B2538)</f>
        <v>2</v>
      </c>
      <c r="K2538" s="1">
        <f t="shared" si="93"/>
        <v>0</v>
      </c>
      <c r="L2538" s="1">
        <f t="shared" si="92"/>
        <v>1</v>
      </c>
      <c r="M2538" s="1">
        <f>SUMIF('Orders info'!$B$4:$B$3681,'Consumers info'!B2538,'Orders info'!$F$4:$F$3681)</f>
        <v>373</v>
      </c>
    </row>
    <row r="2539" spans="2:13" x14ac:dyDescent="0.2">
      <c r="B2539" s="4" t="s">
        <v>2961</v>
      </c>
      <c r="C2539" s="1" t="s">
        <v>3191</v>
      </c>
      <c r="D2539" s="1" t="s">
        <v>3192</v>
      </c>
      <c r="E2539" s="1" t="str">
        <f t="shared" si="94"/>
        <v>30-34</v>
      </c>
      <c r="F2539" s="4">
        <v>4</v>
      </c>
      <c r="G2539" s="4">
        <v>2020</v>
      </c>
      <c r="H2539" s="4">
        <v>0</v>
      </c>
      <c r="I2539" s="4" t="s">
        <v>6977</v>
      </c>
      <c r="J2539" s="1">
        <f>COUNTIF('Orders info'!$B$4:$B$3681,'Consumers info'!B2539)</f>
        <v>1</v>
      </c>
      <c r="K2539" s="1">
        <f t="shared" si="93"/>
        <v>1</v>
      </c>
      <c r="L2539" s="1">
        <f t="shared" si="92"/>
        <v>0</v>
      </c>
      <c r="M2539" s="1">
        <f>SUMIF('Orders info'!$B$4:$B$3681,'Consumers info'!B2539,'Orders info'!$F$4:$F$3681)</f>
        <v>255</v>
      </c>
    </row>
    <row r="2540" spans="2:13" x14ac:dyDescent="0.2">
      <c r="B2540" s="4" t="s">
        <v>2962</v>
      </c>
      <c r="C2540" s="1" t="s">
        <v>3191</v>
      </c>
      <c r="D2540" s="1" t="s">
        <v>3192</v>
      </c>
      <c r="E2540" s="1" t="str">
        <f t="shared" si="94"/>
        <v>18-24</v>
      </c>
      <c r="F2540" s="4">
        <v>4</v>
      </c>
      <c r="G2540" s="4">
        <v>2020</v>
      </c>
      <c r="H2540" s="4">
        <v>0</v>
      </c>
      <c r="I2540" s="4" t="s">
        <v>6977</v>
      </c>
      <c r="J2540" s="1">
        <f>COUNTIF('Orders info'!$B$4:$B$3681,'Consumers info'!B2540)</f>
        <v>2</v>
      </c>
      <c r="K2540" s="1">
        <f t="shared" si="93"/>
        <v>0</v>
      </c>
      <c r="L2540" s="1">
        <f t="shared" si="92"/>
        <v>1</v>
      </c>
      <c r="M2540" s="1">
        <f>SUMIF('Orders info'!$B$4:$B$3681,'Consumers info'!B2540,'Orders info'!$F$4:$F$3681)</f>
        <v>640</v>
      </c>
    </row>
    <row r="2541" spans="2:13" x14ac:dyDescent="0.2">
      <c r="B2541" s="4" t="s">
        <v>2963</v>
      </c>
      <c r="C2541" s="1" t="s">
        <v>3191</v>
      </c>
      <c r="D2541" s="1" t="s">
        <v>3192</v>
      </c>
      <c r="E2541" s="1" t="str">
        <f t="shared" si="94"/>
        <v>18-24</v>
      </c>
      <c r="F2541" s="4">
        <v>4</v>
      </c>
      <c r="G2541" s="4">
        <v>2020</v>
      </c>
      <c r="H2541" s="4">
        <v>1</v>
      </c>
      <c r="I2541" s="4" t="s">
        <v>6977</v>
      </c>
      <c r="J2541" s="1">
        <f>COUNTIF('Orders info'!$B$4:$B$3681,'Consumers info'!B2541)</f>
        <v>1</v>
      </c>
      <c r="K2541" s="1">
        <f t="shared" si="93"/>
        <v>1</v>
      </c>
      <c r="L2541" s="1">
        <f t="shared" si="92"/>
        <v>0</v>
      </c>
      <c r="M2541" s="1">
        <f>SUMIF('Orders info'!$B$4:$B$3681,'Consumers info'!B2541,'Orders info'!$F$4:$F$3681)</f>
        <v>258</v>
      </c>
    </row>
    <row r="2542" spans="2:13" x14ac:dyDescent="0.2">
      <c r="B2542" s="4" t="s">
        <v>2964</v>
      </c>
      <c r="C2542" s="1" t="s">
        <v>3191</v>
      </c>
      <c r="D2542" s="1" t="s">
        <v>3192</v>
      </c>
      <c r="E2542" s="1" t="str">
        <f t="shared" si="94"/>
        <v>25-29</v>
      </c>
      <c r="F2542" s="4">
        <v>4</v>
      </c>
      <c r="G2542" s="4">
        <v>2020</v>
      </c>
      <c r="H2542" s="4">
        <v>0</v>
      </c>
      <c r="I2542" s="4" t="s">
        <v>6977</v>
      </c>
      <c r="J2542" s="1">
        <f>COUNTIF('Orders info'!$B$4:$B$3681,'Consumers info'!B2542)</f>
        <v>2</v>
      </c>
      <c r="K2542" s="1">
        <f t="shared" si="93"/>
        <v>0</v>
      </c>
      <c r="L2542" s="1">
        <f t="shared" si="92"/>
        <v>1</v>
      </c>
      <c r="M2542" s="1">
        <f>SUMIF('Orders info'!$B$4:$B$3681,'Consumers info'!B2542,'Orders info'!$F$4:$F$3681)</f>
        <v>1247</v>
      </c>
    </row>
    <row r="2543" spans="2:13" x14ac:dyDescent="0.2">
      <c r="B2543" s="4" t="s">
        <v>2965</v>
      </c>
      <c r="C2543" s="1" t="s">
        <v>3191</v>
      </c>
      <c r="D2543" s="1" t="s">
        <v>3192</v>
      </c>
      <c r="E2543" s="1" t="str">
        <f t="shared" si="94"/>
        <v>30-34</v>
      </c>
      <c r="F2543" s="4">
        <v>4</v>
      </c>
      <c r="G2543" s="4">
        <v>2020</v>
      </c>
      <c r="H2543" s="4">
        <v>1</v>
      </c>
      <c r="I2543" s="4" t="s">
        <v>6977</v>
      </c>
      <c r="J2543" s="1">
        <f>COUNTIF('Orders info'!$B$4:$B$3681,'Consumers info'!B2543)</f>
        <v>1</v>
      </c>
      <c r="K2543" s="1">
        <f t="shared" si="93"/>
        <v>1</v>
      </c>
      <c r="L2543" s="1">
        <f t="shared" si="92"/>
        <v>0</v>
      </c>
      <c r="M2543" s="1">
        <f>SUMIF('Orders info'!$B$4:$B$3681,'Consumers info'!B2543,'Orders info'!$F$4:$F$3681)</f>
        <v>278</v>
      </c>
    </row>
    <row r="2544" spans="2:13" x14ac:dyDescent="0.2">
      <c r="B2544" s="4" t="s">
        <v>2966</v>
      </c>
      <c r="C2544" s="1" t="s">
        <v>3191</v>
      </c>
      <c r="D2544" s="1" t="s">
        <v>3192</v>
      </c>
      <c r="E2544" s="1" t="str">
        <f t="shared" si="94"/>
        <v>30-34</v>
      </c>
      <c r="F2544" s="4">
        <v>4</v>
      </c>
      <c r="G2544" s="4">
        <v>2020</v>
      </c>
      <c r="H2544" s="4">
        <v>1</v>
      </c>
      <c r="I2544" s="4" t="s">
        <v>6977</v>
      </c>
      <c r="J2544" s="1">
        <f>COUNTIF('Orders info'!$B$4:$B$3681,'Consumers info'!B2544)</f>
        <v>1</v>
      </c>
      <c r="K2544" s="1">
        <f t="shared" si="93"/>
        <v>1</v>
      </c>
      <c r="L2544" s="1">
        <f t="shared" si="92"/>
        <v>0</v>
      </c>
      <c r="M2544" s="1">
        <f>SUMIF('Orders info'!$B$4:$B$3681,'Consumers info'!B2544,'Orders info'!$F$4:$F$3681)</f>
        <v>447</v>
      </c>
    </row>
    <row r="2545" spans="2:13" x14ac:dyDescent="0.2">
      <c r="B2545" s="4" t="s">
        <v>2967</v>
      </c>
      <c r="C2545" s="1" t="s">
        <v>3191</v>
      </c>
      <c r="D2545" s="1" t="s">
        <v>3192</v>
      </c>
      <c r="E2545" s="1" t="str">
        <f t="shared" si="94"/>
        <v>35-39</v>
      </c>
      <c r="F2545" s="4">
        <v>4</v>
      </c>
      <c r="G2545" s="4">
        <v>2020</v>
      </c>
      <c r="H2545" s="4">
        <v>0</v>
      </c>
      <c r="I2545" s="4" t="s">
        <v>6977</v>
      </c>
      <c r="J2545" s="1">
        <f>COUNTIF('Orders info'!$B$4:$B$3681,'Consumers info'!B2545)</f>
        <v>1</v>
      </c>
      <c r="K2545" s="1">
        <f t="shared" si="93"/>
        <v>1</v>
      </c>
      <c r="L2545" s="1">
        <f t="shared" si="92"/>
        <v>0</v>
      </c>
      <c r="M2545" s="1">
        <f>SUMIF('Orders info'!$B$4:$B$3681,'Consumers info'!B2545,'Orders info'!$F$4:$F$3681)</f>
        <v>144</v>
      </c>
    </row>
    <row r="2546" spans="2:13" x14ac:dyDescent="0.2">
      <c r="B2546" s="4" t="s">
        <v>2968</v>
      </c>
      <c r="C2546" s="1" t="s">
        <v>3191</v>
      </c>
      <c r="D2546" s="1" t="s">
        <v>3192</v>
      </c>
      <c r="E2546" s="1" t="str">
        <f t="shared" si="94"/>
        <v>35-39</v>
      </c>
      <c r="F2546" s="4">
        <v>4</v>
      </c>
      <c r="G2546" s="4">
        <v>2020</v>
      </c>
      <c r="H2546" s="4">
        <v>0</v>
      </c>
      <c r="I2546" s="4" t="s">
        <v>6977</v>
      </c>
      <c r="J2546" s="1">
        <f>COUNTIF('Orders info'!$B$4:$B$3681,'Consumers info'!B2546)</f>
        <v>1</v>
      </c>
      <c r="K2546" s="1">
        <f t="shared" si="93"/>
        <v>1</v>
      </c>
      <c r="L2546" s="1">
        <f t="shared" si="92"/>
        <v>0</v>
      </c>
      <c r="M2546" s="1">
        <f>SUMIF('Orders info'!$B$4:$B$3681,'Consumers info'!B2546,'Orders info'!$F$4:$F$3681)</f>
        <v>220</v>
      </c>
    </row>
    <row r="2547" spans="2:13" x14ac:dyDescent="0.2">
      <c r="B2547" s="4" t="s">
        <v>2969</v>
      </c>
      <c r="C2547" s="1" t="s">
        <v>3191</v>
      </c>
      <c r="D2547" s="1" t="s">
        <v>3192</v>
      </c>
      <c r="E2547" s="1" t="str">
        <f t="shared" si="94"/>
        <v>40+</v>
      </c>
      <c r="F2547" s="4">
        <v>4</v>
      </c>
      <c r="G2547" s="4">
        <v>2020</v>
      </c>
      <c r="H2547" s="4">
        <v>0</v>
      </c>
      <c r="I2547" s="4" t="s">
        <v>6977</v>
      </c>
      <c r="J2547" s="1">
        <f>COUNTIF('Orders info'!$B$4:$B$3681,'Consumers info'!B2547)</f>
        <v>1</v>
      </c>
      <c r="K2547" s="1">
        <f t="shared" si="93"/>
        <v>1</v>
      </c>
      <c r="L2547" s="1">
        <f t="shared" si="92"/>
        <v>0</v>
      </c>
      <c r="M2547" s="1">
        <f>SUMIF('Orders info'!$B$4:$B$3681,'Consumers info'!B2547,'Orders info'!$F$4:$F$3681)</f>
        <v>327</v>
      </c>
    </row>
    <row r="2548" spans="2:13" x14ac:dyDescent="0.2">
      <c r="B2548" s="4" t="s">
        <v>2970</v>
      </c>
      <c r="C2548" s="1" t="s">
        <v>3191</v>
      </c>
      <c r="D2548" s="1" t="s">
        <v>3192</v>
      </c>
      <c r="E2548" s="1" t="str">
        <f t="shared" si="94"/>
        <v>30-34</v>
      </c>
      <c r="F2548" s="4">
        <v>4</v>
      </c>
      <c r="G2548" s="4">
        <v>2020</v>
      </c>
      <c r="H2548" s="4">
        <v>0</v>
      </c>
      <c r="I2548" s="4" t="s">
        <v>6977</v>
      </c>
      <c r="J2548" s="1">
        <f>COUNTIF('Orders info'!$B$4:$B$3681,'Consumers info'!B2548)</f>
        <v>1</v>
      </c>
      <c r="K2548" s="1">
        <f t="shared" si="93"/>
        <v>1</v>
      </c>
      <c r="L2548" s="1">
        <f t="shared" si="92"/>
        <v>0</v>
      </c>
      <c r="M2548" s="1">
        <f>SUMIF('Orders info'!$B$4:$B$3681,'Consumers info'!B2548,'Orders info'!$F$4:$F$3681)</f>
        <v>992</v>
      </c>
    </row>
    <row r="2549" spans="2:13" x14ac:dyDescent="0.2">
      <c r="B2549" s="4" t="s">
        <v>2971</v>
      </c>
      <c r="C2549" s="1" t="s">
        <v>3191</v>
      </c>
      <c r="D2549" s="1" t="s">
        <v>3192</v>
      </c>
      <c r="E2549" s="1" t="str">
        <f t="shared" si="94"/>
        <v>18-24</v>
      </c>
      <c r="F2549" s="4">
        <v>4</v>
      </c>
      <c r="G2549" s="4">
        <v>2020</v>
      </c>
      <c r="H2549" s="4">
        <v>1</v>
      </c>
      <c r="I2549" s="4" t="s">
        <v>6977</v>
      </c>
      <c r="J2549" s="1">
        <f>COUNTIF('Orders info'!$B$4:$B$3681,'Consumers info'!B2549)</f>
        <v>1</v>
      </c>
      <c r="K2549" s="1">
        <f t="shared" si="93"/>
        <v>1</v>
      </c>
      <c r="L2549" s="1">
        <f t="shared" si="92"/>
        <v>0</v>
      </c>
      <c r="M2549" s="1">
        <f>SUMIF('Orders info'!$B$4:$B$3681,'Consumers info'!B2549,'Orders info'!$F$4:$F$3681)</f>
        <v>1491</v>
      </c>
    </row>
    <row r="2550" spans="2:13" x14ac:dyDescent="0.2">
      <c r="B2550" s="4" t="s">
        <v>2972</v>
      </c>
      <c r="C2550" s="1" t="s">
        <v>3191</v>
      </c>
      <c r="D2550" s="1" t="s">
        <v>3192</v>
      </c>
      <c r="E2550" s="1" t="str">
        <f t="shared" si="94"/>
        <v>18-24</v>
      </c>
      <c r="F2550" s="4">
        <v>4</v>
      </c>
      <c r="G2550" s="4">
        <v>2020</v>
      </c>
      <c r="H2550" s="4">
        <v>0</v>
      </c>
      <c r="I2550" s="4" t="s">
        <v>6977</v>
      </c>
      <c r="J2550" s="1">
        <f>COUNTIF('Orders info'!$B$4:$B$3681,'Consumers info'!B2550)</f>
        <v>1</v>
      </c>
      <c r="K2550" s="1">
        <f t="shared" si="93"/>
        <v>1</v>
      </c>
      <c r="L2550" s="1">
        <f t="shared" si="92"/>
        <v>0</v>
      </c>
      <c r="M2550" s="1">
        <f>SUMIF('Orders info'!$B$4:$B$3681,'Consumers info'!B2550,'Orders info'!$F$4:$F$3681)</f>
        <v>345</v>
      </c>
    </row>
    <row r="2551" spans="2:13" x14ac:dyDescent="0.2">
      <c r="B2551" s="4" t="s">
        <v>2973</v>
      </c>
      <c r="C2551" s="1" t="s">
        <v>3191</v>
      </c>
      <c r="D2551" s="1" t="s">
        <v>3192</v>
      </c>
      <c r="E2551" s="1" t="str">
        <f t="shared" si="94"/>
        <v>35-39</v>
      </c>
      <c r="F2551" s="4">
        <v>4</v>
      </c>
      <c r="G2551" s="4">
        <v>2020</v>
      </c>
      <c r="H2551" s="4">
        <v>1</v>
      </c>
      <c r="I2551" s="4" t="s">
        <v>6977</v>
      </c>
      <c r="J2551" s="1">
        <f>COUNTIF('Orders info'!$B$4:$B$3681,'Consumers info'!B2551)</f>
        <v>1</v>
      </c>
      <c r="K2551" s="1">
        <f t="shared" si="93"/>
        <v>1</v>
      </c>
      <c r="L2551" s="1">
        <f t="shared" si="92"/>
        <v>0</v>
      </c>
      <c r="M2551" s="1">
        <f>SUMIF('Orders info'!$B$4:$B$3681,'Consumers info'!B2551,'Orders info'!$F$4:$F$3681)</f>
        <v>327</v>
      </c>
    </row>
    <row r="2552" spans="2:13" x14ac:dyDescent="0.2">
      <c r="B2552" s="4" t="s">
        <v>2974</v>
      </c>
      <c r="C2552" s="1" t="s">
        <v>3191</v>
      </c>
      <c r="D2552" s="1" t="s">
        <v>3192</v>
      </c>
      <c r="E2552" s="1" t="str">
        <f t="shared" si="94"/>
        <v>35-39</v>
      </c>
      <c r="F2552" s="4">
        <v>4</v>
      </c>
      <c r="G2552" s="4">
        <v>2020</v>
      </c>
      <c r="H2552" s="4">
        <v>1</v>
      </c>
      <c r="I2552" s="4" t="s">
        <v>6977</v>
      </c>
      <c r="J2552" s="1">
        <f>COUNTIF('Orders info'!$B$4:$B$3681,'Consumers info'!B2552)</f>
        <v>1</v>
      </c>
      <c r="K2552" s="1">
        <f t="shared" si="93"/>
        <v>1</v>
      </c>
      <c r="L2552" s="1">
        <f t="shared" si="92"/>
        <v>0</v>
      </c>
      <c r="M2552" s="1">
        <f>SUMIF('Orders info'!$B$4:$B$3681,'Consumers info'!B2552,'Orders info'!$F$4:$F$3681)</f>
        <v>951</v>
      </c>
    </row>
    <row r="2553" spans="2:13" x14ac:dyDescent="0.2">
      <c r="B2553" s="4" t="s">
        <v>2975</v>
      </c>
      <c r="C2553" s="1" t="s">
        <v>3191</v>
      </c>
      <c r="D2553" s="1" t="s">
        <v>3192</v>
      </c>
      <c r="E2553" s="1" t="str">
        <f t="shared" si="94"/>
        <v>25-29</v>
      </c>
      <c r="F2553" s="4">
        <v>4</v>
      </c>
      <c r="G2553" s="4">
        <v>2020</v>
      </c>
      <c r="H2553" s="4">
        <v>1</v>
      </c>
      <c r="I2553" s="4" t="s">
        <v>6977</v>
      </c>
      <c r="J2553" s="1">
        <f>COUNTIF('Orders info'!$B$4:$B$3681,'Consumers info'!B2553)</f>
        <v>1</v>
      </c>
      <c r="K2553" s="1">
        <f t="shared" si="93"/>
        <v>1</v>
      </c>
      <c r="L2553" s="1">
        <f t="shared" si="92"/>
        <v>0</v>
      </c>
      <c r="M2553" s="1">
        <f>SUMIF('Orders info'!$B$4:$B$3681,'Consumers info'!B2553,'Orders info'!$F$4:$F$3681)</f>
        <v>948</v>
      </c>
    </row>
    <row r="2554" spans="2:13" x14ac:dyDescent="0.2">
      <c r="B2554" s="4" t="s">
        <v>2976</v>
      </c>
      <c r="C2554" s="1" t="s">
        <v>3191</v>
      </c>
      <c r="D2554" s="1" t="s">
        <v>3192</v>
      </c>
      <c r="E2554" s="1" t="str">
        <f t="shared" si="94"/>
        <v>18-24</v>
      </c>
      <c r="F2554" s="4">
        <v>4</v>
      </c>
      <c r="G2554" s="4">
        <v>2020</v>
      </c>
      <c r="H2554" s="4">
        <v>1</v>
      </c>
      <c r="I2554" s="4" t="s">
        <v>6977</v>
      </c>
      <c r="J2554" s="1">
        <f>COUNTIF('Orders info'!$B$4:$B$3681,'Consumers info'!B2554)</f>
        <v>1</v>
      </c>
      <c r="K2554" s="1">
        <f t="shared" si="93"/>
        <v>1</v>
      </c>
      <c r="L2554" s="1">
        <f t="shared" si="92"/>
        <v>0</v>
      </c>
      <c r="M2554" s="1">
        <f>SUMIF('Orders info'!$B$4:$B$3681,'Consumers info'!B2554,'Orders info'!$F$4:$F$3681)</f>
        <v>284</v>
      </c>
    </row>
    <row r="2555" spans="2:13" x14ac:dyDescent="0.2">
      <c r="B2555" s="4" t="s">
        <v>2977</v>
      </c>
      <c r="C2555" s="1" t="s">
        <v>3191</v>
      </c>
      <c r="D2555" s="1" t="s">
        <v>3192</v>
      </c>
      <c r="E2555" s="1" t="str">
        <f t="shared" si="94"/>
        <v>18-24</v>
      </c>
      <c r="F2555" s="4">
        <v>4</v>
      </c>
      <c r="G2555" s="4">
        <v>2020</v>
      </c>
      <c r="H2555" s="4">
        <v>0</v>
      </c>
      <c r="I2555" s="4" t="s">
        <v>6977</v>
      </c>
      <c r="J2555" s="1">
        <f>COUNTIF('Orders info'!$B$4:$B$3681,'Consumers info'!B2555)</f>
        <v>1</v>
      </c>
      <c r="K2555" s="1">
        <f t="shared" si="93"/>
        <v>1</v>
      </c>
      <c r="L2555" s="1">
        <f t="shared" si="92"/>
        <v>0</v>
      </c>
      <c r="M2555" s="1">
        <f>SUMIF('Orders info'!$B$4:$B$3681,'Consumers info'!B2555,'Orders info'!$F$4:$F$3681)</f>
        <v>383</v>
      </c>
    </row>
    <row r="2556" spans="2:13" x14ac:dyDescent="0.2">
      <c r="B2556" s="4" t="s">
        <v>2978</v>
      </c>
      <c r="C2556" s="1" t="s">
        <v>3191</v>
      </c>
      <c r="D2556" s="1" t="s">
        <v>3192</v>
      </c>
      <c r="E2556" s="1" t="str">
        <f t="shared" si="94"/>
        <v>30-34</v>
      </c>
      <c r="F2556" s="4">
        <v>4</v>
      </c>
      <c r="G2556" s="4">
        <v>2020</v>
      </c>
      <c r="H2556" s="4">
        <v>1</v>
      </c>
      <c r="I2556" s="4" t="s">
        <v>6977</v>
      </c>
      <c r="J2556" s="1">
        <f>COUNTIF('Orders info'!$B$4:$B$3681,'Consumers info'!B2556)</f>
        <v>1</v>
      </c>
      <c r="K2556" s="1">
        <f t="shared" si="93"/>
        <v>1</v>
      </c>
      <c r="L2556" s="1">
        <f t="shared" si="92"/>
        <v>0</v>
      </c>
      <c r="M2556" s="1">
        <f>SUMIF('Orders info'!$B$4:$B$3681,'Consumers info'!B2556,'Orders info'!$F$4:$F$3681)</f>
        <v>168</v>
      </c>
    </row>
    <row r="2557" spans="2:13" x14ac:dyDescent="0.2">
      <c r="B2557" s="4" t="s">
        <v>2979</v>
      </c>
      <c r="C2557" s="1" t="s">
        <v>3191</v>
      </c>
      <c r="D2557" s="1" t="s">
        <v>3192</v>
      </c>
      <c r="E2557" s="1" t="str">
        <f t="shared" si="94"/>
        <v>18-24</v>
      </c>
      <c r="F2557" s="4">
        <v>4</v>
      </c>
      <c r="G2557" s="4">
        <v>2020</v>
      </c>
      <c r="H2557" s="4">
        <v>1</v>
      </c>
      <c r="I2557" s="4" t="s">
        <v>6977</v>
      </c>
      <c r="J2557" s="1">
        <f>COUNTIF('Orders info'!$B$4:$B$3681,'Consumers info'!B2557)</f>
        <v>1</v>
      </c>
      <c r="K2557" s="1">
        <f t="shared" si="93"/>
        <v>1</v>
      </c>
      <c r="L2557" s="1">
        <f t="shared" si="92"/>
        <v>0</v>
      </c>
      <c r="M2557" s="1">
        <f>SUMIF('Orders info'!$B$4:$B$3681,'Consumers info'!B2557,'Orders info'!$F$4:$F$3681)</f>
        <v>523</v>
      </c>
    </row>
    <row r="2558" spans="2:13" x14ac:dyDescent="0.2">
      <c r="B2558" s="4" t="s">
        <v>2980</v>
      </c>
      <c r="C2558" s="1" t="s">
        <v>3191</v>
      </c>
      <c r="D2558" s="1" t="s">
        <v>3192</v>
      </c>
      <c r="E2558" s="1" t="str">
        <f t="shared" si="94"/>
        <v>25-29</v>
      </c>
      <c r="F2558" s="4">
        <v>4</v>
      </c>
      <c r="G2558" s="4">
        <v>2020</v>
      </c>
      <c r="H2558" s="4">
        <v>0</v>
      </c>
      <c r="I2558" s="4" t="s">
        <v>6977</v>
      </c>
      <c r="J2558" s="1">
        <f>COUNTIF('Orders info'!$B$4:$B$3681,'Consumers info'!B2558)</f>
        <v>1</v>
      </c>
      <c r="K2558" s="1">
        <f t="shared" si="93"/>
        <v>1</v>
      </c>
      <c r="L2558" s="1">
        <f t="shared" si="92"/>
        <v>0</v>
      </c>
      <c r="M2558" s="1">
        <f>SUMIF('Orders info'!$B$4:$B$3681,'Consumers info'!B2558,'Orders info'!$F$4:$F$3681)</f>
        <v>367</v>
      </c>
    </row>
    <row r="2559" spans="2:13" x14ac:dyDescent="0.2">
      <c r="B2559" s="4" t="s">
        <v>2981</v>
      </c>
      <c r="C2559" s="1" t="s">
        <v>3191</v>
      </c>
      <c r="D2559" s="1" t="s">
        <v>3192</v>
      </c>
      <c r="E2559" s="1" t="str">
        <f t="shared" si="94"/>
        <v>25-29</v>
      </c>
      <c r="F2559" s="4">
        <v>4</v>
      </c>
      <c r="G2559" s="4">
        <v>2020</v>
      </c>
      <c r="H2559" s="4">
        <v>0</v>
      </c>
      <c r="I2559" s="4" t="s">
        <v>6977</v>
      </c>
      <c r="J2559" s="1">
        <f>COUNTIF('Orders info'!$B$4:$B$3681,'Consumers info'!B2559)</f>
        <v>1</v>
      </c>
      <c r="K2559" s="1">
        <f t="shared" si="93"/>
        <v>1</v>
      </c>
      <c r="L2559" s="1">
        <f t="shared" si="92"/>
        <v>0</v>
      </c>
      <c r="M2559" s="1">
        <f>SUMIF('Orders info'!$B$4:$B$3681,'Consumers info'!B2559,'Orders info'!$F$4:$F$3681)</f>
        <v>383</v>
      </c>
    </row>
    <row r="2560" spans="2:13" x14ac:dyDescent="0.2">
      <c r="B2560" s="4" t="s">
        <v>2982</v>
      </c>
      <c r="C2560" s="1" t="s">
        <v>3191</v>
      </c>
      <c r="D2560" s="1" t="s">
        <v>3192</v>
      </c>
      <c r="E2560" s="1" t="str">
        <f t="shared" si="94"/>
        <v>25-29</v>
      </c>
      <c r="F2560" s="4">
        <v>4</v>
      </c>
      <c r="G2560" s="4">
        <v>2020</v>
      </c>
      <c r="H2560" s="4">
        <v>0</v>
      </c>
      <c r="I2560" s="4" t="s">
        <v>6977</v>
      </c>
      <c r="J2560" s="1">
        <f>COUNTIF('Orders info'!$B$4:$B$3681,'Consumers info'!B2560)</f>
        <v>1</v>
      </c>
      <c r="K2560" s="1">
        <f t="shared" si="93"/>
        <v>1</v>
      </c>
      <c r="L2560" s="1">
        <f t="shared" si="92"/>
        <v>0</v>
      </c>
      <c r="M2560" s="1">
        <f>SUMIF('Orders info'!$B$4:$B$3681,'Consumers info'!B2560,'Orders info'!$F$4:$F$3681)</f>
        <v>538</v>
      </c>
    </row>
    <row r="2561" spans="2:13" x14ac:dyDescent="0.2">
      <c r="B2561" s="4" t="s">
        <v>2983</v>
      </c>
      <c r="C2561" s="1" t="s">
        <v>3191</v>
      </c>
      <c r="D2561" s="1" t="s">
        <v>3192</v>
      </c>
      <c r="E2561" s="1" t="str">
        <f t="shared" si="94"/>
        <v>18-24</v>
      </c>
      <c r="F2561" s="4">
        <v>4</v>
      </c>
      <c r="G2561" s="4">
        <v>2020</v>
      </c>
      <c r="H2561" s="4">
        <v>0</v>
      </c>
      <c r="I2561" s="4" t="s">
        <v>6977</v>
      </c>
      <c r="J2561" s="1">
        <f>COUNTIF('Orders info'!$B$4:$B$3681,'Consumers info'!B2561)</f>
        <v>1</v>
      </c>
      <c r="K2561" s="1">
        <f t="shared" si="93"/>
        <v>1</v>
      </c>
      <c r="L2561" s="1">
        <f t="shared" si="92"/>
        <v>0</v>
      </c>
      <c r="M2561" s="1">
        <f>SUMIF('Orders info'!$B$4:$B$3681,'Consumers info'!B2561,'Orders info'!$F$4:$F$3681)</f>
        <v>228</v>
      </c>
    </row>
    <row r="2562" spans="2:13" x14ac:dyDescent="0.2">
      <c r="B2562" s="4" t="s">
        <v>2984</v>
      </c>
      <c r="C2562" s="1" t="s">
        <v>3191</v>
      </c>
      <c r="D2562" s="1" t="s">
        <v>3192</v>
      </c>
      <c r="E2562" s="1" t="str">
        <f t="shared" si="94"/>
        <v>30-34</v>
      </c>
      <c r="F2562" s="4">
        <v>4</v>
      </c>
      <c r="G2562" s="4">
        <v>2020</v>
      </c>
      <c r="H2562" s="4">
        <v>1</v>
      </c>
      <c r="I2562" s="4" t="s">
        <v>6977</v>
      </c>
      <c r="J2562" s="1">
        <f>COUNTIF('Orders info'!$B$4:$B$3681,'Consumers info'!B2562)</f>
        <v>1</v>
      </c>
      <c r="K2562" s="1">
        <f t="shared" si="93"/>
        <v>1</v>
      </c>
      <c r="L2562" s="1">
        <f t="shared" si="92"/>
        <v>0</v>
      </c>
      <c r="M2562" s="1">
        <f>SUMIF('Orders info'!$B$4:$B$3681,'Consumers info'!B2562,'Orders info'!$F$4:$F$3681)</f>
        <v>1101</v>
      </c>
    </row>
    <row r="2563" spans="2:13" x14ac:dyDescent="0.2">
      <c r="B2563" s="4" t="s">
        <v>2985</v>
      </c>
      <c r="C2563" s="1" t="s">
        <v>3191</v>
      </c>
      <c r="D2563" s="1" t="s">
        <v>3192</v>
      </c>
      <c r="E2563" s="1" t="str">
        <f t="shared" si="94"/>
        <v>35-39</v>
      </c>
      <c r="F2563" s="4">
        <v>4</v>
      </c>
      <c r="G2563" s="4">
        <v>2020</v>
      </c>
      <c r="H2563" s="4">
        <v>0</v>
      </c>
      <c r="I2563" s="4" t="s">
        <v>6977</v>
      </c>
      <c r="J2563" s="1">
        <f>COUNTIF('Orders info'!$B$4:$B$3681,'Consumers info'!B2563)</f>
        <v>1</v>
      </c>
      <c r="K2563" s="1">
        <f t="shared" si="93"/>
        <v>1</v>
      </c>
      <c r="L2563" s="1">
        <f t="shared" si="92"/>
        <v>0</v>
      </c>
      <c r="M2563" s="1">
        <f>SUMIF('Orders info'!$B$4:$B$3681,'Consumers info'!B2563,'Orders info'!$F$4:$F$3681)</f>
        <v>579</v>
      </c>
    </row>
    <row r="2564" spans="2:13" x14ac:dyDescent="0.2">
      <c r="B2564" s="4" t="s">
        <v>2986</v>
      </c>
      <c r="C2564" s="1" t="s">
        <v>3191</v>
      </c>
      <c r="D2564" s="1" t="s">
        <v>3192</v>
      </c>
      <c r="E2564" s="1" t="str">
        <f t="shared" si="94"/>
        <v>18-24</v>
      </c>
      <c r="F2564" s="4">
        <v>4</v>
      </c>
      <c r="G2564" s="4">
        <v>2020</v>
      </c>
      <c r="H2564" s="4">
        <v>0</v>
      </c>
      <c r="I2564" s="4" t="s">
        <v>6977</v>
      </c>
      <c r="J2564" s="1">
        <f>COUNTIF('Orders info'!$B$4:$B$3681,'Consumers info'!B2564)</f>
        <v>1</v>
      </c>
      <c r="K2564" s="1">
        <f t="shared" si="93"/>
        <v>1</v>
      </c>
      <c r="L2564" s="1">
        <f t="shared" si="92"/>
        <v>0</v>
      </c>
      <c r="M2564" s="1">
        <f>SUMIF('Orders info'!$B$4:$B$3681,'Consumers info'!B2564,'Orders info'!$F$4:$F$3681)</f>
        <v>646</v>
      </c>
    </row>
    <row r="2565" spans="2:13" x14ac:dyDescent="0.2">
      <c r="B2565" s="4" t="s">
        <v>2987</v>
      </c>
      <c r="C2565" s="1" t="s">
        <v>3191</v>
      </c>
      <c r="D2565" s="1" t="s">
        <v>3192</v>
      </c>
      <c r="E2565" s="1" t="str">
        <f t="shared" si="94"/>
        <v>40+</v>
      </c>
      <c r="F2565" s="4">
        <v>4</v>
      </c>
      <c r="G2565" s="4">
        <v>2020</v>
      </c>
      <c r="H2565" s="4">
        <v>1</v>
      </c>
      <c r="I2565" s="4" t="s">
        <v>6977</v>
      </c>
      <c r="J2565" s="1">
        <f>COUNTIF('Orders info'!$B$4:$B$3681,'Consumers info'!B2565)</f>
        <v>1</v>
      </c>
      <c r="K2565" s="1">
        <f t="shared" si="93"/>
        <v>1</v>
      </c>
      <c r="L2565" s="1">
        <f t="shared" ref="L2565:L2628" si="95">IF(J2565&gt;1,IF(I2565="Active",1,0),0)</f>
        <v>0</v>
      </c>
      <c r="M2565" s="1">
        <f>SUMIF('Orders info'!$B$4:$B$3681,'Consumers info'!B2565,'Orders info'!$F$4:$F$3681)</f>
        <v>585</v>
      </c>
    </row>
    <row r="2566" spans="2:13" x14ac:dyDescent="0.2">
      <c r="B2566" s="4" t="s">
        <v>2988</v>
      </c>
      <c r="C2566" s="1" t="s">
        <v>3191</v>
      </c>
      <c r="D2566" s="1" t="s">
        <v>3192</v>
      </c>
      <c r="E2566" s="1" t="str">
        <f t="shared" si="94"/>
        <v>18-24</v>
      </c>
      <c r="F2566" s="4">
        <v>4</v>
      </c>
      <c r="G2566" s="4">
        <v>2020</v>
      </c>
      <c r="H2566" s="4">
        <v>1</v>
      </c>
      <c r="I2566" s="4" t="s">
        <v>6977</v>
      </c>
      <c r="J2566" s="1">
        <f>COUNTIF('Orders info'!$B$4:$B$3681,'Consumers info'!B2566)</f>
        <v>1</v>
      </c>
      <c r="K2566" s="1">
        <f t="shared" si="93"/>
        <v>1</v>
      </c>
      <c r="L2566" s="1">
        <f t="shared" si="95"/>
        <v>0</v>
      </c>
      <c r="M2566" s="1">
        <f>SUMIF('Orders info'!$B$4:$B$3681,'Consumers info'!B2566,'Orders info'!$F$4:$F$3681)</f>
        <v>551</v>
      </c>
    </row>
    <row r="2567" spans="2:13" x14ac:dyDescent="0.2">
      <c r="B2567" s="4" t="s">
        <v>2989</v>
      </c>
      <c r="C2567" s="1" t="s">
        <v>3191</v>
      </c>
      <c r="D2567" s="1" t="s">
        <v>3192</v>
      </c>
      <c r="E2567" s="1" t="str">
        <f t="shared" si="94"/>
        <v>35-39</v>
      </c>
      <c r="F2567" s="4">
        <v>4</v>
      </c>
      <c r="G2567" s="4">
        <v>2020</v>
      </c>
      <c r="H2567" s="4">
        <v>0</v>
      </c>
      <c r="I2567" s="4" t="s">
        <v>6977</v>
      </c>
      <c r="J2567" s="1">
        <f>COUNTIF('Orders info'!$B$4:$B$3681,'Consumers info'!B2567)</f>
        <v>1</v>
      </c>
      <c r="K2567" s="1">
        <f t="shared" si="93"/>
        <v>1</v>
      </c>
      <c r="L2567" s="1">
        <f t="shared" si="95"/>
        <v>0</v>
      </c>
      <c r="M2567" s="1">
        <f>SUMIF('Orders info'!$B$4:$B$3681,'Consumers info'!B2567,'Orders info'!$F$4:$F$3681)</f>
        <v>951</v>
      </c>
    </row>
    <row r="2568" spans="2:13" x14ac:dyDescent="0.2">
      <c r="B2568" s="4" t="s">
        <v>2990</v>
      </c>
      <c r="C2568" s="1" t="s">
        <v>3191</v>
      </c>
      <c r="D2568" s="1" t="s">
        <v>3192</v>
      </c>
      <c r="E2568" s="1" t="str">
        <f t="shared" si="94"/>
        <v>35-39</v>
      </c>
      <c r="F2568" s="4">
        <v>4</v>
      </c>
      <c r="G2568" s="4">
        <v>2020</v>
      </c>
      <c r="H2568" s="4">
        <v>0</v>
      </c>
      <c r="I2568" s="4" t="s">
        <v>6977</v>
      </c>
      <c r="J2568" s="1">
        <f>COUNTIF('Orders info'!$B$4:$B$3681,'Consumers info'!B2568)</f>
        <v>1</v>
      </c>
      <c r="K2568" s="1">
        <f t="shared" si="93"/>
        <v>1</v>
      </c>
      <c r="L2568" s="1">
        <f t="shared" si="95"/>
        <v>0</v>
      </c>
      <c r="M2568" s="1">
        <f>SUMIF('Orders info'!$B$4:$B$3681,'Consumers info'!B2568,'Orders info'!$F$4:$F$3681)</f>
        <v>1576</v>
      </c>
    </row>
    <row r="2569" spans="2:13" x14ac:dyDescent="0.2">
      <c r="B2569" s="4" t="s">
        <v>2991</v>
      </c>
      <c r="C2569" s="1" t="s">
        <v>3191</v>
      </c>
      <c r="D2569" s="1" t="s">
        <v>3192</v>
      </c>
      <c r="E2569" s="1" t="str">
        <f t="shared" si="94"/>
        <v>25-29</v>
      </c>
      <c r="F2569" s="4">
        <v>4</v>
      </c>
      <c r="G2569" s="4">
        <v>2020</v>
      </c>
      <c r="H2569" s="4">
        <v>1</v>
      </c>
      <c r="I2569" s="4" t="s">
        <v>6977</v>
      </c>
      <c r="J2569" s="1">
        <f>COUNTIF('Orders info'!$B$4:$B$3681,'Consumers info'!B2569)</f>
        <v>1</v>
      </c>
      <c r="K2569" s="1">
        <f t="shared" si="93"/>
        <v>1</v>
      </c>
      <c r="L2569" s="1">
        <f t="shared" si="95"/>
        <v>0</v>
      </c>
      <c r="M2569" s="1">
        <f>SUMIF('Orders info'!$B$4:$B$3681,'Consumers info'!B2569,'Orders info'!$F$4:$F$3681)</f>
        <v>510</v>
      </c>
    </row>
    <row r="2570" spans="2:13" x14ac:dyDescent="0.2">
      <c r="B2570" s="4" t="s">
        <v>2992</v>
      </c>
      <c r="C2570" s="1" t="s">
        <v>3191</v>
      </c>
      <c r="D2570" s="1" t="s">
        <v>3192</v>
      </c>
      <c r="E2570" s="1" t="str">
        <f t="shared" si="94"/>
        <v>25-29</v>
      </c>
      <c r="F2570" s="4">
        <v>4</v>
      </c>
      <c r="G2570" s="4">
        <v>2020</v>
      </c>
      <c r="H2570" s="4">
        <v>1</v>
      </c>
      <c r="I2570" s="4" t="s">
        <v>6977</v>
      </c>
      <c r="J2570" s="1">
        <f>COUNTIF('Orders info'!$B$4:$B$3681,'Consumers info'!B2570)</f>
        <v>1</v>
      </c>
      <c r="K2570" s="1">
        <f t="shared" si="93"/>
        <v>1</v>
      </c>
      <c r="L2570" s="1">
        <f t="shared" si="95"/>
        <v>0</v>
      </c>
      <c r="M2570" s="1">
        <f>SUMIF('Orders info'!$B$4:$B$3681,'Consumers info'!B2570,'Orders info'!$F$4:$F$3681)</f>
        <v>579</v>
      </c>
    </row>
    <row r="2571" spans="2:13" x14ac:dyDescent="0.2">
      <c r="B2571" s="4" t="s">
        <v>2993</v>
      </c>
      <c r="C2571" s="1" t="s">
        <v>3191</v>
      </c>
      <c r="D2571" s="1" t="s">
        <v>3192</v>
      </c>
      <c r="E2571" s="1" t="str">
        <f t="shared" si="94"/>
        <v>30-34</v>
      </c>
      <c r="F2571" s="4">
        <v>4</v>
      </c>
      <c r="G2571" s="4">
        <v>2020</v>
      </c>
      <c r="H2571" s="4">
        <v>0</v>
      </c>
      <c r="I2571" s="4" t="s">
        <v>6977</v>
      </c>
      <c r="J2571" s="1">
        <f>COUNTIF('Orders info'!$B$4:$B$3681,'Consumers info'!B2571)</f>
        <v>1</v>
      </c>
      <c r="K2571" s="1">
        <f t="shared" si="93"/>
        <v>1</v>
      </c>
      <c r="L2571" s="1">
        <f t="shared" si="95"/>
        <v>0</v>
      </c>
      <c r="M2571" s="1">
        <f>SUMIF('Orders info'!$B$4:$B$3681,'Consumers info'!B2571,'Orders info'!$F$4:$F$3681)</f>
        <v>255</v>
      </c>
    </row>
    <row r="2572" spans="2:13" x14ac:dyDescent="0.2">
      <c r="B2572" s="4" t="s">
        <v>2994</v>
      </c>
      <c r="C2572" s="1" t="s">
        <v>3191</v>
      </c>
      <c r="D2572" s="1" t="s">
        <v>3192</v>
      </c>
      <c r="E2572" s="1" t="str">
        <f t="shared" si="94"/>
        <v>35-39</v>
      </c>
      <c r="F2572" s="4">
        <v>4</v>
      </c>
      <c r="G2572" s="4">
        <v>2020</v>
      </c>
      <c r="H2572" s="4">
        <v>0</v>
      </c>
      <c r="I2572" s="4" t="s">
        <v>6977</v>
      </c>
      <c r="J2572" s="1">
        <f>COUNTIF('Orders info'!$B$4:$B$3681,'Consumers info'!B2572)</f>
        <v>1</v>
      </c>
      <c r="K2572" s="1">
        <f t="shared" si="93"/>
        <v>1</v>
      </c>
      <c r="L2572" s="1">
        <f t="shared" si="95"/>
        <v>0</v>
      </c>
      <c r="M2572" s="1">
        <f>SUMIF('Orders info'!$B$4:$B$3681,'Consumers info'!B2572,'Orders info'!$F$4:$F$3681)</f>
        <v>383</v>
      </c>
    </row>
    <row r="2573" spans="2:13" x14ac:dyDescent="0.2">
      <c r="B2573" s="4" t="s">
        <v>2995</v>
      </c>
      <c r="C2573" s="1" t="s">
        <v>3191</v>
      </c>
      <c r="D2573" s="1" t="s">
        <v>3192</v>
      </c>
      <c r="E2573" s="1" t="str">
        <f t="shared" si="94"/>
        <v>25-29</v>
      </c>
      <c r="F2573" s="4">
        <v>4</v>
      </c>
      <c r="G2573" s="4">
        <v>2020</v>
      </c>
      <c r="H2573" s="4">
        <v>1</v>
      </c>
      <c r="I2573" s="4" t="s">
        <v>6977</v>
      </c>
      <c r="J2573" s="1">
        <f>COUNTIF('Orders info'!$B$4:$B$3681,'Consumers info'!B2573)</f>
        <v>1</v>
      </c>
      <c r="K2573" s="1">
        <f t="shared" si="93"/>
        <v>1</v>
      </c>
      <c r="L2573" s="1">
        <f t="shared" si="95"/>
        <v>0</v>
      </c>
      <c r="M2573" s="1">
        <f>SUMIF('Orders info'!$B$4:$B$3681,'Consumers info'!B2573,'Orders info'!$F$4:$F$3681)</f>
        <v>144</v>
      </c>
    </row>
    <row r="2574" spans="2:13" x14ac:dyDescent="0.2">
      <c r="B2574" s="4" t="s">
        <v>2996</v>
      </c>
      <c r="C2574" s="1" t="s">
        <v>3191</v>
      </c>
      <c r="D2574" s="1" t="s">
        <v>3192</v>
      </c>
      <c r="E2574" s="1" t="str">
        <f t="shared" si="94"/>
        <v>25-29</v>
      </c>
      <c r="F2574" s="4">
        <v>4</v>
      </c>
      <c r="G2574" s="4">
        <v>2020</v>
      </c>
      <c r="H2574" s="4">
        <v>1</v>
      </c>
      <c r="I2574" s="4" t="s">
        <v>6977</v>
      </c>
      <c r="J2574" s="1">
        <f>COUNTIF('Orders info'!$B$4:$B$3681,'Consumers info'!B2574)</f>
        <v>1</v>
      </c>
      <c r="K2574" s="1">
        <f t="shared" si="93"/>
        <v>1</v>
      </c>
      <c r="L2574" s="1">
        <f t="shared" si="95"/>
        <v>0</v>
      </c>
      <c r="M2574" s="1">
        <f>SUMIF('Orders info'!$B$4:$B$3681,'Consumers info'!B2574,'Orders info'!$F$4:$F$3681)</f>
        <v>192</v>
      </c>
    </row>
    <row r="2575" spans="2:13" x14ac:dyDescent="0.2">
      <c r="B2575" s="4" t="s">
        <v>2997</v>
      </c>
      <c r="C2575" s="1" t="s">
        <v>3191</v>
      </c>
      <c r="D2575" s="1" t="s">
        <v>3192</v>
      </c>
      <c r="E2575" s="1" t="str">
        <f t="shared" si="94"/>
        <v>18-24</v>
      </c>
      <c r="F2575" s="4">
        <v>4</v>
      </c>
      <c r="G2575" s="4">
        <v>2020</v>
      </c>
      <c r="H2575" s="4">
        <v>1</v>
      </c>
      <c r="I2575" s="4" t="s">
        <v>6977</v>
      </c>
      <c r="J2575" s="1">
        <f>COUNTIF('Orders info'!$B$4:$B$3681,'Consumers info'!B2575)</f>
        <v>1</v>
      </c>
      <c r="K2575" s="1">
        <f t="shared" si="93"/>
        <v>1</v>
      </c>
      <c r="L2575" s="1">
        <f t="shared" si="95"/>
        <v>0</v>
      </c>
      <c r="M2575" s="1">
        <f>SUMIF('Orders info'!$B$4:$B$3681,'Consumers info'!B2575,'Orders info'!$F$4:$F$3681)</f>
        <v>255</v>
      </c>
    </row>
    <row r="2576" spans="2:13" x14ac:dyDescent="0.2">
      <c r="B2576" s="4" t="s">
        <v>2998</v>
      </c>
      <c r="C2576" s="1" t="s">
        <v>3191</v>
      </c>
      <c r="D2576" s="1" t="s">
        <v>3192</v>
      </c>
      <c r="E2576" s="1" t="str">
        <f t="shared" si="94"/>
        <v>25-29</v>
      </c>
      <c r="F2576" s="4">
        <v>4</v>
      </c>
      <c r="G2576" s="4">
        <v>2020</v>
      </c>
      <c r="H2576" s="4">
        <v>1</v>
      </c>
      <c r="I2576" s="4" t="s">
        <v>6977</v>
      </c>
      <c r="J2576" s="1">
        <f>COUNTIF('Orders info'!$B$4:$B$3681,'Consumers info'!B2576)</f>
        <v>1</v>
      </c>
      <c r="K2576" s="1">
        <f t="shared" si="93"/>
        <v>1</v>
      </c>
      <c r="L2576" s="1">
        <f t="shared" si="95"/>
        <v>0</v>
      </c>
      <c r="M2576" s="1">
        <f>SUMIF('Orders info'!$B$4:$B$3681,'Consumers info'!B2576,'Orders info'!$F$4:$F$3681)</f>
        <v>1491</v>
      </c>
    </row>
    <row r="2577" spans="2:13" x14ac:dyDescent="0.2">
      <c r="B2577" s="4" t="s">
        <v>2999</v>
      </c>
      <c r="C2577" s="1" t="s">
        <v>3191</v>
      </c>
      <c r="D2577" s="1" t="s">
        <v>3192</v>
      </c>
      <c r="E2577" s="1" t="str">
        <f t="shared" si="94"/>
        <v>25-29</v>
      </c>
      <c r="F2577" s="4">
        <v>4</v>
      </c>
      <c r="G2577" s="4">
        <v>2020</v>
      </c>
      <c r="H2577" s="4">
        <v>0</v>
      </c>
      <c r="I2577" s="4" t="s">
        <v>6977</v>
      </c>
      <c r="J2577" s="1">
        <f>COUNTIF('Orders info'!$B$4:$B$3681,'Consumers info'!B2577)</f>
        <v>1</v>
      </c>
      <c r="K2577" s="1">
        <f t="shared" si="93"/>
        <v>1</v>
      </c>
      <c r="L2577" s="1">
        <f t="shared" si="95"/>
        <v>0</v>
      </c>
      <c r="M2577" s="1">
        <f>SUMIF('Orders info'!$B$4:$B$3681,'Consumers info'!B2577,'Orders info'!$F$4:$F$3681)</f>
        <v>255</v>
      </c>
    </row>
    <row r="2578" spans="2:13" x14ac:dyDescent="0.2">
      <c r="B2578" s="4" t="s">
        <v>3000</v>
      </c>
      <c r="C2578" s="1" t="s">
        <v>3191</v>
      </c>
      <c r="D2578" s="1" t="s">
        <v>3192</v>
      </c>
      <c r="E2578" s="1" t="str">
        <f t="shared" si="94"/>
        <v>30-34</v>
      </c>
      <c r="F2578" s="4">
        <v>4</v>
      </c>
      <c r="G2578" s="4">
        <v>2020</v>
      </c>
      <c r="H2578" s="4">
        <v>1</v>
      </c>
      <c r="I2578" s="4" t="s">
        <v>6977</v>
      </c>
      <c r="J2578" s="1">
        <f>COUNTIF('Orders info'!$B$4:$B$3681,'Consumers info'!B2578)</f>
        <v>1</v>
      </c>
      <c r="K2578" s="1">
        <f t="shared" si="93"/>
        <v>1</v>
      </c>
      <c r="L2578" s="1">
        <f t="shared" si="95"/>
        <v>0</v>
      </c>
      <c r="M2578" s="1">
        <f>SUMIF('Orders info'!$B$4:$B$3681,'Consumers info'!B2578,'Orders info'!$F$4:$F$3681)</f>
        <v>889</v>
      </c>
    </row>
    <row r="2579" spans="2:13" x14ac:dyDescent="0.2">
      <c r="B2579" s="4" t="s">
        <v>3001</v>
      </c>
      <c r="C2579" s="1" t="s">
        <v>3191</v>
      </c>
      <c r="D2579" s="1" t="s">
        <v>3192</v>
      </c>
      <c r="E2579" s="1" t="str">
        <f t="shared" si="94"/>
        <v>35-39</v>
      </c>
      <c r="F2579" s="4">
        <v>4</v>
      </c>
      <c r="G2579" s="4">
        <v>2020</v>
      </c>
      <c r="H2579" s="4">
        <v>0</v>
      </c>
      <c r="I2579" s="4" t="s">
        <v>6977</v>
      </c>
      <c r="J2579" s="1">
        <f>COUNTIF('Orders info'!$B$4:$B$3681,'Consumers info'!B2579)</f>
        <v>1</v>
      </c>
      <c r="K2579" s="1">
        <f t="shared" si="93"/>
        <v>1</v>
      </c>
      <c r="L2579" s="1">
        <f t="shared" si="95"/>
        <v>0</v>
      </c>
      <c r="M2579" s="1">
        <f>SUMIF('Orders info'!$B$4:$B$3681,'Consumers info'!B2579,'Orders info'!$F$4:$F$3681)</f>
        <v>383</v>
      </c>
    </row>
    <row r="2580" spans="2:13" x14ac:dyDescent="0.2">
      <c r="B2580" s="4" t="s">
        <v>3002</v>
      </c>
      <c r="C2580" s="1" t="s">
        <v>3191</v>
      </c>
      <c r="D2580" s="1" t="s">
        <v>3192</v>
      </c>
      <c r="E2580" s="1" t="str">
        <f t="shared" si="94"/>
        <v>35-39</v>
      </c>
      <c r="F2580" s="4">
        <v>4</v>
      </c>
      <c r="G2580" s="4">
        <v>2020</v>
      </c>
      <c r="H2580" s="4">
        <v>1</v>
      </c>
      <c r="I2580" s="4" t="s">
        <v>6977</v>
      </c>
      <c r="J2580" s="1">
        <f>COUNTIF('Orders info'!$B$4:$B$3681,'Consumers info'!B2580)</f>
        <v>1</v>
      </c>
      <c r="K2580" s="1">
        <f t="shared" si="93"/>
        <v>1</v>
      </c>
      <c r="L2580" s="1">
        <f t="shared" si="95"/>
        <v>0</v>
      </c>
      <c r="M2580" s="1">
        <f>SUMIF('Orders info'!$B$4:$B$3681,'Consumers info'!B2580,'Orders info'!$F$4:$F$3681)</f>
        <v>506</v>
      </c>
    </row>
    <row r="2581" spans="2:13" x14ac:dyDescent="0.2">
      <c r="B2581" s="4" t="s">
        <v>3003</v>
      </c>
      <c r="C2581" s="1" t="s">
        <v>3191</v>
      </c>
      <c r="D2581" s="1" t="s">
        <v>3192</v>
      </c>
      <c r="E2581" s="1" t="str">
        <f t="shared" si="94"/>
        <v>18-24</v>
      </c>
      <c r="F2581" s="4">
        <v>4</v>
      </c>
      <c r="G2581" s="4">
        <v>2020</v>
      </c>
      <c r="H2581" s="4">
        <v>0</v>
      </c>
      <c r="I2581" s="4" t="s">
        <v>6977</v>
      </c>
      <c r="J2581" s="1">
        <f>COUNTIF('Orders info'!$B$4:$B$3681,'Consumers info'!B2581)</f>
        <v>1</v>
      </c>
      <c r="K2581" s="1">
        <f t="shared" si="93"/>
        <v>1</v>
      </c>
      <c r="L2581" s="1">
        <f t="shared" si="95"/>
        <v>0</v>
      </c>
      <c r="M2581" s="1">
        <f>SUMIF('Orders info'!$B$4:$B$3681,'Consumers info'!B2581,'Orders info'!$F$4:$F$3681)</f>
        <v>312</v>
      </c>
    </row>
    <row r="2582" spans="2:13" x14ac:dyDescent="0.2">
      <c r="B2582" s="4" t="s">
        <v>3004</v>
      </c>
      <c r="C2582" s="1" t="s">
        <v>3191</v>
      </c>
      <c r="D2582" s="1" t="s">
        <v>3192</v>
      </c>
      <c r="E2582" s="1" t="str">
        <f t="shared" si="94"/>
        <v>18-24</v>
      </c>
      <c r="F2582" s="4">
        <v>4</v>
      </c>
      <c r="G2582" s="4">
        <v>2020</v>
      </c>
      <c r="H2582" s="4">
        <v>1</v>
      </c>
      <c r="I2582" s="4" t="s">
        <v>6977</v>
      </c>
      <c r="J2582" s="1">
        <f>COUNTIF('Orders info'!$B$4:$B$3681,'Consumers info'!B2582)</f>
        <v>1</v>
      </c>
      <c r="K2582" s="1">
        <f t="shared" si="93"/>
        <v>1</v>
      </c>
      <c r="L2582" s="1">
        <f t="shared" si="95"/>
        <v>0</v>
      </c>
      <c r="M2582" s="1">
        <f>SUMIF('Orders info'!$B$4:$B$3681,'Consumers info'!B2582,'Orders info'!$F$4:$F$3681)</f>
        <v>447</v>
      </c>
    </row>
    <row r="2583" spans="2:13" x14ac:dyDescent="0.2">
      <c r="B2583" s="4" t="s">
        <v>3005</v>
      </c>
      <c r="C2583" s="1" t="s">
        <v>3191</v>
      </c>
      <c r="D2583" s="1" t="s">
        <v>3192</v>
      </c>
      <c r="E2583" s="1" t="str">
        <f t="shared" si="94"/>
        <v>25-29</v>
      </c>
      <c r="F2583" s="4">
        <v>4</v>
      </c>
      <c r="G2583" s="4">
        <v>2020</v>
      </c>
      <c r="H2583" s="4">
        <v>0</v>
      </c>
      <c r="I2583" s="4" t="s">
        <v>6977</v>
      </c>
      <c r="J2583" s="1">
        <f>COUNTIF('Orders info'!$B$4:$B$3681,'Consumers info'!B2583)</f>
        <v>1</v>
      </c>
      <c r="K2583" s="1">
        <f t="shared" si="93"/>
        <v>1</v>
      </c>
      <c r="L2583" s="1">
        <f t="shared" si="95"/>
        <v>0</v>
      </c>
      <c r="M2583" s="1">
        <f>SUMIF('Orders info'!$B$4:$B$3681,'Consumers info'!B2583,'Orders info'!$F$4:$F$3681)</f>
        <v>383</v>
      </c>
    </row>
    <row r="2584" spans="2:13" x14ac:dyDescent="0.2">
      <c r="B2584" s="4" t="s">
        <v>3006</v>
      </c>
      <c r="C2584" s="1" t="s">
        <v>3191</v>
      </c>
      <c r="D2584" s="1" t="s">
        <v>3192</v>
      </c>
      <c r="E2584" s="1" t="str">
        <f t="shared" si="94"/>
        <v>18-24</v>
      </c>
      <c r="F2584" s="4">
        <v>4</v>
      </c>
      <c r="G2584" s="4">
        <v>2020</v>
      </c>
      <c r="H2584" s="4">
        <v>0</v>
      </c>
      <c r="I2584" s="4" t="s">
        <v>6977</v>
      </c>
      <c r="J2584" s="1">
        <f>COUNTIF('Orders info'!$B$4:$B$3681,'Consumers info'!B2584)</f>
        <v>1</v>
      </c>
      <c r="K2584" s="1">
        <f t="shared" ref="K2584:K2647" si="96">IF(J2584=1,IF(I2584="Active",1,0),0)</f>
        <v>1</v>
      </c>
      <c r="L2584" s="1">
        <f t="shared" si="95"/>
        <v>0</v>
      </c>
      <c r="M2584" s="1">
        <f>SUMIF('Orders info'!$B$4:$B$3681,'Consumers info'!B2584,'Orders info'!$F$4:$F$3681)</f>
        <v>168</v>
      </c>
    </row>
    <row r="2585" spans="2:13" x14ac:dyDescent="0.2">
      <c r="B2585" s="4" t="s">
        <v>3007</v>
      </c>
      <c r="C2585" s="1" t="s">
        <v>3191</v>
      </c>
      <c r="D2585" s="1" t="s">
        <v>3192</v>
      </c>
      <c r="E2585" s="1" t="str">
        <f t="shared" si="94"/>
        <v>18-24</v>
      </c>
      <c r="F2585" s="4">
        <v>4</v>
      </c>
      <c r="G2585" s="4">
        <v>2020</v>
      </c>
      <c r="H2585" s="4">
        <v>0</v>
      </c>
      <c r="I2585" s="4" t="s">
        <v>6977</v>
      </c>
      <c r="J2585" s="1">
        <f>COUNTIF('Orders info'!$B$4:$B$3681,'Consumers info'!B2585)</f>
        <v>1</v>
      </c>
      <c r="K2585" s="1">
        <f t="shared" si="96"/>
        <v>1</v>
      </c>
      <c r="L2585" s="1">
        <f t="shared" si="95"/>
        <v>0</v>
      </c>
      <c r="M2585" s="1">
        <f>SUMIF('Orders info'!$B$4:$B$3681,'Consumers info'!B2585,'Orders info'!$F$4:$F$3681)</f>
        <v>144</v>
      </c>
    </row>
    <row r="2586" spans="2:13" x14ac:dyDescent="0.2">
      <c r="B2586" s="4" t="s">
        <v>3008</v>
      </c>
      <c r="C2586" s="1" t="s">
        <v>3191</v>
      </c>
      <c r="D2586" s="1" t="s">
        <v>3192</v>
      </c>
      <c r="E2586" s="1" t="str">
        <f t="shared" si="94"/>
        <v>18-24</v>
      </c>
      <c r="F2586" s="4">
        <v>4</v>
      </c>
      <c r="G2586" s="4">
        <v>2020</v>
      </c>
      <c r="H2586" s="4">
        <v>1</v>
      </c>
      <c r="I2586" s="4" t="s">
        <v>6977</v>
      </c>
      <c r="J2586" s="1">
        <f>COUNTIF('Orders info'!$B$4:$B$3681,'Consumers info'!B2586)</f>
        <v>1</v>
      </c>
      <c r="K2586" s="1">
        <f t="shared" si="96"/>
        <v>1</v>
      </c>
      <c r="L2586" s="1">
        <f t="shared" si="95"/>
        <v>0</v>
      </c>
      <c r="M2586" s="1">
        <f>SUMIF('Orders info'!$B$4:$B$3681,'Consumers info'!B2586,'Orders info'!$F$4:$F$3681)</f>
        <v>220</v>
      </c>
    </row>
    <row r="2587" spans="2:13" x14ac:dyDescent="0.2">
      <c r="B2587" s="4" t="s">
        <v>3009</v>
      </c>
      <c r="C2587" s="1" t="s">
        <v>3191</v>
      </c>
      <c r="D2587" s="1" t="s">
        <v>3192</v>
      </c>
      <c r="E2587" s="1" t="str">
        <f t="shared" si="94"/>
        <v>18-24</v>
      </c>
      <c r="F2587" s="4">
        <v>4</v>
      </c>
      <c r="G2587" s="4">
        <v>2020</v>
      </c>
      <c r="H2587" s="4">
        <v>0</v>
      </c>
      <c r="I2587" s="4" t="s">
        <v>6977</v>
      </c>
      <c r="J2587" s="1">
        <f>COUNTIF('Orders info'!$B$4:$B$3681,'Consumers info'!B2587)</f>
        <v>1</v>
      </c>
      <c r="K2587" s="1">
        <f t="shared" si="96"/>
        <v>1</v>
      </c>
      <c r="L2587" s="1">
        <f t="shared" si="95"/>
        <v>0</v>
      </c>
      <c r="M2587" s="1">
        <f>SUMIF('Orders info'!$B$4:$B$3681,'Consumers info'!B2587,'Orders info'!$F$4:$F$3681)</f>
        <v>220</v>
      </c>
    </row>
    <row r="2588" spans="2:13" x14ac:dyDescent="0.2">
      <c r="B2588" s="4" t="s">
        <v>3010</v>
      </c>
      <c r="C2588" s="1" t="s">
        <v>3191</v>
      </c>
      <c r="D2588" s="1" t="s">
        <v>3192</v>
      </c>
      <c r="E2588" s="1" t="str">
        <f t="shared" si="94"/>
        <v>35-39</v>
      </c>
      <c r="F2588" s="4">
        <v>4</v>
      </c>
      <c r="G2588" s="4">
        <v>2020</v>
      </c>
      <c r="H2588" s="4">
        <v>0</v>
      </c>
      <c r="I2588" s="4" t="s">
        <v>6977</v>
      </c>
      <c r="J2588" s="1">
        <f>COUNTIF('Orders info'!$B$4:$B$3681,'Consumers info'!B2588)</f>
        <v>1</v>
      </c>
      <c r="K2588" s="1">
        <f t="shared" si="96"/>
        <v>1</v>
      </c>
      <c r="L2588" s="1">
        <f t="shared" si="95"/>
        <v>0</v>
      </c>
      <c r="M2588" s="1">
        <f>SUMIF('Orders info'!$B$4:$B$3681,'Consumers info'!B2588,'Orders info'!$F$4:$F$3681)</f>
        <v>240</v>
      </c>
    </row>
    <row r="2589" spans="2:13" x14ac:dyDescent="0.2">
      <c r="B2589" s="4" t="s">
        <v>3011</v>
      </c>
      <c r="C2589" s="1" t="s">
        <v>3191</v>
      </c>
      <c r="D2589" s="1" t="s">
        <v>3192</v>
      </c>
      <c r="E2589" s="1" t="str">
        <f t="shared" si="94"/>
        <v>25-29</v>
      </c>
      <c r="F2589" s="4">
        <v>4</v>
      </c>
      <c r="G2589" s="4">
        <v>2020</v>
      </c>
      <c r="H2589" s="4">
        <v>1</v>
      </c>
      <c r="I2589" s="4" t="s">
        <v>6977</v>
      </c>
      <c r="J2589" s="1">
        <f>COUNTIF('Orders info'!$B$4:$B$3681,'Consumers info'!B2589)</f>
        <v>1</v>
      </c>
      <c r="K2589" s="1">
        <f t="shared" si="96"/>
        <v>1</v>
      </c>
      <c r="L2589" s="1">
        <f t="shared" si="95"/>
        <v>0</v>
      </c>
      <c r="M2589" s="1">
        <f>SUMIF('Orders info'!$B$4:$B$3681,'Consumers info'!B2589,'Orders info'!$F$4:$F$3681)</f>
        <v>539</v>
      </c>
    </row>
    <row r="2590" spans="2:13" x14ac:dyDescent="0.2">
      <c r="B2590" s="4" t="s">
        <v>3012</v>
      </c>
      <c r="C2590" s="1" t="s">
        <v>3191</v>
      </c>
      <c r="D2590" s="1" t="s">
        <v>3192</v>
      </c>
      <c r="E2590" s="1" t="str">
        <f t="shared" si="94"/>
        <v>18-24</v>
      </c>
      <c r="F2590" s="4">
        <v>4</v>
      </c>
      <c r="G2590" s="4">
        <v>2020</v>
      </c>
      <c r="H2590" s="4">
        <v>0</v>
      </c>
      <c r="I2590" s="4" t="s">
        <v>6977</v>
      </c>
      <c r="J2590" s="1">
        <f>COUNTIF('Orders info'!$B$4:$B$3681,'Consumers info'!B2590)</f>
        <v>1</v>
      </c>
      <c r="K2590" s="1">
        <f t="shared" si="96"/>
        <v>1</v>
      </c>
      <c r="L2590" s="1">
        <f t="shared" si="95"/>
        <v>0</v>
      </c>
      <c r="M2590" s="1">
        <f>SUMIF('Orders info'!$B$4:$B$3681,'Consumers info'!B2590,'Orders info'!$F$4:$F$3681)</f>
        <v>267</v>
      </c>
    </row>
    <row r="2591" spans="2:13" x14ac:dyDescent="0.2">
      <c r="B2591" s="4" t="s">
        <v>3013</v>
      </c>
      <c r="C2591" s="1" t="s">
        <v>3191</v>
      </c>
      <c r="D2591" s="1" t="s">
        <v>3192</v>
      </c>
      <c r="E2591" s="1" t="str">
        <f t="shared" si="94"/>
        <v>35-39</v>
      </c>
      <c r="F2591" s="4">
        <v>4</v>
      </c>
      <c r="G2591" s="4">
        <v>2020</v>
      </c>
      <c r="H2591" s="4">
        <v>1</v>
      </c>
      <c r="I2591" s="4" t="s">
        <v>6977</v>
      </c>
      <c r="J2591" s="1">
        <f>COUNTIF('Orders info'!$B$4:$B$3681,'Consumers info'!B2591)</f>
        <v>1</v>
      </c>
      <c r="K2591" s="1">
        <f t="shared" si="96"/>
        <v>1</v>
      </c>
      <c r="L2591" s="1">
        <f t="shared" si="95"/>
        <v>0</v>
      </c>
      <c r="M2591" s="1">
        <f>SUMIF('Orders info'!$B$4:$B$3681,'Consumers info'!B2591,'Orders info'!$F$4:$F$3681)</f>
        <v>345</v>
      </c>
    </row>
    <row r="2592" spans="2:13" x14ac:dyDescent="0.2">
      <c r="B2592" s="4" t="s">
        <v>3014</v>
      </c>
      <c r="C2592" s="1" t="s">
        <v>3191</v>
      </c>
      <c r="D2592" s="1" t="s">
        <v>3192</v>
      </c>
      <c r="E2592" s="1" t="str">
        <f t="shared" si="94"/>
        <v>25-29</v>
      </c>
      <c r="F2592" s="4">
        <v>4</v>
      </c>
      <c r="G2592" s="4">
        <v>2020</v>
      </c>
      <c r="H2592" s="4">
        <v>1</v>
      </c>
      <c r="I2592" s="4" t="s">
        <v>6977</v>
      </c>
      <c r="J2592" s="1">
        <f>COUNTIF('Orders info'!$B$4:$B$3681,'Consumers info'!B2592)</f>
        <v>1</v>
      </c>
      <c r="K2592" s="1">
        <f t="shared" si="96"/>
        <v>1</v>
      </c>
      <c r="L2592" s="1">
        <f t="shared" si="95"/>
        <v>0</v>
      </c>
      <c r="M2592" s="1">
        <f>SUMIF('Orders info'!$B$4:$B$3681,'Consumers info'!B2592,'Orders info'!$F$4:$F$3681)</f>
        <v>447</v>
      </c>
    </row>
    <row r="2593" spans="2:13" x14ac:dyDescent="0.2">
      <c r="B2593" s="4" t="s">
        <v>3015</v>
      </c>
      <c r="C2593" s="1" t="s">
        <v>3191</v>
      </c>
      <c r="D2593" s="1" t="s">
        <v>3192</v>
      </c>
      <c r="E2593" s="1" t="str">
        <f t="shared" si="94"/>
        <v>18-24</v>
      </c>
      <c r="F2593" s="4">
        <v>4</v>
      </c>
      <c r="G2593" s="4">
        <v>2020</v>
      </c>
      <c r="H2593" s="4">
        <v>1</v>
      </c>
      <c r="I2593" s="4" t="s">
        <v>6977</v>
      </c>
      <c r="J2593" s="1">
        <f>COUNTIF('Orders info'!$B$4:$B$3681,'Consumers info'!B2593)</f>
        <v>1</v>
      </c>
      <c r="K2593" s="1">
        <f t="shared" si="96"/>
        <v>1</v>
      </c>
      <c r="L2593" s="1">
        <f t="shared" si="95"/>
        <v>0</v>
      </c>
      <c r="M2593" s="1">
        <f>SUMIF('Orders info'!$B$4:$B$3681,'Consumers info'!B2593,'Orders info'!$F$4:$F$3681)</f>
        <v>592</v>
      </c>
    </row>
    <row r="2594" spans="2:13" x14ac:dyDescent="0.2">
      <c r="B2594" s="4" t="s">
        <v>3016</v>
      </c>
      <c r="C2594" s="1" t="s">
        <v>3191</v>
      </c>
      <c r="D2594" s="1" t="s">
        <v>3192</v>
      </c>
      <c r="E2594" s="1" t="str">
        <f t="shared" si="94"/>
        <v>18-24</v>
      </c>
      <c r="F2594" s="4">
        <v>4</v>
      </c>
      <c r="G2594" s="4">
        <v>2020</v>
      </c>
      <c r="H2594" s="4">
        <v>0</v>
      </c>
      <c r="I2594" s="4" t="s">
        <v>6977</v>
      </c>
      <c r="J2594" s="1">
        <f>COUNTIF('Orders info'!$B$4:$B$3681,'Consumers info'!B2594)</f>
        <v>1</v>
      </c>
      <c r="K2594" s="1">
        <f t="shared" si="96"/>
        <v>1</v>
      </c>
      <c r="L2594" s="1">
        <f t="shared" si="95"/>
        <v>0</v>
      </c>
      <c r="M2594" s="1">
        <f>SUMIF('Orders info'!$B$4:$B$3681,'Consumers info'!B2594,'Orders info'!$F$4:$F$3681)</f>
        <v>336</v>
      </c>
    </row>
    <row r="2595" spans="2:13" x14ac:dyDescent="0.2">
      <c r="B2595" s="4" t="s">
        <v>3017</v>
      </c>
      <c r="C2595" s="1" t="s">
        <v>3191</v>
      </c>
      <c r="D2595" s="1" t="s">
        <v>3192</v>
      </c>
      <c r="E2595" s="1" t="str">
        <f t="shared" si="94"/>
        <v>30-34</v>
      </c>
      <c r="F2595" s="4">
        <v>4</v>
      </c>
      <c r="G2595" s="4">
        <v>2020</v>
      </c>
      <c r="H2595" s="4">
        <v>1</v>
      </c>
      <c r="I2595" s="4" t="s">
        <v>6977</v>
      </c>
      <c r="J2595" s="1">
        <f>COUNTIF('Orders info'!$B$4:$B$3681,'Consumers info'!B2595)</f>
        <v>1</v>
      </c>
      <c r="K2595" s="1">
        <f t="shared" si="96"/>
        <v>1</v>
      </c>
      <c r="L2595" s="1">
        <f t="shared" si="95"/>
        <v>0</v>
      </c>
      <c r="M2595" s="1">
        <f>SUMIF('Orders info'!$B$4:$B$3681,'Consumers info'!B2595,'Orders info'!$F$4:$F$3681)</f>
        <v>383</v>
      </c>
    </row>
    <row r="2596" spans="2:13" x14ac:dyDescent="0.2">
      <c r="B2596" s="4" t="s">
        <v>3018</v>
      </c>
      <c r="C2596" s="1" t="s">
        <v>3191</v>
      </c>
      <c r="D2596" s="1" t="s">
        <v>3192</v>
      </c>
      <c r="E2596" s="1" t="str">
        <f t="shared" si="94"/>
        <v>18-24</v>
      </c>
      <c r="F2596" s="4">
        <v>4</v>
      </c>
      <c r="G2596" s="4">
        <v>2020</v>
      </c>
      <c r="H2596" s="4">
        <v>0</v>
      </c>
      <c r="I2596" s="4" t="s">
        <v>6977</v>
      </c>
      <c r="J2596" s="1">
        <f>COUNTIF('Orders info'!$B$4:$B$3681,'Consumers info'!B2596)</f>
        <v>1</v>
      </c>
      <c r="K2596" s="1">
        <f t="shared" si="96"/>
        <v>1</v>
      </c>
      <c r="L2596" s="1">
        <f t="shared" si="95"/>
        <v>0</v>
      </c>
      <c r="M2596" s="1">
        <f>SUMIF('Orders info'!$B$4:$B$3681,'Consumers info'!B2596,'Orders info'!$F$4:$F$3681)</f>
        <v>447</v>
      </c>
    </row>
    <row r="2597" spans="2:13" x14ac:dyDescent="0.2">
      <c r="B2597" s="4" t="s">
        <v>3019</v>
      </c>
      <c r="C2597" s="1" t="s">
        <v>3191</v>
      </c>
      <c r="D2597" s="1" t="s">
        <v>3192</v>
      </c>
      <c r="E2597" s="1" t="str">
        <f t="shared" ref="E2597:E2660" si="97">E1942</f>
        <v>18-24</v>
      </c>
      <c r="F2597" s="4">
        <v>4</v>
      </c>
      <c r="G2597" s="4">
        <v>2020</v>
      </c>
      <c r="H2597" s="4">
        <v>0</v>
      </c>
      <c r="I2597" s="4" t="s">
        <v>6977</v>
      </c>
      <c r="J2597" s="1">
        <f>COUNTIF('Orders info'!$B$4:$B$3681,'Consumers info'!B2597)</f>
        <v>1</v>
      </c>
      <c r="K2597" s="1">
        <f t="shared" si="96"/>
        <v>1</v>
      </c>
      <c r="L2597" s="1">
        <f t="shared" si="95"/>
        <v>0</v>
      </c>
      <c r="M2597" s="1">
        <f>SUMIF('Orders info'!$B$4:$B$3681,'Consumers info'!B2597,'Orders info'!$F$4:$F$3681)</f>
        <v>144</v>
      </c>
    </row>
    <row r="2598" spans="2:13" x14ac:dyDescent="0.2">
      <c r="B2598" s="4" t="s">
        <v>3020</v>
      </c>
      <c r="C2598" s="1" t="s">
        <v>3191</v>
      </c>
      <c r="D2598" s="1" t="s">
        <v>3192</v>
      </c>
      <c r="E2598" s="1" t="str">
        <f t="shared" si="97"/>
        <v>18-24</v>
      </c>
      <c r="F2598" s="4">
        <v>4</v>
      </c>
      <c r="G2598" s="4">
        <v>2020</v>
      </c>
      <c r="H2598" s="4">
        <v>0</v>
      </c>
      <c r="I2598" s="4" t="s">
        <v>6977</v>
      </c>
      <c r="J2598" s="1">
        <f>COUNTIF('Orders info'!$B$4:$B$3681,'Consumers info'!B2598)</f>
        <v>1</v>
      </c>
      <c r="K2598" s="1">
        <f t="shared" si="96"/>
        <v>1</v>
      </c>
      <c r="L2598" s="1">
        <f t="shared" si="95"/>
        <v>0</v>
      </c>
      <c r="M2598" s="1">
        <f>SUMIF('Orders info'!$B$4:$B$3681,'Consumers info'!B2598,'Orders info'!$F$4:$F$3681)</f>
        <v>144</v>
      </c>
    </row>
    <row r="2599" spans="2:13" x14ac:dyDescent="0.2">
      <c r="B2599" s="4" t="s">
        <v>3021</v>
      </c>
      <c r="C2599" s="1" t="s">
        <v>3191</v>
      </c>
      <c r="D2599" s="1" t="s">
        <v>3192</v>
      </c>
      <c r="E2599" s="1" t="str">
        <f t="shared" si="97"/>
        <v>25-29</v>
      </c>
      <c r="F2599" s="4">
        <v>4</v>
      </c>
      <c r="G2599" s="4">
        <v>2020</v>
      </c>
      <c r="H2599" s="4">
        <v>1</v>
      </c>
      <c r="I2599" s="4" t="s">
        <v>6977</v>
      </c>
      <c r="J2599" s="1">
        <f>COUNTIF('Orders info'!$B$4:$B$3681,'Consumers info'!B2599)</f>
        <v>1</v>
      </c>
      <c r="K2599" s="1">
        <f t="shared" si="96"/>
        <v>1</v>
      </c>
      <c r="L2599" s="1">
        <f t="shared" si="95"/>
        <v>0</v>
      </c>
      <c r="M2599" s="1">
        <f>SUMIF('Orders info'!$B$4:$B$3681,'Consumers info'!B2599,'Orders info'!$F$4:$F$3681)</f>
        <v>220</v>
      </c>
    </row>
    <row r="2600" spans="2:13" x14ac:dyDescent="0.2">
      <c r="B2600" s="4" t="s">
        <v>3022</v>
      </c>
      <c r="C2600" s="1" t="s">
        <v>3191</v>
      </c>
      <c r="D2600" s="1" t="s">
        <v>3192</v>
      </c>
      <c r="E2600" s="1" t="str">
        <f t="shared" si="97"/>
        <v>18-24</v>
      </c>
      <c r="F2600" s="4">
        <v>4</v>
      </c>
      <c r="G2600" s="4">
        <v>2020</v>
      </c>
      <c r="H2600" s="4">
        <v>0</v>
      </c>
      <c r="I2600" s="4" t="s">
        <v>6977</v>
      </c>
      <c r="J2600" s="1">
        <f>COUNTIF('Orders info'!$B$4:$B$3681,'Consumers info'!B2600)</f>
        <v>1</v>
      </c>
      <c r="K2600" s="1">
        <f t="shared" si="96"/>
        <v>1</v>
      </c>
      <c r="L2600" s="1">
        <f t="shared" si="95"/>
        <v>0</v>
      </c>
      <c r="M2600" s="1">
        <f>SUMIF('Orders info'!$B$4:$B$3681,'Consumers info'!B2600,'Orders info'!$F$4:$F$3681)</f>
        <v>210</v>
      </c>
    </row>
    <row r="2601" spans="2:13" x14ac:dyDescent="0.2">
      <c r="B2601" s="4" t="s">
        <v>3023</v>
      </c>
      <c r="C2601" s="1" t="s">
        <v>3191</v>
      </c>
      <c r="D2601" s="1" t="s">
        <v>3192</v>
      </c>
      <c r="E2601" s="1" t="str">
        <f t="shared" si="97"/>
        <v>18-24</v>
      </c>
      <c r="F2601" s="4">
        <v>4</v>
      </c>
      <c r="G2601" s="4">
        <v>2020</v>
      </c>
      <c r="H2601" s="4">
        <v>0</v>
      </c>
      <c r="I2601" s="4" t="s">
        <v>6977</v>
      </c>
      <c r="J2601" s="1">
        <f>COUNTIF('Orders info'!$B$4:$B$3681,'Consumers info'!B2601)</f>
        <v>1</v>
      </c>
      <c r="K2601" s="1">
        <f t="shared" si="96"/>
        <v>1</v>
      </c>
      <c r="L2601" s="1">
        <f t="shared" si="95"/>
        <v>0</v>
      </c>
      <c r="M2601" s="1">
        <f>SUMIF('Orders info'!$B$4:$B$3681,'Consumers info'!B2601,'Orders info'!$F$4:$F$3681)</f>
        <v>192</v>
      </c>
    </row>
    <row r="2602" spans="2:13" x14ac:dyDescent="0.2">
      <c r="B2602" s="4" t="s">
        <v>3024</v>
      </c>
      <c r="C2602" s="1" t="s">
        <v>3191</v>
      </c>
      <c r="D2602" s="1" t="s">
        <v>3192</v>
      </c>
      <c r="E2602" s="1" t="str">
        <f t="shared" si="97"/>
        <v>30-34</v>
      </c>
      <c r="F2602" s="4">
        <v>4</v>
      </c>
      <c r="G2602" s="4">
        <v>2020</v>
      </c>
      <c r="H2602" s="4">
        <v>0</v>
      </c>
      <c r="I2602" s="4" t="s">
        <v>6977</v>
      </c>
      <c r="J2602" s="1">
        <f>COUNTIF('Orders info'!$B$4:$B$3681,'Consumers info'!B2602)</f>
        <v>1</v>
      </c>
      <c r="K2602" s="1">
        <f t="shared" si="96"/>
        <v>1</v>
      </c>
      <c r="L2602" s="1">
        <f t="shared" si="95"/>
        <v>0</v>
      </c>
      <c r="M2602" s="1">
        <f>SUMIF('Orders info'!$B$4:$B$3681,'Consumers info'!B2602,'Orders info'!$F$4:$F$3681)</f>
        <v>255</v>
      </c>
    </row>
    <row r="2603" spans="2:13" x14ac:dyDescent="0.2">
      <c r="B2603" s="4" t="s">
        <v>3025</v>
      </c>
      <c r="C2603" s="1" t="s">
        <v>3191</v>
      </c>
      <c r="D2603" s="1" t="s">
        <v>3192</v>
      </c>
      <c r="E2603" s="1" t="str">
        <f t="shared" si="97"/>
        <v>18-24</v>
      </c>
      <c r="F2603" s="4">
        <v>4</v>
      </c>
      <c r="G2603" s="4">
        <v>2020</v>
      </c>
      <c r="H2603" s="4">
        <v>0</v>
      </c>
      <c r="I2603" s="4" t="s">
        <v>6977</v>
      </c>
      <c r="J2603" s="1">
        <f>COUNTIF('Orders info'!$B$4:$B$3681,'Consumers info'!B2603)</f>
        <v>1</v>
      </c>
      <c r="K2603" s="1">
        <f t="shared" si="96"/>
        <v>1</v>
      </c>
      <c r="L2603" s="1">
        <f t="shared" si="95"/>
        <v>0</v>
      </c>
      <c r="M2603" s="1">
        <f>SUMIF('Orders info'!$B$4:$B$3681,'Consumers info'!B2603,'Orders info'!$F$4:$F$3681)</f>
        <v>258</v>
      </c>
    </row>
    <row r="2604" spans="2:13" x14ac:dyDescent="0.2">
      <c r="B2604" s="4" t="s">
        <v>3026</v>
      </c>
      <c r="C2604" s="1" t="s">
        <v>3191</v>
      </c>
      <c r="D2604" s="1" t="s">
        <v>3192</v>
      </c>
      <c r="E2604" s="1" t="str">
        <f t="shared" si="97"/>
        <v>18-24</v>
      </c>
      <c r="F2604" s="4">
        <v>4</v>
      </c>
      <c r="G2604" s="4">
        <v>2020</v>
      </c>
      <c r="H2604" s="4">
        <v>1</v>
      </c>
      <c r="I2604" s="4" t="s">
        <v>6977</v>
      </c>
      <c r="J2604" s="1">
        <f>COUNTIF('Orders info'!$B$4:$B$3681,'Consumers info'!B2604)</f>
        <v>1</v>
      </c>
      <c r="K2604" s="1">
        <f t="shared" si="96"/>
        <v>1</v>
      </c>
      <c r="L2604" s="1">
        <f t="shared" si="95"/>
        <v>0</v>
      </c>
      <c r="M2604" s="1">
        <f>SUMIF('Orders info'!$B$4:$B$3681,'Consumers info'!B2604,'Orders info'!$F$4:$F$3681)</f>
        <v>258</v>
      </c>
    </row>
    <row r="2605" spans="2:13" x14ac:dyDescent="0.2">
      <c r="B2605" s="4" t="s">
        <v>3027</v>
      </c>
      <c r="C2605" s="1" t="s">
        <v>3191</v>
      </c>
      <c r="D2605" s="1" t="s">
        <v>3192</v>
      </c>
      <c r="E2605" s="1" t="str">
        <f t="shared" si="97"/>
        <v>40+</v>
      </c>
      <c r="F2605" s="4">
        <v>4</v>
      </c>
      <c r="G2605" s="4">
        <v>2020</v>
      </c>
      <c r="H2605" s="4">
        <v>0</v>
      </c>
      <c r="I2605" s="4" t="s">
        <v>6977</v>
      </c>
      <c r="J2605" s="1">
        <f>COUNTIF('Orders info'!$B$4:$B$3681,'Consumers info'!B2605)</f>
        <v>1</v>
      </c>
      <c r="K2605" s="1">
        <f t="shared" si="96"/>
        <v>1</v>
      </c>
      <c r="L2605" s="1">
        <f t="shared" si="95"/>
        <v>0</v>
      </c>
      <c r="M2605" s="1">
        <f>SUMIF('Orders info'!$B$4:$B$3681,'Consumers info'!B2605,'Orders info'!$F$4:$F$3681)</f>
        <v>951</v>
      </c>
    </row>
    <row r="2606" spans="2:13" x14ac:dyDescent="0.2">
      <c r="B2606" s="4" t="s">
        <v>3028</v>
      </c>
      <c r="C2606" s="1" t="s">
        <v>3191</v>
      </c>
      <c r="D2606" s="1" t="s">
        <v>3192</v>
      </c>
      <c r="E2606" s="1" t="str">
        <f t="shared" si="97"/>
        <v>18-24</v>
      </c>
      <c r="F2606" s="4">
        <v>4</v>
      </c>
      <c r="G2606" s="4">
        <v>2020</v>
      </c>
      <c r="H2606" s="4">
        <v>0</v>
      </c>
      <c r="I2606" s="4" t="s">
        <v>6977</v>
      </c>
      <c r="J2606" s="1">
        <f>COUNTIF('Orders info'!$B$4:$B$3681,'Consumers info'!B2606)</f>
        <v>1</v>
      </c>
      <c r="K2606" s="1">
        <f t="shared" si="96"/>
        <v>1</v>
      </c>
      <c r="L2606" s="1">
        <f t="shared" si="95"/>
        <v>0</v>
      </c>
      <c r="M2606" s="1">
        <f>SUMIF('Orders info'!$B$4:$B$3681,'Consumers info'!B2606,'Orders info'!$F$4:$F$3681)</f>
        <v>889</v>
      </c>
    </row>
    <row r="2607" spans="2:13" x14ac:dyDescent="0.2">
      <c r="B2607" s="4" t="s">
        <v>3029</v>
      </c>
      <c r="C2607" s="1" t="s">
        <v>3191</v>
      </c>
      <c r="D2607" s="1" t="s">
        <v>3192</v>
      </c>
      <c r="E2607" s="1" t="str">
        <f t="shared" si="97"/>
        <v>18-24</v>
      </c>
      <c r="F2607" s="4">
        <v>4</v>
      </c>
      <c r="G2607" s="4">
        <v>2020</v>
      </c>
      <c r="H2607" s="4">
        <v>1</v>
      </c>
      <c r="I2607" s="4" t="s">
        <v>6977</v>
      </c>
      <c r="J2607" s="1">
        <f>COUNTIF('Orders info'!$B$4:$B$3681,'Consumers info'!B2607)</f>
        <v>1</v>
      </c>
      <c r="K2607" s="1">
        <f t="shared" si="96"/>
        <v>1</v>
      </c>
      <c r="L2607" s="1">
        <f t="shared" si="95"/>
        <v>0</v>
      </c>
      <c r="M2607" s="1">
        <f>SUMIF('Orders info'!$B$4:$B$3681,'Consumers info'!B2607,'Orders info'!$F$4:$F$3681)</f>
        <v>948</v>
      </c>
    </row>
    <row r="2608" spans="2:13" x14ac:dyDescent="0.2">
      <c r="B2608" s="4" t="s">
        <v>3030</v>
      </c>
      <c r="C2608" s="1" t="s">
        <v>3191</v>
      </c>
      <c r="D2608" s="1" t="s">
        <v>3192</v>
      </c>
      <c r="E2608" s="1" t="str">
        <f t="shared" si="97"/>
        <v>25-29</v>
      </c>
      <c r="F2608" s="4">
        <v>4</v>
      </c>
      <c r="G2608" s="4">
        <v>2020</v>
      </c>
      <c r="H2608" s="4">
        <v>0</v>
      </c>
      <c r="I2608" s="4" t="s">
        <v>6977</v>
      </c>
      <c r="J2608" s="1">
        <f>COUNTIF('Orders info'!$B$4:$B$3681,'Consumers info'!B2608)</f>
        <v>1</v>
      </c>
      <c r="K2608" s="1">
        <f t="shared" si="96"/>
        <v>1</v>
      </c>
      <c r="L2608" s="1">
        <f t="shared" si="95"/>
        <v>0</v>
      </c>
      <c r="M2608" s="1">
        <f>SUMIF('Orders info'!$B$4:$B$3681,'Consumers info'!B2608,'Orders info'!$F$4:$F$3681)</f>
        <v>172</v>
      </c>
    </row>
    <row r="2609" spans="2:13" x14ac:dyDescent="0.2">
      <c r="B2609" s="4" t="s">
        <v>3031</v>
      </c>
      <c r="C2609" s="1" t="s">
        <v>3191</v>
      </c>
      <c r="D2609" s="1" t="s">
        <v>3192</v>
      </c>
      <c r="E2609" s="1" t="str">
        <f t="shared" si="97"/>
        <v>30-34</v>
      </c>
      <c r="F2609" s="4">
        <v>4</v>
      </c>
      <c r="G2609" s="4">
        <v>2020</v>
      </c>
      <c r="H2609" s="4">
        <v>1</v>
      </c>
      <c r="I2609" s="4" t="s">
        <v>6977</v>
      </c>
      <c r="J2609" s="1">
        <f>COUNTIF('Orders info'!$B$4:$B$3681,'Consumers info'!B2609)</f>
        <v>1</v>
      </c>
      <c r="K2609" s="1">
        <f t="shared" si="96"/>
        <v>1</v>
      </c>
      <c r="L2609" s="1">
        <f t="shared" si="95"/>
        <v>0</v>
      </c>
      <c r="M2609" s="1">
        <f>SUMIF('Orders info'!$B$4:$B$3681,'Consumers info'!B2609,'Orders info'!$F$4:$F$3681)</f>
        <v>220</v>
      </c>
    </row>
    <row r="2610" spans="2:13" x14ac:dyDescent="0.2">
      <c r="B2610" s="4" t="s">
        <v>3032</v>
      </c>
      <c r="C2610" s="1" t="s">
        <v>3191</v>
      </c>
      <c r="D2610" s="1" t="s">
        <v>3192</v>
      </c>
      <c r="E2610" s="1" t="str">
        <f t="shared" si="97"/>
        <v>35-39</v>
      </c>
      <c r="F2610" s="4">
        <v>4</v>
      </c>
      <c r="G2610" s="4">
        <v>2020</v>
      </c>
      <c r="H2610" s="4">
        <v>0</v>
      </c>
      <c r="I2610" s="4" t="s">
        <v>6977</v>
      </c>
      <c r="J2610" s="1">
        <f>COUNTIF('Orders info'!$B$4:$B$3681,'Consumers info'!B2610)</f>
        <v>1</v>
      </c>
      <c r="K2610" s="1">
        <f t="shared" si="96"/>
        <v>1</v>
      </c>
      <c r="L2610" s="1">
        <f t="shared" si="95"/>
        <v>0</v>
      </c>
      <c r="M2610" s="1">
        <f>SUMIF('Orders info'!$B$4:$B$3681,'Consumers info'!B2610,'Orders info'!$F$4:$F$3681)</f>
        <v>258</v>
      </c>
    </row>
    <row r="2611" spans="2:13" x14ac:dyDescent="0.2">
      <c r="B2611" s="4" t="s">
        <v>13</v>
      </c>
      <c r="C2611" s="1" t="s">
        <v>3191</v>
      </c>
      <c r="D2611" s="1" t="s">
        <v>3196</v>
      </c>
      <c r="E2611" s="1" t="str">
        <f t="shared" si="97"/>
        <v>35-39</v>
      </c>
      <c r="F2611" s="4">
        <v>4</v>
      </c>
      <c r="G2611" s="4">
        <v>2020</v>
      </c>
      <c r="H2611" s="4">
        <v>0</v>
      </c>
      <c r="I2611" s="4" t="s">
        <v>6977</v>
      </c>
      <c r="J2611" s="1">
        <f>COUNTIF('Orders info'!$B$4:$B$3681,'Consumers info'!B2611)</f>
        <v>1</v>
      </c>
      <c r="K2611" s="1">
        <f t="shared" si="96"/>
        <v>1</v>
      </c>
      <c r="L2611" s="1">
        <f t="shared" si="95"/>
        <v>0</v>
      </c>
      <c r="M2611" s="1">
        <f>SUMIF('Orders info'!$B$4:$B$3681,'Consumers info'!B2611,'Orders info'!$F$4:$F$3681)</f>
        <v>168</v>
      </c>
    </row>
    <row r="2612" spans="2:13" x14ac:dyDescent="0.2">
      <c r="B2612" s="4" t="s">
        <v>14</v>
      </c>
      <c r="C2612" s="1" t="s">
        <v>7</v>
      </c>
      <c r="D2612" s="1" t="s">
        <v>3196</v>
      </c>
      <c r="E2612" s="1" t="str">
        <f t="shared" si="97"/>
        <v>40+</v>
      </c>
      <c r="F2612" s="4">
        <v>4</v>
      </c>
      <c r="G2612" s="4">
        <v>2020</v>
      </c>
      <c r="H2612" s="4">
        <v>0</v>
      </c>
      <c r="I2612" s="4" t="s">
        <v>6977</v>
      </c>
      <c r="J2612" s="1">
        <f>COUNTIF('Orders info'!$B$4:$B$3681,'Consumers info'!B2612)</f>
        <v>1</v>
      </c>
      <c r="K2612" s="1">
        <f t="shared" si="96"/>
        <v>1</v>
      </c>
      <c r="L2612" s="1">
        <f t="shared" si="95"/>
        <v>0</v>
      </c>
      <c r="M2612" s="1">
        <f>SUMIF('Orders info'!$B$4:$B$3681,'Consumers info'!B2612,'Orders info'!$F$4:$F$3681)</f>
        <v>240</v>
      </c>
    </row>
    <row r="2613" spans="2:13" x14ac:dyDescent="0.2">
      <c r="B2613" s="4" t="s">
        <v>15</v>
      </c>
      <c r="C2613" s="1" t="s">
        <v>3191</v>
      </c>
      <c r="D2613" s="1" t="s">
        <v>3196</v>
      </c>
      <c r="E2613" s="1" t="str">
        <f t="shared" si="97"/>
        <v>18-24</v>
      </c>
      <c r="F2613" s="4">
        <v>4</v>
      </c>
      <c r="G2613" s="4">
        <v>2020</v>
      </c>
      <c r="H2613" s="4">
        <v>0</v>
      </c>
      <c r="I2613" s="4" t="s">
        <v>6977</v>
      </c>
      <c r="J2613" s="1">
        <f>COUNTIF('Orders info'!$B$4:$B$3681,'Consumers info'!B2613)</f>
        <v>1</v>
      </c>
      <c r="K2613" s="1">
        <f t="shared" si="96"/>
        <v>1</v>
      </c>
      <c r="L2613" s="1">
        <f t="shared" si="95"/>
        <v>0</v>
      </c>
      <c r="M2613" s="1">
        <f>SUMIF('Orders info'!$B$4:$B$3681,'Consumers info'!B2613,'Orders info'!$F$4:$F$3681)</f>
        <v>313</v>
      </c>
    </row>
    <row r="2614" spans="2:13" x14ac:dyDescent="0.2">
      <c r="B2614" s="4" t="s">
        <v>16</v>
      </c>
      <c r="C2614" s="1" t="s">
        <v>7</v>
      </c>
      <c r="D2614" s="1" t="s">
        <v>3196</v>
      </c>
      <c r="E2614" s="1" t="str">
        <f t="shared" si="97"/>
        <v>18-24</v>
      </c>
      <c r="F2614" s="4">
        <v>4</v>
      </c>
      <c r="G2614" s="4">
        <v>2020</v>
      </c>
      <c r="H2614" s="4">
        <v>1</v>
      </c>
      <c r="I2614" s="4" t="s">
        <v>6977</v>
      </c>
      <c r="J2614" s="1">
        <f>COUNTIF('Orders info'!$B$4:$B$3681,'Consumers info'!B2614)</f>
        <v>1</v>
      </c>
      <c r="K2614" s="1">
        <f t="shared" si="96"/>
        <v>1</v>
      </c>
      <c r="L2614" s="1">
        <f t="shared" si="95"/>
        <v>0</v>
      </c>
      <c r="M2614" s="1">
        <f>SUMIF('Orders info'!$B$4:$B$3681,'Consumers info'!B2614,'Orders info'!$F$4:$F$3681)</f>
        <v>258</v>
      </c>
    </row>
    <row r="2615" spans="2:13" x14ac:dyDescent="0.2">
      <c r="B2615" s="4" t="s">
        <v>17</v>
      </c>
      <c r="C2615" s="1" t="s">
        <v>3191</v>
      </c>
      <c r="D2615" s="1" t="s">
        <v>3196</v>
      </c>
      <c r="E2615" s="1" t="str">
        <f t="shared" si="97"/>
        <v>18-24</v>
      </c>
      <c r="F2615" s="4">
        <v>4</v>
      </c>
      <c r="G2615" s="4">
        <v>2020</v>
      </c>
      <c r="H2615" s="4">
        <v>0</v>
      </c>
      <c r="I2615" s="4" t="s">
        <v>6977</v>
      </c>
      <c r="J2615" s="1">
        <f>COUNTIF('Orders info'!$B$4:$B$3681,'Consumers info'!B2615)</f>
        <v>1</v>
      </c>
      <c r="K2615" s="1">
        <f t="shared" si="96"/>
        <v>1</v>
      </c>
      <c r="L2615" s="1">
        <f t="shared" si="95"/>
        <v>0</v>
      </c>
      <c r="M2615" s="1">
        <f>SUMIF('Orders info'!$B$4:$B$3681,'Consumers info'!B2615,'Orders info'!$F$4:$F$3681)</f>
        <v>255</v>
      </c>
    </row>
    <row r="2616" spans="2:13" x14ac:dyDescent="0.2">
      <c r="B2616" s="4" t="s">
        <v>18</v>
      </c>
      <c r="C2616" s="1" t="s">
        <v>7</v>
      </c>
      <c r="D2616" s="1" t="s">
        <v>3197</v>
      </c>
      <c r="E2616" s="1" t="str">
        <f t="shared" si="97"/>
        <v>25-29</v>
      </c>
      <c r="F2616" s="4">
        <v>4</v>
      </c>
      <c r="G2616" s="4">
        <v>2020</v>
      </c>
      <c r="H2616" s="4">
        <v>0</v>
      </c>
      <c r="I2616" s="4" t="s">
        <v>6977</v>
      </c>
      <c r="J2616" s="1">
        <f>COUNTIF('Orders info'!$B$4:$B$3681,'Consumers info'!B2616)</f>
        <v>1</v>
      </c>
      <c r="K2616" s="1">
        <f t="shared" si="96"/>
        <v>1</v>
      </c>
      <c r="L2616" s="1">
        <f t="shared" si="95"/>
        <v>0</v>
      </c>
      <c r="M2616" s="1">
        <f>SUMIF('Orders info'!$B$4:$B$3681,'Consumers info'!B2616,'Orders info'!$F$4:$F$3681)</f>
        <v>317</v>
      </c>
    </row>
    <row r="2617" spans="2:13" x14ac:dyDescent="0.2">
      <c r="B2617" s="4" t="s">
        <v>19</v>
      </c>
      <c r="C2617" s="1" t="s">
        <v>3191</v>
      </c>
      <c r="D2617" s="1" t="s">
        <v>3197</v>
      </c>
      <c r="E2617" s="1" t="str">
        <f t="shared" si="97"/>
        <v>30-34</v>
      </c>
      <c r="F2617" s="4">
        <v>4</v>
      </c>
      <c r="G2617" s="4">
        <v>2020</v>
      </c>
      <c r="H2617" s="4">
        <v>1</v>
      </c>
      <c r="I2617" s="4" t="s">
        <v>6977</v>
      </c>
      <c r="J2617" s="1">
        <f>COUNTIF('Orders info'!$B$4:$B$3681,'Consumers info'!B2617)</f>
        <v>1</v>
      </c>
      <c r="K2617" s="1">
        <f t="shared" si="96"/>
        <v>1</v>
      </c>
      <c r="L2617" s="1">
        <f t="shared" si="95"/>
        <v>0</v>
      </c>
      <c r="M2617" s="1">
        <f>SUMIF('Orders info'!$B$4:$B$3681,'Consumers info'!B2617,'Orders info'!$F$4:$F$3681)</f>
        <v>345</v>
      </c>
    </row>
    <row r="2618" spans="2:13" x14ac:dyDescent="0.2">
      <c r="B2618" s="4" t="s">
        <v>20</v>
      </c>
      <c r="C2618" s="1" t="s">
        <v>7</v>
      </c>
      <c r="D2618" s="1" t="s">
        <v>3197</v>
      </c>
      <c r="E2618" s="1" t="str">
        <f t="shared" si="97"/>
        <v>35-39</v>
      </c>
      <c r="F2618" s="4">
        <v>4</v>
      </c>
      <c r="G2618" s="4">
        <v>2020</v>
      </c>
      <c r="H2618" s="4">
        <v>0</v>
      </c>
      <c r="I2618" s="4" t="s">
        <v>6977</v>
      </c>
      <c r="J2618" s="1">
        <f>COUNTIF('Orders info'!$B$4:$B$3681,'Consumers info'!B2618)</f>
        <v>1</v>
      </c>
      <c r="K2618" s="1">
        <f t="shared" si="96"/>
        <v>1</v>
      </c>
      <c r="L2618" s="1">
        <f t="shared" si="95"/>
        <v>0</v>
      </c>
      <c r="M2618" s="1">
        <f>SUMIF('Orders info'!$B$4:$B$3681,'Consumers info'!B2618,'Orders info'!$F$4:$F$3681)</f>
        <v>168</v>
      </c>
    </row>
    <row r="2619" spans="2:13" x14ac:dyDescent="0.2">
      <c r="B2619" s="4" t="s">
        <v>21</v>
      </c>
      <c r="C2619" s="1" t="s">
        <v>7</v>
      </c>
      <c r="D2619" s="1" t="s">
        <v>3197</v>
      </c>
      <c r="E2619" s="1" t="str">
        <f t="shared" si="97"/>
        <v>35-39</v>
      </c>
      <c r="F2619" s="4">
        <v>4</v>
      </c>
      <c r="G2619" s="4">
        <v>2020</v>
      </c>
      <c r="H2619" s="4">
        <v>0</v>
      </c>
      <c r="I2619" s="4" t="s">
        <v>6977</v>
      </c>
      <c r="J2619" s="1">
        <f>COUNTIF('Orders info'!$B$4:$B$3681,'Consumers info'!B2619)</f>
        <v>1</v>
      </c>
      <c r="K2619" s="1">
        <f t="shared" si="96"/>
        <v>1</v>
      </c>
      <c r="L2619" s="1">
        <f t="shared" si="95"/>
        <v>0</v>
      </c>
      <c r="M2619" s="1">
        <f>SUMIF('Orders info'!$B$4:$B$3681,'Consumers info'!B2619,'Orders info'!$F$4:$F$3681)</f>
        <v>220</v>
      </c>
    </row>
    <row r="2620" spans="2:13" x14ac:dyDescent="0.2">
      <c r="B2620" s="4" t="s">
        <v>22</v>
      </c>
      <c r="C2620" s="1" t="s">
        <v>3191</v>
      </c>
      <c r="D2620" s="1" t="s">
        <v>3197</v>
      </c>
      <c r="E2620" s="1" t="str">
        <f t="shared" si="97"/>
        <v>40+</v>
      </c>
      <c r="F2620" s="4">
        <v>4</v>
      </c>
      <c r="G2620" s="4">
        <v>2020</v>
      </c>
      <c r="H2620" s="4">
        <v>1</v>
      </c>
      <c r="I2620" s="4" t="s">
        <v>6977</v>
      </c>
      <c r="J2620" s="1">
        <f>COUNTIF('Orders info'!$B$4:$B$3681,'Consumers info'!B2620)</f>
        <v>1</v>
      </c>
      <c r="K2620" s="1">
        <f t="shared" si="96"/>
        <v>1</v>
      </c>
      <c r="L2620" s="1">
        <f t="shared" si="95"/>
        <v>0</v>
      </c>
      <c r="M2620" s="1">
        <f>SUMIF('Orders info'!$B$4:$B$3681,'Consumers info'!B2620,'Orders info'!$F$4:$F$3681)</f>
        <v>210</v>
      </c>
    </row>
    <row r="2621" spans="2:13" x14ac:dyDescent="0.2">
      <c r="B2621" s="4" t="s">
        <v>23</v>
      </c>
      <c r="C2621" s="1" t="s">
        <v>3191</v>
      </c>
      <c r="D2621" s="1" t="s">
        <v>3197</v>
      </c>
      <c r="E2621" s="1" t="str">
        <f t="shared" si="97"/>
        <v>18-24</v>
      </c>
      <c r="F2621" s="4">
        <v>4</v>
      </c>
      <c r="G2621" s="4">
        <v>2020</v>
      </c>
      <c r="H2621" s="4">
        <v>1</v>
      </c>
      <c r="I2621" s="4" t="s">
        <v>6977</v>
      </c>
      <c r="J2621" s="1">
        <f>COUNTIF('Orders info'!$B$4:$B$3681,'Consumers info'!B2621)</f>
        <v>1</v>
      </c>
      <c r="K2621" s="1">
        <f t="shared" si="96"/>
        <v>1</v>
      </c>
      <c r="L2621" s="1">
        <f t="shared" si="95"/>
        <v>0</v>
      </c>
      <c r="M2621" s="1">
        <f>SUMIF('Orders info'!$B$4:$B$3681,'Consumers info'!B2621,'Orders info'!$F$4:$F$3681)</f>
        <v>258</v>
      </c>
    </row>
    <row r="2622" spans="2:13" x14ac:dyDescent="0.2">
      <c r="B2622" s="4" t="s">
        <v>24</v>
      </c>
      <c r="C2622" s="1" t="s">
        <v>7</v>
      </c>
      <c r="D2622" s="1" t="s">
        <v>3197</v>
      </c>
      <c r="E2622" s="1" t="str">
        <f t="shared" si="97"/>
        <v>35-39</v>
      </c>
      <c r="F2622" s="4">
        <v>4</v>
      </c>
      <c r="G2622" s="4">
        <v>2020</v>
      </c>
      <c r="H2622" s="4">
        <v>1</v>
      </c>
      <c r="I2622" s="4" t="s">
        <v>6977</v>
      </c>
      <c r="J2622" s="1">
        <f>COUNTIF('Orders info'!$B$4:$B$3681,'Consumers info'!B2622)</f>
        <v>1</v>
      </c>
      <c r="K2622" s="1">
        <f t="shared" si="96"/>
        <v>1</v>
      </c>
      <c r="L2622" s="1">
        <f t="shared" si="95"/>
        <v>0</v>
      </c>
      <c r="M2622" s="1">
        <f>SUMIF('Orders info'!$B$4:$B$3681,'Consumers info'!B2622,'Orders info'!$F$4:$F$3681)</f>
        <v>255</v>
      </c>
    </row>
    <row r="2623" spans="2:13" x14ac:dyDescent="0.2">
      <c r="B2623" s="4" t="s">
        <v>25</v>
      </c>
      <c r="C2623" s="1" t="s">
        <v>3191</v>
      </c>
      <c r="D2623" s="1" t="s">
        <v>3197</v>
      </c>
      <c r="E2623" s="1" t="str">
        <f t="shared" si="97"/>
        <v>18-24</v>
      </c>
      <c r="F2623" s="4">
        <v>4</v>
      </c>
      <c r="G2623" s="4">
        <v>2020</v>
      </c>
      <c r="H2623" s="4">
        <v>1</v>
      </c>
      <c r="I2623" s="4" t="s">
        <v>6977</v>
      </c>
      <c r="J2623" s="1">
        <f>COUNTIF('Orders info'!$B$4:$B$3681,'Consumers info'!B2623)</f>
        <v>1</v>
      </c>
      <c r="K2623" s="1">
        <f t="shared" si="96"/>
        <v>1</v>
      </c>
      <c r="L2623" s="1">
        <f t="shared" si="95"/>
        <v>0</v>
      </c>
      <c r="M2623" s="1">
        <f>SUMIF('Orders info'!$B$4:$B$3681,'Consumers info'!B2623,'Orders info'!$F$4:$F$3681)</f>
        <v>992</v>
      </c>
    </row>
    <row r="2624" spans="2:13" x14ac:dyDescent="0.2">
      <c r="B2624" s="4" t="s">
        <v>26</v>
      </c>
      <c r="C2624" s="1" t="s">
        <v>7</v>
      </c>
      <c r="D2624" s="1" t="s">
        <v>3198</v>
      </c>
      <c r="E2624" s="1" t="str">
        <f t="shared" si="97"/>
        <v>18-24</v>
      </c>
      <c r="F2624" s="4">
        <v>4</v>
      </c>
      <c r="G2624" s="4">
        <v>2020</v>
      </c>
      <c r="H2624" s="4">
        <v>1</v>
      </c>
      <c r="I2624" s="4" t="s">
        <v>6977</v>
      </c>
      <c r="J2624" s="1">
        <f>COUNTIF('Orders info'!$B$4:$B$3681,'Consumers info'!B2624)</f>
        <v>2</v>
      </c>
      <c r="K2624" s="1">
        <f t="shared" si="96"/>
        <v>0</v>
      </c>
      <c r="L2624" s="1">
        <f t="shared" si="95"/>
        <v>1</v>
      </c>
      <c r="M2624" s="1">
        <f>SUMIF('Orders info'!$B$4:$B$3681,'Consumers info'!B2624,'Orders info'!$F$4:$F$3681)</f>
        <v>615</v>
      </c>
    </row>
    <row r="2625" spans="2:13" x14ac:dyDescent="0.2">
      <c r="B2625" s="4" t="s">
        <v>27</v>
      </c>
      <c r="C2625" s="1" t="s">
        <v>3191</v>
      </c>
      <c r="D2625" s="1" t="s">
        <v>3198</v>
      </c>
      <c r="E2625" s="1" t="str">
        <f t="shared" si="97"/>
        <v>25-29</v>
      </c>
      <c r="F2625" s="4">
        <v>4</v>
      </c>
      <c r="G2625" s="4">
        <v>2020</v>
      </c>
      <c r="H2625" s="4">
        <v>1</v>
      </c>
      <c r="I2625" s="4" t="s">
        <v>6977</v>
      </c>
      <c r="J2625" s="1">
        <f>COUNTIF('Orders info'!$B$4:$B$3681,'Consumers info'!B2625)</f>
        <v>1</v>
      </c>
      <c r="K2625" s="1">
        <f t="shared" si="96"/>
        <v>1</v>
      </c>
      <c r="L2625" s="1">
        <f t="shared" si="95"/>
        <v>0</v>
      </c>
      <c r="M2625" s="1">
        <f>SUMIF('Orders info'!$B$4:$B$3681,'Consumers info'!B2625,'Orders info'!$F$4:$F$3681)</f>
        <v>240</v>
      </c>
    </row>
    <row r="2626" spans="2:13" x14ac:dyDescent="0.2">
      <c r="B2626" s="4" t="s">
        <v>28</v>
      </c>
      <c r="C2626" s="1" t="s">
        <v>7</v>
      </c>
      <c r="D2626" s="1" t="s">
        <v>3198</v>
      </c>
      <c r="E2626" s="1" t="str">
        <f t="shared" si="97"/>
        <v>18-24</v>
      </c>
      <c r="F2626" s="4">
        <v>4</v>
      </c>
      <c r="G2626" s="4">
        <v>2020</v>
      </c>
      <c r="H2626" s="4">
        <v>1</v>
      </c>
      <c r="I2626" s="4" t="s">
        <v>6977</v>
      </c>
      <c r="J2626" s="1">
        <f>COUNTIF('Orders info'!$B$4:$B$3681,'Consumers info'!B2626)</f>
        <v>1</v>
      </c>
      <c r="K2626" s="1">
        <f t="shared" si="96"/>
        <v>1</v>
      </c>
      <c r="L2626" s="1">
        <f t="shared" si="95"/>
        <v>0</v>
      </c>
      <c r="M2626" s="1">
        <f>SUMIF('Orders info'!$B$4:$B$3681,'Consumers info'!B2626,'Orders info'!$F$4:$F$3681)</f>
        <v>220</v>
      </c>
    </row>
    <row r="2627" spans="2:13" x14ac:dyDescent="0.2">
      <c r="B2627" s="4" t="s">
        <v>29</v>
      </c>
      <c r="C2627" s="1" t="s">
        <v>3191</v>
      </c>
      <c r="D2627" s="1" t="s">
        <v>3198</v>
      </c>
      <c r="E2627" s="1" t="str">
        <f t="shared" si="97"/>
        <v>25-29</v>
      </c>
      <c r="F2627" s="4">
        <v>4</v>
      </c>
      <c r="G2627" s="4">
        <v>2020</v>
      </c>
      <c r="H2627" s="4">
        <v>1</v>
      </c>
      <c r="I2627" s="4" t="s">
        <v>6977</v>
      </c>
      <c r="J2627" s="1">
        <f>COUNTIF('Orders info'!$B$4:$B$3681,'Consumers info'!B2627)</f>
        <v>1</v>
      </c>
      <c r="K2627" s="1">
        <f t="shared" si="96"/>
        <v>1</v>
      </c>
      <c r="L2627" s="1">
        <f t="shared" si="95"/>
        <v>0</v>
      </c>
      <c r="M2627" s="1">
        <f>SUMIF('Orders info'!$B$4:$B$3681,'Consumers info'!B2627,'Orders info'!$F$4:$F$3681)</f>
        <v>210</v>
      </c>
    </row>
    <row r="2628" spans="2:13" x14ac:dyDescent="0.2">
      <c r="B2628" s="4" t="s">
        <v>30</v>
      </c>
      <c r="C2628" s="1" t="s">
        <v>7</v>
      </c>
      <c r="D2628" s="1" t="s">
        <v>3198</v>
      </c>
      <c r="E2628" s="1" t="str">
        <f t="shared" si="97"/>
        <v>25-29</v>
      </c>
      <c r="F2628" s="4">
        <v>4</v>
      </c>
      <c r="G2628" s="4">
        <v>2020</v>
      </c>
      <c r="H2628" s="4">
        <v>1</v>
      </c>
      <c r="I2628" s="4" t="s">
        <v>6977</v>
      </c>
      <c r="J2628" s="1">
        <f>COUNTIF('Orders info'!$B$4:$B$3681,'Consumers info'!B2628)</f>
        <v>1</v>
      </c>
      <c r="K2628" s="1">
        <f t="shared" si="96"/>
        <v>1</v>
      </c>
      <c r="L2628" s="1">
        <f t="shared" si="95"/>
        <v>0</v>
      </c>
      <c r="M2628" s="1">
        <f>SUMIF('Orders info'!$B$4:$B$3681,'Consumers info'!B2628,'Orders info'!$F$4:$F$3681)</f>
        <v>210</v>
      </c>
    </row>
    <row r="2629" spans="2:13" x14ac:dyDescent="0.2">
      <c r="B2629" s="4" t="s">
        <v>31</v>
      </c>
      <c r="C2629" s="1" t="s">
        <v>3191</v>
      </c>
      <c r="D2629" s="1" t="s">
        <v>3198</v>
      </c>
      <c r="E2629" s="1" t="str">
        <f t="shared" si="97"/>
        <v>30-34</v>
      </c>
      <c r="F2629" s="4">
        <v>4</v>
      </c>
      <c r="G2629" s="4">
        <v>2020</v>
      </c>
      <c r="H2629" s="4">
        <v>0</v>
      </c>
      <c r="I2629" s="4" t="s">
        <v>6977</v>
      </c>
      <c r="J2629" s="1">
        <f>COUNTIF('Orders info'!$B$4:$B$3681,'Consumers info'!B2629)</f>
        <v>1</v>
      </c>
      <c r="K2629" s="1">
        <f t="shared" si="96"/>
        <v>1</v>
      </c>
      <c r="L2629" s="1">
        <f t="shared" ref="L2629:L2692" si="98">IF(J2629&gt;1,IF(I2629="Active",1,0),0)</f>
        <v>0</v>
      </c>
      <c r="M2629" s="1">
        <f>SUMIF('Orders info'!$B$4:$B$3681,'Consumers info'!B2629,'Orders info'!$F$4:$F$3681)</f>
        <v>258</v>
      </c>
    </row>
    <row r="2630" spans="2:13" x14ac:dyDescent="0.2">
      <c r="B2630" s="4" t="s">
        <v>32</v>
      </c>
      <c r="C2630" s="1" t="s">
        <v>7</v>
      </c>
      <c r="D2630" s="1" t="s">
        <v>3198</v>
      </c>
      <c r="E2630" s="1" t="str">
        <f t="shared" si="97"/>
        <v>30-34</v>
      </c>
      <c r="F2630" s="4">
        <v>4</v>
      </c>
      <c r="G2630" s="4">
        <v>2020</v>
      </c>
      <c r="H2630" s="4">
        <v>0</v>
      </c>
      <c r="I2630" s="4" t="s">
        <v>6977</v>
      </c>
      <c r="J2630" s="1">
        <f>COUNTIF('Orders info'!$B$4:$B$3681,'Consumers info'!B2630)</f>
        <v>1</v>
      </c>
      <c r="K2630" s="1">
        <f t="shared" si="96"/>
        <v>1</v>
      </c>
      <c r="L2630" s="1">
        <f t="shared" si="98"/>
        <v>0</v>
      </c>
      <c r="M2630" s="1">
        <f>SUMIF('Orders info'!$B$4:$B$3681,'Consumers info'!B2630,'Orders info'!$F$4:$F$3681)</f>
        <v>313</v>
      </c>
    </row>
    <row r="2631" spans="2:13" x14ac:dyDescent="0.2">
      <c r="B2631" s="4" t="s">
        <v>33</v>
      </c>
      <c r="C2631" s="1" t="s">
        <v>3191</v>
      </c>
      <c r="D2631" s="1" t="s">
        <v>3198</v>
      </c>
      <c r="E2631" s="1" t="str">
        <f t="shared" si="97"/>
        <v>35-39</v>
      </c>
      <c r="F2631" s="4">
        <v>4</v>
      </c>
      <c r="G2631" s="4">
        <v>2020</v>
      </c>
      <c r="H2631" s="4">
        <v>1</v>
      </c>
      <c r="I2631" s="4" t="s">
        <v>6977</v>
      </c>
      <c r="J2631" s="1">
        <f>COUNTIF('Orders info'!$B$4:$B$3681,'Consumers info'!B2631)</f>
        <v>1</v>
      </c>
      <c r="K2631" s="1">
        <f t="shared" si="96"/>
        <v>1</v>
      </c>
      <c r="L2631" s="1">
        <f t="shared" si="98"/>
        <v>0</v>
      </c>
      <c r="M2631" s="1">
        <f>SUMIF('Orders info'!$B$4:$B$3681,'Consumers info'!B2631,'Orders info'!$F$4:$F$3681)</f>
        <v>313</v>
      </c>
    </row>
    <row r="2632" spans="2:13" x14ac:dyDescent="0.2">
      <c r="B2632" s="4" t="s">
        <v>34</v>
      </c>
      <c r="C2632" s="1" t="s">
        <v>7</v>
      </c>
      <c r="D2632" s="1" t="s">
        <v>3198</v>
      </c>
      <c r="E2632" s="1" t="str">
        <f t="shared" si="97"/>
        <v>35-39</v>
      </c>
      <c r="F2632" s="4">
        <v>4</v>
      </c>
      <c r="G2632" s="4">
        <v>2020</v>
      </c>
      <c r="H2632" s="4">
        <v>0</v>
      </c>
      <c r="I2632" s="4" t="s">
        <v>6977</v>
      </c>
      <c r="J2632" s="1">
        <f>COUNTIF('Orders info'!$B$4:$B$3681,'Consumers info'!B2632)</f>
        <v>1</v>
      </c>
      <c r="K2632" s="1">
        <f t="shared" si="96"/>
        <v>1</v>
      </c>
      <c r="L2632" s="1">
        <f t="shared" si="98"/>
        <v>0</v>
      </c>
      <c r="M2632" s="1">
        <f>SUMIF('Orders info'!$B$4:$B$3681,'Consumers info'!B2632,'Orders info'!$F$4:$F$3681)</f>
        <v>992</v>
      </c>
    </row>
    <row r="2633" spans="2:13" x14ac:dyDescent="0.2">
      <c r="B2633" s="4" t="s">
        <v>35</v>
      </c>
      <c r="C2633" s="1" t="s">
        <v>3191</v>
      </c>
      <c r="D2633" s="1" t="s">
        <v>3198</v>
      </c>
      <c r="E2633" s="1" t="str">
        <f t="shared" si="97"/>
        <v>40+</v>
      </c>
      <c r="F2633" s="4">
        <v>4</v>
      </c>
      <c r="G2633" s="4">
        <v>2020</v>
      </c>
      <c r="H2633" s="4">
        <v>0</v>
      </c>
      <c r="I2633" s="4" t="s">
        <v>6977</v>
      </c>
      <c r="J2633" s="1">
        <f>COUNTIF('Orders info'!$B$4:$B$3681,'Consumers info'!B2633)</f>
        <v>1</v>
      </c>
      <c r="K2633" s="1">
        <f t="shared" si="96"/>
        <v>1</v>
      </c>
      <c r="L2633" s="1">
        <f t="shared" si="98"/>
        <v>0</v>
      </c>
      <c r="M2633" s="1">
        <f>SUMIF('Orders info'!$B$4:$B$3681,'Consumers info'!B2633,'Orders info'!$F$4:$F$3681)</f>
        <v>889</v>
      </c>
    </row>
    <row r="2634" spans="2:13" x14ac:dyDescent="0.2">
      <c r="B2634" s="4" t="s">
        <v>3033</v>
      </c>
      <c r="C2634" s="1" t="s">
        <v>3191</v>
      </c>
      <c r="D2634" s="1" t="s">
        <v>3192</v>
      </c>
      <c r="E2634" s="1" t="str">
        <f t="shared" si="97"/>
        <v>18-24</v>
      </c>
      <c r="F2634" s="4">
        <v>4</v>
      </c>
      <c r="G2634" s="4">
        <v>2020</v>
      </c>
      <c r="H2634" s="4">
        <v>1</v>
      </c>
      <c r="I2634" s="4" t="s">
        <v>6977</v>
      </c>
      <c r="J2634" s="1">
        <f>COUNTIF('Orders info'!$B$4:$B$3681,'Consumers info'!B2634)</f>
        <v>1</v>
      </c>
      <c r="K2634" s="1">
        <f t="shared" si="96"/>
        <v>1</v>
      </c>
      <c r="L2634" s="1">
        <f t="shared" si="98"/>
        <v>0</v>
      </c>
      <c r="M2634" s="1">
        <f>SUMIF('Orders info'!$B$4:$B$3681,'Consumers info'!B2634,'Orders info'!$F$4:$F$3681)</f>
        <v>538</v>
      </c>
    </row>
    <row r="2635" spans="2:13" x14ac:dyDescent="0.2">
      <c r="B2635" s="4" t="s">
        <v>3034</v>
      </c>
      <c r="C2635" s="1" t="s">
        <v>3191</v>
      </c>
      <c r="D2635" s="1" t="s">
        <v>3193</v>
      </c>
      <c r="E2635" s="1" t="str">
        <f t="shared" si="97"/>
        <v>18-24</v>
      </c>
      <c r="F2635" s="4">
        <v>4</v>
      </c>
      <c r="G2635" s="4">
        <v>2020</v>
      </c>
      <c r="H2635" s="4">
        <v>1</v>
      </c>
      <c r="I2635" s="4" t="s">
        <v>6977</v>
      </c>
      <c r="J2635" s="1">
        <f>COUNTIF('Orders info'!$B$4:$B$3681,'Consumers info'!B2635)</f>
        <v>1</v>
      </c>
      <c r="K2635" s="1">
        <f t="shared" si="96"/>
        <v>1</v>
      </c>
      <c r="L2635" s="1">
        <f t="shared" si="98"/>
        <v>0</v>
      </c>
      <c r="M2635" s="1">
        <f>SUMIF('Orders info'!$B$4:$B$3681,'Consumers info'!B2635,'Orders info'!$F$4:$F$3681)</f>
        <v>336</v>
      </c>
    </row>
    <row r="2636" spans="2:13" x14ac:dyDescent="0.2">
      <c r="B2636" s="4" t="s">
        <v>3035</v>
      </c>
      <c r="C2636" s="1" t="s">
        <v>3191</v>
      </c>
      <c r="D2636" s="1" t="s">
        <v>3194</v>
      </c>
      <c r="E2636" s="1" t="str">
        <f t="shared" si="97"/>
        <v>18-24</v>
      </c>
      <c r="F2636" s="4">
        <v>4</v>
      </c>
      <c r="G2636" s="4">
        <v>2020</v>
      </c>
      <c r="H2636" s="4">
        <v>0</v>
      </c>
      <c r="I2636" s="4" t="s">
        <v>6977</v>
      </c>
      <c r="J2636" s="1">
        <f>COUNTIF('Orders info'!$B$4:$B$3681,'Consumers info'!B2636)</f>
        <v>1</v>
      </c>
      <c r="K2636" s="1">
        <f t="shared" si="96"/>
        <v>1</v>
      </c>
      <c r="L2636" s="1">
        <f t="shared" si="98"/>
        <v>0</v>
      </c>
      <c r="M2636" s="1">
        <f>SUMIF('Orders info'!$B$4:$B$3681,'Consumers info'!B2636,'Orders info'!$F$4:$F$3681)</f>
        <v>383</v>
      </c>
    </row>
    <row r="2637" spans="2:13" x14ac:dyDescent="0.2">
      <c r="B2637" s="4" t="s">
        <v>3036</v>
      </c>
      <c r="C2637" s="1" t="s">
        <v>3191</v>
      </c>
      <c r="D2637" s="1" t="s">
        <v>3201</v>
      </c>
      <c r="E2637" s="1" t="str">
        <f t="shared" si="97"/>
        <v>25-29</v>
      </c>
      <c r="F2637" s="4">
        <v>4</v>
      </c>
      <c r="G2637" s="4">
        <v>2020</v>
      </c>
      <c r="H2637" s="4">
        <v>0</v>
      </c>
      <c r="I2637" s="4" t="s">
        <v>6977</v>
      </c>
      <c r="J2637" s="1">
        <f>COUNTIF('Orders info'!$B$4:$B$3681,'Consumers info'!B2637)</f>
        <v>1</v>
      </c>
      <c r="K2637" s="1">
        <f t="shared" si="96"/>
        <v>1</v>
      </c>
      <c r="L2637" s="1">
        <f t="shared" si="98"/>
        <v>0</v>
      </c>
      <c r="M2637" s="1">
        <f>SUMIF('Orders info'!$B$4:$B$3681,'Consumers info'!B2637,'Orders info'!$F$4:$F$3681)</f>
        <v>278</v>
      </c>
    </row>
    <row r="2638" spans="2:13" x14ac:dyDescent="0.2">
      <c r="B2638" s="4" t="s">
        <v>3037</v>
      </c>
      <c r="C2638" s="1" t="s">
        <v>3191</v>
      </c>
      <c r="D2638" s="1" t="s">
        <v>3192</v>
      </c>
      <c r="E2638" s="1" t="str">
        <f t="shared" si="97"/>
        <v>30-34</v>
      </c>
      <c r="F2638" s="4">
        <v>4</v>
      </c>
      <c r="G2638" s="4">
        <v>2020</v>
      </c>
      <c r="H2638" s="4">
        <v>0</v>
      </c>
      <c r="I2638" s="4" t="s">
        <v>6977</v>
      </c>
      <c r="J2638" s="1">
        <f>COUNTIF('Orders info'!$B$4:$B$3681,'Consumers info'!B2638)</f>
        <v>1</v>
      </c>
      <c r="K2638" s="1">
        <f t="shared" si="96"/>
        <v>1</v>
      </c>
      <c r="L2638" s="1">
        <f t="shared" si="98"/>
        <v>0</v>
      </c>
      <c r="M2638" s="1">
        <f>SUMIF('Orders info'!$B$4:$B$3681,'Consumers info'!B2638,'Orders info'!$F$4:$F$3681)</f>
        <v>636</v>
      </c>
    </row>
    <row r="2639" spans="2:13" x14ac:dyDescent="0.2">
      <c r="B2639" s="4" t="s">
        <v>3038</v>
      </c>
      <c r="C2639" s="1" t="s">
        <v>3191</v>
      </c>
      <c r="D2639" s="1" t="s">
        <v>3193</v>
      </c>
      <c r="E2639" s="1" t="str">
        <f t="shared" si="97"/>
        <v>30-34</v>
      </c>
      <c r="F2639" s="4">
        <v>4</v>
      </c>
      <c r="G2639" s="4">
        <v>2020</v>
      </c>
      <c r="H2639" s="4">
        <v>0</v>
      </c>
      <c r="I2639" s="4" t="s">
        <v>6977</v>
      </c>
      <c r="J2639" s="1">
        <f>COUNTIF('Orders info'!$B$4:$B$3681,'Consumers info'!B2639)</f>
        <v>1</v>
      </c>
      <c r="K2639" s="1">
        <f t="shared" si="96"/>
        <v>1</v>
      </c>
      <c r="L2639" s="1">
        <f t="shared" si="98"/>
        <v>0</v>
      </c>
      <c r="M2639" s="1">
        <f>SUMIF('Orders info'!$B$4:$B$3681,'Consumers info'!B2639,'Orders info'!$F$4:$F$3681)</f>
        <v>538</v>
      </c>
    </row>
    <row r="2640" spans="2:13" x14ac:dyDescent="0.2">
      <c r="B2640" s="4" t="s">
        <v>3039</v>
      </c>
      <c r="C2640" s="1" t="s">
        <v>3191</v>
      </c>
      <c r="D2640" s="1" t="s">
        <v>3194</v>
      </c>
      <c r="E2640" s="1" t="str">
        <f t="shared" si="97"/>
        <v>35-39</v>
      </c>
      <c r="F2640" s="4">
        <v>4</v>
      </c>
      <c r="G2640" s="4">
        <v>2020</v>
      </c>
      <c r="H2640" s="4">
        <v>0</v>
      </c>
      <c r="I2640" s="4" t="s">
        <v>6977</v>
      </c>
      <c r="J2640" s="1">
        <f>COUNTIF('Orders info'!$B$4:$B$3681,'Consumers info'!B2640)</f>
        <v>1</v>
      </c>
      <c r="K2640" s="1">
        <f t="shared" si="96"/>
        <v>1</v>
      </c>
      <c r="L2640" s="1">
        <f t="shared" si="98"/>
        <v>0</v>
      </c>
      <c r="M2640" s="1">
        <f>SUMIF('Orders info'!$B$4:$B$3681,'Consumers info'!B2640,'Orders info'!$F$4:$F$3681)</f>
        <v>540</v>
      </c>
    </row>
    <row r="2641" spans="2:13" x14ac:dyDescent="0.2">
      <c r="B2641" s="4" t="s">
        <v>3040</v>
      </c>
      <c r="C2641" s="1" t="s">
        <v>3191</v>
      </c>
      <c r="D2641" s="1" t="s">
        <v>3195</v>
      </c>
      <c r="E2641" s="1" t="str">
        <f t="shared" si="97"/>
        <v>35-39</v>
      </c>
      <c r="F2641" s="4">
        <v>4</v>
      </c>
      <c r="G2641" s="4">
        <v>2020</v>
      </c>
      <c r="H2641" s="4">
        <v>0</v>
      </c>
      <c r="I2641" s="4" t="s">
        <v>6977</v>
      </c>
      <c r="J2641" s="1">
        <f>COUNTIF('Orders info'!$B$4:$B$3681,'Consumers info'!B2641)</f>
        <v>1</v>
      </c>
      <c r="K2641" s="1">
        <f t="shared" si="96"/>
        <v>1</v>
      </c>
      <c r="L2641" s="1">
        <f t="shared" si="98"/>
        <v>0</v>
      </c>
      <c r="M2641" s="1">
        <f>SUMIF('Orders info'!$B$4:$B$3681,'Consumers info'!B2641,'Orders info'!$F$4:$F$3681)</f>
        <v>488</v>
      </c>
    </row>
    <row r="2642" spans="2:13" x14ac:dyDescent="0.2">
      <c r="B2642" s="4" t="s">
        <v>3041</v>
      </c>
      <c r="C2642" s="1" t="s">
        <v>3191</v>
      </c>
      <c r="D2642" s="1" t="s">
        <v>3196</v>
      </c>
      <c r="E2642" s="1" t="str">
        <f t="shared" si="97"/>
        <v>18-24</v>
      </c>
      <c r="F2642" s="4">
        <v>4</v>
      </c>
      <c r="G2642" s="4">
        <v>2020</v>
      </c>
      <c r="H2642" s="4">
        <v>1</v>
      </c>
      <c r="I2642" s="4" t="s">
        <v>6977</v>
      </c>
      <c r="J2642" s="1">
        <f>COUNTIF('Orders info'!$B$4:$B$3681,'Consumers info'!B2642)</f>
        <v>1</v>
      </c>
      <c r="K2642" s="1">
        <f t="shared" si="96"/>
        <v>1</v>
      </c>
      <c r="L2642" s="1">
        <f t="shared" si="98"/>
        <v>0</v>
      </c>
      <c r="M2642" s="1">
        <f>SUMIF('Orders info'!$B$4:$B$3681,'Consumers info'!B2642,'Orders info'!$F$4:$F$3681)</f>
        <v>523</v>
      </c>
    </row>
    <row r="2643" spans="2:13" x14ac:dyDescent="0.2">
      <c r="B2643" s="4" t="s">
        <v>3042</v>
      </c>
      <c r="C2643" s="1" t="s">
        <v>3191</v>
      </c>
      <c r="D2643" s="1" t="s">
        <v>3197</v>
      </c>
      <c r="E2643" s="1" t="str">
        <f t="shared" si="97"/>
        <v>35-39</v>
      </c>
      <c r="F2643" s="4">
        <v>4</v>
      </c>
      <c r="G2643" s="4">
        <v>2020</v>
      </c>
      <c r="H2643" s="4">
        <v>1</v>
      </c>
      <c r="I2643" s="4" t="s">
        <v>6977</v>
      </c>
      <c r="J2643" s="1">
        <f>COUNTIF('Orders info'!$B$4:$B$3681,'Consumers info'!B2643)</f>
        <v>1</v>
      </c>
      <c r="K2643" s="1">
        <f t="shared" si="96"/>
        <v>1</v>
      </c>
      <c r="L2643" s="1">
        <f t="shared" si="98"/>
        <v>0</v>
      </c>
      <c r="M2643" s="1">
        <f>SUMIF('Orders info'!$B$4:$B$3681,'Consumers info'!B2643,'Orders info'!$F$4:$F$3681)</f>
        <v>478</v>
      </c>
    </row>
    <row r="2644" spans="2:13" x14ac:dyDescent="0.2">
      <c r="B2644" s="4" t="s">
        <v>3043</v>
      </c>
      <c r="C2644" s="1" t="s">
        <v>3191</v>
      </c>
      <c r="D2644" s="1" t="s">
        <v>3198</v>
      </c>
      <c r="E2644" s="1" t="str">
        <f t="shared" si="97"/>
        <v>35-39</v>
      </c>
      <c r="F2644" s="4">
        <v>4</v>
      </c>
      <c r="G2644" s="4">
        <v>2020</v>
      </c>
      <c r="H2644" s="4">
        <v>1</v>
      </c>
      <c r="I2644" s="4" t="s">
        <v>6977</v>
      </c>
      <c r="J2644" s="1">
        <f>COUNTIF('Orders info'!$B$4:$B$3681,'Consumers info'!B2644)</f>
        <v>1</v>
      </c>
      <c r="K2644" s="1">
        <f t="shared" si="96"/>
        <v>1</v>
      </c>
      <c r="L2644" s="1">
        <f t="shared" si="98"/>
        <v>0</v>
      </c>
      <c r="M2644" s="1">
        <f>SUMIF('Orders info'!$B$4:$B$3681,'Consumers info'!B2644,'Orders info'!$F$4:$F$3681)</f>
        <v>592</v>
      </c>
    </row>
    <row r="2645" spans="2:13" x14ac:dyDescent="0.2">
      <c r="B2645" s="4" t="s">
        <v>3044</v>
      </c>
      <c r="C2645" s="1" t="s">
        <v>3191</v>
      </c>
      <c r="D2645" s="1" t="s">
        <v>3199</v>
      </c>
      <c r="E2645" s="1" t="str">
        <f t="shared" si="97"/>
        <v>40+</v>
      </c>
      <c r="F2645" s="4">
        <v>4</v>
      </c>
      <c r="G2645" s="4">
        <v>2020</v>
      </c>
      <c r="H2645" s="4">
        <v>1</v>
      </c>
      <c r="I2645" s="4" t="s">
        <v>6977</v>
      </c>
      <c r="J2645" s="1">
        <f>COUNTIF('Orders info'!$B$4:$B$3681,'Consumers info'!B2645)</f>
        <v>1</v>
      </c>
      <c r="K2645" s="1">
        <f t="shared" si="96"/>
        <v>1</v>
      </c>
      <c r="L2645" s="1">
        <f t="shared" si="98"/>
        <v>0</v>
      </c>
      <c r="M2645" s="1">
        <f>SUMIF('Orders info'!$B$4:$B$3681,'Consumers info'!B2645,'Orders info'!$F$4:$F$3681)</f>
        <v>278</v>
      </c>
    </row>
    <row r="2646" spans="2:13" x14ac:dyDescent="0.2">
      <c r="B2646" s="4" t="s">
        <v>3045</v>
      </c>
      <c r="C2646" s="1" t="s">
        <v>3191</v>
      </c>
      <c r="D2646" s="1" t="s">
        <v>3200</v>
      </c>
      <c r="E2646" s="1" t="str">
        <f t="shared" si="97"/>
        <v>18-24</v>
      </c>
      <c r="F2646" s="4">
        <v>4</v>
      </c>
      <c r="G2646" s="4">
        <v>2020</v>
      </c>
      <c r="H2646" s="4">
        <v>1</v>
      </c>
      <c r="I2646" s="4" t="s">
        <v>6977</v>
      </c>
      <c r="J2646" s="1">
        <f>COUNTIF('Orders info'!$B$4:$B$3681,'Consumers info'!B2646)</f>
        <v>1</v>
      </c>
      <c r="K2646" s="1">
        <f t="shared" si="96"/>
        <v>1</v>
      </c>
      <c r="L2646" s="1">
        <f t="shared" si="98"/>
        <v>0</v>
      </c>
      <c r="M2646" s="1">
        <f>SUMIF('Orders info'!$B$4:$B$3681,'Consumers info'!B2646,'Orders info'!$F$4:$F$3681)</f>
        <v>267</v>
      </c>
    </row>
    <row r="2647" spans="2:13" x14ac:dyDescent="0.2">
      <c r="B2647" s="4" t="s">
        <v>3046</v>
      </c>
      <c r="C2647" s="1" t="s">
        <v>3191</v>
      </c>
      <c r="D2647" s="1" t="s">
        <v>3201</v>
      </c>
      <c r="E2647" s="1" t="str">
        <f t="shared" si="97"/>
        <v>18-24</v>
      </c>
      <c r="F2647" s="4">
        <v>4</v>
      </c>
      <c r="G2647" s="4">
        <v>2020</v>
      </c>
      <c r="H2647" s="4">
        <v>1</v>
      </c>
      <c r="I2647" s="4" t="s">
        <v>6977</v>
      </c>
      <c r="J2647" s="1">
        <f>COUNTIF('Orders info'!$B$4:$B$3681,'Consumers info'!B2647)</f>
        <v>1</v>
      </c>
      <c r="K2647" s="1">
        <f t="shared" si="96"/>
        <v>1</v>
      </c>
      <c r="L2647" s="1">
        <f t="shared" si="98"/>
        <v>0</v>
      </c>
      <c r="M2647" s="1">
        <f>SUMIF('Orders info'!$B$4:$B$3681,'Consumers info'!B2647,'Orders info'!$F$4:$F$3681)</f>
        <v>436</v>
      </c>
    </row>
    <row r="2648" spans="2:13" x14ac:dyDescent="0.2">
      <c r="B2648" s="4" t="s">
        <v>3047</v>
      </c>
      <c r="C2648" s="1" t="s">
        <v>3191</v>
      </c>
      <c r="D2648" s="1" t="s">
        <v>3192</v>
      </c>
      <c r="E2648" s="1" t="str">
        <f t="shared" si="97"/>
        <v>18-24</v>
      </c>
      <c r="F2648" s="4">
        <v>4</v>
      </c>
      <c r="G2648" s="4">
        <v>2020</v>
      </c>
      <c r="H2648" s="4">
        <v>0</v>
      </c>
      <c r="I2648" s="4" t="s">
        <v>6977</v>
      </c>
      <c r="J2648" s="1">
        <f>COUNTIF('Orders info'!$B$4:$B$3681,'Consumers info'!B2648)</f>
        <v>1</v>
      </c>
      <c r="K2648" s="1">
        <f t="shared" ref="K2648:K2711" si="99">IF(J2648=1,IF(I2648="Active",1,0),0)</f>
        <v>1</v>
      </c>
      <c r="L2648" s="1">
        <f t="shared" si="98"/>
        <v>0</v>
      </c>
      <c r="M2648" s="1">
        <f>SUMIF('Orders info'!$B$4:$B$3681,'Consumers info'!B2648,'Orders info'!$F$4:$F$3681)</f>
        <v>510</v>
      </c>
    </row>
    <row r="2649" spans="2:13" x14ac:dyDescent="0.2">
      <c r="B2649" s="4" t="s">
        <v>36</v>
      </c>
      <c r="C2649" s="1" t="s">
        <v>3191</v>
      </c>
      <c r="D2649" s="1" t="s">
        <v>3201</v>
      </c>
      <c r="E2649" s="1" t="str">
        <f t="shared" si="97"/>
        <v>18-24</v>
      </c>
      <c r="F2649" s="4">
        <v>4</v>
      </c>
      <c r="G2649" s="4">
        <v>2020</v>
      </c>
      <c r="H2649" s="4">
        <v>1</v>
      </c>
      <c r="I2649" s="4" t="s">
        <v>6977</v>
      </c>
      <c r="J2649" s="1">
        <f>COUNTIF('Orders info'!$B$4:$B$3681,'Consumers info'!B2649)</f>
        <v>1</v>
      </c>
      <c r="K2649" s="1">
        <f t="shared" si="99"/>
        <v>1</v>
      </c>
      <c r="L2649" s="1">
        <f t="shared" si="98"/>
        <v>0</v>
      </c>
      <c r="M2649" s="1">
        <f>SUMIF('Orders info'!$B$4:$B$3681,'Consumers info'!B2649,'Orders info'!$F$4:$F$3681)</f>
        <v>523</v>
      </c>
    </row>
    <row r="2650" spans="2:13" x14ac:dyDescent="0.2">
      <c r="B2650" s="4" t="s">
        <v>37</v>
      </c>
      <c r="C2650" s="1" t="s">
        <v>7</v>
      </c>
      <c r="D2650" s="1" t="s">
        <v>3201</v>
      </c>
      <c r="E2650" s="1" t="str">
        <f t="shared" si="97"/>
        <v>30-34</v>
      </c>
      <c r="F2650" s="4">
        <v>4</v>
      </c>
      <c r="G2650" s="4">
        <v>2020</v>
      </c>
      <c r="H2650" s="4">
        <v>0</v>
      </c>
      <c r="I2650" s="4" t="s">
        <v>6977</v>
      </c>
      <c r="J2650" s="1">
        <f>COUNTIF('Orders info'!$B$4:$B$3681,'Consumers info'!B2650)</f>
        <v>1</v>
      </c>
      <c r="K2650" s="1">
        <f t="shared" si="99"/>
        <v>1</v>
      </c>
      <c r="L2650" s="1">
        <f t="shared" si="98"/>
        <v>0</v>
      </c>
      <c r="M2650" s="1">
        <f>SUMIF('Orders info'!$B$4:$B$3681,'Consumers info'!B2650,'Orders info'!$F$4:$F$3681)</f>
        <v>523</v>
      </c>
    </row>
    <row r="2651" spans="2:13" x14ac:dyDescent="0.2">
      <c r="B2651" s="4" t="s">
        <v>38</v>
      </c>
      <c r="C2651" s="1" t="s">
        <v>3191</v>
      </c>
      <c r="D2651" s="1" t="s">
        <v>3201</v>
      </c>
      <c r="E2651" s="1" t="str">
        <f t="shared" si="97"/>
        <v>18-24</v>
      </c>
      <c r="F2651" s="4">
        <v>4</v>
      </c>
      <c r="G2651" s="4">
        <v>2020</v>
      </c>
      <c r="H2651" s="4">
        <v>0</v>
      </c>
      <c r="I2651" s="4" t="s">
        <v>6977</v>
      </c>
      <c r="J2651" s="1">
        <f>COUNTIF('Orders info'!$B$4:$B$3681,'Consumers info'!B2651)</f>
        <v>1</v>
      </c>
      <c r="K2651" s="1">
        <f t="shared" si="99"/>
        <v>1</v>
      </c>
      <c r="L2651" s="1">
        <f t="shared" si="98"/>
        <v>0</v>
      </c>
      <c r="M2651" s="1">
        <f>SUMIF('Orders info'!$B$4:$B$3681,'Consumers info'!B2651,'Orders info'!$F$4:$F$3681)</f>
        <v>540</v>
      </c>
    </row>
    <row r="2652" spans="2:13" x14ac:dyDescent="0.2">
      <c r="B2652" s="4">
        <v>29022004</v>
      </c>
      <c r="C2652" s="1" t="s">
        <v>7</v>
      </c>
      <c r="D2652" s="1" t="s">
        <v>3201</v>
      </c>
      <c r="E2652" s="1" t="str">
        <f t="shared" si="97"/>
        <v>30-34</v>
      </c>
      <c r="F2652" s="4">
        <v>4</v>
      </c>
      <c r="G2652" s="4">
        <v>2020</v>
      </c>
      <c r="H2652" s="4">
        <v>0</v>
      </c>
      <c r="I2652" s="4" t="s">
        <v>6977</v>
      </c>
      <c r="J2652" s="1">
        <f>COUNTIF('Orders info'!$B$4:$B$3681,'Consumers info'!B2652)</f>
        <v>1</v>
      </c>
      <c r="K2652" s="1">
        <f t="shared" si="99"/>
        <v>1</v>
      </c>
      <c r="L2652" s="1">
        <f t="shared" si="98"/>
        <v>0</v>
      </c>
      <c r="M2652" s="1">
        <f>SUMIF('Orders info'!$B$4:$B$3681,'Consumers info'!B2652,'Orders info'!$F$4:$F$3681)</f>
        <v>312</v>
      </c>
    </row>
    <row r="2653" spans="2:13" x14ac:dyDescent="0.2">
      <c r="B2653" s="4" t="s">
        <v>39</v>
      </c>
      <c r="C2653" s="1" t="s">
        <v>3191</v>
      </c>
      <c r="D2653" s="1" t="s">
        <v>3201</v>
      </c>
      <c r="E2653" s="1" t="str">
        <f t="shared" si="97"/>
        <v>18-24</v>
      </c>
      <c r="F2653" s="4">
        <v>4</v>
      </c>
      <c r="G2653" s="4">
        <v>2020</v>
      </c>
      <c r="H2653" s="4">
        <v>1</v>
      </c>
      <c r="I2653" s="4" t="s">
        <v>6977</v>
      </c>
      <c r="J2653" s="1">
        <f>COUNTIF('Orders info'!$B$4:$B$3681,'Consumers info'!B2653)</f>
        <v>1</v>
      </c>
      <c r="K2653" s="1">
        <f t="shared" si="99"/>
        <v>1</v>
      </c>
      <c r="L2653" s="1">
        <f t="shared" si="98"/>
        <v>0</v>
      </c>
      <c r="M2653" s="1">
        <f>SUMIF('Orders info'!$B$4:$B$3681,'Consumers info'!B2653,'Orders info'!$F$4:$F$3681)</f>
        <v>261</v>
      </c>
    </row>
    <row r="2654" spans="2:13" x14ac:dyDescent="0.2">
      <c r="B2654" s="4" t="s">
        <v>40</v>
      </c>
      <c r="C2654" s="1" t="s">
        <v>7</v>
      </c>
      <c r="D2654" s="1" t="s">
        <v>3201</v>
      </c>
      <c r="E2654" s="1" t="str">
        <f t="shared" si="97"/>
        <v>18-24</v>
      </c>
      <c r="F2654" s="4">
        <v>4</v>
      </c>
      <c r="G2654" s="4">
        <v>2020</v>
      </c>
      <c r="H2654" s="4">
        <v>0</v>
      </c>
      <c r="I2654" s="4" t="s">
        <v>6977</v>
      </c>
      <c r="J2654" s="1">
        <f>COUNTIF('Orders info'!$B$4:$B$3681,'Consumers info'!B2654)</f>
        <v>1</v>
      </c>
      <c r="K2654" s="1">
        <f t="shared" si="99"/>
        <v>1</v>
      </c>
      <c r="L2654" s="1">
        <f t="shared" si="98"/>
        <v>0</v>
      </c>
      <c r="M2654" s="1">
        <f>SUMIF('Orders info'!$B$4:$B$3681,'Consumers info'!B2654,'Orders info'!$F$4:$F$3681)</f>
        <v>187</v>
      </c>
    </row>
    <row r="2655" spans="2:13" x14ac:dyDescent="0.2">
      <c r="B2655" s="4" t="s">
        <v>41</v>
      </c>
      <c r="C2655" s="1" t="s">
        <v>3191</v>
      </c>
      <c r="D2655" s="1" t="s">
        <v>3201</v>
      </c>
      <c r="E2655" s="1" t="str">
        <f t="shared" si="97"/>
        <v>30-34</v>
      </c>
      <c r="F2655" s="4">
        <v>4</v>
      </c>
      <c r="G2655" s="4">
        <v>2020</v>
      </c>
      <c r="H2655" s="4">
        <v>0</v>
      </c>
      <c r="I2655" s="4" t="s">
        <v>6977</v>
      </c>
      <c r="J2655" s="1">
        <f>COUNTIF('Orders info'!$B$4:$B$3681,'Consumers info'!B2655)</f>
        <v>1</v>
      </c>
      <c r="K2655" s="1">
        <f t="shared" si="99"/>
        <v>1</v>
      </c>
      <c r="L2655" s="1">
        <f t="shared" si="98"/>
        <v>0</v>
      </c>
      <c r="M2655" s="1">
        <f>SUMIF('Orders info'!$B$4:$B$3681,'Consumers info'!B2655,'Orders info'!$F$4:$F$3681)</f>
        <v>383</v>
      </c>
    </row>
    <row r="2656" spans="2:13" x14ac:dyDescent="0.2">
      <c r="B2656" s="4">
        <v>29022008</v>
      </c>
      <c r="C2656" s="1" t="s">
        <v>7</v>
      </c>
      <c r="D2656" s="1" t="s">
        <v>3201</v>
      </c>
      <c r="E2656" s="1" t="str">
        <f t="shared" si="97"/>
        <v>18-24</v>
      </c>
      <c r="F2656" s="4">
        <v>4</v>
      </c>
      <c r="G2656" s="4">
        <v>2020</v>
      </c>
      <c r="H2656" s="4">
        <v>1</v>
      </c>
      <c r="I2656" s="4" t="s">
        <v>6977</v>
      </c>
      <c r="J2656" s="1">
        <f>COUNTIF('Orders info'!$B$4:$B$3681,'Consumers info'!B2656)</f>
        <v>1</v>
      </c>
      <c r="K2656" s="1">
        <f t="shared" si="99"/>
        <v>1</v>
      </c>
      <c r="L2656" s="1">
        <f t="shared" si="98"/>
        <v>0</v>
      </c>
      <c r="M2656" s="1">
        <f>SUMIF('Orders info'!$B$4:$B$3681,'Consumers info'!B2656,'Orders info'!$F$4:$F$3681)</f>
        <v>447</v>
      </c>
    </row>
    <row r="2657" spans="2:13" x14ac:dyDescent="0.2">
      <c r="B2657" s="4" t="s">
        <v>42</v>
      </c>
      <c r="C2657" s="1" t="s">
        <v>3191</v>
      </c>
      <c r="D2657" s="1" t="s">
        <v>3201</v>
      </c>
      <c r="E2657" s="1" t="str">
        <f t="shared" si="97"/>
        <v>30-34</v>
      </c>
      <c r="F2657" s="4">
        <v>4</v>
      </c>
      <c r="G2657" s="4">
        <v>2020</v>
      </c>
      <c r="H2657" s="4">
        <v>0</v>
      </c>
      <c r="I2657" s="4" t="s">
        <v>6977</v>
      </c>
      <c r="J2657" s="1">
        <f>COUNTIF('Orders info'!$B$4:$B$3681,'Consumers info'!B2657)</f>
        <v>1</v>
      </c>
      <c r="K2657" s="1">
        <f t="shared" si="99"/>
        <v>1</v>
      </c>
      <c r="L2657" s="1">
        <f t="shared" si="98"/>
        <v>0</v>
      </c>
      <c r="M2657" s="1">
        <f>SUMIF('Orders info'!$B$4:$B$3681,'Consumers info'!B2657,'Orders info'!$F$4:$F$3681)</f>
        <v>447</v>
      </c>
    </row>
    <row r="2658" spans="2:13" x14ac:dyDescent="0.2">
      <c r="B2658" s="4" t="s">
        <v>43</v>
      </c>
      <c r="C2658" s="1" t="s">
        <v>7</v>
      </c>
      <c r="D2658" s="1" t="s">
        <v>3192</v>
      </c>
      <c r="E2658" s="1" t="str">
        <f t="shared" si="97"/>
        <v>18-24</v>
      </c>
      <c r="F2658" s="4">
        <v>4</v>
      </c>
      <c r="G2658" s="4">
        <v>2020</v>
      </c>
      <c r="H2658" s="4">
        <v>0</v>
      </c>
      <c r="I2658" s="4" t="s">
        <v>6977</v>
      </c>
      <c r="J2658" s="1">
        <f>COUNTIF('Orders info'!$B$4:$B$3681,'Consumers info'!B2658)</f>
        <v>1</v>
      </c>
      <c r="K2658" s="1">
        <f t="shared" si="99"/>
        <v>1</v>
      </c>
      <c r="L2658" s="1">
        <f t="shared" si="98"/>
        <v>0</v>
      </c>
      <c r="M2658" s="1">
        <f>SUMIF('Orders info'!$B$4:$B$3681,'Consumers info'!B2658,'Orders info'!$F$4:$F$3681)</f>
        <v>436</v>
      </c>
    </row>
    <row r="2659" spans="2:13" x14ac:dyDescent="0.2">
      <c r="B2659" s="4" t="s">
        <v>44</v>
      </c>
      <c r="C2659" s="1" t="s">
        <v>3191</v>
      </c>
      <c r="D2659" s="1" t="s">
        <v>3192</v>
      </c>
      <c r="E2659" s="1" t="str">
        <f t="shared" si="97"/>
        <v>18-24</v>
      </c>
      <c r="F2659" s="4">
        <v>4</v>
      </c>
      <c r="G2659" s="4">
        <v>2020</v>
      </c>
      <c r="H2659" s="4">
        <v>0</v>
      </c>
      <c r="I2659" s="4" t="s">
        <v>6977</v>
      </c>
      <c r="J2659" s="1">
        <f>COUNTIF('Orders info'!$B$4:$B$3681,'Consumers info'!B2659)</f>
        <v>1</v>
      </c>
      <c r="K2659" s="1">
        <f t="shared" si="99"/>
        <v>1</v>
      </c>
      <c r="L2659" s="1">
        <f t="shared" si="98"/>
        <v>0</v>
      </c>
      <c r="M2659" s="1">
        <f>SUMIF('Orders info'!$B$4:$B$3681,'Consumers info'!B2659,'Orders info'!$F$4:$F$3681)</f>
        <v>592</v>
      </c>
    </row>
    <row r="2660" spans="2:13" x14ac:dyDescent="0.2">
      <c r="B2660" s="4">
        <v>29022012</v>
      </c>
      <c r="C2660" s="1" t="s">
        <v>7</v>
      </c>
      <c r="D2660" s="1" t="s">
        <v>3192</v>
      </c>
      <c r="E2660" s="1" t="str">
        <f t="shared" si="97"/>
        <v>25-29</v>
      </c>
      <c r="F2660" s="4">
        <v>4</v>
      </c>
      <c r="G2660" s="4">
        <v>2020</v>
      </c>
      <c r="H2660" s="4">
        <v>1</v>
      </c>
      <c r="I2660" s="4" t="s">
        <v>6977</v>
      </c>
      <c r="J2660" s="1">
        <f>COUNTIF('Orders info'!$B$4:$B$3681,'Consumers info'!B2660)</f>
        <v>1</v>
      </c>
      <c r="K2660" s="1">
        <f t="shared" si="99"/>
        <v>1</v>
      </c>
      <c r="L2660" s="1">
        <f t="shared" si="98"/>
        <v>0</v>
      </c>
      <c r="M2660" s="1">
        <f>SUMIF('Orders info'!$B$4:$B$3681,'Consumers info'!B2660,'Orders info'!$F$4:$F$3681)</f>
        <v>506</v>
      </c>
    </row>
    <row r="2661" spans="2:13" x14ac:dyDescent="0.2">
      <c r="B2661" s="4" t="s">
        <v>45</v>
      </c>
      <c r="C2661" s="1" t="s">
        <v>3191</v>
      </c>
      <c r="D2661" s="1" t="s">
        <v>3192</v>
      </c>
      <c r="E2661" s="1" t="str">
        <f t="shared" ref="E2661:E2724" si="100">E2006</f>
        <v>30-34</v>
      </c>
      <c r="F2661" s="4">
        <v>4</v>
      </c>
      <c r="G2661" s="4">
        <v>2020</v>
      </c>
      <c r="H2661" s="4">
        <v>1</v>
      </c>
      <c r="I2661" s="4" t="s">
        <v>6977</v>
      </c>
      <c r="J2661" s="1">
        <f>COUNTIF('Orders info'!$B$4:$B$3681,'Consumers info'!B2661)</f>
        <v>1</v>
      </c>
      <c r="K2661" s="1">
        <f t="shared" si="99"/>
        <v>1</v>
      </c>
      <c r="L2661" s="1">
        <f t="shared" si="98"/>
        <v>0</v>
      </c>
      <c r="M2661" s="1">
        <f>SUMIF('Orders info'!$B$4:$B$3681,'Consumers info'!B2661,'Orders info'!$F$4:$F$3681)</f>
        <v>332</v>
      </c>
    </row>
    <row r="2662" spans="2:13" x14ac:dyDescent="0.2">
      <c r="B2662" s="4" t="s">
        <v>46</v>
      </c>
      <c r="C2662" s="1" t="s">
        <v>7</v>
      </c>
      <c r="D2662" s="1" t="s">
        <v>3192</v>
      </c>
      <c r="E2662" s="1" t="str">
        <f t="shared" si="100"/>
        <v>30-34</v>
      </c>
      <c r="F2662" s="4">
        <v>4</v>
      </c>
      <c r="G2662" s="4">
        <v>2020</v>
      </c>
      <c r="H2662" s="4">
        <v>1</v>
      </c>
      <c r="I2662" s="4" t="s">
        <v>6977</v>
      </c>
      <c r="J2662" s="1">
        <f>COUNTIF('Orders info'!$B$4:$B$3681,'Consumers info'!B2662)</f>
        <v>1</v>
      </c>
      <c r="K2662" s="1">
        <f t="shared" si="99"/>
        <v>1</v>
      </c>
      <c r="L2662" s="1">
        <f t="shared" si="98"/>
        <v>0</v>
      </c>
      <c r="M2662" s="1">
        <f>SUMIF('Orders info'!$B$4:$B$3681,'Consumers info'!B2662,'Orders info'!$F$4:$F$3681)</f>
        <v>187</v>
      </c>
    </row>
    <row r="2663" spans="2:13" x14ac:dyDescent="0.2">
      <c r="B2663" s="4" t="s">
        <v>47</v>
      </c>
      <c r="C2663" s="1" t="s">
        <v>3191</v>
      </c>
      <c r="D2663" s="1" t="s">
        <v>3192</v>
      </c>
      <c r="E2663" s="1" t="str">
        <f t="shared" si="100"/>
        <v>18-24</v>
      </c>
      <c r="F2663" s="4">
        <v>4</v>
      </c>
      <c r="G2663" s="4">
        <v>2020</v>
      </c>
      <c r="H2663" s="4">
        <v>0</v>
      </c>
      <c r="I2663" s="4" t="s">
        <v>6977</v>
      </c>
      <c r="J2663" s="1">
        <f>COUNTIF('Orders info'!$B$4:$B$3681,'Consumers info'!B2663)</f>
        <v>1</v>
      </c>
      <c r="K2663" s="1">
        <f t="shared" si="99"/>
        <v>1</v>
      </c>
      <c r="L2663" s="1">
        <f t="shared" si="98"/>
        <v>0</v>
      </c>
      <c r="M2663" s="1">
        <f>SUMIF('Orders info'!$B$4:$B$3681,'Consumers info'!B2663,'Orders info'!$F$4:$F$3681)</f>
        <v>447</v>
      </c>
    </row>
    <row r="2664" spans="2:13" x14ac:dyDescent="0.2">
      <c r="B2664" s="4">
        <v>29022016</v>
      </c>
      <c r="C2664" s="1" t="s">
        <v>7</v>
      </c>
      <c r="D2664" s="1" t="s">
        <v>3192</v>
      </c>
      <c r="E2664" s="1" t="str">
        <f t="shared" si="100"/>
        <v>18-24</v>
      </c>
      <c r="F2664" s="4">
        <v>4</v>
      </c>
      <c r="G2664" s="4">
        <v>2020</v>
      </c>
      <c r="H2664" s="4">
        <v>0</v>
      </c>
      <c r="I2664" s="4" t="s">
        <v>6977</v>
      </c>
      <c r="J2664" s="1">
        <f>COUNTIF('Orders info'!$B$4:$B$3681,'Consumers info'!B2664)</f>
        <v>1</v>
      </c>
      <c r="K2664" s="1">
        <f t="shared" si="99"/>
        <v>1</v>
      </c>
      <c r="L2664" s="1">
        <f t="shared" si="98"/>
        <v>0</v>
      </c>
      <c r="M2664" s="1">
        <f>SUMIF('Orders info'!$B$4:$B$3681,'Consumers info'!B2664,'Orders info'!$F$4:$F$3681)</f>
        <v>383</v>
      </c>
    </row>
    <row r="2665" spans="2:13" x14ac:dyDescent="0.2">
      <c r="B2665" s="4" t="s">
        <v>48</v>
      </c>
      <c r="C2665" s="1" t="s">
        <v>3191</v>
      </c>
      <c r="D2665" s="1" t="s">
        <v>3192</v>
      </c>
      <c r="E2665" s="1" t="str">
        <f t="shared" si="100"/>
        <v>18-24</v>
      </c>
      <c r="F2665" s="4">
        <v>4</v>
      </c>
      <c r="G2665" s="4">
        <v>2020</v>
      </c>
      <c r="H2665" s="4">
        <v>0</v>
      </c>
      <c r="I2665" s="4" t="s">
        <v>6977</v>
      </c>
      <c r="J2665" s="1">
        <f>COUNTIF('Orders info'!$B$4:$B$3681,'Consumers info'!B2665)</f>
        <v>1</v>
      </c>
      <c r="K2665" s="1">
        <f t="shared" si="99"/>
        <v>1</v>
      </c>
      <c r="L2665" s="1">
        <f t="shared" si="98"/>
        <v>0</v>
      </c>
      <c r="M2665" s="1">
        <f>SUMIF('Orders info'!$B$4:$B$3681,'Consumers info'!B2665,'Orders info'!$F$4:$F$3681)</f>
        <v>447</v>
      </c>
    </row>
    <row r="2666" spans="2:13" x14ac:dyDescent="0.2">
      <c r="B2666" s="4" t="s">
        <v>49</v>
      </c>
      <c r="C2666" s="1" t="s">
        <v>7</v>
      </c>
      <c r="D2666" s="1" t="s">
        <v>3192</v>
      </c>
      <c r="E2666" s="1" t="str">
        <f t="shared" si="100"/>
        <v>18-24</v>
      </c>
      <c r="F2666" s="4">
        <v>4</v>
      </c>
      <c r="G2666" s="4">
        <v>2020</v>
      </c>
      <c r="H2666" s="4">
        <v>1</v>
      </c>
      <c r="I2666" s="4" t="s">
        <v>6977</v>
      </c>
      <c r="J2666" s="1">
        <f>COUNTIF('Orders info'!$B$4:$B$3681,'Consumers info'!B2666)</f>
        <v>1</v>
      </c>
      <c r="K2666" s="1">
        <f t="shared" si="99"/>
        <v>1</v>
      </c>
      <c r="L2666" s="1">
        <f t="shared" si="98"/>
        <v>0</v>
      </c>
      <c r="M2666" s="1">
        <f>SUMIF('Orders info'!$B$4:$B$3681,'Consumers info'!B2666,'Orders info'!$F$4:$F$3681)</f>
        <v>345</v>
      </c>
    </row>
    <row r="2667" spans="2:13" x14ac:dyDescent="0.2">
      <c r="B2667" s="4" t="s">
        <v>50</v>
      </c>
      <c r="C2667" s="1" t="s">
        <v>3191</v>
      </c>
      <c r="D2667" s="1" t="s">
        <v>3192</v>
      </c>
      <c r="E2667" s="1" t="str">
        <f t="shared" si="100"/>
        <v>25-29</v>
      </c>
      <c r="F2667" s="4">
        <v>4</v>
      </c>
      <c r="G2667" s="4">
        <v>2020</v>
      </c>
      <c r="H2667" s="4">
        <v>1</v>
      </c>
      <c r="I2667" s="4" t="s">
        <v>6977</v>
      </c>
      <c r="J2667" s="1">
        <f>COUNTIF('Orders info'!$B$4:$B$3681,'Consumers info'!B2667)</f>
        <v>1</v>
      </c>
      <c r="K2667" s="1">
        <f t="shared" si="99"/>
        <v>1</v>
      </c>
      <c r="L2667" s="1">
        <f t="shared" si="98"/>
        <v>0</v>
      </c>
      <c r="M2667" s="1">
        <f>SUMIF('Orders info'!$B$4:$B$3681,'Consumers info'!B2667,'Orders info'!$F$4:$F$3681)</f>
        <v>144</v>
      </c>
    </row>
    <row r="2668" spans="2:13" x14ac:dyDescent="0.2">
      <c r="B2668" s="4">
        <v>29022020</v>
      </c>
      <c r="C2668" s="1" t="s">
        <v>7</v>
      </c>
      <c r="D2668" s="1" t="s">
        <v>3193</v>
      </c>
      <c r="E2668" s="1" t="str">
        <f t="shared" si="100"/>
        <v>25-29</v>
      </c>
      <c r="F2668" s="4">
        <v>4</v>
      </c>
      <c r="G2668" s="4">
        <v>2020</v>
      </c>
      <c r="H2668" s="4">
        <v>0</v>
      </c>
      <c r="I2668" s="4" t="s">
        <v>6977</v>
      </c>
      <c r="J2668" s="1">
        <f>COUNTIF('Orders info'!$B$4:$B$3681,'Consumers info'!B2668)</f>
        <v>1</v>
      </c>
      <c r="K2668" s="1">
        <f t="shared" si="99"/>
        <v>1</v>
      </c>
      <c r="L2668" s="1">
        <f t="shared" si="98"/>
        <v>0</v>
      </c>
      <c r="M2668" s="1">
        <f>SUMIF('Orders info'!$B$4:$B$3681,'Consumers info'!B2668,'Orders info'!$F$4:$F$3681)</f>
        <v>457</v>
      </c>
    </row>
    <row r="2669" spans="2:13" x14ac:dyDescent="0.2">
      <c r="B2669" s="4" t="s">
        <v>51</v>
      </c>
      <c r="C2669" s="1" t="s">
        <v>3191</v>
      </c>
      <c r="D2669" s="1" t="s">
        <v>3193</v>
      </c>
      <c r="E2669" s="1" t="str">
        <f t="shared" si="100"/>
        <v>30-34</v>
      </c>
      <c r="F2669" s="4">
        <v>4</v>
      </c>
      <c r="G2669" s="4">
        <v>2020</v>
      </c>
      <c r="H2669" s="4">
        <v>0</v>
      </c>
      <c r="I2669" s="4" t="s">
        <v>6977</v>
      </c>
      <c r="J2669" s="1">
        <f>COUNTIF('Orders info'!$B$4:$B$3681,'Consumers info'!B2669)</f>
        <v>1</v>
      </c>
      <c r="K2669" s="1">
        <f t="shared" si="99"/>
        <v>1</v>
      </c>
      <c r="L2669" s="1">
        <f t="shared" si="98"/>
        <v>0</v>
      </c>
      <c r="M2669" s="1">
        <f>SUMIF('Orders info'!$B$4:$B$3681,'Consumers info'!B2669,'Orders info'!$F$4:$F$3681)</f>
        <v>592</v>
      </c>
    </row>
    <row r="2670" spans="2:13" x14ac:dyDescent="0.2">
      <c r="B2670" s="4" t="s">
        <v>52</v>
      </c>
      <c r="C2670" s="1" t="s">
        <v>7</v>
      </c>
      <c r="D2670" s="1" t="s">
        <v>3193</v>
      </c>
      <c r="E2670" s="1" t="str">
        <f t="shared" si="100"/>
        <v>30-34</v>
      </c>
      <c r="F2670" s="4">
        <v>4</v>
      </c>
      <c r="G2670" s="4">
        <v>2020</v>
      </c>
      <c r="H2670" s="4">
        <v>1</v>
      </c>
      <c r="I2670" s="4" t="s">
        <v>6977</v>
      </c>
      <c r="J2670" s="1">
        <f>COUNTIF('Orders info'!$B$4:$B$3681,'Consumers info'!B2670)</f>
        <v>1</v>
      </c>
      <c r="K2670" s="1">
        <f t="shared" si="99"/>
        <v>1</v>
      </c>
      <c r="L2670" s="1">
        <f t="shared" si="98"/>
        <v>0</v>
      </c>
      <c r="M2670" s="1">
        <f>SUMIF('Orders info'!$B$4:$B$3681,'Consumers info'!B2670,'Orders info'!$F$4:$F$3681)</f>
        <v>440</v>
      </c>
    </row>
    <row r="2671" spans="2:13" x14ac:dyDescent="0.2">
      <c r="B2671" s="4" t="s">
        <v>53</v>
      </c>
      <c r="C2671" s="1" t="s">
        <v>3191</v>
      </c>
      <c r="D2671" s="1" t="s">
        <v>3193</v>
      </c>
      <c r="E2671" s="1" t="str">
        <f t="shared" si="100"/>
        <v>25-29</v>
      </c>
      <c r="F2671" s="4">
        <v>4</v>
      </c>
      <c r="G2671" s="4">
        <v>2020</v>
      </c>
      <c r="H2671" s="4">
        <v>1</v>
      </c>
      <c r="I2671" s="4" t="s">
        <v>6977</v>
      </c>
      <c r="J2671" s="1">
        <f>COUNTIF('Orders info'!$B$4:$B$3681,'Consumers info'!B2671)</f>
        <v>1</v>
      </c>
      <c r="K2671" s="1">
        <f t="shared" si="99"/>
        <v>1</v>
      </c>
      <c r="L2671" s="1">
        <f t="shared" si="98"/>
        <v>0</v>
      </c>
      <c r="M2671" s="1">
        <f>SUMIF('Orders info'!$B$4:$B$3681,'Consumers info'!B2671,'Orders info'!$F$4:$F$3681)</f>
        <v>187</v>
      </c>
    </row>
    <row r="2672" spans="2:13" x14ac:dyDescent="0.2">
      <c r="B2672" s="4">
        <v>29022024</v>
      </c>
      <c r="C2672" s="1" t="s">
        <v>7</v>
      </c>
      <c r="D2672" s="1" t="s">
        <v>3193</v>
      </c>
      <c r="E2672" s="1" t="str">
        <f t="shared" si="100"/>
        <v>18-24</v>
      </c>
      <c r="F2672" s="4">
        <v>4</v>
      </c>
      <c r="G2672" s="4">
        <v>2020</v>
      </c>
      <c r="H2672" s="4">
        <v>1</v>
      </c>
      <c r="I2672" s="4" t="s">
        <v>6977</v>
      </c>
      <c r="J2672" s="1">
        <f>COUNTIF('Orders info'!$B$4:$B$3681,'Consumers info'!B2672)</f>
        <v>1</v>
      </c>
      <c r="K2672" s="1">
        <f t="shared" si="99"/>
        <v>1</v>
      </c>
      <c r="L2672" s="1">
        <f t="shared" si="98"/>
        <v>0</v>
      </c>
      <c r="M2672" s="1">
        <f>SUMIF('Orders info'!$B$4:$B$3681,'Consumers info'!B2672,'Orders info'!$F$4:$F$3681)</f>
        <v>447</v>
      </c>
    </row>
    <row r="2673" spans="2:13" x14ac:dyDescent="0.2">
      <c r="B2673" s="4" t="s">
        <v>54</v>
      </c>
      <c r="C2673" s="1" t="s">
        <v>3191</v>
      </c>
      <c r="D2673" s="1" t="s">
        <v>3193</v>
      </c>
      <c r="E2673" s="1" t="str">
        <f t="shared" si="100"/>
        <v>18-24</v>
      </c>
      <c r="F2673" s="4">
        <v>4</v>
      </c>
      <c r="G2673" s="4">
        <v>2020</v>
      </c>
      <c r="H2673" s="4">
        <v>1</v>
      </c>
      <c r="I2673" s="4" t="s">
        <v>6977</v>
      </c>
      <c r="J2673" s="1">
        <f>COUNTIF('Orders info'!$B$4:$B$3681,'Consumers info'!B2673)</f>
        <v>1</v>
      </c>
      <c r="K2673" s="1">
        <f t="shared" si="99"/>
        <v>1</v>
      </c>
      <c r="L2673" s="1">
        <f t="shared" si="98"/>
        <v>0</v>
      </c>
      <c r="M2673" s="1">
        <f>SUMIF('Orders info'!$B$4:$B$3681,'Consumers info'!B2673,'Orders info'!$F$4:$F$3681)</f>
        <v>447</v>
      </c>
    </row>
    <row r="2674" spans="2:13" x14ac:dyDescent="0.2">
      <c r="B2674" s="4" t="s">
        <v>55</v>
      </c>
      <c r="C2674" s="1" t="s">
        <v>7</v>
      </c>
      <c r="D2674" s="1" t="s">
        <v>3193</v>
      </c>
      <c r="E2674" s="1" t="str">
        <f t="shared" si="100"/>
        <v>25-29</v>
      </c>
      <c r="F2674" s="4">
        <v>4</v>
      </c>
      <c r="G2674" s="4">
        <v>2020</v>
      </c>
      <c r="H2674" s="4">
        <v>1</v>
      </c>
      <c r="I2674" s="4" t="s">
        <v>6977</v>
      </c>
      <c r="J2674" s="1">
        <f>COUNTIF('Orders info'!$B$4:$B$3681,'Consumers info'!B2674)</f>
        <v>1</v>
      </c>
      <c r="K2674" s="1">
        <f t="shared" si="99"/>
        <v>1</v>
      </c>
      <c r="L2674" s="1">
        <f t="shared" si="98"/>
        <v>0</v>
      </c>
      <c r="M2674" s="1">
        <f>SUMIF('Orders info'!$B$4:$B$3681,'Consumers info'!B2674,'Orders info'!$F$4:$F$3681)</f>
        <v>447</v>
      </c>
    </row>
    <row r="2675" spans="2:13" x14ac:dyDescent="0.2">
      <c r="B2675" s="4" t="s">
        <v>56</v>
      </c>
      <c r="C2675" s="1" t="s">
        <v>3191</v>
      </c>
      <c r="D2675" s="1" t="s">
        <v>3193</v>
      </c>
      <c r="E2675" s="1" t="str">
        <f t="shared" si="100"/>
        <v>18-24</v>
      </c>
      <c r="F2675" s="4">
        <v>4</v>
      </c>
      <c r="G2675" s="4">
        <v>2020</v>
      </c>
      <c r="H2675" s="4">
        <v>1</v>
      </c>
      <c r="I2675" s="4" t="s">
        <v>6977</v>
      </c>
      <c r="J2675" s="1">
        <f>COUNTIF('Orders info'!$B$4:$B$3681,'Consumers info'!B2675)</f>
        <v>1</v>
      </c>
      <c r="K2675" s="1">
        <f t="shared" si="99"/>
        <v>1</v>
      </c>
      <c r="L2675" s="1">
        <f t="shared" si="98"/>
        <v>0</v>
      </c>
      <c r="M2675" s="1">
        <f>SUMIF('Orders info'!$B$4:$B$3681,'Consumers info'!B2675,'Orders info'!$F$4:$F$3681)</f>
        <v>447</v>
      </c>
    </row>
    <row r="2676" spans="2:13" x14ac:dyDescent="0.2">
      <c r="B2676" s="4" t="s">
        <v>57</v>
      </c>
      <c r="C2676" s="1" t="s">
        <v>7</v>
      </c>
      <c r="D2676" s="1" t="s">
        <v>3194</v>
      </c>
      <c r="E2676" s="1" t="str">
        <f t="shared" si="100"/>
        <v>30-34</v>
      </c>
      <c r="F2676" s="4">
        <v>4</v>
      </c>
      <c r="G2676" s="4">
        <v>2020</v>
      </c>
      <c r="H2676" s="4">
        <v>0</v>
      </c>
      <c r="I2676" s="4" t="s">
        <v>6977</v>
      </c>
      <c r="J2676" s="1">
        <f>COUNTIF('Orders info'!$B$4:$B$3681,'Consumers info'!B2676)</f>
        <v>1</v>
      </c>
      <c r="K2676" s="1">
        <f t="shared" si="99"/>
        <v>1</v>
      </c>
      <c r="L2676" s="1">
        <f t="shared" si="98"/>
        <v>0</v>
      </c>
      <c r="M2676" s="1">
        <f>SUMIF('Orders info'!$B$4:$B$3681,'Consumers info'!B2676,'Orders info'!$F$4:$F$3681)</f>
        <v>636</v>
      </c>
    </row>
    <row r="2677" spans="2:13" x14ac:dyDescent="0.2">
      <c r="B2677" s="4" t="s">
        <v>58</v>
      </c>
      <c r="C2677" s="1" t="s">
        <v>3191</v>
      </c>
      <c r="D2677" s="1" t="s">
        <v>3194</v>
      </c>
      <c r="E2677" s="1" t="str">
        <f t="shared" si="100"/>
        <v>18-24</v>
      </c>
      <c r="F2677" s="4">
        <v>4</v>
      </c>
      <c r="G2677" s="4">
        <v>2020</v>
      </c>
      <c r="H2677" s="4">
        <v>0</v>
      </c>
      <c r="I2677" s="4" t="s">
        <v>6977</v>
      </c>
      <c r="J2677" s="1">
        <f>COUNTIF('Orders info'!$B$4:$B$3681,'Consumers info'!B2677)</f>
        <v>4</v>
      </c>
      <c r="K2677" s="1">
        <f t="shared" si="99"/>
        <v>0</v>
      </c>
      <c r="L2677" s="1">
        <f t="shared" si="98"/>
        <v>1</v>
      </c>
      <c r="M2677" s="1">
        <f>SUMIF('Orders info'!$B$4:$B$3681,'Consumers info'!B2677,'Orders info'!$F$4:$F$3681)</f>
        <v>1552</v>
      </c>
    </row>
    <row r="2678" spans="2:13" x14ac:dyDescent="0.2">
      <c r="B2678" s="4">
        <v>29021932</v>
      </c>
      <c r="C2678" s="1" t="s">
        <v>7</v>
      </c>
      <c r="D2678" s="1" t="s">
        <v>3194</v>
      </c>
      <c r="E2678" s="1" t="str">
        <f t="shared" si="100"/>
        <v>18-24</v>
      </c>
      <c r="F2678" s="4">
        <v>4</v>
      </c>
      <c r="G2678" s="4">
        <v>2020</v>
      </c>
      <c r="H2678" s="4">
        <v>1</v>
      </c>
      <c r="I2678" s="4" t="s">
        <v>6977</v>
      </c>
      <c r="J2678" s="1">
        <f>COUNTIF('Orders info'!$B$4:$B$3681,'Consumers info'!B2678)</f>
        <v>1</v>
      </c>
      <c r="K2678" s="1">
        <f t="shared" si="99"/>
        <v>1</v>
      </c>
      <c r="L2678" s="1">
        <f t="shared" si="98"/>
        <v>0</v>
      </c>
      <c r="M2678" s="1">
        <f>SUMIF('Orders info'!$B$4:$B$3681,'Consumers info'!B2678,'Orders info'!$F$4:$F$3681)</f>
        <v>383</v>
      </c>
    </row>
    <row r="2679" spans="2:13" x14ac:dyDescent="0.2">
      <c r="B2679" s="4" t="s">
        <v>59</v>
      </c>
      <c r="C2679" s="1" t="s">
        <v>3191</v>
      </c>
      <c r="D2679" s="1" t="s">
        <v>3194</v>
      </c>
      <c r="E2679" s="1" t="str">
        <f t="shared" si="100"/>
        <v>18-24</v>
      </c>
      <c r="F2679" s="4">
        <v>4</v>
      </c>
      <c r="G2679" s="4">
        <v>2020</v>
      </c>
      <c r="H2679" s="4">
        <v>0</v>
      </c>
      <c r="I2679" s="4" t="s">
        <v>6977</v>
      </c>
      <c r="J2679" s="1">
        <f>COUNTIF('Orders info'!$B$4:$B$3681,'Consumers info'!B2679)</f>
        <v>6</v>
      </c>
      <c r="K2679" s="1">
        <f t="shared" si="99"/>
        <v>0</v>
      </c>
      <c r="L2679" s="1">
        <f t="shared" si="98"/>
        <v>1</v>
      </c>
      <c r="M2679" s="1">
        <f>SUMIF('Orders info'!$B$4:$B$3681,'Consumers info'!B2679,'Orders info'!$F$4:$F$3681)</f>
        <v>2540</v>
      </c>
    </row>
    <row r="2680" spans="2:13" x14ac:dyDescent="0.2">
      <c r="B2680" s="4" t="s">
        <v>60</v>
      </c>
      <c r="C2680" s="1" t="s">
        <v>7</v>
      </c>
      <c r="D2680" s="1" t="s">
        <v>3194</v>
      </c>
      <c r="E2680" s="1" t="str">
        <f t="shared" si="100"/>
        <v>18-24</v>
      </c>
      <c r="F2680" s="4">
        <v>4</v>
      </c>
      <c r="G2680" s="4">
        <v>2020</v>
      </c>
      <c r="H2680" s="4">
        <v>1</v>
      </c>
      <c r="I2680" s="4" t="s">
        <v>6977</v>
      </c>
      <c r="J2680" s="1">
        <f>COUNTIF('Orders info'!$B$4:$B$3681,'Consumers info'!B2680)</f>
        <v>1</v>
      </c>
      <c r="K2680" s="1">
        <f t="shared" si="99"/>
        <v>1</v>
      </c>
      <c r="L2680" s="1">
        <f t="shared" si="98"/>
        <v>0</v>
      </c>
      <c r="M2680" s="1">
        <f>SUMIF('Orders info'!$B$4:$B$3681,'Consumers info'!B2680,'Orders info'!$F$4:$F$3681)</f>
        <v>447</v>
      </c>
    </row>
    <row r="2681" spans="2:13" x14ac:dyDescent="0.2">
      <c r="B2681" s="4" t="s">
        <v>61</v>
      </c>
      <c r="C2681" s="1" t="s">
        <v>3191</v>
      </c>
      <c r="D2681" s="1" t="s">
        <v>3194</v>
      </c>
      <c r="E2681" s="1" t="str">
        <f t="shared" si="100"/>
        <v>30-34</v>
      </c>
      <c r="F2681" s="4">
        <v>4</v>
      </c>
      <c r="G2681" s="4">
        <v>2020</v>
      </c>
      <c r="H2681" s="4">
        <v>1</v>
      </c>
      <c r="I2681" s="4" t="s">
        <v>6977</v>
      </c>
      <c r="J2681" s="1">
        <f>COUNTIF('Orders info'!$B$4:$B$3681,'Consumers info'!B2681)</f>
        <v>1</v>
      </c>
      <c r="K2681" s="1">
        <f t="shared" si="99"/>
        <v>1</v>
      </c>
      <c r="L2681" s="1">
        <f t="shared" si="98"/>
        <v>0</v>
      </c>
      <c r="M2681" s="1">
        <f>SUMIF('Orders info'!$B$4:$B$3681,'Consumers info'!B2681,'Orders info'!$F$4:$F$3681)</f>
        <v>345</v>
      </c>
    </row>
    <row r="2682" spans="2:13" x14ac:dyDescent="0.2">
      <c r="B2682" s="4">
        <v>29021936</v>
      </c>
      <c r="C2682" s="1" t="s">
        <v>7</v>
      </c>
      <c r="D2682" s="1" t="s">
        <v>3194</v>
      </c>
      <c r="E2682" s="1" t="str">
        <f t="shared" si="100"/>
        <v>18-24</v>
      </c>
      <c r="F2682" s="4">
        <v>4</v>
      </c>
      <c r="G2682" s="4">
        <v>2020</v>
      </c>
      <c r="H2682" s="4">
        <v>1</v>
      </c>
      <c r="I2682" s="4" t="s">
        <v>6977</v>
      </c>
      <c r="J2682" s="1">
        <f>COUNTIF('Orders info'!$B$4:$B$3681,'Consumers info'!B2682)</f>
        <v>2</v>
      </c>
      <c r="K2682" s="1">
        <f t="shared" si="99"/>
        <v>0</v>
      </c>
      <c r="L2682" s="1">
        <f t="shared" si="98"/>
        <v>1</v>
      </c>
      <c r="M2682" s="1">
        <f>SUMIF('Orders info'!$B$4:$B$3681,'Consumers info'!B2682,'Orders info'!$F$4:$F$3681)</f>
        <v>468</v>
      </c>
    </row>
    <row r="2683" spans="2:13" x14ac:dyDescent="0.2">
      <c r="B2683" s="4" t="s">
        <v>62</v>
      </c>
      <c r="C2683" s="1" t="s">
        <v>7</v>
      </c>
      <c r="D2683" s="1" t="s">
        <v>3194</v>
      </c>
      <c r="E2683" s="1" t="str">
        <f t="shared" si="100"/>
        <v>18-24</v>
      </c>
      <c r="F2683" s="4">
        <v>4</v>
      </c>
      <c r="G2683" s="4">
        <v>2020</v>
      </c>
      <c r="H2683" s="4">
        <v>1</v>
      </c>
      <c r="I2683" s="4" t="s">
        <v>6977</v>
      </c>
      <c r="J2683" s="1">
        <f>COUNTIF('Orders info'!$B$4:$B$3681,'Consumers info'!B2683)</f>
        <v>1</v>
      </c>
      <c r="K2683" s="1">
        <f t="shared" si="99"/>
        <v>1</v>
      </c>
      <c r="L2683" s="1">
        <f t="shared" si="98"/>
        <v>0</v>
      </c>
      <c r="M2683" s="1">
        <f>SUMIF('Orders info'!$B$4:$B$3681,'Consumers info'!B2683,'Orders info'!$F$4:$F$3681)</f>
        <v>383</v>
      </c>
    </row>
    <row r="2684" spans="2:13" x14ac:dyDescent="0.2">
      <c r="B2684" s="4" t="s">
        <v>63</v>
      </c>
      <c r="C2684" s="1" t="s">
        <v>3191</v>
      </c>
      <c r="D2684" s="1" t="s">
        <v>3194</v>
      </c>
      <c r="E2684" s="1" t="str">
        <f t="shared" si="100"/>
        <v>30-34</v>
      </c>
      <c r="F2684" s="4">
        <v>4</v>
      </c>
      <c r="G2684" s="4">
        <v>2020</v>
      </c>
      <c r="H2684" s="4">
        <v>1</v>
      </c>
      <c r="I2684" s="4" t="s">
        <v>6977</v>
      </c>
      <c r="J2684" s="1">
        <f>COUNTIF('Orders info'!$B$4:$B$3681,'Consumers info'!B2684)</f>
        <v>1</v>
      </c>
      <c r="K2684" s="1">
        <f t="shared" si="99"/>
        <v>1</v>
      </c>
      <c r="L2684" s="1">
        <f t="shared" si="98"/>
        <v>0</v>
      </c>
      <c r="M2684" s="1">
        <f>SUMIF('Orders info'!$B$4:$B$3681,'Consumers info'!B2684,'Orders info'!$F$4:$F$3681)</f>
        <v>168</v>
      </c>
    </row>
    <row r="2685" spans="2:13" x14ac:dyDescent="0.2">
      <c r="B2685" s="4">
        <v>29021940</v>
      </c>
      <c r="C2685" s="1" t="s">
        <v>7</v>
      </c>
      <c r="D2685" s="1" t="s">
        <v>3195</v>
      </c>
      <c r="E2685" s="1" t="str">
        <f t="shared" si="100"/>
        <v>30-34</v>
      </c>
      <c r="F2685" s="4">
        <v>4</v>
      </c>
      <c r="G2685" s="4">
        <v>2020</v>
      </c>
      <c r="H2685" s="4">
        <v>1</v>
      </c>
      <c r="I2685" s="4" t="s">
        <v>6977</v>
      </c>
      <c r="J2685" s="1">
        <f>COUNTIF('Orders info'!$B$4:$B$3681,'Consumers info'!B2685)</f>
        <v>1</v>
      </c>
      <c r="K2685" s="1">
        <f t="shared" si="99"/>
        <v>1</v>
      </c>
      <c r="L2685" s="1">
        <f t="shared" si="98"/>
        <v>0</v>
      </c>
      <c r="M2685" s="1">
        <f>SUMIF('Orders info'!$B$4:$B$3681,'Consumers info'!B2685,'Orders info'!$F$4:$F$3681)</f>
        <v>220</v>
      </c>
    </row>
    <row r="2686" spans="2:13" x14ac:dyDescent="0.2">
      <c r="B2686" s="4" t="s">
        <v>64</v>
      </c>
      <c r="C2686" s="1" t="s">
        <v>3191</v>
      </c>
      <c r="D2686" s="1" t="s">
        <v>3195</v>
      </c>
      <c r="E2686" s="1" t="str">
        <f t="shared" si="100"/>
        <v>18-24</v>
      </c>
      <c r="F2686" s="4">
        <v>4</v>
      </c>
      <c r="G2686" s="4">
        <v>2020</v>
      </c>
      <c r="H2686" s="4">
        <v>1</v>
      </c>
      <c r="I2686" s="4" t="s">
        <v>6977</v>
      </c>
      <c r="J2686" s="1">
        <f>COUNTIF('Orders info'!$B$4:$B$3681,'Consumers info'!B2686)</f>
        <v>1</v>
      </c>
      <c r="K2686" s="1">
        <f t="shared" si="99"/>
        <v>1</v>
      </c>
      <c r="L2686" s="1">
        <f t="shared" si="98"/>
        <v>0</v>
      </c>
      <c r="M2686" s="1">
        <f>SUMIF('Orders info'!$B$4:$B$3681,'Consumers info'!B2686,'Orders info'!$F$4:$F$3681)</f>
        <v>492</v>
      </c>
    </row>
    <row r="2687" spans="2:13" x14ac:dyDescent="0.2">
      <c r="B2687" s="4" t="s">
        <v>65</v>
      </c>
      <c r="C2687" s="1" t="s">
        <v>7</v>
      </c>
      <c r="D2687" s="1" t="s">
        <v>3195</v>
      </c>
      <c r="E2687" s="1" t="str">
        <f t="shared" si="100"/>
        <v>18-24</v>
      </c>
      <c r="F2687" s="4">
        <v>4</v>
      </c>
      <c r="G2687" s="4">
        <v>2020</v>
      </c>
      <c r="H2687" s="4">
        <v>1</v>
      </c>
      <c r="I2687" s="4" t="s">
        <v>6977</v>
      </c>
      <c r="J2687" s="1">
        <f>COUNTIF('Orders info'!$B$4:$B$3681,'Consumers info'!B2687)</f>
        <v>1</v>
      </c>
      <c r="K2687" s="1">
        <f t="shared" si="99"/>
        <v>1</v>
      </c>
      <c r="L2687" s="1">
        <f t="shared" si="98"/>
        <v>0</v>
      </c>
      <c r="M2687" s="1">
        <f>SUMIF('Orders info'!$B$4:$B$3681,'Consumers info'!B2687,'Orders info'!$F$4:$F$3681)</f>
        <v>228</v>
      </c>
    </row>
    <row r="2688" spans="2:13" x14ac:dyDescent="0.2">
      <c r="B2688" s="4" t="s">
        <v>3048</v>
      </c>
      <c r="C2688" s="1" t="s">
        <v>3191</v>
      </c>
      <c r="D2688" s="1" t="s">
        <v>3192</v>
      </c>
      <c r="E2688" s="1" t="str">
        <f t="shared" si="100"/>
        <v>18-24</v>
      </c>
      <c r="F2688" s="4">
        <v>4</v>
      </c>
      <c r="G2688" s="4">
        <v>2020</v>
      </c>
      <c r="H2688" s="4">
        <v>0</v>
      </c>
      <c r="I2688" s="4" t="s">
        <v>6977</v>
      </c>
      <c r="J2688" s="1">
        <f>COUNTIF('Orders info'!$B$4:$B$3681,'Consumers info'!B2688)</f>
        <v>1</v>
      </c>
      <c r="K2688" s="1">
        <f t="shared" si="99"/>
        <v>1</v>
      </c>
      <c r="L2688" s="1">
        <f t="shared" si="98"/>
        <v>0</v>
      </c>
      <c r="M2688" s="1">
        <f>SUMIF('Orders info'!$B$4:$B$3681,'Consumers info'!B2688,'Orders info'!$F$4:$F$3681)</f>
        <v>436</v>
      </c>
    </row>
    <row r="2689" spans="2:13" x14ac:dyDescent="0.2">
      <c r="B2689" s="4" t="s">
        <v>66</v>
      </c>
      <c r="C2689" s="1" t="s">
        <v>3191</v>
      </c>
      <c r="D2689" s="1" t="s">
        <v>3201</v>
      </c>
      <c r="E2689" s="1" t="str">
        <f t="shared" si="100"/>
        <v>18-24</v>
      </c>
      <c r="F2689" s="4">
        <v>4</v>
      </c>
      <c r="G2689" s="4">
        <v>2020</v>
      </c>
      <c r="H2689" s="4">
        <v>0</v>
      </c>
      <c r="I2689" s="4" t="s">
        <v>6977</v>
      </c>
      <c r="J2689" s="1">
        <f>COUNTIF('Orders info'!$B$4:$B$3681,'Consumers info'!B2689)</f>
        <v>2</v>
      </c>
      <c r="K2689" s="1">
        <f t="shared" si="99"/>
        <v>0</v>
      </c>
      <c r="L2689" s="1">
        <f t="shared" si="98"/>
        <v>1</v>
      </c>
      <c r="M2689" s="1">
        <f>SUMIF('Orders info'!$B$4:$B$3681,'Consumers info'!B2689,'Orders info'!$F$4:$F$3681)</f>
        <v>1132</v>
      </c>
    </row>
    <row r="2690" spans="2:13" x14ac:dyDescent="0.2">
      <c r="B2690" s="4" t="s">
        <v>67</v>
      </c>
      <c r="C2690" s="1" t="s">
        <v>7</v>
      </c>
      <c r="D2690" s="1" t="s">
        <v>3201</v>
      </c>
      <c r="E2690" s="1" t="str">
        <f t="shared" si="100"/>
        <v>18-24</v>
      </c>
      <c r="F2690" s="4">
        <v>4</v>
      </c>
      <c r="G2690" s="4">
        <v>2020</v>
      </c>
      <c r="H2690" s="4">
        <v>0</v>
      </c>
      <c r="I2690" s="4" t="s">
        <v>6977</v>
      </c>
      <c r="J2690" s="1">
        <f>COUNTIF('Orders info'!$B$4:$B$3681,'Consumers info'!B2690)</f>
        <v>1</v>
      </c>
      <c r="K2690" s="1">
        <f t="shared" si="99"/>
        <v>1</v>
      </c>
      <c r="L2690" s="1">
        <f t="shared" si="98"/>
        <v>0</v>
      </c>
      <c r="M2690" s="1">
        <f>SUMIF('Orders info'!$B$4:$B$3681,'Consumers info'!B2690,'Orders info'!$F$4:$F$3681)</f>
        <v>507</v>
      </c>
    </row>
    <row r="2691" spans="2:13" x14ac:dyDescent="0.2">
      <c r="B2691" s="4" t="s">
        <v>68</v>
      </c>
      <c r="C2691" s="1" t="s">
        <v>3191</v>
      </c>
      <c r="D2691" s="1" t="s">
        <v>3201</v>
      </c>
      <c r="E2691" s="1" t="str">
        <f t="shared" si="100"/>
        <v>18-24</v>
      </c>
      <c r="F2691" s="4">
        <v>4</v>
      </c>
      <c r="G2691" s="4">
        <v>2020</v>
      </c>
      <c r="H2691" s="4">
        <v>0</v>
      </c>
      <c r="I2691" s="4" t="s">
        <v>6977</v>
      </c>
      <c r="J2691" s="1">
        <f>COUNTIF('Orders info'!$B$4:$B$3681,'Consumers info'!B2691)</f>
        <v>3</v>
      </c>
      <c r="K2691" s="1">
        <f t="shared" si="99"/>
        <v>0</v>
      </c>
      <c r="L2691" s="1">
        <f t="shared" si="98"/>
        <v>1</v>
      </c>
      <c r="M2691" s="1">
        <f>SUMIF('Orders info'!$B$4:$B$3681,'Consumers info'!B2691,'Orders info'!$F$4:$F$3681)</f>
        <v>1622</v>
      </c>
    </row>
    <row r="2692" spans="2:13" x14ac:dyDescent="0.2">
      <c r="B2692" s="4" t="s">
        <v>69</v>
      </c>
      <c r="C2692" s="1" t="s">
        <v>7</v>
      </c>
      <c r="D2692" s="1" t="s">
        <v>3201</v>
      </c>
      <c r="E2692" s="1" t="str">
        <f t="shared" si="100"/>
        <v>18-24</v>
      </c>
      <c r="F2692" s="4">
        <v>4</v>
      </c>
      <c r="G2692" s="4">
        <v>2020</v>
      </c>
      <c r="H2692" s="4">
        <v>1</v>
      </c>
      <c r="I2692" s="4" t="s">
        <v>6977</v>
      </c>
      <c r="J2692" s="1">
        <f>COUNTIF('Orders info'!$B$4:$B$3681,'Consumers info'!B2692)</f>
        <v>1</v>
      </c>
      <c r="K2692" s="1">
        <f t="shared" si="99"/>
        <v>1</v>
      </c>
      <c r="L2692" s="1">
        <f t="shared" si="98"/>
        <v>0</v>
      </c>
      <c r="M2692" s="1">
        <f>SUMIF('Orders info'!$B$4:$B$3681,'Consumers info'!B2692,'Orders info'!$F$4:$F$3681)</f>
        <v>538</v>
      </c>
    </row>
    <row r="2693" spans="2:13" x14ac:dyDescent="0.2">
      <c r="B2693" s="4" t="s">
        <v>70</v>
      </c>
      <c r="C2693" s="1" t="s">
        <v>3191</v>
      </c>
      <c r="D2693" s="1" t="s">
        <v>3201</v>
      </c>
      <c r="E2693" s="1" t="str">
        <f t="shared" si="100"/>
        <v>18-24</v>
      </c>
      <c r="F2693" s="4">
        <v>4</v>
      </c>
      <c r="G2693" s="4">
        <v>2020</v>
      </c>
      <c r="H2693" s="4">
        <v>0</v>
      </c>
      <c r="I2693" s="4" t="s">
        <v>6977</v>
      </c>
      <c r="J2693" s="1">
        <f>COUNTIF('Orders info'!$B$4:$B$3681,'Consumers info'!B2693)</f>
        <v>3</v>
      </c>
      <c r="K2693" s="1">
        <f t="shared" si="99"/>
        <v>0</v>
      </c>
      <c r="L2693" s="1">
        <f t="shared" ref="L2693:L2756" si="101">IF(J2693&gt;1,IF(I2693="Active",1,0),0)</f>
        <v>1</v>
      </c>
      <c r="M2693" s="1">
        <f>SUMIF('Orders info'!$B$4:$B$3681,'Consumers info'!B2693,'Orders info'!$F$4:$F$3681)</f>
        <v>1316</v>
      </c>
    </row>
    <row r="2694" spans="2:13" x14ac:dyDescent="0.2">
      <c r="B2694" s="4" t="s">
        <v>71</v>
      </c>
      <c r="C2694" s="1" t="s">
        <v>7</v>
      </c>
      <c r="D2694" s="1" t="s">
        <v>3201</v>
      </c>
      <c r="E2694" s="1" t="str">
        <f t="shared" si="100"/>
        <v>18-24</v>
      </c>
      <c r="F2694" s="4">
        <v>4</v>
      </c>
      <c r="G2694" s="4">
        <v>2020</v>
      </c>
      <c r="H2694" s="4">
        <v>1</v>
      </c>
      <c r="I2694" s="4" t="s">
        <v>6977</v>
      </c>
      <c r="J2694" s="1">
        <f>COUNTIF('Orders info'!$B$4:$B$3681,'Consumers info'!B2694)</f>
        <v>1</v>
      </c>
      <c r="K2694" s="1">
        <f t="shared" si="99"/>
        <v>1</v>
      </c>
      <c r="L2694" s="1">
        <f t="shared" si="101"/>
        <v>0</v>
      </c>
      <c r="M2694" s="1">
        <f>SUMIF('Orders info'!$B$4:$B$3681,'Consumers info'!B2694,'Orders info'!$F$4:$F$3681)</f>
        <v>267</v>
      </c>
    </row>
    <row r="2695" spans="2:13" x14ac:dyDescent="0.2">
      <c r="B2695" s="4" t="s">
        <v>72</v>
      </c>
      <c r="C2695" s="1" t="s">
        <v>3191</v>
      </c>
      <c r="D2695" s="1" t="s">
        <v>3201</v>
      </c>
      <c r="E2695" s="1" t="str">
        <f t="shared" si="100"/>
        <v>18-24</v>
      </c>
      <c r="F2695" s="4">
        <v>4</v>
      </c>
      <c r="G2695" s="4">
        <v>2020</v>
      </c>
      <c r="H2695" s="4">
        <v>1</v>
      </c>
      <c r="I2695" s="4" t="s">
        <v>6977</v>
      </c>
      <c r="J2695" s="1">
        <f>COUNTIF('Orders info'!$B$4:$B$3681,'Consumers info'!B2695)</f>
        <v>1</v>
      </c>
      <c r="K2695" s="1">
        <f t="shared" si="99"/>
        <v>1</v>
      </c>
      <c r="L2695" s="1">
        <f t="shared" si="101"/>
        <v>0</v>
      </c>
      <c r="M2695" s="1">
        <f>SUMIF('Orders info'!$B$4:$B$3681,'Consumers info'!B2695,'Orders info'!$F$4:$F$3681)</f>
        <v>187</v>
      </c>
    </row>
    <row r="2696" spans="2:13" x14ac:dyDescent="0.2">
      <c r="B2696" s="4" t="s">
        <v>73</v>
      </c>
      <c r="C2696" s="1" t="s">
        <v>7</v>
      </c>
      <c r="D2696" s="1" t="s">
        <v>3201</v>
      </c>
      <c r="E2696" s="1" t="str">
        <f t="shared" si="100"/>
        <v>30-34</v>
      </c>
      <c r="F2696" s="4">
        <v>4</v>
      </c>
      <c r="G2696" s="4">
        <v>2020</v>
      </c>
      <c r="H2696" s="4">
        <v>0</v>
      </c>
      <c r="I2696" s="4" t="s">
        <v>6977</v>
      </c>
      <c r="J2696" s="1">
        <f>COUNTIF('Orders info'!$B$4:$B$3681,'Consumers info'!B2696)</f>
        <v>1</v>
      </c>
      <c r="K2696" s="1">
        <f t="shared" si="99"/>
        <v>1</v>
      </c>
      <c r="L2696" s="1">
        <f t="shared" si="101"/>
        <v>0</v>
      </c>
      <c r="M2696" s="1">
        <f>SUMIF('Orders info'!$B$4:$B$3681,'Consumers info'!B2696,'Orders info'!$F$4:$F$3681)</f>
        <v>345</v>
      </c>
    </row>
    <row r="2697" spans="2:13" x14ac:dyDescent="0.2">
      <c r="B2697" s="4" t="s">
        <v>74</v>
      </c>
      <c r="C2697" s="1" t="s">
        <v>3191</v>
      </c>
      <c r="D2697" s="1" t="s">
        <v>3201</v>
      </c>
      <c r="E2697" s="1" t="str">
        <f t="shared" si="100"/>
        <v>18-24</v>
      </c>
      <c r="F2697" s="4">
        <v>4</v>
      </c>
      <c r="G2697" s="4">
        <v>2020</v>
      </c>
      <c r="H2697" s="4">
        <v>0</v>
      </c>
      <c r="I2697" s="4" t="s">
        <v>6977</v>
      </c>
      <c r="J2697" s="1">
        <f>COUNTIF('Orders info'!$B$4:$B$3681,'Consumers info'!B2697)</f>
        <v>6</v>
      </c>
      <c r="K2697" s="1">
        <f t="shared" si="99"/>
        <v>0</v>
      </c>
      <c r="L2697" s="1">
        <f t="shared" si="101"/>
        <v>1</v>
      </c>
      <c r="M2697" s="1">
        <f>SUMIF('Orders info'!$B$4:$B$3681,'Consumers info'!B2697,'Orders info'!$F$4:$F$3681)</f>
        <v>2286</v>
      </c>
    </row>
    <row r="2698" spans="2:13" x14ac:dyDescent="0.2">
      <c r="B2698" s="4" t="s">
        <v>75</v>
      </c>
      <c r="C2698" s="1" t="s">
        <v>7</v>
      </c>
      <c r="D2698" s="1" t="s">
        <v>3192</v>
      </c>
      <c r="E2698" s="1" t="str">
        <f t="shared" si="100"/>
        <v>18-24</v>
      </c>
      <c r="F2698" s="4">
        <v>4</v>
      </c>
      <c r="G2698" s="4">
        <v>2020</v>
      </c>
      <c r="H2698" s="4">
        <v>0</v>
      </c>
      <c r="I2698" s="4" t="s">
        <v>6977</v>
      </c>
      <c r="J2698" s="1">
        <f>COUNTIF('Orders info'!$B$4:$B$3681,'Consumers info'!B2698)</f>
        <v>2</v>
      </c>
      <c r="K2698" s="1">
        <f t="shared" si="99"/>
        <v>0</v>
      </c>
      <c r="L2698" s="1">
        <f t="shared" si="101"/>
        <v>1</v>
      </c>
      <c r="M2698" s="1">
        <f>SUMIF('Orders info'!$B$4:$B$3681,'Consumers info'!B2698,'Orders info'!$F$4:$F$3681)</f>
        <v>857</v>
      </c>
    </row>
    <row r="2699" spans="2:13" x14ac:dyDescent="0.2">
      <c r="B2699" s="4" t="s">
        <v>76</v>
      </c>
      <c r="C2699" s="1" t="s">
        <v>3191</v>
      </c>
      <c r="D2699" s="1" t="s">
        <v>3192</v>
      </c>
      <c r="E2699" s="1" t="str">
        <f t="shared" si="100"/>
        <v>30-34</v>
      </c>
      <c r="F2699" s="4">
        <v>4</v>
      </c>
      <c r="G2699" s="4">
        <v>2020</v>
      </c>
      <c r="H2699" s="4">
        <v>0</v>
      </c>
      <c r="I2699" s="4" t="s">
        <v>6977</v>
      </c>
      <c r="J2699" s="1">
        <f>COUNTIF('Orders info'!$B$4:$B$3681,'Consumers info'!B2699)</f>
        <v>4</v>
      </c>
      <c r="K2699" s="1">
        <f t="shared" si="99"/>
        <v>0</v>
      </c>
      <c r="L2699" s="1">
        <f t="shared" si="101"/>
        <v>1</v>
      </c>
      <c r="M2699" s="1">
        <f>SUMIF('Orders info'!$B$4:$B$3681,'Consumers info'!B2699,'Orders info'!$F$4:$F$3681)</f>
        <v>2108</v>
      </c>
    </row>
    <row r="2700" spans="2:13" x14ac:dyDescent="0.2">
      <c r="B2700" s="4" t="s">
        <v>77</v>
      </c>
      <c r="C2700" s="1" t="s">
        <v>7</v>
      </c>
      <c r="D2700" s="1" t="s">
        <v>3192</v>
      </c>
      <c r="E2700" s="1" t="str">
        <f t="shared" si="100"/>
        <v>35-39</v>
      </c>
      <c r="F2700" s="4">
        <v>4</v>
      </c>
      <c r="G2700" s="4">
        <v>2020</v>
      </c>
      <c r="H2700" s="4">
        <v>1</v>
      </c>
      <c r="I2700" s="4" t="s">
        <v>6977</v>
      </c>
      <c r="J2700" s="1">
        <f>COUNTIF('Orders info'!$B$4:$B$3681,'Consumers info'!B2700)</f>
        <v>1</v>
      </c>
      <c r="K2700" s="1">
        <f t="shared" si="99"/>
        <v>1</v>
      </c>
      <c r="L2700" s="1">
        <f t="shared" si="101"/>
        <v>0</v>
      </c>
      <c r="M2700" s="1">
        <f>SUMIF('Orders info'!$B$4:$B$3681,'Consumers info'!B2700,'Orders info'!$F$4:$F$3681)</f>
        <v>478</v>
      </c>
    </row>
    <row r="2701" spans="2:13" x14ac:dyDescent="0.2">
      <c r="B2701" s="4" t="s">
        <v>78</v>
      </c>
      <c r="C2701" s="1" t="s">
        <v>3191</v>
      </c>
      <c r="D2701" s="1" t="s">
        <v>3192</v>
      </c>
      <c r="E2701" s="1" t="str">
        <f t="shared" si="100"/>
        <v>25-29</v>
      </c>
      <c r="F2701" s="4">
        <v>4</v>
      </c>
      <c r="G2701" s="4">
        <v>2020</v>
      </c>
      <c r="H2701" s="4">
        <v>0</v>
      </c>
      <c r="I2701" s="4" t="s">
        <v>6977</v>
      </c>
      <c r="J2701" s="1">
        <f>COUNTIF('Orders info'!$B$4:$B$3681,'Consumers info'!B2701)</f>
        <v>1</v>
      </c>
      <c r="K2701" s="1">
        <f t="shared" si="99"/>
        <v>1</v>
      </c>
      <c r="L2701" s="1">
        <f t="shared" si="101"/>
        <v>0</v>
      </c>
      <c r="M2701" s="1">
        <f>SUMIF('Orders info'!$B$4:$B$3681,'Consumers info'!B2701,'Orders info'!$F$4:$F$3681)</f>
        <v>478</v>
      </c>
    </row>
    <row r="2702" spans="2:13" x14ac:dyDescent="0.2">
      <c r="B2702" s="4" t="s">
        <v>79</v>
      </c>
      <c r="C2702" s="1" t="s">
        <v>7</v>
      </c>
      <c r="D2702" s="1" t="s">
        <v>3192</v>
      </c>
      <c r="E2702" s="1" t="str">
        <f t="shared" si="100"/>
        <v>35-39</v>
      </c>
      <c r="F2702" s="4">
        <v>4</v>
      </c>
      <c r="G2702" s="4">
        <v>2020</v>
      </c>
      <c r="H2702" s="4">
        <v>0</v>
      </c>
      <c r="I2702" s="4" t="s">
        <v>6977</v>
      </c>
      <c r="J2702" s="1">
        <f>COUNTIF('Orders info'!$B$4:$B$3681,'Consumers info'!B2702)</f>
        <v>2</v>
      </c>
      <c r="K2702" s="1">
        <f t="shared" si="99"/>
        <v>0</v>
      </c>
      <c r="L2702" s="1">
        <f t="shared" si="101"/>
        <v>1</v>
      </c>
      <c r="M2702" s="1">
        <f>SUMIF('Orders info'!$B$4:$B$3681,'Consumers info'!B2702,'Orders info'!$F$4:$F$3681)</f>
        <v>1044</v>
      </c>
    </row>
    <row r="2703" spans="2:13" x14ac:dyDescent="0.2">
      <c r="B2703" s="4" t="s">
        <v>80</v>
      </c>
      <c r="C2703" s="1" t="s">
        <v>3191</v>
      </c>
      <c r="D2703" s="1" t="s">
        <v>3192</v>
      </c>
      <c r="E2703" s="1" t="str">
        <f t="shared" si="100"/>
        <v>18-24</v>
      </c>
      <c r="F2703" s="4">
        <v>4</v>
      </c>
      <c r="G2703" s="4">
        <v>2020</v>
      </c>
      <c r="H2703" s="4">
        <v>1</v>
      </c>
      <c r="I2703" s="4" t="s">
        <v>6977</v>
      </c>
      <c r="J2703" s="1">
        <f>COUNTIF('Orders info'!$B$4:$B$3681,'Consumers info'!B2703)</f>
        <v>1</v>
      </c>
      <c r="K2703" s="1">
        <f t="shared" si="99"/>
        <v>1</v>
      </c>
      <c r="L2703" s="1">
        <f t="shared" si="101"/>
        <v>0</v>
      </c>
      <c r="M2703" s="1">
        <f>SUMIF('Orders info'!$B$4:$B$3681,'Consumers info'!B2703,'Orders info'!$F$4:$F$3681)</f>
        <v>317</v>
      </c>
    </row>
    <row r="2704" spans="2:13" x14ac:dyDescent="0.2">
      <c r="B2704" s="4" t="s">
        <v>81</v>
      </c>
      <c r="C2704" s="1" t="s">
        <v>7</v>
      </c>
      <c r="D2704" s="1" t="s">
        <v>3192</v>
      </c>
      <c r="E2704" s="1" t="str">
        <f t="shared" si="100"/>
        <v>30-34</v>
      </c>
      <c r="F2704" s="4">
        <v>4</v>
      </c>
      <c r="G2704" s="4">
        <v>2020</v>
      </c>
      <c r="H2704" s="4">
        <v>1</v>
      </c>
      <c r="I2704" s="4" t="s">
        <v>6977</v>
      </c>
      <c r="J2704" s="1">
        <f>COUNTIF('Orders info'!$B$4:$B$3681,'Consumers info'!B2704)</f>
        <v>1</v>
      </c>
      <c r="K2704" s="1">
        <f t="shared" si="99"/>
        <v>1</v>
      </c>
      <c r="L2704" s="1">
        <f t="shared" si="101"/>
        <v>0</v>
      </c>
      <c r="M2704" s="1">
        <f>SUMIF('Orders info'!$B$4:$B$3681,'Consumers info'!B2704,'Orders info'!$F$4:$F$3681)</f>
        <v>312</v>
      </c>
    </row>
    <row r="2705" spans="2:13" x14ac:dyDescent="0.2">
      <c r="B2705" s="4" t="s">
        <v>82</v>
      </c>
      <c r="C2705" s="1" t="s">
        <v>3191</v>
      </c>
      <c r="D2705" s="1" t="s">
        <v>3192</v>
      </c>
      <c r="E2705" s="1" t="str">
        <f t="shared" si="100"/>
        <v>18-24</v>
      </c>
      <c r="F2705" s="4">
        <v>4</v>
      </c>
      <c r="G2705" s="4">
        <v>2020</v>
      </c>
      <c r="H2705" s="4">
        <v>0</v>
      </c>
      <c r="I2705" s="4" t="s">
        <v>6977</v>
      </c>
      <c r="J2705" s="1">
        <f>COUNTIF('Orders info'!$B$4:$B$3681,'Consumers info'!B2705)</f>
        <v>1</v>
      </c>
      <c r="K2705" s="1">
        <f t="shared" si="99"/>
        <v>1</v>
      </c>
      <c r="L2705" s="1">
        <f t="shared" si="101"/>
        <v>0</v>
      </c>
      <c r="M2705" s="1">
        <f>SUMIF('Orders info'!$B$4:$B$3681,'Consumers info'!B2705,'Orders info'!$F$4:$F$3681)</f>
        <v>332</v>
      </c>
    </row>
    <row r="2706" spans="2:13" x14ac:dyDescent="0.2">
      <c r="B2706" s="4" t="s">
        <v>83</v>
      </c>
      <c r="C2706" s="1" t="s">
        <v>7</v>
      </c>
      <c r="D2706" s="1" t="s">
        <v>3192</v>
      </c>
      <c r="E2706" s="1" t="str">
        <f t="shared" si="100"/>
        <v>18-24</v>
      </c>
      <c r="F2706" s="4">
        <v>4</v>
      </c>
      <c r="G2706" s="4">
        <v>2020</v>
      </c>
      <c r="H2706" s="4">
        <v>1</v>
      </c>
      <c r="I2706" s="4" t="s">
        <v>6977</v>
      </c>
      <c r="J2706" s="1">
        <f>COUNTIF('Orders info'!$B$4:$B$3681,'Consumers info'!B2706)</f>
        <v>1</v>
      </c>
      <c r="K2706" s="1">
        <f t="shared" si="99"/>
        <v>1</v>
      </c>
      <c r="L2706" s="1">
        <f t="shared" si="101"/>
        <v>0</v>
      </c>
      <c r="M2706" s="1">
        <f>SUMIF('Orders info'!$B$4:$B$3681,'Consumers info'!B2706,'Orders info'!$F$4:$F$3681)</f>
        <v>447</v>
      </c>
    </row>
    <row r="2707" spans="2:13" x14ac:dyDescent="0.2">
      <c r="B2707" s="4" t="s">
        <v>84</v>
      </c>
      <c r="C2707" s="1" t="s">
        <v>3191</v>
      </c>
      <c r="D2707" s="1" t="s">
        <v>3192</v>
      </c>
      <c r="E2707" s="1" t="str">
        <f t="shared" si="100"/>
        <v>30-34</v>
      </c>
      <c r="F2707" s="4">
        <v>4</v>
      </c>
      <c r="G2707" s="4">
        <v>2020</v>
      </c>
      <c r="H2707" s="4">
        <v>1</v>
      </c>
      <c r="I2707" s="4" t="s">
        <v>6977</v>
      </c>
      <c r="J2707" s="1">
        <f>COUNTIF('Orders info'!$B$4:$B$3681,'Consumers info'!B2707)</f>
        <v>2</v>
      </c>
      <c r="K2707" s="1">
        <f t="shared" si="99"/>
        <v>0</v>
      </c>
      <c r="L2707" s="1">
        <f t="shared" si="101"/>
        <v>1</v>
      </c>
      <c r="M2707" s="1">
        <f>SUMIF('Orders info'!$B$4:$B$3681,'Consumers info'!B2707,'Orders info'!$F$4:$F$3681)</f>
        <v>830</v>
      </c>
    </row>
    <row r="2708" spans="2:13" x14ac:dyDescent="0.2">
      <c r="B2708" s="4" t="s">
        <v>85</v>
      </c>
      <c r="C2708" s="1" t="s">
        <v>7</v>
      </c>
      <c r="D2708" s="1" t="s">
        <v>3193</v>
      </c>
      <c r="E2708" s="1" t="str">
        <f t="shared" si="100"/>
        <v>30-34</v>
      </c>
      <c r="F2708" s="4">
        <v>4</v>
      </c>
      <c r="G2708" s="4">
        <v>2020</v>
      </c>
      <c r="H2708" s="4">
        <v>0</v>
      </c>
      <c r="I2708" s="4" t="s">
        <v>6977</v>
      </c>
      <c r="J2708" s="1">
        <f>COUNTIF('Orders info'!$B$4:$B$3681,'Consumers info'!B2708)</f>
        <v>4</v>
      </c>
      <c r="K2708" s="1">
        <f t="shared" si="99"/>
        <v>0</v>
      </c>
      <c r="L2708" s="1">
        <f t="shared" si="101"/>
        <v>1</v>
      </c>
      <c r="M2708" s="1">
        <f>SUMIF('Orders info'!$B$4:$B$3681,'Consumers info'!B2708,'Orders info'!$F$4:$F$3681)</f>
        <v>2132</v>
      </c>
    </row>
    <row r="2709" spans="2:13" x14ac:dyDescent="0.2">
      <c r="B2709" s="4" t="s">
        <v>86</v>
      </c>
      <c r="C2709" s="1" t="s">
        <v>3191</v>
      </c>
      <c r="D2709" s="1" t="s">
        <v>3193</v>
      </c>
      <c r="E2709" s="1" t="str">
        <f t="shared" si="100"/>
        <v>18-24</v>
      </c>
      <c r="F2709" s="4">
        <v>4</v>
      </c>
      <c r="G2709" s="4">
        <v>2020</v>
      </c>
      <c r="H2709" s="4">
        <v>0</v>
      </c>
      <c r="I2709" s="4" t="s">
        <v>6977</v>
      </c>
      <c r="J2709" s="1">
        <f>COUNTIF('Orders info'!$B$4:$B$3681,'Consumers info'!B2709)</f>
        <v>1</v>
      </c>
      <c r="K2709" s="1">
        <f t="shared" si="99"/>
        <v>1</v>
      </c>
      <c r="L2709" s="1">
        <f t="shared" si="101"/>
        <v>0</v>
      </c>
      <c r="M2709" s="1">
        <f>SUMIF('Orders info'!$B$4:$B$3681,'Consumers info'!B2709,'Orders info'!$F$4:$F$3681)</f>
        <v>539</v>
      </c>
    </row>
    <row r="2710" spans="2:13" x14ac:dyDescent="0.2">
      <c r="B2710" s="4" t="s">
        <v>87</v>
      </c>
      <c r="C2710" s="1" t="s">
        <v>7</v>
      </c>
      <c r="D2710" s="1" t="s">
        <v>3193</v>
      </c>
      <c r="E2710" s="1" t="str">
        <f t="shared" si="100"/>
        <v>18-24</v>
      </c>
      <c r="F2710" s="4">
        <v>4</v>
      </c>
      <c r="G2710" s="4">
        <v>2020</v>
      </c>
      <c r="H2710" s="4">
        <v>1</v>
      </c>
      <c r="I2710" s="4" t="s">
        <v>6977</v>
      </c>
      <c r="J2710" s="1">
        <f>COUNTIF('Orders info'!$B$4:$B$3681,'Consumers info'!B2710)</f>
        <v>1</v>
      </c>
      <c r="K2710" s="1">
        <f t="shared" si="99"/>
        <v>1</v>
      </c>
      <c r="L2710" s="1">
        <f t="shared" si="101"/>
        <v>0</v>
      </c>
      <c r="M2710" s="1">
        <f>SUMIF('Orders info'!$B$4:$B$3681,'Consumers info'!B2710,'Orders info'!$F$4:$F$3681)</f>
        <v>539</v>
      </c>
    </row>
    <row r="2711" spans="2:13" x14ac:dyDescent="0.2">
      <c r="B2711" s="4" t="s">
        <v>88</v>
      </c>
      <c r="C2711" s="1" t="s">
        <v>3191</v>
      </c>
      <c r="D2711" s="1" t="s">
        <v>3193</v>
      </c>
      <c r="E2711" s="1" t="str">
        <f t="shared" si="100"/>
        <v>25-29</v>
      </c>
      <c r="F2711" s="4">
        <v>4</v>
      </c>
      <c r="G2711" s="4">
        <v>2020</v>
      </c>
      <c r="H2711" s="4">
        <v>1</v>
      </c>
      <c r="I2711" s="4" t="s">
        <v>6977</v>
      </c>
      <c r="J2711" s="1">
        <f>COUNTIF('Orders info'!$B$4:$B$3681,'Consumers info'!B2711)</f>
        <v>1</v>
      </c>
      <c r="K2711" s="1">
        <f t="shared" si="99"/>
        <v>1</v>
      </c>
      <c r="L2711" s="1">
        <f t="shared" si="101"/>
        <v>0</v>
      </c>
      <c r="M2711" s="1">
        <f>SUMIF('Orders info'!$B$4:$B$3681,'Consumers info'!B2711,'Orders info'!$F$4:$F$3681)</f>
        <v>506</v>
      </c>
    </row>
    <row r="2712" spans="2:13" x14ac:dyDescent="0.2">
      <c r="B2712" s="4" t="s">
        <v>89</v>
      </c>
      <c r="C2712" s="1" t="s">
        <v>7</v>
      </c>
      <c r="D2712" s="1" t="s">
        <v>3193</v>
      </c>
      <c r="E2712" s="1" t="str">
        <f t="shared" si="100"/>
        <v>25-29</v>
      </c>
      <c r="F2712" s="4">
        <v>4</v>
      </c>
      <c r="G2712" s="4">
        <v>2020</v>
      </c>
      <c r="H2712" s="4">
        <v>1</v>
      </c>
      <c r="I2712" s="4" t="s">
        <v>6977</v>
      </c>
      <c r="J2712" s="1">
        <f>COUNTIF('Orders info'!$B$4:$B$3681,'Consumers info'!B2712)</f>
        <v>1</v>
      </c>
      <c r="K2712" s="1">
        <f t="shared" ref="K2712:K2775" si="102">IF(J2712=1,IF(I2712="Active",1,0),0)</f>
        <v>1</v>
      </c>
      <c r="L2712" s="1">
        <f t="shared" si="101"/>
        <v>0</v>
      </c>
      <c r="M2712" s="1">
        <f>SUMIF('Orders info'!$B$4:$B$3681,'Consumers info'!B2712,'Orders info'!$F$4:$F$3681)</f>
        <v>540</v>
      </c>
    </row>
    <row r="2713" spans="2:13" x14ac:dyDescent="0.2">
      <c r="B2713" s="4" t="s">
        <v>90</v>
      </c>
      <c r="C2713" s="1" t="s">
        <v>3191</v>
      </c>
      <c r="D2713" s="1" t="s">
        <v>3193</v>
      </c>
      <c r="E2713" s="1" t="str">
        <f t="shared" si="100"/>
        <v>30-34</v>
      </c>
      <c r="F2713" s="4">
        <v>4</v>
      </c>
      <c r="G2713" s="4">
        <v>2020</v>
      </c>
      <c r="H2713" s="4">
        <v>1</v>
      </c>
      <c r="I2713" s="4" t="s">
        <v>6977</v>
      </c>
      <c r="J2713" s="1">
        <f>COUNTIF('Orders info'!$B$4:$B$3681,'Consumers info'!B2713)</f>
        <v>1</v>
      </c>
      <c r="K2713" s="1">
        <f t="shared" si="102"/>
        <v>1</v>
      </c>
      <c r="L2713" s="1">
        <f t="shared" si="101"/>
        <v>0</v>
      </c>
      <c r="M2713" s="1">
        <f>SUMIF('Orders info'!$B$4:$B$3681,'Consumers info'!B2713,'Orders info'!$F$4:$F$3681)</f>
        <v>278</v>
      </c>
    </row>
    <row r="2714" spans="2:13" x14ac:dyDescent="0.2">
      <c r="B2714" s="4" t="s">
        <v>91</v>
      </c>
      <c r="C2714" s="1" t="s">
        <v>7</v>
      </c>
      <c r="D2714" s="1" t="s">
        <v>3193</v>
      </c>
      <c r="E2714" s="1" t="str">
        <f t="shared" si="100"/>
        <v>35-39</v>
      </c>
      <c r="F2714" s="4">
        <v>4</v>
      </c>
      <c r="G2714" s="4">
        <v>2020</v>
      </c>
      <c r="H2714" s="4">
        <v>0</v>
      </c>
      <c r="I2714" s="4" t="s">
        <v>6977</v>
      </c>
      <c r="J2714" s="1">
        <f>COUNTIF('Orders info'!$B$4:$B$3681,'Consumers info'!B2714)</f>
        <v>1</v>
      </c>
      <c r="K2714" s="1">
        <f t="shared" si="102"/>
        <v>1</v>
      </c>
      <c r="L2714" s="1">
        <f t="shared" si="101"/>
        <v>0</v>
      </c>
      <c r="M2714" s="1">
        <f>SUMIF('Orders info'!$B$4:$B$3681,'Consumers info'!B2714,'Orders info'!$F$4:$F$3681)</f>
        <v>168</v>
      </c>
    </row>
    <row r="2715" spans="2:13" x14ac:dyDescent="0.2">
      <c r="B2715" s="4" t="s">
        <v>92</v>
      </c>
      <c r="C2715" s="1" t="s">
        <v>3191</v>
      </c>
      <c r="D2715" s="1" t="s">
        <v>3193</v>
      </c>
      <c r="E2715" s="1" t="str">
        <f t="shared" si="100"/>
        <v>35-39</v>
      </c>
      <c r="F2715" s="4">
        <v>4</v>
      </c>
      <c r="G2715" s="4">
        <v>2020</v>
      </c>
      <c r="H2715" s="4">
        <v>1</v>
      </c>
      <c r="I2715" s="4" t="s">
        <v>6977</v>
      </c>
      <c r="J2715" s="1">
        <f>COUNTIF('Orders info'!$B$4:$B$3681,'Consumers info'!B2715)</f>
        <v>1</v>
      </c>
      <c r="K2715" s="1">
        <f t="shared" si="102"/>
        <v>1</v>
      </c>
      <c r="L2715" s="1">
        <f t="shared" si="101"/>
        <v>0</v>
      </c>
      <c r="M2715" s="1">
        <f>SUMIF('Orders info'!$B$4:$B$3681,'Consumers info'!B2715,'Orders info'!$F$4:$F$3681)</f>
        <v>383</v>
      </c>
    </row>
    <row r="2716" spans="2:13" x14ac:dyDescent="0.2">
      <c r="B2716" s="4" t="s">
        <v>93</v>
      </c>
      <c r="C2716" s="1" t="s">
        <v>7</v>
      </c>
      <c r="D2716" s="1" t="s">
        <v>3193</v>
      </c>
      <c r="E2716" s="1" t="str">
        <f t="shared" si="100"/>
        <v>30-34</v>
      </c>
      <c r="F2716" s="4">
        <v>4</v>
      </c>
      <c r="G2716" s="4">
        <v>2020</v>
      </c>
      <c r="H2716" s="4">
        <v>0</v>
      </c>
      <c r="I2716" s="4" t="s">
        <v>6977</v>
      </c>
      <c r="J2716" s="1">
        <f>COUNTIF('Orders info'!$B$4:$B$3681,'Consumers info'!B2716)</f>
        <v>1</v>
      </c>
      <c r="K2716" s="1">
        <f t="shared" si="102"/>
        <v>1</v>
      </c>
      <c r="L2716" s="1">
        <f t="shared" si="101"/>
        <v>0</v>
      </c>
      <c r="M2716" s="1">
        <f>SUMIF('Orders info'!$B$4:$B$3681,'Consumers info'!B2716,'Orders info'!$F$4:$F$3681)</f>
        <v>383</v>
      </c>
    </row>
    <row r="2717" spans="2:13" x14ac:dyDescent="0.2">
      <c r="B2717" s="4" t="s">
        <v>94</v>
      </c>
      <c r="C2717" s="1" t="s">
        <v>3191</v>
      </c>
      <c r="D2717" s="1" t="s">
        <v>3193</v>
      </c>
      <c r="E2717" s="1" t="str">
        <f t="shared" si="100"/>
        <v>25-29</v>
      </c>
      <c r="F2717" s="4">
        <v>4</v>
      </c>
      <c r="G2717" s="4">
        <v>2020</v>
      </c>
      <c r="H2717" s="4">
        <v>1</v>
      </c>
      <c r="I2717" s="4" t="s">
        <v>6977</v>
      </c>
      <c r="J2717" s="1">
        <f>COUNTIF('Orders info'!$B$4:$B$3681,'Consumers info'!B2717)</f>
        <v>1</v>
      </c>
      <c r="K2717" s="1">
        <f t="shared" si="102"/>
        <v>1</v>
      </c>
      <c r="L2717" s="1">
        <f t="shared" si="101"/>
        <v>0</v>
      </c>
      <c r="M2717" s="1">
        <f>SUMIF('Orders info'!$B$4:$B$3681,'Consumers info'!B2717,'Orders info'!$F$4:$F$3681)</f>
        <v>345</v>
      </c>
    </row>
    <row r="2718" spans="2:13" x14ac:dyDescent="0.2">
      <c r="B2718" s="4" t="s">
        <v>95</v>
      </c>
      <c r="C2718" s="1" t="s">
        <v>7</v>
      </c>
      <c r="D2718" s="1" t="s">
        <v>3194</v>
      </c>
      <c r="E2718" s="1" t="str">
        <f t="shared" si="100"/>
        <v>25-29</v>
      </c>
      <c r="F2718" s="4">
        <v>4</v>
      </c>
      <c r="G2718" s="4">
        <v>2020</v>
      </c>
      <c r="H2718" s="4">
        <v>0</v>
      </c>
      <c r="I2718" s="4" t="s">
        <v>6977</v>
      </c>
      <c r="J2718" s="1">
        <f>COUNTIF('Orders info'!$B$4:$B$3681,'Consumers info'!B2718)</f>
        <v>1</v>
      </c>
      <c r="K2718" s="1">
        <f t="shared" si="102"/>
        <v>1</v>
      </c>
      <c r="L2718" s="1">
        <f t="shared" si="101"/>
        <v>0</v>
      </c>
      <c r="M2718" s="1">
        <f>SUMIF('Orders info'!$B$4:$B$3681,'Consumers info'!B2718,'Orders info'!$F$4:$F$3681)</f>
        <v>457</v>
      </c>
    </row>
    <row r="2719" spans="2:13" x14ac:dyDescent="0.2">
      <c r="B2719" s="4" t="s">
        <v>96</v>
      </c>
      <c r="C2719" s="1" t="s">
        <v>3191</v>
      </c>
      <c r="D2719" s="1" t="s">
        <v>3194</v>
      </c>
      <c r="E2719" s="1" t="str">
        <f t="shared" si="100"/>
        <v>40+</v>
      </c>
      <c r="F2719" s="4">
        <v>4</v>
      </c>
      <c r="G2719" s="4">
        <v>2020</v>
      </c>
      <c r="H2719" s="4">
        <v>1</v>
      </c>
      <c r="I2719" s="4" t="s">
        <v>6977</v>
      </c>
      <c r="J2719" s="1">
        <f>COUNTIF('Orders info'!$B$4:$B$3681,'Consumers info'!B2719)</f>
        <v>1</v>
      </c>
      <c r="K2719" s="1">
        <f t="shared" si="102"/>
        <v>1</v>
      </c>
      <c r="L2719" s="1">
        <f t="shared" si="101"/>
        <v>0</v>
      </c>
      <c r="M2719" s="1">
        <f>SUMIF('Orders info'!$B$4:$B$3681,'Consumers info'!B2719,'Orders info'!$F$4:$F$3681)</f>
        <v>523</v>
      </c>
    </row>
    <row r="2720" spans="2:13" x14ac:dyDescent="0.2">
      <c r="B2720" s="4" t="s">
        <v>97</v>
      </c>
      <c r="C2720" s="1" t="s">
        <v>7</v>
      </c>
      <c r="D2720" s="1" t="s">
        <v>3194</v>
      </c>
      <c r="E2720" s="1" t="str">
        <f t="shared" si="100"/>
        <v>18-24</v>
      </c>
      <c r="F2720" s="4">
        <v>4</v>
      </c>
      <c r="G2720" s="4">
        <v>2020</v>
      </c>
      <c r="H2720" s="4">
        <v>0</v>
      </c>
      <c r="I2720" s="4" t="s">
        <v>6977</v>
      </c>
      <c r="J2720" s="1">
        <f>COUNTIF('Orders info'!$B$4:$B$3681,'Consumers info'!B2720)</f>
        <v>1</v>
      </c>
      <c r="K2720" s="1">
        <f t="shared" si="102"/>
        <v>1</v>
      </c>
      <c r="L2720" s="1">
        <f t="shared" si="101"/>
        <v>0</v>
      </c>
      <c r="M2720" s="1">
        <f>SUMIF('Orders info'!$B$4:$B$3681,'Consumers info'!B2720,'Orders info'!$F$4:$F$3681)</f>
        <v>478</v>
      </c>
    </row>
    <row r="2721" spans="2:13" x14ac:dyDescent="0.2">
      <c r="B2721" s="4" t="s">
        <v>98</v>
      </c>
      <c r="C2721" s="1" t="s">
        <v>3191</v>
      </c>
      <c r="D2721" s="1" t="s">
        <v>3194</v>
      </c>
      <c r="E2721" s="1" t="str">
        <f t="shared" si="100"/>
        <v>18-24</v>
      </c>
      <c r="F2721" s="4">
        <v>4</v>
      </c>
      <c r="G2721" s="4">
        <v>2020</v>
      </c>
      <c r="H2721" s="4">
        <v>1</v>
      </c>
      <c r="I2721" s="4" t="s">
        <v>6977</v>
      </c>
      <c r="J2721" s="1">
        <f>COUNTIF('Orders info'!$B$4:$B$3681,'Consumers info'!B2721)</f>
        <v>1</v>
      </c>
      <c r="K2721" s="1">
        <f t="shared" si="102"/>
        <v>1</v>
      </c>
      <c r="L2721" s="1">
        <f t="shared" si="101"/>
        <v>0</v>
      </c>
      <c r="M2721" s="1">
        <f>SUMIF('Orders info'!$B$4:$B$3681,'Consumers info'!B2721,'Orders info'!$F$4:$F$3681)</f>
        <v>538</v>
      </c>
    </row>
    <row r="2722" spans="2:13" x14ac:dyDescent="0.2">
      <c r="B2722" s="4" t="s">
        <v>99</v>
      </c>
      <c r="C2722" s="1" t="s">
        <v>7</v>
      </c>
      <c r="D2722" s="1" t="s">
        <v>3194</v>
      </c>
      <c r="E2722" s="1" t="str">
        <f t="shared" si="100"/>
        <v>30-34</v>
      </c>
      <c r="F2722" s="4">
        <v>4</v>
      </c>
      <c r="G2722" s="4">
        <v>2020</v>
      </c>
      <c r="H2722" s="4">
        <v>0</v>
      </c>
      <c r="I2722" s="4" t="s">
        <v>6977</v>
      </c>
      <c r="J2722" s="1">
        <f>COUNTIF('Orders info'!$B$4:$B$3681,'Consumers info'!B2722)</f>
        <v>1</v>
      </c>
      <c r="K2722" s="1">
        <f t="shared" si="102"/>
        <v>1</v>
      </c>
      <c r="L2722" s="1">
        <f t="shared" si="101"/>
        <v>0</v>
      </c>
      <c r="M2722" s="1">
        <f>SUMIF('Orders info'!$B$4:$B$3681,'Consumers info'!B2722,'Orders info'!$F$4:$F$3681)</f>
        <v>228</v>
      </c>
    </row>
    <row r="2723" spans="2:13" x14ac:dyDescent="0.2">
      <c r="B2723" s="4" t="s">
        <v>100</v>
      </c>
      <c r="C2723" s="1" t="s">
        <v>3191</v>
      </c>
      <c r="D2723" s="1" t="s">
        <v>3194</v>
      </c>
      <c r="E2723" s="1" t="str">
        <f t="shared" si="100"/>
        <v>18-24</v>
      </c>
      <c r="F2723" s="4">
        <v>4</v>
      </c>
      <c r="G2723" s="4">
        <v>2020</v>
      </c>
      <c r="H2723" s="4">
        <v>0</v>
      </c>
      <c r="I2723" s="4" t="s">
        <v>6977</v>
      </c>
      <c r="J2723" s="1">
        <f>COUNTIF('Orders info'!$B$4:$B$3681,'Consumers info'!B2723)</f>
        <v>1</v>
      </c>
      <c r="K2723" s="1">
        <f t="shared" si="102"/>
        <v>1</v>
      </c>
      <c r="L2723" s="1">
        <f t="shared" si="101"/>
        <v>0</v>
      </c>
      <c r="M2723" s="1">
        <f>SUMIF('Orders info'!$B$4:$B$3681,'Consumers info'!B2723,'Orders info'!$F$4:$F$3681)</f>
        <v>317</v>
      </c>
    </row>
    <row r="2724" spans="2:13" x14ac:dyDescent="0.2">
      <c r="B2724" s="4" t="s">
        <v>101</v>
      </c>
      <c r="C2724" s="1" t="s">
        <v>7</v>
      </c>
      <c r="D2724" s="1" t="s">
        <v>3194</v>
      </c>
      <c r="E2724" s="1" t="str">
        <f t="shared" si="100"/>
        <v>25-29</v>
      </c>
      <c r="F2724" s="4">
        <v>4</v>
      </c>
      <c r="G2724" s="4">
        <v>2020</v>
      </c>
      <c r="H2724" s="4">
        <v>0</v>
      </c>
      <c r="I2724" s="4" t="s">
        <v>6977</v>
      </c>
      <c r="J2724" s="1">
        <f>COUNTIF('Orders info'!$B$4:$B$3681,'Consumers info'!B2724)</f>
        <v>1</v>
      </c>
      <c r="K2724" s="1">
        <f t="shared" si="102"/>
        <v>1</v>
      </c>
      <c r="L2724" s="1">
        <f t="shared" si="101"/>
        <v>0</v>
      </c>
      <c r="M2724" s="1">
        <f>SUMIF('Orders info'!$B$4:$B$3681,'Consumers info'!B2724,'Orders info'!$F$4:$F$3681)</f>
        <v>383</v>
      </c>
    </row>
    <row r="2725" spans="2:13" x14ac:dyDescent="0.2">
      <c r="B2725" s="4" t="s">
        <v>102</v>
      </c>
      <c r="C2725" s="1" t="s">
        <v>3191</v>
      </c>
      <c r="D2725" s="1" t="s">
        <v>3194</v>
      </c>
      <c r="E2725" s="1" t="str">
        <f t="shared" ref="E2725:E2788" si="103">E2070</f>
        <v>35-39</v>
      </c>
      <c r="F2725" s="4">
        <v>4</v>
      </c>
      <c r="G2725" s="4">
        <v>2020</v>
      </c>
      <c r="H2725" s="4">
        <v>0</v>
      </c>
      <c r="I2725" s="4" t="s">
        <v>6977</v>
      </c>
      <c r="J2725" s="1">
        <f>COUNTIF('Orders info'!$B$4:$B$3681,'Consumers info'!B2725)</f>
        <v>1</v>
      </c>
      <c r="K2725" s="1">
        <f t="shared" si="102"/>
        <v>1</v>
      </c>
      <c r="L2725" s="1">
        <f t="shared" si="101"/>
        <v>0</v>
      </c>
      <c r="M2725" s="1">
        <f>SUMIF('Orders info'!$B$4:$B$3681,'Consumers info'!B2725,'Orders info'!$F$4:$F$3681)</f>
        <v>345</v>
      </c>
    </row>
    <row r="2726" spans="2:13" x14ac:dyDescent="0.2">
      <c r="B2726" s="4" t="s">
        <v>103</v>
      </c>
      <c r="C2726" s="1" t="s">
        <v>7</v>
      </c>
      <c r="D2726" s="1" t="s">
        <v>3194</v>
      </c>
      <c r="E2726" s="1" t="str">
        <f t="shared" si="103"/>
        <v>35-39</v>
      </c>
      <c r="F2726" s="4">
        <v>4</v>
      </c>
      <c r="G2726" s="4">
        <v>2020</v>
      </c>
      <c r="H2726" s="4">
        <v>1</v>
      </c>
      <c r="I2726" s="4" t="s">
        <v>6977</v>
      </c>
      <c r="J2726" s="1">
        <f>COUNTIF('Orders info'!$B$4:$B$3681,'Consumers info'!B2726)</f>
        <v>1</v>
      </c>
      <c r="K2726" s="1">
        <f t="shared" si="102"/>
        <v>1</v>
      </c>
      <c r="L2726" s="1">
        <f t="shared" si="101"/>
        <v>0</v>
      </c>
      <c r="M2726" s="1">
        <f>SUMIF('Orders info'!$B$4:$B$3681,'Consumers info'!B2726,'Orders info'!$F$4:$F$3681)</f>
        <v>447</v>
      </c>
    </row>
    <row r="2727" spans="2:13" x14ac:dyDescent="0.2">
      <c r="B2727" s="4" t="s">
        <v>104</v>
      </c>
      <c r="C2727" s="1" t="s">
        <v>3191</v>
      </c>
      <c r="D2727" s="1" t="s">
        <v>3195</v>
      </c>
      <c r="E2727" s="1" t="str">
        <f t="shared" si="103"/>
        <v>18-24</v>
      </c>
      <c r="F2727" s="4">
        <v>4</v>
      </c>
      <c r="G2727" s="4">
        <v>2020</v>
      </c>
      <c r="H2727" s="4">
        <v>1</v>
      </c>
      <c r="I2727" s="4" t="s">
        <v>6977</v>
      </c>
      <c r="J2727" s="1">
        <f>COUNTIF('Orders info'!$B$4:$B$3681,'Consumers info'!B2727)</f>
        <v>1</v>
      </c>
      <c r="K2727" s="1">
        <f t="shared" si="102"/>
        <v>1</v>
      </c>
      <c r="L2727" s="1">
        <f t="shared" si="101"/>
        <v>0</v>
      </c>
      <c r="M2727" s="1">
        <f>SUMIF('Orders info'!$B$4:$B$3681,'Consumers info'!B2727,'Orders info'!$F$4:$F$3681)</f>
        <v>636</v>
      </c>
    </row>
    <row r="2728" spans="2:13" x14ac:dyDescent="0.2">
      <c r="B2728" s="4" t="s">
        <v>105</v>
      </c>
      <c r="C2728" s="1" t="s">
        <v>7</v>
      </c>
      <c r="D2728" s="1" t="s">
        <v>3195</v>
      </c>
      <c r="E2728" s="1" t="str">
        <f t="shared" si="103"/>
        <v>18-24</v>
      </c>
      <c r="F2728" s="4">
        <v>4</v>
      </c>
      <c r="G2728" s="4">
        <v>2020</v>
      </c>
      <c r="H2728" s="4">
        <v>1</v>
      </c>
      <c r="I2728" s="4" t="s">
        <v>6977</v>
      </c>
      <c r="J2728" s="1">
        <f>COUNTIF('Orders info'!$B$4:$B$3681,'Consumers info'!B2728)</f>
        <v>1</v>
      </c>
      <c r="K2728" s="1">
        <f t="shared" si="102"/>
        <v>1</v>
      </c>
      <c r="L2728" s="1">
        <f t="shared" si="101"/>
        <v>0</v>
      </c>
      <c r="M2728" s="1">
        <f>SUMIF('Orders info'!$B$4:$B$3681,'Consumers info'!B2728,'Orders info'!$F$4:$F$3681)</f>
        <v>592</v>
      </c>
    </row>
    <row r="2729" spans="2:13" x14ac:dyDescent="0.2">
      <c r="B2729" s="4" t="s">
        <v>106</v>
      </c>
      <c r="C2729" s="1" t="s">
        <v>3191</v>
      </c>
      <c r="D2729" s="1" t="s">
        <v>3195</v>
      </c>
      <c r="E2729" s="1" t="str">
        <f t="shared" si="103"/>
        <v>25-29</v>
      </c>
      <c r="F2729" s="4">
        <v>4</v>
      </c>
      <c r="G2729" s="4">
        <v>2020</v>
      </c>
      <c r="H2729" s="4">
        <v>0</v>
      </c>
      <c r="I2729" s="4" t="s">
        <v>6977</v>
      </c>
      <c r="J2729" s="1">
        <f>COUNTIF('Orders info'!$B$4:$B$3681,'Consumers info'!B2729)</f>
        <v>1</v>
      </c>
      <c r="K2729" s="1">
        <f t="shared" si="102"/>
        <v>1</v>
      </c>
      <c r="L2729" s="1">
        <f t="shared" si="101"/>
        <v>0</v>
      </c>
      <c r="M2729" s="1">
        <f>SUMIF('Orders info'!$B$4:$B$3681,'Consumers info'!B2729,'Orders info'!$F$4:$F$3681)</f>
        <v>312</v>
      </c>
    </row>
    <row r="2730" spans="2:13" x14ac:dyDescent="0.2">
      <c r="B2730" s="4" t="s">
        <v>107</v>
      </c>
      <c r="C2730" s="1" t="s">
        <v>7</v>
      </c>
      <c r="D2730" s="1" t="s">
        <v>3195</v>
      </c>
      <c r="E2730" s="1" t="str">
        <f t="shared" si="103"/>
        <v>30-34</v>
      </c>
      <c r="F2730" s="4">
        <v>4</v>
      </c>
      <c r="G2730" s="4">
        <v>2020</v>
      </c>
      <c r="H2730" s="4">
        <v>1</v>
      </c>
      <c r="I2730" s="4" t="s">
        <v>6977</v>
      </c>
      <c r="J2730" s="1">
        <f>COUNTIF('Orders info'!$B$4:$B$3681,'Consumers info'!B2730)</f>
        <v>1</v>
      </c>
      <c r="K2730" s="1">
        <f t="shared" si="102"/>
        <v>1</v>
      </c>
      <c r="L2730" s="1">
        <f t="shared" si="101"/>
        <v>0</v>
      </c>
      <c r="M2730" s="1">
        <f>SUMIF('Orders info'!$B$4:$B$3681,'Consumers info'!B2730,'Orders info'!$F$4:$F$3681)</f>
        <v>187</v>
      </c>
    </row>
    <row r="2731" spans="2:13" x14ac:dyDescent="0.2">
      <c r="B2731" s="4" t="s">
        <v>108</v>
      </c>
      <c r="C2731" s="1" t="s">
        <v>7</v>
      </c>
      <c r="D2731" s="1" t="s">
        <v>3200</v>
      </c>
      <c r="E2731" s="1" t="str">
        <f t="shared" si="103"/>
        <v>18-24</v>
      </c>
      <c r="F2731" s="4">
        <v>4</v>
      </c>
      <c r="G2731" s="4">
        <v>2020</v>
      </c>
      <c r="H2731" s="4">
        <v>0</v>
      </c>
      <c r="I2731" s="4" t="s">
        <v>6977</v>
      </c>
      <c r="J2731" s="1">
        <f>COUNTIF('Orders info'!$B$4:$B$3681,'Consumers info'!B2731)</f>
        <v>2</v>
      </c>
      <c r="K2731" s="1">
        <f t="shared" si="102"/>
        <v>0</v>
      </c>
      <c r="L2731" s="1">
        <f t="shared" si="101"/>
        <v>1</v>
      </c>
      <c r="M2731" s="1">
        <f>SUMIF('Orders info'!$B$4:$B$3681,'Consumers info'!B2731,'Orders info'!$F$4:$F$3681)</f>
        <v>830</v>
      </c>
    </row>
    <row r="2732" spans="2:13" x14ac:dyDescent="0.2">
      <c r="B2732" s="4" t="s">
        <v>109</v>
      </c>
      <c r="C2732" s="1" t="s">
        <v>3191</v>
      </c>
      <c r="D2732" s="1" t="s">
        <v>3201</v>
      </c>
      <c r="E2732" s="1" t="str">
        <f t="shared" si="103"/>
        <v>18-24</v>
      </c>
      <c r="F2732" s="4">
        <v>4</v>
      </c>
      <c r="G2732" s="4">
        <v>2020</v>
      </c>
      <c r="H2732" s="4">
        <v>0</v>
      </c>
      <c r="I2732" s="4" t="s">
        <v>6977</v>
      </c>
      <c r="J2732" s="1">
        <f>COUNTIF('Orders info'!$B$4:$B$3681,'Consumers info'!B2732)</f>
        <v>1</v>
      </c>
      <c r="K2732" s="1">
        <f t="shared" si="102"/>
        <v>1</v>
      </c>
      <c r="L2732" s="1">
        <f t="shared" si="101"/>
        <v>0</v>
      </c>
      <c r="M2732" s="1">
        <f>SUMIF('Orders info'!$B$4:$B$3681,'Consumers info'!B2732,'Orders info'!$F$4:$F$3681)</f>
        <v>436</v>
      </c>
    </row>
    <row r="2733" spans="2:13" x14ac:dyDescent="0.2">
      <c r="B2733" s="4" t="s">
        <v>110</v>
      </c>
      <c r="C2733" s="1" t="s">
        <v>7</v>
      </c>
      <c r="D2733" s="1" t="s">
        <v>3201</v>
      </c>
      <c r="E2733" s="1" t="str">
        <f t="shared" si="103"/>
        <v>25-29</v>
      </c>
      <c r="F2733" s="4">
        <v>4</v>
      </c>
      <c r="G2733" s="4">
        <v>2020</v>
      </c>
      <c r="H2733" s="4">
        <v>1</v>
      </c>
      <c r="I2733" s="4" t="s">
        <v>6977</v>
      </c>
      <c r="J2733" s="1">
        <f>COUNTIF('Orders info'!$B$4:$B$3681,'Consumers info'!B2733)</f>
        <v>1</v>
      </c>
      <c r="K2733" s="1">
        <f t="shared" si="102"/>
        <v>1</v>
      </c>
      <c r="L2733" s="1">
        <f t="shared" si="101"/>
        <v>0</v>
      </c>
      <c r="M2733" s="1">
        <f>SUMIF('Orders info'!$B$4:$B$3681,'Consumers info'!B2733,'Orders info'!$F$4:$F$3681)</f>
        <v>636</v>
      </c>
    </row>
    <row r="2734" spans="2:13" x14ac:dyDescent="0.2">
      <c r="B2734" s="4" t="s">
        <v>111</v>
      </c>
      <c r="C2734" s="1" t="s">
        <v>3191</v>
      </c>
      <c r="D2734" s="1" t="s">
        <v>3201</v>
      </c>
      <c r="E2734" s="1" t="str">
        <f t="shared" si="103"/>
        <v>30-34</v>
      </c>
      <c r="F2734" s="4">
        <v>4</v>
      </c>
      <c r="G2734" s="4">
        <v>2020</v>
      </c>
      <c r="H2734" s="4">
        <v>0</v>
      </c>
      <c r="I2734" s="4" t="s">
        <v>6977</v>
      </c>
      <c r="J2734" s="1">
        <f>COUNTIF('Orders info'!$B$4:$B$3681,'Consumers info'!B2734)</f>
        <v>1</v>
      </c>
      <c r="K2734" s="1">
        <f t="shared" si="102"/>
        <v>1</v>
      </c>
      <c r="L2734" s="1">
        <f t="shared" si="101"/>
        <v>0</v>
      </c>
      <c r="M2734" s="1">
        <f>SUMIF('Orders info'!$B$4:$B$3681,'Consumers info'!B2734,'Orders info'!$F$4:$F$3681)</f>
        <v>488</v>
      </c>
    </row>
    <row r="2735" spans="2:13" x14ac:dyDescent="0.2">
      <c r="B2735" s="4" t="s">
        <v>112</v>
      </c>
      <c r="C2735" s="1" t="s">
        <v>7</v>
      </c>
      <c r="D2735" s="1" t="s">
        <v>3201</v>
      </c>
      <c r="E2735" s="1" t="str">
        <f t="shared" si="103"/>
        <v>30-34</v>
      </c>
      <c r="F2735" s="4">
        <v>4</v>
      </c>
      <c r="G2735" s="4">
        <v>2020</v>
      </c>
      <c r="H2735" s="4">
        <v>1</v>
      </c>
      <c r="I2735" s="4" t="s">
        <v>6977</v>
      </c>
      <c r="J2735" s="1">
        <f>COUNTIF('Orders info'!$B$4:$B$3681,'Consumers info'!B2735)</f>
        <v>1</v>
      </c>
      <c r="K2735" s="1">
        <f t="shared" si="102"/>
        <v>1</v>
      </c>
      <c r="L2735" s="1">
        <f t="shared" si="101"/>
        <v>0</v>
      </c>
      <c r="M2735" s="1">
        <f>SUMIF('Orders info'!$B$4:$B$3681,'Consumers info'!B2735,'Orders info'!$F$4:$F$3681)</f>
        <v>506</v>
      </c>
    </row>
    <row r="2736" spans="2:13" x14ac:dyDescent="0.2">
      <c r="B2736" s="4" t="s">
        <v>113</v>
      </c>
      <c r="C2736" s="1" t="s">
        <v>3191</v>
      </c>
      <c r="D2736" s="1" t="s">
        <v>3201</v>
      </c>
      <c r="E2736" s="1" t="str">
        <f t="shared" si="103"/>
        <v>40+</v>
      </c>
      <c r="F2736" s="4">
        <v>4</v>
      </c>
      <c r="G2736" s="4">
        <v>2020</v>
      </c>
      <c r="H2736" s="4">
        <v>1</v>
      </c>
      <c r="I2736" s="4" t="s">
        <v>6977</v>
      </c>
      <c r="J2736" s="1">
        <f>COUNTIF('Orders info'!$B$4:$B$3681,'Consumers info'!B2736)</f>
        <v>1</v>
      </c>
      <c r="K2736" s="1">
        <f t="shared" si="102"/>
        <v>1</v>
      </c>
      <c r="L2736" s="1">
        <f t="shared" si="101"/>
        <v>0</v>
      </c>
      <c r="M2736" s="1">
        <f>SUMIF('Orders info'!$B$4:$B$3681,'Consumers info'!B2736,'Orders info'!$F$4:$F$3681)</f>
        <v>492</v>
      </c>
    </row>
    <row r="2737" spans="2:13" x14ac:dyDescent="0.2">
      <c r="B2737" s="4" t="s">
        <v>114</v>
      </c>
      <c r="C2737" s="1" t="s">
        <v>7</v>
      </c>
      <c r="D2737" s="1" t="s">
        <v>3201</v>
      </c>
      <c r="E2737" s="1" t="str">
        <f t="shared" si="103"/>
        <v>18-24</v>
      </c>
      <c r="F2737" s="4">
        <v>4</v>
      </c>
      <c r="G2737" s="4">
        <v>2020</v>
      </c>
      <c r="H2737" s="4">
        <v>0</v>
      </c>
      <c r="I2737" s="4" t="s">
        <v>6977</v>
      </c>
      <c r="J2737" s="1">
        <f>COUNTIF('Orders info'!$B$4:$B$3681,'Consumers info'!B2737)</f>
        <v>1</v>
      </c>
      <c r="K2737" s="1">
        <f t="shared" si="102"/>
        <v>1</v>
      </c>
      <c r="L2737" s="1">
        <f t="shared" si="101"/>
        <v>0</v>
      </c>
      <c r="M2737" s="1">
        <f>SUMIF('Orders info'!$B$4:$B$3681,'Consumers info'!B2737,'Orders info'!$F$4:$F$3681)</f>
        <v>539</v>
      </c>
    </row>
    <row r="2738" spans="2:13" x14ac:dyDescent="0.2">
      <c r="B2738" s="4" t="s">
        <v>115</v>
      </c>
      <c r="C2738" s="1" t="s">
        <v>3191</v>
      </c>
      <c r="D2738" s="1" t="s">
        <v>3201</v>
      </c>
      <c r="E2738" s="1" t="str">
        <f t="shared" si="103"/>
        <v>35-39</v>
      </c>
      <c r="F2738" s="4">
        <v>4</v>
      </c>
      <c r="G2738" s="4">
        <v>2020</v>
      </c>
      <c r="H2738" s="4">
        <v>1</v>
      </c>
      <c r="I2738" s="4" t="s">
        <v>6977</v>
      </c>
      <c r="J2738" s="1">
        <f>COUNTIF('Orders info'!$B$4:$B$3681,'Consumers info'!B2738)</f>
        <v>1</v>
      </c>
      <c r="K2738" s="1">
        <f t="shared" si="102"/>
        <v>1</v>
      </c>
      <c r="L2738" s="1">
        <f t="shared" si="101"/>
        <v>0</v>
      </c>
      <c r="M2738" s="1">
        <f>SUMIF('Orders info'!$B$4:$B$3681,'Consumers info'!B2738,'Orders info'!$F$4:$F$3681)</f>
        <v>488</v>
      </c>
    </row>
    <row r="2739" spans="2:13" x14ac:dyDescent="0.2">
      <c r="B2739" s="4" t="s">
        <v>116</v>
      </c>
      <c r="C2739" s="1" t="s">
        <v>7</v>
      </c>
      <c r="D2739" s="1" t="s">
        <v>3201</v>
      </c>
      <c r="E2739" s="1" t="str">
        <f t="shared" si="103"/>
        <v>18-24</v>
      </c>
      <c r="F2739" s="4">
        <v>4</v>
      </c>
      <c r="G2739" s="4">
        <v>2020</v>
      </c>
      <c r="H2739" s="4">
        <v>1</v>
      </c>
      <c r="I2739" s="4" t="s">
        <v>6977</v>
      </c>
      <c r="J2739" s="1">
        <f>COUNTIF('Orders info'!$B$4:$B$3681,'Consumers info'!B2739)</f>
        <v>1</v>
      </c>
      <c r="K2739" s="1">
        <f t="shared" si="102"/>
        <v>1</v>
      </c>
      <c r="L2739" s="1">
        <f t="shared" si="101"/>
        <v>0</v>
      </c>
      <c r="M2739" s="1">
        <f>SUMIF('Orders info'!$B$4:$B$3681,'Consumers info'!B2739,'Orders info'!$F$4:$F$3681)</f>
        <v>312</v>
      </c>
    </row>
    <row r="2740" spans="2:13" x14ac:dyDescent="0.2">
      <c r="B2740" s="4" t="s">
        <v>117</v>
      </c>
      <c r="C2740" s="1" t="s">
        <v>3191</v>
      </c>
      <c r="D2740" s="1" t="s">
        <v>3201</v>
      </c>
      <c r="E2740" s="1" t="str">
        <f t="shared" si="103"/>
        <v>25-29</v>
      </c>
      <c r="F2740" s="4">
        <v>4</v>
      </c>
      <c r="G2740" s="4">
        <v>2020</v>
      </c>
      <c r="H2740" s="4">
        <v>1</v>
      </c>
      <c r="I2740" s="4" t="s">
        <v>6977</v>
      </c>
      <c r="J2740" s="1">
        <f>COUNTIF('Orders info'!$B$4:$B$3681,'Consumers info'!B2740)</f>
        <v>1</v>
      </c>
      <c r="K2740" s="1">
        <f t="shared" si="102"/>
        <v>1</v>
      </c>
      <c r="L2740" s="1">
        <f t="shared" si="101"/>
        <v>0</v>
      </c>
      <c r="M2740" s="1">
        <f>SUMIF('Orders info'!$B$4:$B$3681,'Consumers info'!B2740,'Orders info'!$F$4:$F$3681)</f>
        <v>180</v>
      </c>
    </row>
    <row r="2741" spans="2:13" x14ac:dyDescent="0.2">
      <c r="B2741" s="4" t="s">
        <v>118</v>
      </c>
      <c r="C2741" s="1" t="s">
        <v>7</v>
      </c>
      <c r="D2741" s="1" t="s">
        <v>3192</v>
      </c>
      <c r="E2741" s="1" t="str">
        <f t="shared" si="103"/>
        <v>18-24</v>
      </c>
      <c r="F2741" s="4">
        <v>4</v>
      </c>
      <c r="G2741" s="4">
        <v>2020</v>
      </c>
      <c r="H2741" s="4">
        <v>1</v>
      </c>
      <c r="I2741" s="4" t="s">
        <v>6977</v>
      </c>
      <c r="J2741" s="1">
        <f>COUNTIF('Orders info'!$B$4:$B$3681,'Consumers info'!B2741)</f>
        <v>2</v>
      </c>
      <c r="K2741" s="1">
        <f t="shared" si="102"/>
        <v>0</v>
      </c>
      <c r="L2741" s="1">
        <f t="shared" si="101"/>
        <v>1</v>
      </c>
      <c r="M2741" s="1">
        <f>SUMIF('Orders info'!$B$4:$B$3681,'Consumers info'!B2741,'Orders info'!$F$4:$F$3681)</f>
        <v>967</v>
      </c>
    </row>
    <row r="2742" spans="2:13" x14ac:dyDescent="0.2">
      <c r="B2742" s="4" t="s">
        <v>119</v>
      </c>
      <c r="C2742" s="1" t="s">
        <v>3191</v>
      </c>
      <c r="D2742" s="1" t="s">
        <v>3192</v>
      </c>
      <c r="E2742" s="1" t="str">
        <f t="shared" si="103"/>
        <v>25-29</v>
      </c>
      <c r="F2742" s="4">
        <v>4</v>
      </c>
      <c r="G2742" s="4">
        <v>2020</v>
      </c>
      <c r="H2742" s="4">
        <v>0</v>
      </c>
      <c r="I2742" s="4" t="s">
        <v>6977</v>
      </c>
      <c r="J2742" s="1">
        <f>COUNTIF('Orders info'!$B$4:$B$3681,'Consumers info'!B2742)</f>
        <v>1</v>
      </c>
      <c r="K2742" s="1">
        <f t="shared" si="102"/>
        <v>1</v>
      </c>
      <c r="L2742" s="1">
        <f t="shared" si="101"/>
        <v>0</v>
      </c>
      <c r="M2742" s="1">
        <f>SUMIF('Orders info'!$B$4:$B$3681,'Consumers info'!B2742,'Orders info'!$F$4:$F$3681)</f>
        <v>506</v>
      </c>
    </row>
    <row r="2743" spans="2:13" x14ac:dyDescent="0.2">
      <c r="B2743" s="4" t="s">
        <v>120</v>
      </c>
      <c r="C2743" s="1" t="s">
        <v>7</v>
      </c>
      <c r="D2743" s="1" t="s">
        <v>3192</v>
      </c>
      <c r="E2743" s="1" t="str">
        <f t="shared" si="103"/>
        <v>25-29</v>
      </c>
      <c r="F2743" s="4">
        <v>4</v>
      </c>
      <c r="G2743" s="4">
        <v>2020</v>
      </c>
      <c r="H2743" s="4">
        <v>0</v>
      </c>
      <c r="I2743" s="4" t="s">
        <v>6977</v>
      </c>
      <c r="J2743" s="1">
        <f>COUNTIF('Orders info'!$B$4:$B$3681,'Consumers info'!B2743)</f>
        <v>1</v>
      </c>
      <c r="K2743" s="1">
        <f t="shared" si="102"/>
        <v>1</v>
      </c>
      <c r="L2743" s="1">
        <f t="shared" si="101"/>
        <v>0</v>
      </c>
      <c r="M2743" s="1">
        <f>SUMIF('Orders info'!$B$4:$B$3681,'Consumers info'!B2743,'Orders info'!$F$4:$F$3681)</f>
        <v>539</v>
      </c>
    </row>
    <row r="2744" spans="2:13" x14ac:dyDescent="0.2">
      <c r="B2744" s="4" t="s">
        <v>121</v>
      </c>
      <c r="C2744" s="1" t="s">
        <v>3191</v>
      </c>
      <c r="D2744" s="1" t="s">
        <v>3192</v>
      </c>
      <c r="E2744" s="1" t="str">
        <f t="shared" si="103"/>
        <v>18-24</v>
      </c>
      <c r="F2744" s="4">
        <v>4</v>
      </c>
      <c r="G2744" s="4">
        <v>2020</v>
      </c>
      <c r="H2744" s="4">
        <v>1</v>
      </c>
      <c r="I2744" s="4" t="s">
        <v>6977</v>
      </c>
      <c r="J2744" s="1">
        <f>COUNTIF('Orders info'!$B$4:$B$3681,'Consumers info'!B2744)</f>
        <v>1</v>
      </c>
      <c r="K2744" s="1">
        <f t="shared" si="102"/>
        <v>1</v>
      </c>
      <c r="L2744" s="1">
        <f t="shared" si="101"/>
        <v>0</v>
      </c>
      <c r="M2744" s="1">
        <f>SUMIF('Orders info'!$B$4:$B$3681,'Consumers info'!B2744,'Orders info'!$F$4:$F$3681)</f>
        <v>538</v>
      </c>
    </row>
    <row r="2745" spans="2:13" x14ac:dyDescent="0.2">
      <c r="B2745" s="4" t="s">
        <v>122</v>
      </c>
      <c r="C2745" s="1" t="s">
        <v>7</v>
      </c>
      <c r="D2745" s="1" t="s">
        <v>3192</v>
      </c>
      <c r="E2745" s="1" t="str">
        <f t="shared" si="103"/>
        <v>30-34</v>
      </c>
      <c r="F2745" s="4">
        <v>4</v>
      </c>
      <c r="G2745" s="4">
        <v>2020</v>
      </c>
      <c r="H2745" s="4">
        <v>0</v>
      </c>
      <c r="I2745" s="4" t="s">
        <v>6977</v>
      </c>
      <c r="J2745" s="1">
        <f>COUNTIF('Orders info'!$B$4:$B$3681,'Consumers info'!B2745)</f>
        <v>1</v>
      </c>
      <c r="K2745" s="1">
        <f t="shared" si="102"/>
        <v>1</v>
      </c>
      <c r="L2745" s="1">
        <f t="shared" si="101"/>
        <v>0</v>
      </c>
      <c r="M2745" s="1">
        <f>SUMIF('Orders info'!$B$4:$B$3681,'Consumers info'!B2745,'Orders info'!$F$4:$F$3681)</f>
        <v>523</v>
      </c>
    </row>
    <row r="2746" spans="2:13" x14ac:dyDescent="0.2">
      <c r="B2746" s="4" t="s">
        <v>123</v>
      </c>
      <c r="C2746" s="1" t="s">
        <v>7</v>
      </c>
      <c r="D2746" s="1" t="s">
        <v>3193</v>
      </c>
      <c r="E2746" s="1" t="str">
        <f t="shared" si="103"/>
        <v>18-24</v>
      </c>
      <c r="F2746" s="4">
        <v>4</v>
      </c>
      <c r="G2746" s="4">
        <v>2020</v>
      </c>
      <c r="H2746" s="4">
        <v>1</v>
      </c>
      <c r="I2746" s="4" t="s">
        <v>6977</v>
      </c>
      <c r="J2746" s="1">
        <f>COUNTIF('Orders info'!$B$4:$B$3681,'Consumers info'!B2746)</f>
        <v>2</v>
      </c>
      <c r="K2746" s="1">
        <f t="shared" si="102"/>
        <v>0</v>
      </c>
      <c r="L2746" s="1">
        <f t="shared" si="101"/>
        <v>1</v>
      </c>
      <c r="M2746" s="1">
        <f>SUMIF('Orders info'!$B$4:$B$3681,'Consumers info'!B2746,'Orders info'!$F$4:$F$3681)</f>
        <v>1131</v>
      </c>
    </row>
    <row r="2747" spans="2:13" x14ac:dyDescent="0.2">
      <c r="B2747" s="4" t="s">
        <v>124</v>
      </c>
      <c r="C2747" s="1" t="s">
        <v>3191</v>
      </c>
      <c r="D2747" s="1" t="s">
        <v>3193</v>
      </c>
      <c r="E2747" s="1" t="str">
        <f t="shared" si="103"/>
        <v>30-34</v>
      </c>
      <c r="F2747" s="4">
        <v>4</v>
      </c>
      <c r="G2747" s="4">
        <v>2020</v>
      </c>
      <c r="H2747" s="4">
        <v>0</v>
      </c>
      <c r="I2747" s="4" t="s">
        <v>6977</v>
      </c>
      <c r="J2747" s="1">
        <f>COUNTIF('Orders info'!$B$4:$B$3681,'Consumers info'!B2747)</f>
        <v>1</v>
      </c>
      <c r="K2747" s="1">
        <f t="shared" si="102"/>
        <v>1</v>
      </c>
      <c r="L2747" s="1">
        <f t="shared" si="101"/>
        <v>0</v>
      </c>
      <c r="M2747" s="1">
        <f>SUMIF('Orders info'!$B$4:$B$3681,'Consumers info'!B2747,'Orders info'!$F$4:$F$3681)</f>
        <v>538</v>
      </c>
    </row>
    <row r="2748" spans="2:13" x14ac:dyDescent="0.2">
      <c r="B2748" s="4" t="s">
        <v>125</v>
      </c>
      <c r="C2748" s="1" t="s">
        <v>7</v>
      </c>
      <c r="D2748" s="1" t="s">
        <v>3193</v>
      </c>
      <c r="E2748" s="1" t="str">
        <f t="shared" si="103"/>
        <v>40+</v>
      </c>
      <c r="F2748" s="4">
        <v>4</v>
      </c>
      <c r="G2748" s="4">
        <v>2020</v>
      </c>
      <c r="H2748" s="4">
        <v>1</v>
      </c>
      <c r="I2748" s="4" t="s">
        <v>6977</v>
      </c>
      <c r="J2748" s="1">
        <f>COUNTIF('Orders info'!$B$4:$B$3681,'Consumers info'!B2748)</f>
        <v>1</v>
      </c>
      <c r="K2748" s="1">
        <f t="shared" si="102"/>
        <v>1</v>
      </c>
      <c r="L2748" s="1">
        <f t="shared" si="101"/>
        <v>0</v>
      </c>
      <c r="M2748" s="1">
        <f>SUMIF('Orders info'!$B$4:$B$3681,'Consumers info'!B2748,'Orders info'!$F$4:$F$3681)</f>
        <v>440</v>
      </c>
    </row>
    <row r="2749" spans="2:13" x14ac:dyDescent="0.2">
      <c r="B2749" s="4" t="s">
        <v>126</v>
      </c>
      <c r="C2749" s="1" t="s">
        <v>3191</v>
      </c>
      <c r="D2749" s="1" t="s">
        <v>3193</v>
      </c>
      <c r="E2749" s="1" t="str">
        <f t="shared" si="103"/>
        <v>40+</v>
      </c>
      <c r="F2749" s="4">
        <v>4</v>
      </c>
      <c r="G2749" s="4">
        <v>2020</v>
      </c>
      <c r="H2749" s="4">
        <v>0</v>
      </c>
      <c r="I2749" s="4" t="s">
        <v>6977</v>
      </c>
      <c r="J2749" s="1">
        <f>COUNTIF('Orders info'!$B$4:$B$3681,'Consumers info'!B2749)</f>
        <v>1</v>
      </c>
      <c r="K2749" s="1">
        <f t="shared" si="102"/>
        <v>1</v>
      </c>
      <c r="L2749" s="1">
        <f t="shared" si="101"/>
        <v>0</v>
      </c>
      <c r="M2749" s="1">
        <f>SUMIF('Orders info'!$B$4:$B$3681,'Consumers info'!B2749,'Orders info'!$F$4:$F$3681)</f>
        <v>592</v>
      </c>
    </row>
    <row r="2750" spans="2:13" x14ac:dyDescent="0.2">
      <c r="B2750" s="4" t="s">
        <v>127</v>
      </c>
      <c r="C2750" s="1" t="s">
        <v>7</v>
      </c>
      <c r="D2750" s="1" t="s">
        <v>3193</v>
      </c>
      <c r="E2750" s="1" t="str">
        <f t="shared" si="103"/>
        <v>18-24</v>
      </c>
      <c r="F2750" s="4">
        <v>4</v>
      </c>
      <c r="G2750" s="4">
        <v>2020</v>
      </c>
      <c r="H2750" s="4">
        <v>0</v>
      </c>
      <c r="I2750" s="4" t="s">
        <v>6977</v>
      </c>
      <c r="J2750" s="1">
        <f>COUNTIF('Orders info'!$B$4:$B$3681,'Consumers info'!B2750)</f>
        <v>1</v>
      </c>
      <c r="K2750" s="1">
        <f t="shared" si="102"/>
        <v>1</v>
      </c>
      <c r="L2750" s="1">
        <f t="shared" si="101"/>
        <v>0</v>
      </c>
      <c r="M2750" s="1">
        <f>SUMIF('Orders info'!$B$4:$B$3681,'Consumers info'!B2750,'Orders info'!$F$4:$F$3681)</f>
        <v>538</v>
      </c>
    </row>
    <row r="2751" spans="2:13" x14ac:dyDescent="0.2">
      <c r="B2751" s="4" t="s">
        <v>128</v>
      </c>
      <c r="C2751" s="1" t="s">
        <v>3191</v>
      </c>
      <c r="D2751" s="1" t="s">
        <v>3194</v>
      </c>
      <c r="E2751" s="1" t="str">
        <f t="shared" si="103"/>
        <v>25-29</v>
      </c>
      <c r="F2751" s="4">
        <v>3</v>
      </c>
      <c r="G2751" s="4">
        <v>2020</v>
      </c>
      <c r="H2751" s="4">
        <v>0</v>
      </c>
      <c r="I2751" s="4" t="s">
        <v>6977</v>
      </c>
      <c r="J2751" s="1">
        <f>COUNTIF('Orders info'!$B$4:$B$3681,'Consumers info'!B2751)</f>
        <v>1</v>
      </c>
      <c r="K2751" s="1">
        <f t="shared" si="102"/>
        <v>1</v>
      </c>
      <c r="L2751" s="1">
        <f t="shared" si="101"/>
        <v>0</v>
      </c>
      <c r="M2751" s="1">
        <f>SUMIF('Orders info'!$B$4:$B$3681,'Consumers info'!B2751,'Orders info'!$F$4:$F$3681)</f>
        <v>387</v>
      </c>
    </row>
    <row r="2752" spans="2:13" x14ac:dyDescent="0.2">
      <c r="B2752" s="4" t="s">
        <v>129</v>
      </c>
      <c r="C2752" s="1" t="s">
        <v>7</v>
      </c>
      <c r="D2752" s="1" t="s">
        <v>3194</v>
      </c>
      <c r="E2752" s="1" t="str">
        <f t="shared" si="103"/>
        <v>30-34</v>
      </c>
      <c r="F2752" s="4">
        <v>3</v>
      </c>
      <c r="G2752" s="4">
        <v>2020</v>
      </c>
      <c r="H2752" s="4">
        <v>1</v>
      </c>
      <c r="I2752" s="4" t="s">
        <v>6977</v>
      </c>
      <c r="J2752" s="1">
        <f>COUNTIF('Orders info'!$B$4:$B$3681,'Consumers info'!B2752)</f>
        <v>1</v>
      </c>
      <c r="K2752" s="1">
        <f t="shared" si="102"/>
        <v>1</v>
      </c>
      <c r="L2752" s="1">
        <f t="shared" si="101"/>
        <v>0</v>
      </c>
      <c r="M2752" s="1">
        <f>SUMIF('Orders info'!$B$4:$B$3681,'Consumers info'!B2752,'Orders info'!$F$4:$F$3681)</f>
        <v>579</v>
      </c>
    </row>
    <row r="2753" spans="2:13" x14ac:dyDescent="0.2">
      <c r="B2753" s="4" t="s">
        <v>130</v>
      </c>
      <c r="C2753" s="1" t="s">
        <v>3191</v>
      </c>
      <c r="D2753" s="1" t="s">
        <v>3194</v>
      </c>
      <c r="E2753" s="1" t="str">
        <f t="shared" si="103"/>
        <v>30-34</v>
      </c>
      <c r="F2753" s="4">
        <v>3</v>
      </c>
      <c r="G2753" s="4">
        <v>2020</v>
      </c>
      <c r="H2753" s="4">
        <v>1</v>
      </c>
      <c r="I2753" s="4" t="s">
        <v>6977</v>
      </c>
      <c r="J2753" s="1">
        <f>COUNTIF('Orders info'!$B$4:$B$3681,'Consumers info'!B2753)</f>
        <v>1</v>
      </c>
      <c r="K2753" s="1">
        <f t="shared" si="102"/>
        <v>1</v>
      </c>
      <c r="L2753" s="1">
        <f t="shared" si="101"/>
        <v>0</v>
      </c>
      <c r="M2753" s="1">
        <f>SUMIF('Orders info'!$B$4:$B$3681,'Consumers info'!B2753,'Orders info'!$F$4:$F$3681)</f>
        <v>506</v>
      </c>
    </row>
    <row r="2754" spans="2:13" x14ac:dyDescent="0.2">
      <c r="B2754" s="4" t="s">
        <v>131</v>
      </c>
      <c r="C2754" s="1" t="s">
        <v>7</v>
      </c>
      <c r="D2754" s="1" t="s">
        <v>3194</v>
      </c>
      <c r="E2754" s="1" t="str">
        <f t="shared" si="103"/>
        <v>18-24</v>
      </c>
      <c r="F2754" s="4">
        <v>3</v>
      </c>
      <c r="G2754" s="4">
        <v>2020</v>
      </c>
      <c r="H2754" s="4">
        <v>0</v>
      </c>
      <c r="I2754" s="4" t="s">
        <v>6977</v>
      </c>
      <c r="J2754" s="1">
        <f>COUNTIF('Orders info'!$B$4:$B$3681,'Consumers info'!B2754)</f>
        <v>1</v>
      </c>
      <c r="K2754" s="1">
        <f t="shared" si="102"/>
        <v>1</v>
      </c>
      <c r="L2754" s="1">
        <f t="shared" si="101"/>
        <v>0</v>
      </c>
      <c r="M2754" s="1">
        <f>SUMIF('Orders info'!$B$4:$B$3681,'Consumers info'!B2754,'Orders info'!$F$4:$F$3681)</f>
        <v>492</v>
      </c>
    </row>
    <row r="2755" spans="2:13" x14ac:dyDescent="0.2">
      <c r="B2755" s="4" t="s">
        <v>132</v>
      </c>
      <c r="C2755" s="1" t="s">
        <v>3191</v>
      </c>
      <c r="D2755" s="1" t="s">
        <v>3194</v>
      </c>
      <c r="E2755" s="1" t="str">
        <f t="shared" si="103"/>
        <v>25-29</v>
      </c>
      <c r="F2755" s="4">
        <v>3</v>
      </c>
      <c r="G2755" s="4">
        <v>2020</v>
      </c>
      <c r="H2755" s="4">
        <v>0</v>
      </c>
      <c r="I2755" s="4" t="s">
        <v>6977</v>
      </c>
      <c r="J2755" s="1">
        <f>COUNTIF('Orders info'!$B$4:$B$3681,'Consumers info'!B2755)</f>
        <v>1</v>
      </c>
      <c r="K2755" s="1">
        <f t="shared" si="102"/>
        <v>1</v>
      </c>
      <c r="L2755" s="1">
        <f t="shared" si="101"/>
        <v>0</v>
      </c>
      <c r="M2755" s="1">
        <f>SUMIF('Orders info'!$B$4:$B$3681,'Consumers info'!B2755,'Orders info'!$F$4:$F$3681)</f>
        <v>293</v>
      </c>
    </row>
    <row r="2756" spans="2:13" x14ac:dyDescent="0.2">
      <c r="B2756" s="4" t="s">
        <v>133</v>
      </c>
      <c r="C2756" s="1" t="s">
        <v>7</v>
      </c>
      <c r="D2756" s="1" t="s">
        <v>3195</v>
      </c>
      <c r="E2756" s="1" t="str">
        <f t="shared" si="103"/>
        <v>18-24</v>
      </c>
      <c r="F2756" s="4">
        <v>3</v>
      </c>
      <c r="G2756" s="4">
        <v>2020</v>
      </c>
      <c r="H2756" s="4">
        <v>1</v>
      </c>
      <c r="I2756" s="4" t="s">
        <v>6977</v>
      </c>
      <c r="J2756" s="1">
        <f>COUNTIF('Orders info'!$B$4:$B$3681,'Consumers info'!B2756)</f>
        <v>1</v>
      </c>
      <c r="K2756" s="1">
        <f t="shared" si="102"/>
        <v>1</v>
      </c>
      <c r="L2756" s="1">
        <f t="shared" si="101"/>
        <v>0</v>
      </c>
      <c r="M2756" s="1">
        <f>SUMIF('Orders info'!$B$4:$B$3681,'Consumers info'!B2756,'Orders info'!$F$4:$F$3681)</f>
        <v>436</v>
      </c>
    </row>
    <row r="2757" spans="2:13" x14ac:dyDescent="0.2">
      <c r="B2757" s="4" t="s">
        <v>134</v>
      </c>
      <c r="C2757" s="1" t="s">
        <v>3191</v>
      </c>
      <c r="D2757" s="1" t="s">
        <v>3195</v>
      </c>
      <c r="E2757" s="1" t="str">
        <f t="shared" si="103"/>
        <v>18-24</v>
      </c>
      <c r="F2757" s="4">
        <v>3</v>
      </c>
      <c r="G2757" s="4">
        <v>2020</v>
      </c>
      <c r="H2757" s="4">
        <v>1</v>
      </c>
      <c r="I2757" s="4" t="s">
        <v>6977</v>
      </c>
      <c r="J2757" s="1">
        <f>COUNTIF('Orders info'!$B$4:$B$3681,'Consumers info'!B2757)</f>
        <v>1</v>
      </c>
      <c r="K2757" s="1">
        <f t="shared" si="102"/>
        <v>1</v>
      </c>
      <c r="L2757" s="1">
        <f t="shared" ref="L2757:L2820" si="104">IF(J2757&gt;1,IF(I2757="Active",1,0),0)</f>
        <v>0</v>
      </c>
      <c r="M2757" s="1">
        <f>SUMIF('Orders info'!$B$4:$B$3681,'Consumers info'!B2757,'Orders info'!$F$4:$F$3681)</f>
        <v>507</v>
      </c>
    </row>
    <row r="2758" spans="2:13" x14ac:dyDescent="0.2">
      <c r="B2758" s="4" t="s">
        <v>135</v>
      </c>
      <c r="C2758" s="1" t="s">
        <v>7</v>
      </c>
      <c r="D2758" s="1" t="s">
        <v>3195</v>
      </c>
      <c r="E2758" s="1" t="str">
        <f t="shared" si="103"/>
        <v>40+</v>
      </c>
      <c r="F2758" s="4">
        <v>3</v>
      </c>
      <c r="G2758" s="4">
        <v>2020</v>
      </c>
      <c r="H2758" s="4">
        <v>0</v>
      </c>
      <c r="I2758" s="4" t="s">
        <v>6977</v>
      </c>
      <c r="J2758" s="1">
        <f>COUNTIF('Orders info'!$B$4:$B$3681,'Consumers info'!B2758)</f>
        <v>1</v>
      </c>
      <c r="K2758" s="1">
        <f t="shared" si="102"/>
        <v>1</v>
      </c>
      <c r="L2758" s="1">
        <f t="shared" si="104"/>
        <v>0</v>
      </c>
      <c r="M2758" s="1">
        <f>SUMIF('Orders info'!$B$4:$B$3681,'Consumers info'!B2758,'Orders info'!$F$4:$F$3681)</f>
        <v>538</v>
      </c>
    </row>
    <row r="2759" spans="2:13" x14ac:dyDescent="0.2">
      <c r="B2759" s="4" t="s">
        <v>136</v>
      </c>
      <c r="C2759" s="1" t="s">
        <v>7</v>
      </c>
      <c r="D2759" s="1" t="s">
        <v>3196</v>
      </c>
      <c r="E2759" s="1" t="str">
        <f t="shared" si="103"/>
        <v>25-29</v>
      </c>
      <c r="F2759" s="4">
        <v>3</v>
      </c>
      <c r="G2759" s="4">
        <v>2020</v>
      </c>
      <c r="H2759" s="4">
        <v>1</v>
      </c>
      <c r="I2759" s="4" t="s">
        <v>6977</v>
      </c>
      <c r="J2759" s="1">
        <f>COUNTIF('Orders info'!$B$4:$B$3681,'Consumers info'!B2759)</f>
        <v>2</v>
      </c>
      <c r="K2759" s="1">
        <f t="shared" si="102"/>
        <v>0</v>
      </c>
      <c r="L2759" s="1">
        <f t="shared" si="104"/>
        <v>1</v>
      </c>
      <c r="M2759" s="1">
        <f>SUMIF('Orders info'!$B$4:$B$3681,'Consumers info'!B2759,'Orders info'!$F$4:$F$3681)</f>
        <v>946</v>
      </c>
    </row>
    <row r="2760" spans="2:13" x14ac:dyDescent="0.2">
      <c r="B2760" s="4" t="s">
        <v>137</v>
      </c>
      <c r="C2760" s="1" t="s">
        <v>3191</v>
      </c>
      <c r="D2760" s="1" t="s">
        <v>3196</v>
      </c>
      <c r="E2760" s="1" t="str">
        <f t="shared" si="103"/>
        <v>30-34</v>
      </c>
      <c r="F2760" s="4">
        <v>3</v>
      </c>
      <c r="G2760" s="4">
        <v>2020</v>
      </c>
      <c r="H2760" s="4">
        <v>0</v>
      </c>
      <c r="I2760" s="4" t="s">
        <v>6977</v>
      </c>
      <c r="J2760" s="1">
        <f>COUNTIF('Orders info'!$B$4:$B$3681,'Consumers info'!B2760)</f>
        <v>1</v>
      </c>
      <c r="K2760" s="1">
        <f t="shared" si="102"/>
        <v>1</v>
      </c>
      <c r="L2760" s="1">
        <f t="shared" si="104"/>
        <v>0</v>
      </c>
      <c r="M2760" s="1">
        <f>SUMIF('Orders info'!$B$4:$B$3681,'Consumers info'!B2760,'Orders info'!$F$4:$F$3681)</f>
        <v>592</v>
      </c>
    </row>
    <row r="2761" spans="2:13" x14ac:dyDescent="0.2">
      <c r="B2761" s="4" t="s">
        <v>138</v>
      </c>
      <c r="C2761" s="1" t="s">
        <v>7</v>
      </c>
      <c r="D2761" s="1" t="s">
        <v>3196</v>
      </c>
      <c r="E2761" s="1" t="str">
        <f t="shared" si="103"/>
        <v>18-24</v>
      </c>
      <c r="F2761" s="4">
        <v>3</v>
      </c>
      <c r="G2761" s="4">
        <v>2020</v>
      </c>
      <c r="H2761" s="4">
        <v>0</v>
      </c>
      <c r="I2761" s="4" t="s">
        <v>6977</v>
      </c>
      <c r="J2761" s="1">
        <f>COUNTIF('Orders info'!$B$4:$B$3681,'Consumers info'!B2761)</f>
        <v>1</v>
      </c>
      <c r="K2761" s="1">
        <f t="shared" si="102"/>
        <v>1</v>
      </c>
      <c r="L2761" s="1">
        <f t="shared" si="104"/>
        <v>0</v>
      </c>
      <c r="M2761" s="1">
        <f>SUMIF('Orders info'!$B$4:$B$3681,'Consumers info'!B2761,'Orders info'!$F$4:$F$3681)</f>
        <v>478</v>
      </c>
    </row>
    <row r="2762" spans="2:13" x14ac:dyDescent="0.2">
      <c r="B2762" s="4" t="s">
        <v>139</v>
      </c>
      <c r="C2762" s="1" t="s">
        <v>3191</v>
      </c>
      <c r="D2762" s="1" t="s">
        <v>3196</v>
      </c>
      <c r="E2762" s="1" t="str">
        <f t="shared" si="103"/>
        <v>18-24</v>
      </c>
      <c r="F2762" s="4">
        <v>3</v>
      </c>
      <c r="G2762" s="4">
        <v>2020</v>
      </c>
      <c r="H2762" s="4">
        <v>0</v>
      </c>
      <c r="I2762" s="4" t="s">
        <v>6977</v>
      </c>
      <c r="J2762" s="1">
        <f>COUNTIF('Orders info'!$B$4:$B$3681,'Consumers info'!B2762)</f>
        <v>1</v>
      </c>
      <c r="K2762" s="1">
        <f t="shared" si="102"/>
        <v>1</v>
      </c>
      <c r="L2762" s="1">
        <f t="shared" si="104"/>
        <v>0</v>
      </c>
      <c r="M2762" s="1">
        <f>SUMIF('Orders info'!$B$4:$B$3681,'Consumers info'!B2762,'Orders info'!$F$4:$F$3681)</f>
        <v>284</v>
      </c>
    </row>
    <row r="2763" spans="2:13" x14ac:dyDescent="0.2">
      <c r="B2763" s="4" t="s">
        <v>140</v>
      </c>
      <c r="C2763" s="1" t="s">
        <v>7</v>
      </c>
      <c r="D2763" s="1" t="s">
        <v>3196</v>
      </c>
      <c r="E2763" s="1" t="str">
        <f t="shared" si="103"/>
        <v>18-24</v>
      </c>
      <c r="F2763" s="4">
        <v>3</v>
      </c>
      <c r="G2763" s="4">
        <v>2020</v>
      </c>
      <c r="H2763" s="4">
        <v>0</v>
      </c>
      <c r="I2763" s="4" t="s">
        <v>6977</v>
      </c>
      <c r="J2763" s="1">
        <f>COUNTIF('Orders info'!$B$4:$B$3681,'Consumers info'!B2763)</f>
        <v>1</v>
      </c>
      <c r="K2763" s="1">
        <f t="shared" si="102"/>
        <v>1</v>
      </c>
      <c r="L2763" s="1">
        <f t="shared" si="104"/>
        <v>0</v>
      </c>
      <c r="M2763" s="1">
        <f>SUMIF('Orders info'!$B$4:$B$3681,'Consumers info'!B2763,'Orders info'!$F$4:$F$3681)</f>
        <v>317</v>
      </c>
    </row>
    <row r="2764" spans="2:13" x14ac:dyDescent="0.2">
      <c r="B2764" s="4" t="s">
        <v>141</v>
      </c>
      <c r="C2764" s="1" t="s">
        <v>7</v>
      </c>
      <c r="D2764" s="1" t="s">
        <v>3197</v>
      </c>
      <c r="E2764" s="1" t="str">
        <f t="shared" si="103"/>
        <v>40+</v>
      </c>
      <c r="F2764" s="4">
        <v>3</v>
      </c>
      <c r="G2764" s="4">
        <v>2020</v>
      </c>
      <c r="H2764" s="4">
        <v>1</v>
      </c>
      <c r="I2764" s="4" t="s">
        <v>6977</v>
      </c>
      <c r="J2764" s="1">
        <f>COUNTIF('Orders info'!$B$4:$B$3681,'Consumers info'!B2764)</f>
        <v>1</v>
      </c>
      <c r="K2764" s="1">
        <f t="shared" si="102"/>
        <v>1</v>
      </c>
      <c r="L2764" s="1">
        <f t="shared" si="104"/>
        <v>0</v>
      </c>
      <c r="M2764" s="1">
        <f>SUMIF('Orders info'!$B$4:$B$3681,'Consumers info'!B2764,'Orders info'!$F$4:$F$3681)</f>
        <v>636</v>
      </c>
    </row>
    <row r="2765" spans="2:13" x14ac:dyDescent="0.2">
      <c r="B2765" s="4" t="s">
        <v>142</v>
      </c>
      <c r="C2765" s="1" t="s">
        <v>3191</v>
      </c>
      <c r="D2765" s="1" t="s">
        <v>3197</v>
      </c>
      <c r="E2765" s="1" t="str">
        <f t="shared" si="103"/>
        <v>18-24</v>
      </c>
      <c r="F2765" s="4">
        <v>3</v>
      </c>
      <c r="G2765" s="4">
        <v>2020</v>
      </c>
      <c r="H2765" s="4">
        <v>1</v>
      </c>
      <c r="I2765" s="4" t="s">
        <v>6977</v>
      </c>
      <c r="J2765" s="1">
        <f>COUNTIF('Orders info'!$B$4:$B$3681,'Consumers info'!B2765)</f>
        <v>1</v>
      </c>
      <c r="K2765" s="1">
        <f t="shared" si="102"/>
        <v>1</v>
      </c>
      <c r="L2765" s="1">
        <f t="shared" si="104"/>
        <v>0</v>
      </c>
      <c r="M2765" s="1">
        <f>SUMIF('Orders info'!$B$4:$B$3681,'Consumers info'!B2765,'Orders info'!$F$4:$F$3681)</f>
        <v>284</v>
      </c>
    </row>
    <row r="2766" spans="2:13" x14ac:dyDescent="0.2">
      <c r="B2766" s="4" t="s">
        <v>143</v>
      </c>
      <c r="C2766" s="1" t="s">
        <v>7</v>
      </c>
      <c r="D2766" s="1" t="s">
        <v>3197</v>
      </c>
      <c r="E2766" s="1" t="str">
        <f t="shared" si="103"/>
        <v>25-29</v>
      </c>
      <c r="F2766" s="4">
        <v>3</v>
      </c>
      <c r="G2766" s="4">
        <v>2020</v>
      </c>
      <c r="H2766" s="4">
        <v>0</v>
      </c>
      <c r="I2766" s="4" t="s">
        <v>6977</v>
      </c>
      <c r="J2766" s="1">
        <f>COUNTIF('Orders info'!$B$4:$B$3681,'Consumers info'!B2766)</f>
        <v>1</v>
      </c>
      <c r="K2766" s="1">
        <f t="shared" si="102"/>
        <v>1</v>
      </c>
      <c r="L2766" s="1">
        <f t="shared" si="104"/>
        <v>0</v>
      </c>
      <c r="M2766" s="1">
        <f>SUMIF('Orders info'!$B$4:$B$3681,'Consumers info'!B2766,'Orders info'!$F$4:$F$3681)</f>
        <v>228</v>
      </c>
    </row>
    <row r="2767" spans="2:13" x14ac:dyDescent="0.2">
      <c r="B2767" s="4" t="s">
        <v>144</v>
      </c>
      <c r="C2767" s="1" t="s">
        <v>3191</v>
      </c>
      <c r="D2767" s="1" t="s">
        <v>3197</v>
      </c>
      <c r="E2767" s="1" t="str">
        <f t="shared" si="103"/>
        <v>25-29</v>
      </c>
      <c r="F2767" s="4">
        <v>3</v>
      </c>
      <c r="G2767" s="4">
        <v>2020</v>
      </c>
      <c r="H2767" s="4">
        <v>1</v>
      </c>
      <c r="I2767" s="4" t="s">
        <v>6977</v>
      </c>
      <c r="J2767" s="1">
        <f>COUNTIF('Orders info'!$B$4:$B$3681,'Consumers info'!B2767)</f>
        <v>1</v>
      </c>
      <c r="K2767" s="1">
        <f t="shared" si="102"/>
        <v>1</v>
      </c>
      <c r="L2767" s="1">
        <f t="shared" si="104"/>
        <v>0</v>
      </c>
      <c r="M2767" s="1">
        <f>SUMIF('Orders info'!$B$4:$B$3681,'Consumers info'!B2767,'Orders info'!$F$4:$F$3681)</f>
        <v>180</v>
      </c>
    </row>
    <row r="2768" spans="2:13" x14ac:dyDescent="0.2">
      <c r="B2768" s="4" t="s">
        <v>145</v>
      </c>
      <c r="C2768" s="1" t="s">
        <v>7</v>
      </c>
      <c r="D2768" s="1" t="s">
        <v>3198</v>
      </c>
      <c r="E2768" s="1" t="str">
        <f t="shared" si="103"/>
        <v>18-24</v>
      </c>
      <c r="F2768" s="4">
        <v>3</v>
      </c>
      <c r="G2768" s="4">
        <v>2020</v>
      </c>
      <c r="H2768" s="4">
        <v>0</v>
      </c>
      <c r="I2768" s="4" t="s">
        <v>6977</v>
      </c>
      <c r="J2768" s="1">
        <f>COUNTIF('Orders info'!$B$4:$B$3681,'Consumers info'!B2768)</f>
        <v>2</v>
      </c>
      <c r="K2768" s="1">
        <f t="shared" si="102"/>
        <v>0</v>
      </c>
      <c r="L2768" s="1">
        <f t="shared" si="104"/>
        <v>1</v>
      </c>
      <c r="M2768" s="1">
        <f>SUMIF('Orders info'!$B$4:$B$3681,'Consumers info'!B2768,'Orders info'!$F$4:$F$3681)</f>
        <v>1175</v>
      </c>
    </row>
    <row r="2769" spans="2:13" x14ac:dyDescent="0.2">
      <c r="B2769" s="4" t="s">
        <v>146</v>
      </c>
      <c r="C2769" s="1" t="s">
        <v>3191</v>
      </c>
      <c r="D2769" s="1" t="s">
        <v>3198</v>
      </c>
      <c r="E2769" s="1" t="str">
        <f t="shared" si="103"/>
        <v>18-24</v>
      </c>
      <c r="F2769" s="4">
        <v>3</v>
      </c>
      <c r="G2769" s="4">
        <v>2020</v>
      </c>
      <c r="H2769" s="4">
        <v>0</v>
      </c>
      <c r="I2769" s="4" t="s">
        <v>6977</v>
      </c>
      <c r="J2769" s="1">
        <f>COUNTIF('Orders info'!$B$4:$B$3681,'Consumers info'!B2769)</f>
        <v>1</v>
      </c>
      <c r="K2769" s="1">
        <f t="shared" si="102"/>
        <v>1</v>
      </c>
      <c r="L2769" s="1">
        <f t="shared" si="104"/>
        <v>0</v>
      </c>
      <c r="M2769" s="1">
        <f>SUMIF('Orders info'!$B$4:$B$3681,'Consumers info'!B2769,'Orders info'!$F$4:$F$3681)</f>
        <v>317</v>
      </c>
    </row>
    <row r="2770" spans="2:13" x14ac:dyDescent="0.2">
      <c r="B2770" s="4" t="s">
        <v>147</v>
      </c>
      <c r="C2770" s="1" t="s">
        <v>7</v>
      </c>
      <c r="D2770" s="1" t="s">
        <v>3198</v>
      </c>
      <c r="E2770" s="1" t="str">
        <f t="shared" si="103"/>
        <v>18-24</v>
      </c>
      <c r="F2770" s="4">
        <v>3</v>
      </c>
      <c r="G2770" s="4">
        <v>2020</v>
      </c>
      <c r="H2770" s="4">
        <v>1</v>
      </c>
      <c r="I2770" s="4" t="s">
        <v>6977</v>
      </c>
      <c r="J2770" s="1">
        <f>COUNTIF('Orders info'!$B$4:$B$3681,'Consumers info'!B2770)</f>
        <v>1</v>
      </c>
      <c r="K2770" s="1">
        <f t="shared" si="102"/>
        <v>1</v>
      </c>
      <c r="L2770" s="1">
        <f t="shared" si="104"/>
        <v>0</v>
      </c>
      <c r="M2770" s="1">
        <f>SUMIF('Orders info'!$B$4:$B$3681,'Consumers info'!B2770,'Orders info'!$F$4:$F$3681)</f>
        <v>293</v>
      </c>
    </row>
    <row r="2771" spans="2:13" x14ac:dyDescent="0.2">
      <c r="B2771" s="4" t="s">
        <v>148</v>
      </c>
      <c r="C2771" s="1" t="s">
        <v>3191</v>
      </c>
      <c r="D2771" s="1" t="s">
        <v>3198</v>
      </c>
      <c r="E2771" s="1" t="str">
        <f t="shared" si="103"/>
        <v>25-29</v>
      </c>
      <c r="F2771" s="4">
        <v>3</v>
      </c>
      <c r="G2771" s="4">
        <v>2020</v>
      </c>
      <c r="H2771" s="4">
        <v>1</v>
      </c>
      <c r="I2771" s="4" t="s">
        <v>6977</v>
      </c>
      <c r="J2771" s="1">
        <f>COUNTIF('Orders info'!$B$4:$B$3681,'Consumers info'!B2771)</f>
        <v>1</v>
      </c>
      <c r="K2771" s="1">
        <f t="shared" si="102"/>
        <v>1</v>
      </c>
      <c r="L2771" s="1">
        <f t="shared" si="104"/>
        <v>0</v>
      </c>
      <c r="M2771" s="1">
        <f>SUMIF('Orders info'!$B$4:$B$3681,'Consumers info'!B2771,'Orders info'!$F$4:$F$3681)</f>
        <v>447</v>
      </c>
    </row>
    <row r="2772" spans="2:13" x14ac:dyDescent="0.2">
      <c r="B2772" s="4" t="s">
        <v>149</v>
      </c>
      <c r="C2772" s="1" t="s">
        <v>7</v>
      </c>
      <c r="D2772" s="1" t="s">
        <v>3198</v>
      </c>
      <c r="E2772" s="1" t="str">
        <f t="shared" si="103"/>
        <v>25-29</v>
      </c>
      <c r="F2772" s="4">
        <v>3</v>
      </c>
      <c r="G2772" s="4">
        <v>2020</v>
      </c>
      <c r="H2772" s="4">
        <v>1</v>
      </c>
      <c r="I2772" s="4" t="s">
        <v>6977</v>
      </c>
      <c r="J2772" s="1">
        <f>COUNTIF('Orders info'!$B$4:$B$3681,'Consumers info'!B2772)</f>
        <v>1</v>
      </c>
      <c r="K2772" s="1">
        <f t="shared" si="102"/>
        <v>1</v>
      </c>
      <c r="L2772" s="1">
        <f t="shared" si="104"/>
        <v>0</v>
      </c>
      <c r="M2772" s="1">
        <f>SUMIF('Orders info'!$B$4:$B$3681,'Consumers info'!B2772,'Orders info'!$F$4:$F$3681)</f>
        <v>345</v>
      </c>
    </row>
    <row r="2773" spans="2:13" x14ac:dyDescent="0.2">
      <c r="B2773" s="4" t="s">
        <v>150</v>
      </c>
      <c r="C2773" s="1" t="s">
        <v>3191</v>
      </c>
      <c r="D2773" s="1" t="s">
        <v>3198</v>
      </c>
      <c r="E2773" s="1" t="str">
        <f t="shared" si="103"/>
        <v>30-34</v>
      </c>
      <c r="F2773" s="4">
        <v>3</v>
      </c>
      <c r="G2773" s="4">
        <v>2020</v>
      </c>
      <c r="H2773" s="4">
        <v>0</v>
      </c>
      <c r="I2773" s="4" t="s">
        <v>6977</v>
      </c>
      <c r="J2773" s="1">
        <f>COUNTIF('Orders info'!$B$4:$B$3681,'Consumers info'!B2773)</f>
        <v>1</v>
      </c>
      <c r="K2773" s="1">
        <f t="shared" si="102"/>
        <v>1</v>
      </c>
      <c r="L2773" s="1">
        <f t="shared" si="104"/>
        <v>0</v>
      </c>
      <c r="M2773" s="1">
        <f>SUMIF('Orders info'!$B$4:$B$3681,'Consumers info'!B2773,'Orders info'!$F$4:$F$3681)</f>
        <v>383</v>
      </c>
    </row>
    <row r="2774" spans="2:13" x14ac:dyDescent="0.2">
      <c r="B2774" s="4" t="s">
        <v>151</v>
      </c>
      <c r="C2774" s="1" t="s">
        <v>7</v>
      </c>
      <c r="D2774" s="1" t="s">
        <v>3198</v>
      </c>
      <c r="E2774" s="1" t="str">
        <f t="shared" si="103"/>
        <v>25-29</v>
      </c>
      <c r="F2774" s="4">
        <v>3</v>
      </c>
      <c r="G2774" s="4">
        <v>2020</v>
      </c>
      <c r="H2774" s="4">
        <v>1</v>
      </c>
      <c r="I2774" s="4" t="s">
        <v>6977</v>
      </c>
      <c r="J2774" s="1">
        <f>COUNTIF('Orders info'!$B$4:$B$3681,'Consumers info'!B2774)</f>
        <v>1</v>
      </c>
      <c r="K2774" s="1">
        <f t="shared" si="102"/>
        <v>1</v>
      </c>
      <c r="L2774" s="1">
        <f t="shared" si="104"/>
        <v>0</v>
      </c>
      <c r="M2774" s="1">
        <f>SUMIF('Orders info'!$B$4:$B$3681,'Consumers info'!B2774,'Orders info'!$F$4:$F$3681)</f>
        <v>447</v>
      </c>
    </row>
    <row r="2775" spans="2:13" x14ac:dyDescent="0.2">
      <c r="B2775" s="4" t="s">
        <v>152</v>
      </c>
      <c r="C2775" s="1" t="s">
        <v>7</v>
      </c>
      <c r="D2775" s="1" t="s">
        <v>3199</v>
      </c>
      <c r="E2775" s="1" t="str">
        <f t="shared" si="103"/>
        <v>35-39</v>
      </c>
      <c r="F2775" s="4">
        <v>3</v>
      </c>
      <c r="G2775" s="4">
        <v>2020</v>
      </c>
      <c r="H2775" s="4">
        <v>1</v>
      </c>
      <c r="I2775" s="4" t="s">
        <v>6977</v>
      </c>
      <c r="J2775" s="1">
        <f>COUNTIF('Orders info'!$B$4:$B$3681,'Consumers info'!B2775)</f>
        <v>2</v>
      </c>
      <c r="K2775" s="1">
        <f t="shared" si="102"/>
        <v>0</v>
      </c>
      <c r="L2775" s="1">
        <f t="shared" si="104"/>
        <v>1</v>
      </c>
      <c r="M2775" s="1">
        <f>SUMIF('Orders info'!$B$4:$B$3681,'Consumers info'!B2775,'Orders info'!$F$4:$F$3681)</f>
        <v>801</v>
      </c>
    </row>
    <row r="2776" spans="2:13" x14ac:dyDescent="0.2">
      <c r="B2776" s="4" t="s">
        <v>153</v>
      </c>
      <c r="C2776" s="1" t="s">
        <v>3191</v>
      </c>
      <c r="D2776" s="1" t="s">
        <v>3199</v>
      </c>
      <c r="E2776" s="1" t="str">
        <f t="shared" si="103"/>
        <v>18-24</v>
      </c>
      <c r="F2776" s="4">
        <v>3</v>
      </c>
      <c r="G2776" s="4">
        <v>2020</v>
      </c>
      <c r="H2776" s="4">
        <v>1</v>
      </c>
      <c r="I2776" s="4" t="s">
        <v>6977</v>
      </c>
      <c r="J2776" s="1">
        <f>COUNTIF('Orders info'!$B$4:$B$3681,'Consumers info'!B2776)</f>
        <v>1</v>
      </c>
      <c r="K2776" s="1">
        <f t="shared" ref="K2776:K2839" si="105">IF(J2776=1,IF(I2776="Active",1,0),0)</f>
        <v>1</v>
      </c>
      <c r="L2776" s="1">
        <f t="shared" si="104"/>
        <v>0</v>
      </c>
      <c r="M2776" s="1">
        <f>SUMIF('Orders info'!$B$4:$B$3681,'Consumers info'!B2776,'Orders info'!$F$4:$F$3681)</f>
        <v>447</v>
      </c>
    </row>
    <row r="2777" spans="2:13" x14ac:dyDescent="0.2">
      <c r="B2777" s="4" t="s">
        <v>154</v>
      </c>
      <c r="C2777" s="1" t="s">
        <v>7</v>
      </c>
      <c r="D2777" s="1" t="s">
        <v>3199</v>
      </c>
      <c r="E2777" s="1" t="str">
        <f t="shared" si="103"/>
        <v>30-34</v>
      </c>
      <c r="F2777" s="4">
        <v>3</v>
      </c>
      <c r="G2777" s="4">
        <v>2020</v>
      </c>
      <c r="H2777" s="4">
        <v>1</v>
      </c>
      <c r="I2777" s="4" t="s">
        <v>6977</v>
      </c>
      <c r="J2777" s="1">
        <f>COUNTIF('Orders info'!$B$4:$B$3681,'Consumers info'!B2777)</f>
        <v>1</v>
      </c>
      <c r="K2777" s="1">
        <f t="shared" si="105"/>
        <v>1</v>
      </c>
      <c r="L2777" s="1">
        <f t="shared" si="104"/>
        <v>0</v>
      </c>
      <c r="M2777" s="1">
        <f>SUMIF('Orders info'!$B$4:$B$3681,'Consumers info'!B2777,'Orders info'!$F$4:$F$3681)</f>
        <v>383</v>
      </c>
    </row>
    <row r="2778" spans="2:13" x14ac:dyDescent="0.2">
      <c r="B2778" s="4" t="s">
        <v>155</v>
      </c>
      <c r="C2778" s="1" t="s">
        <v>3191</v>
      </c>
      <c r="D2778" s="1" t="s">
        <v>3199</v>
      </c>
      <c r="E2778" s="1" t="str">
        <f t="shared" si="103"/>
        <v>18-24</v>
      </c>
      <c r="F2778" s="4">
        <v>3</v>
      </c>
      <c r="G2778" s="4">
        <v>2020</v>
      </c>
      <c r="H2778" s="4">
        <v>0</v>
      </c>
      <c r="I2778" s="4" t="s">
        <v>6977</v>
      </c>
      <c r="J2778" s="1">
        <f>COUNTIF('Orders info'!$B$4:$B$3681,'Consumers info'!B2778)</f>
        <v>1</v>
      </c>
      <c r="K2778" s="1">
        <f t="shared" si="105"/>
        <v>1</v>
      </c>
      <c r="L2778" s="1">
        <f t="shared" si="104"/>
        <v>0</v>
      </c>
      <c r="M2778" s="1">
        <f>SUMIF('Orders info'!$B$4:$B$3681,'Consumers info'!B2778,'Orders info'!$F$4:$F$3681)</f>
        <v>345</v>
      </c>
    </row>
    <row r="2779" spans="2:13" x14ac:dyDescent="0.2">
      <c r="B2779" s="4" t="s">
        <v>156</v>
      </c>
      <c r="C2779" s="1" t="s">
        <v>7</v>
      </c>
      <c r="D2779" s="1" t="s">
        <v>3199</v>
      </c>
      <c r="E2779" s="1" t="str">
        <f t="shared" si="103"/>
        <v>30-34</v>
      </c>
      <c r="F2779" s="4">
        <v>3</v>
      </c>
      <c r="G2779" s="4">
        <v>2020</v>
      </c>
      <c r="H2779" s="4">
        <v>1</v>
      </c>
      <c r="I2779" s="4" t="s">
        <v>6977</v>
      </c>
      <c r="J2779" s="1">
        <f>COUNTIF('Orders info'!$B$4:$B$3681,'Consumers info'!B2779)</f>
        <v>1</v>
      </c>
      <c r="K2779" s="1">
        <f t="shared" si="105"/>
        <v>1</v>
      </c>
      <c r="L2779" s="1">
        <f t="shared" si="104"/>
        <v>0</v>
      </c>
      <c r="M2779" s="1">
        <f>SUMIF('Orders info'!$B$4:$B$3681,'Consumers info'!B2779,'Orders info'!$F$4:$F$3681)</f>
        <v>345</v>
      </c>
    </row>
    <row r="2780" spans="2:13" x14ac:dyDescent="0.2">
      <c r="B2780" s="4" t="s">
        <v>157</v>
      </c>
      <c r="C2780" s="1" t="s">
        <v>3191</v>
      </c>
      <c r="D2780" s="1" t="s">
        <v>3199</v>
      </c>
      <c r="E2780" s="1" t="str">
        <f t="shared" si="103"/>
        <v>18-24</v>
      </c>
      <c r="F2780" s="4">
        <v>3</v>
      </c>
      <c r="G2780" s="4">
        <v>2020</v>
      </c>
      <c r="H2780" s="4">
        <v>1</v>
      </c>
      <c r="I2780" s="4" t="s">
        <v>6977</v>
      </c>
      <c r="J2780" s="1">
        <f>COUNTIF('Orders info'!$B$4:$B$3681,'Consumers info'!B2780)</f>
        <v>1</v>
      </c>
      <c r="K2780" s="1">
        <f t="shared" si="105"/>
        <v>1</v>
      </c>
      <c r="L2780" s="1">
        <f t="shared" si="104"/>
        <v>0</v>
      </c>
      <c r="M2780" s="1">
        <f>SUMIF('Orders info'!$B$4:$B$3681,'Consumers info'!B2780,'Orders info'!$F$4:$F$3681)</f>
        <v>345</v>
      </c>
    </row>
    <row r="2781" spans="2:13" x14ac:dyDescent="0.2">
      <c r="B2781" s="4" t="s">
        <v>158</v>
      </c>
      <c r="C2781" s="1" t="s">
        <v>7</v>
      </c>
      <c r="D2781" s="1" t="s">
        <v>3199</v>
      </c>
      <c r="E2781" s="1" t="str">
        <f t="shared" si="103"/>
        <v>18-24</v>
      </c>
      <c r="F2781" s="4">
        <v>3</v>
      </c>
      <c r="G2781" s="4">
        <v>2020</v>
      </c>
      <c r="H2781" s="4">
        <v>0</v>
      </c>
      <c r="I2781" s="4" t="s">
        <v>6977</v>
      </c>
      <c r="J2781" s="1">
        <f>COUNTIF('Orders info'!$B$4:$B$3681,'Consumers info'!B2781)</f>
        <v>1</v>
      </c>
      <c r="K2781" s="1">
        <f t="shared" si="105"/>
        <v>1</v>
      </c>
      <c r="L2781" s="1">
        <f t="shared" si="104"/>
        <v>0</v>
      </c>
      <c r="M2781" s="1">
        <f>SUMIF('Orders info'!$B$4:$B$3681,'Consumers info'!B2781,'Orders info'!$F$4:$F$3681)</f>
        <v>168</v>
      </c>
    </row>
    <row r="2782" spans="2:13" x14ac:dyDescent="0.2">
      <c r="B2782" s="4" t="s">
        <v>159</v>
      </c>
      <c r="C2782" s="1" t="s">
        <v>3191</v>
      </c>
      <c r="D2782" s="1" t="s">
        <v>3199</v>
      </c>
      <c r="E2782" s="1" t="str">
        <f t="shared" si="103"/>
        <v>18-24</v>
      </c>
      <c r="F2782" s="4">
        <v>3</v>
      </c>
      <c r="G2782" s="4">
        <v>2020</v>
      </c>
      <c r="H2782" s="4">
        <v>1</v>
      </c>
      <c r="I2782" s="4" t="s">
        <v>6977</v>
      </c>
      <c r="J2782" s="1">
        <f>COUNTIF('Orders info'!$B$4:$B$3681,'Consumers info'!B2782)</f>
        <v>1</v>
      </c>
      <c r="K2782" s="1">
        <f t="shared" si="105"/>
        <v>1</v>
      </c>
      <c r="L2782" s="1">
        <f t="shared" si="104"/>
        <v>0</v>
      </c>
      <c r="M2782" s="1">
        <f>SUMIF('Orders info'!$B$4:$B$3681,'Consumers info'!B2782,'Orders info'!$F$4:$F$3681)</f>
        <v>168</v>
      </c>
    </row>
    <row r="2783" spans="2:13" x14ac:dyDescent="0.2">
      <c r="B2783" s="4" t="s">
        <v>160</v>
      </c>
      <c r="C2783" s="1" t="s">
        <v>7</v>
      </c>
      <c r="D2783" s="1" t="s">
        <v>3199</v>
      </c>
      <c r="E2783" s="1" t="str">
        <f t="shared" si="103"/>
        <v>18-24</v>
      </c>
      <c r="F2783" s="4">
        <v>3</v>
      </c>
      <c r="G2783" s="4">
        <v>2020</v>
      </c>
      <c r="H2783" s="4">
        <v>0</v>
      </c>
      <c r="I2783" s="4" t="s">
        <v>6977</v>
      </c>
      <c r="J2783" s="1">
        <f>COUNTIF('Orders info'!$B$4:$B$3681,'Consumers info'!B2783)</f>
        <v>1</v>
      </c>
      <c r="K2783" s="1">
        <f t="shared" si="105"/>
        <v>1</v>
      </c>
      <c r="L2783" s="1">
        <f t="shared" si="104"/>
        <v>0</v>
      </c>
      <c r="M2783" s="1">
        <f>SUMIF('Orders info'!$B$4:$B$3681,'Consumers info'!B2783,'Orders info'!$F$4:$F$3681)</f>
        <v>220</v>
      </c>
    </row>
    <row r="2784" spans="2:13" x14ac:dyDescent="0.2">
      <c r="B2784" s="4" t="s">
        <v>161</v>
      </c>
      <c r="C2784" s="1" t="s">
        <v>3191</v>
      </c>
      <c r="D2784" s="1" t="s">
        <v>3199</v>
      </c>
      <c r="E2784" s="1" t="str">
        <f t="shared" si="103"/>
        <v>18-24</v>
      </c>
      <c r="F2784" s="4">
        <v>3</v>
      </c>
      <c r="G2784" s="4">
        <v>2020</v>
      </c>
      <c r="H2784" s="4">
        <v>0</v>
      </c>
      <c r="I2784" s="4" t="s">
        <v>6977</v>
      </c>
      <c r="J2784" s="1">
        <f>COUNTIF('Orders info'!$B$4:$B$3681,'Consumers info'!B2784)</f>
        <v>1</v>
      </c>
      <c r="K2784" s="1">
        <f t="shared" si="105"/>
        <v>1</v>
      </c>
      <c r="L2784" s="1">
        <f t="shared" si="104"/>
        <v>0</v>
      </c>
      <c r="M2784" s="1">
        <f>SUMIF('Orders info'!$B$4:$B$3681,'Consumers info'!B2784,'Orders info'!$F$4:$F$3681)</f>
        <v>210</v>
      </c>
    </row>
    <row r="2785" spans="2:13" x14ac:dyDescent="0.2">
      <c r="B2785" s="4" t="s">
        <v>162</v>
      </c>
      <c r="C2785" s="1" t="s">
        <v>7</v>
      </c>
      <c r="D2785" s="1" t="s">
        <v>3200</v>
      </c>
      <c r="E2785" s="1" t="str">
        <f t="shared" si="103"/>
        <v>18-24</v>
      </c>
      <c r="F2785" s="4">
        <v>3</v>
      </c>
      <c r="G2785" s="4">
        <v>2020</v>
      </c>
      <c r="H2785" s="4">
        <v>0</v>
      </c>
      <c r="I2785" s="4" t="s">
        <v>6977</v>
      </c>
      <c r="J2785" s="1">
        <f>COUNTIF('Orders info'!$B$4:$B$3681,'Consumers info'!B2785)</f>
        <v>1</v>
      </c>
      <c r="K2785" s="1">
        <f t="shared" si="105"/>
        <v>1</v>
      </c>
      <c r="L2785" s="1">
        <f t="shared" si="104"/>
        <v>0</v>
      </c>
      <c r="M2785" s="1">
        <f>SUMIF('Orders info'!$B$4:$B$3681,'Consumers info'!B2785,'Orders info'!$F$4:$F$3681)</f>
        <v>492</v>
      </c>
    </row>
    <row r="2786" spans="2:13" x14ac:dyDescent="0.2">
      <c r="B2786" s="4" t="s">
        <v>163</v>
      </c>
      <c r="C2786" s="1" t="s">
        <v>3191</v>
      </c>
      <c r="D2786" s="1" t="s">
        <v>3200</v>
      </c>
      <c r="E2786" s="1" t="str">
        <f t="shared" si="103"/>
        <v>25-29</v>
      </c>
      <c r="F2786" s="4">
        <v>3</v>
      </c>
      <c r="G2786" s="4">
        <v>2020</v>
      </c>
      <c r="H2786" s="4">
        <v>1</v>
      </c>
      <c r="I2786" s="4" t="s">
        <v>6977</v>
      </c>
      <c r="J2786" s="1">
        <f>COUNTIF('Orders info'!$B$4:$B$3681,'Consumers info'!B2786)</f>
        <v>1</v>
      </c>
      <c r="K2786" s="1">
        <f t="shared" si="105"/>
        <v>1</v>
      </c>
      <c r="L2786" s="1">
        <f t="shared" si="104"/>
        <v>0</v>
      </c>
      <c r="M2786" s="1">
        <f>SUMIF('Orders info'!$B$4:$B$3681,'Consumers info'!B2786,'Orders info'!$F$4:$F$3681)</f>
        <v>447</v>
      </c>
    </row>
    <row r="2787" spans="2:13" x14ac:dyDescent="0.2">
      <c r="B2787" s="4" t="s">
        <v>164</v>
      </c>
      <c r="C2787" s="1" t="s">
        <v>7</v>
      </c>
      <c r="D2787" s="1" t="s">
        <v>3200</v>
      </c>
      <c r="E2787" s="1" t="str">
        <f t="shared" si="103"/>
        <v>30-34</v>
      </c>
      <c r="F2787" s="4">
        <v>3</v>
      </c>
      <c r="G2787" s="4">
        <v>2020</v>
      </c>
      <c r="H2787" s="4">
        <v>1</v>
      </c>
      <c r="I2787" s="4" t="s">
        <v>6977</v>
      </c>
      <c r="J2787" s="1">
        <f>COUNTIF('Orders info'!$B$4:$B$3681,'Consumers info'!B2787)</f>
        <v>1</v>
      </c>
      <c r="K2787" s="1">
        <f t="shared" si="105"/>
        <v>1</v>
      </c>
      <c r="L2787" s="1">
        <f t="shared" si="104"/>
        <v>0</v>
      </c>
      <c r="M2787" s="1">
        <f>SUMIF('Orders info'!$B$4:$B$3681,'Consumers info'!B2787,'Orders info'!$F$4:$F$3681)</f>
        <v>383</v>
      </c>
    </row>
    <row r="2788" spans="2:13" x14ac:dyDescent="0.2">
      <c r="B2788" s="4" t="s">
        <v>165</v>
      </c>
      <c r="C2788" s="1" t="s">
        <v>3191</v>
      </c>
      <c r="D2788" s="1" t="s">
        <v>3200</v>
      </c>
      <c r="E2788" s="1" t="str">
        <f t="shared" si="103"/>
        <v>30-34</v>
      </c>
      <c r="F2788" s="4">
        <v>3</v>
      </c>
      <c r="G2788" s="4">
        <v>2020</v>
      </c>
      <c r="H2788" s="4">
        <v>0</v>
      </c>
      <c r="I2788" s="4" t="s">
        <v>6977</v>
      </c>
      <c r="J2788" s="1">
        <f>COUNTIF('Orders info'!$B$4:$B$3681,'Consumers info'!B2788)</f>
        <v>1</v>
      </c>
      <c r="K2788" s="1">
        <f t="shared" si="105"/>
        <v>1</v>
      </c>
      <c r="L2788" s="1">
        <f t="shared" si="104"/>
        <v>0</v>
      </c>
      <c r="M2788" s="1">
        <f>SUMIF('Orders info'!$B$4:$B$3681,'Consumers info'!B2788,'Orders info'!$F$4:$F$3681)</f>
        <v>447</v>
      </c>
    </row>
    <row r="2789" spans="2:13" x14ac:dyDescent="0.2">
      <c r="B2789" s="4" t="s">
        <v>166</v>
      </c>
      <c r="C2789" s="1" t="s">
        <v>7</v>
      </c>
      <c r="D2789" s="1" t="s">
        <v>3200</v>
      </c>
      <c r="E2789" s="1" t="str">
        <f t="shared" ref="E2789:E2852" si="106">E2134</f>
        <v>35-39</v>
      </c>
      <c r="F2789" s="4">
        <v>3</v>
      </c>
      <c r="G2789" s="4">
        <v>2020</v>
      </c>
      <c r="H2789" s="4">
        <v>0</v>
      </c>
      <c r="I2789" s="4" t="s">
        <v>6977</v>
      </c>
      <c r="J2789" s="1">
        <f>COUNTIF('Orders info'!$B$4:$B$3681,'Consumers info'!B2789)</f>
        <v>1</v>
      </c>
      <c r="K2789" s="1">
        <f t="shared" si="105"/>
        <v>1</v>
      </c>
      <c r="L2789" s="1">
        <f t="shared" si="104"/>
        <v>0</v>
      </c>
      <c r="M2789" s="1">
        <f>SUMIF('Orders info'!$B$4:$B$3681,'Consumers info'!B2789,'Orders info'!$F$4:$F$3681)</f>
        <v>447</v>
      </c>
    </row>
    <row r="2790" spans="2:13" x14ac:dyDescent="0.2">
      <c r="B2790" s="4" t="s">
        <v>3049</v>
      </c>
      <c r="C2790" s="1" t="s">
        <v>3191</v>
      </c>
      <c r="D2790" s="1" t="s">
        <v>3198</v>
      </c>
      <c r="E2790" s="1" t="str">
        <f t="shared" si="106"/>
        <v>25-29</v>
      </c>
      <c r="F2790" s="4">
        <v>3</v>
      </c>
      <c r="G2790" s="4">
        <v>2020</v>
      </c>
      <c r="H2790" s="4">
        <v>0</v>
      </c>
      <c r="I2790" s="4" t="s">
        <v>6977</v>
      </c>
      <c r="J2790" s="1">
        <f>COUNTIF('Orders info'!$B$4:$B$3681,'Consumers info'!B2790)</f>
        <v>2</v>
      </c>
      <c r="K2790" s="1">
        <f t="shared" si="105"/>
        <v>0</v>
      </c>
      <c r="L2790" s="1">
        <f t="shared" si="104"/>
        <v>1</v>
      </c>
      <c r="M2790" s="1">
        <f>SUMIF('Orders info'!$B$4:$B$3681,'Consumers info'!B2790,'Orders info'!$F$4:$F$3681)</f>
        <v>316</v>
      </c>
    </row>
    <row r="2791" spans="2:13" x14ac:dyDescent="0.2">
      <c r="B2791" s="4" t="s">
        <v>167</v>
      </c>
      <c r="C2791" s="1" t="s">
        <v>3191</v>
      </c>
      <c r="D2791" s="1" t="s">
        <v>3201</v>
      </c>
      <c r="E2791" s="1" t="str">
        <f t="shared" si="106"/>
        <v>18-24</v>
      </c>
      <c r="F2791" s="4">
        <v>3</v>
      </c>
      <c r="G2791" s="4">
        <v>2020</v>
      </c>
      <c r="H2791" s="4">
        <v>1</v>
      </c>
      <c r="I2791" s="4" t="s">
        <v>6977</v>
      </c>
      <c r="J2791" s="1">
        <f>COUNTIF('Orders info'!$B$4:$B$3681,'Consumers info'!B2791)</f>
        <v>1</v>
      </c>
      <c r="K2791" s="1">
        <f t="shared" si="105"/>
        <v>1</v>
      </c>
      <c r="L2791" s="1">
        <f t="shared" si="104"/>
        <v>0</v>
      </c>
      <c r="M2791" s="1">
        <f>SUMIF('Orders info'!$B$4:$B$3681,'Consumers info'!B2791,'Orders info'!$F$4:$F$3681)</f>
        <v>506</v>
      </c>
    </row>
    <row r="2792" spans="2:13" x14ac:dyDescent="0.2">
      <c r="B2792" s="4" t="s">
        <v>168</v>
      </c>
      <c r="C2792" s="1" t="s">
        <v>7</v>
      </c>
      <c r="D2792" s="1" t="s">
        <v>3201</v>
      </c>
      <c r="E2792" s="1" t="str">
        <f t="shared" si="106"/>
        <v>35-39</v>
      </c>
      <c r="F2792" s="4">
        <v>3</v>
      </c>
      <c r="G2792" s="4">
        <v>2020</v>
      </c>
      <c r="H2792" s="4">
        <v>1</v>
      </c>
      <c r="I2792" s="4" t="s">
        <v>6977</v>
      </c>
      <c r="J2792" s="1">
        <f>COUNTIF('Orders info'!$B$4:$B$3681,'Consumers info'!B2792)</f>
        <v>1</v>
      </c>
      <c r="K2792" s="1">
        <f t="shared" si="105"/>
        <v>1</v>
      </c>
      <c r="L2792" s="1">
        <f t="shared" si="104"/>
        <v>0</v>
      </c>
      <c r="M2792" s="1">
        <f>SUMIF('Orders info'!$B$4:$B$3681,'Consumers info'!B2792,'Orders info'!$F$4:$F$3681)</f>
        <v>283</v>
      </c>
    </row>
    <row r="2793" spans="2:13" x14ac:dyDescent="0.2">
      <c r="B2793" s="4" t="s">
        <v>169</v>
      </c>
      <c r="C2793" s="1" t="s">
        <v>3191</v>
      </c>
      <c r="D2793" s="1" t="s">
        <v>3201</v>
      </c>
      <c r="E2793" s="1" t="str">
        <f t="shared" si="106"/>
        <v>40+</v>
      </c>
      <c r="F2793" s="4">
        <v>3</v>
      </c>
      <c r="G2793" s="4">
        <v>2020</v>
      </c>
      <c r="H2793" s="4">
        <v>1</v>
      </c>
      <c r="I2793" s="4" t="s">
        <v>6977</v>
      </c>
      <c r="J2793" s="1">
        <f>COUNTIF('Orders info'!$B$4:$B$3681,'Consumers info'!B2793)</f>
        <v>1</v>
      </c>
      <c r="K2793" s="1">
        <f t="shared" si="105"/>
        <v>1</v>
      </c>
      <c r="L2793" s="1">
        <f t="shared" si="104"/>
        <v>0</v>
      </c>
      <c r="M2793" s="1">
        <f>SUMIF('Orders info'!$B$4:$B$3681,'Consumers info'!B2793,'Orders info'!$F$4:$F$3681)</f>
        <v>447</v>
      </c>
    </row>
    <row r="2794" spans="2:13" x14ac:dyDescent="0.2">
      <c r="B2794" s="4" t="s">
        <v>170</v>
      </c>
      <c r="C2794" s="1" t="s">
        <v>7</v>
      </c>
      <c r="D2794" s="1" t="s">
        <v>3201</v>
      </c>
      <c r="E2794" s="1" t="str">
        <f t="shared" si="106"/>
        <v>18-24</v>
      </c>
      <c r="F2794" s="4">
        <v>3</v>
      </c>
      <c r="G2794" s="4">
        <v>2020</v>
      </c>
      <c r="H2794" s="4">
        <v>0</v>
      </c>
      <c r="I2794" s="4" t="s">
        <v>6977</v>
      </c>
      <c r="J2794" s="1">
        <f>COUNTIF('Orders info'!$B$4:$B$3681,'Consumers info'!B2794)</f>
        <v>1</v>
      </c>
      <c r="K2794" s="1">
        <f t="shared" si="105"/>
        <v>1</v>
      </c>
      <c r="L2794" s="1">
        <f t="shared" si="104"/>
        <v>0</v>
      </c>
      <c r="M2794" s="1">
        <f>SUMIF('Orders info'!$B$4:$B$3681,'Consumers info'!B2794,'Orders info'!$F$4:$F$3681)</f>
        <v>367</v>
      </c>
    </row>
    <row r="2795" spans="2:13" x14ac:dyDescent="0.2">
      <c r="B2795" s="4" t="s">
        <v>171</v>
      </c>
      <c r="C2795" s="1" t="s">
        <v>3191</v>
      </c>
      <c r="D2795" s="1" t="s">
        <v>3201</v>
      </c>
      <c r="E2795" s="1" t="str">
        <f t="shared" si="106"/>
        <v>40+</v>
      </c>
      <c r="F2795" s="4">
        <v>3</v>
      </c>
      <c r="G2795" s="4">
        <v>2020</v>
      </c>
      <c r="H2795" s="4">
        <v>1</v>
      </c>
      <c r="I2795" s="4" t="s">
        <v>6977</v>
      </c>
      <c r="J2795" s="1">
        <f>COUNTIF('Orders info'!$B$4:$B$3681,'Consumers info'!B2795)</f>
        <v>1</v>
      </c>
      <c r="K2795" s="1">
        <f t="shared" si="105"/>
        <v>1</v>
      </c>
      <c r="L2795" s="1">
        <f t="shared" si="104"/>
        <v>0</v>
      </c>
      <c r="M2795" s="1">
        <f>SUMIF('Orders info'!$B$4:$B$3681,'Consumers info'!B2795,'Orders info'!$F$4:$F$3681)</f>
        <v>447</v>
      </c>
    </row>
    <row r="2796" spans="2:13" x14ac:dyDescent="0.2">
      <c r="B2796" s="4" t="s">
        <v>172</v>
      </c>
      <c r="C2796" s="1" t="s">
        <v>7</v>
      </c>
      <c r="D2796" s="1" t="s">
        <v>3201</v>
      </c>
      <c r="E2796" s="1" t="str">
        <f t="shared" si="106"/>
        <v>18-24</v>
      </c>
      <c r="F2796" s="4">
        <v>3</v>
      </c>
      <c r="G2796" s="4">
        <v>2020</v>
      </c>
      <c r="H2796" s="4">
        <v>1</v>
      </c>
      <c r="I2796" s="4" t="s">
        <v>6977</v>
      </c>
      <c r="J2796" s="1">
        <f>COUNTIF('Orders info'!$B$4:$B$3681,'Consumers info'!B2796)</f>
        <v>1</v>
      </c>
      <c r="K2796" s="1">
        <f t="shared" si="105"/>
        <v>1</v>
      </c>
      <c r="L2796" s="1">
        <f t="shared" si="104"/>
        <v>0</v>
      </c>
      <c r="M2796" s="1">
        <f>SUMIF('Orders info'!$B$4:$B$3681,'Consumers info'!B2796,'Orders info'!$F$4:$F$3681)</f>
        <v>172</v>
      </c>
    </row>
    <row r="2797" spans="2:13" x14ac:dyDescent="0.2">
      <c r="B2797" s="4" t="s">
        <v>173</v>
      </c>
      <c r="C2797" s="1" t="s">
        <v>3191</v>
      </c>
      <c r="D2797" s="1" t="s">
        <v>3201</v>
      </c>
      <c r="E2797" s="1" t="str">
        <f t="shared" si="106"/>
        <v>35-39</v>
      </c>
      <c r="F2797" s="4">
        <v>3</v>
      </c>
      <c r="G2797" s="4">
        <v>2020</v>
      </c>
      <c r="H2797" s="4">
        <v>1</v>
      </c>
      <c r="I2797" s="4" t="s">
        <v>6977</v>
      </c>
      <c r="J2797" s="1">
        <f>COUNTIF('Orders info'!$B$4:$B$3681,'Consumers info'!B2797)</f>
        <v>1</v>
      </c>
      <c r="K2797" s="1">
        <f t="shared" si="105"/>
        <v>1</v>
      </c>
      <c r="L2797" s="1">
        <f t="shared" si="104"/>
        <v>0</v>
      </c>
      <c r="M2797" s="1">
        <f>SUMIF('Orders info'!$B$4:$B$3681,'Consumers info'!B2797,'Orders info'!$F$4:$F$3681)</f>
        <v>172</v>
      </c>
    </row>
    <row r="2798" spans="2:13" x14ac:dyDescent="0.2">
      <c r="B2798" s="4" t="s">
        <v>174</v>
      </c>
      <c r="C2798" s="1" t="s">
        <v>7</v>
      </c>
      <c r="D2798" s="1" t="s">
        <v>3201</v>
      </c>
      <c r="E2798" s="1" t="str">
        <f t="shared" si="106"/>
        <v>35-39</v>
      </c>
      <c r="F2798" s="4">
        <v>3</v>
      </c>
      <c r="G2798" s="4">
        <v>2020</v>
      </c>
      <c r="H2798" s="4">
        <v>1</v>
      </c>
      <c r="I2798" s="4" t="s">
        <v>6977</v>
      </c>
      <c r="J2798" s="1">
        <f>COUNTIF('Orders info'!$B$4:$B$3681,'Consumers info'!B2798)</f>
        <v>1</v>
      </c>
      <c r="K2798" s="1">
        <f t="shared" si="105"/>
        <v>1</v>
      </c>
      <c r="L2798" s="1">
        <f t="shared" si="104"/>
        <v>0</v>
      </c>
      <c r="M2798" s="1">
        <f>SUMIF('Orders info'!$B$4:$B$3681,'Consumers info'!B2798,'Orders info'!$F$4:$F$3681)</f>
        <v>240</v>
      </c>
    </row>
    <row r="2799" spans="2:13" x14ac:dyDescent="0.2">
      <c r="B2799" s="4" t="s">
        <v>175</v>
      </c>
      <c r="C2799" s="1" t="s">
        <v>3191</v>
      </c>
      <c r="D2799" s="1" t="s">
        <v>3201</v>
      </c>
      <c r="E2799" s="1" t="str">
        <f t="shared" si="106"/>
        <v>18-24</v>
      </c>
      <c r="F2799" s="4">
        <v>3</v>
      </c>
      <c r="G2799" s="4">
        <v>2020</v>
      </c>
      <c r="H2799" s="4">
        <v>1</v>
      </c>
      <c r="I2799" s="4" t="s">
        <v>6977</v>
      </c>
      <c r="J2799" s="1">
        <f>COUNTIF('Orders info'!$B$4:$B$3681,'Consumers info'!B2799)</f>
        <v>1</v>
      </c>
      <c r="K2799" s="1">
        <f t="shared" si="105"/>
        <v>1</v>
      </c>
      <c r="L2799" s="1">
        <f t="shared" si="104"/>
        <v>0</v>
      </c>
      <c r="M2799" s="1">
        <f>SUMIF('Orders info'!$B$4:$B$3681,'Consumers info'!B2799,'Orders info'!$F$4:$F$3681)</f>
        <v>220</v>
      </c>
    </row>
    <row r="2800" spans="2:13" x14ac:dyDescent="0.2">
      <c r="B2800" s="4" t="s">
        <v>176</v>
      </c>
      <c r="C2800" s="1" t="s">
        <v>7</v>
      </c>
      <c r="D2800" s="1" t="s">
        <v>3192</v>
      </c>
      <c r="E2800" s="1" t="str">
        <f t="shared" si="106"/>
        <v>18-24</v>
      </c>
      <c r="F2800" s="4">
        <v>3</v>
      </c>
      <c r="G2800" s="4">
        <v>2020</v>
      </c>
      <c r="H2800" s="4">
        <v>1</v>
      </c>
      <c r="I2800" s="4" t="s">
        <v>6977</v>
      </c>
      <c r="J2800" s="1">
        <f>COUNTIF('Orders info'!$B$4:$B$3681,'Consumers info'!B2800)</f>
        <v>1</v>
      </c>
      <c r="K2800" s="1">
        <f t="shared" si="105"/>
        <v>1</v>
      </c>
      <c r="L2800" s="1">
        <f t="shared" si="104"/>
        <v>0</v>
      </c>
      <c r="M2800" s="1">
        <f>SUMIF('Orders info'!$B$4:$B$3681,'Consumers info'!B2800,'Orders info'!$F$4:$F$3681)</f>
        <v>440</v>
      </c>
    </row>
    <row r="2801" spans="2:13" x14ac:dyDescent="0.2">
      <c r="B2801" s="4" t="s">
        <v>3050</v>
      </c>
      <c r="C2801" s="1" t="s">
        <v>3191</v>
      </c>
      <c r="D2801" s="1" t="s">
        <v>3201</v>
      </c>
      <c r="E2801" s="1" t="str">
        <f t="shared" si="106"/>
        <v>25-29</v>
      </c>
      <c r="F2801" s="4">
        <v>3</v>
      </c>
      <c r="G2801" s="4">
        <v>2020</v>
      </c>
      <c r="H2801" s="4">
        <v>0</v>
      </c>
      <c r="I2801" s="4" t="s">
        <v>6977</v>
      </c>
      <c r="J2801" s="1">
        <f>COUNTIF('Orders info'!$B$4:$B$3681,'Consumers info'!B2801)</f>
        <v>1</v>
      </c>
      <c r="K2801" s="1">
        <f t="shared" si="105"/>
        <v>1</v>
      </c>
      <c r="L2801" s="1">
        <f t="shared" si="104"/>
        <v>0</v>
      </c>
      <c r="M2801" s="1">
        <f>SUMIF('Orders info'!$B$4:$B$3681,'Consumers info'!B2801,'Orders info'!$F$4:$F$3681)</f>
        <v>345</v>
      </c>
    </row>
    <row r="2802" spans="2:13" x14ac:dyDescent="0.2">
      <c r="B2802" s="4" t="s">
        <v>3051</v>
      </c>
      <c r="C2802" s="1" t="s">
        <v>3191</v>
      </c>
      <c r="D2802" s="1" t="s">
        <v>3193</v>
      </c>
      <c r="E2802" s="1" t="str">
        <f t="shared" si="106"/>
        <v>18-24</v>
      </c>
      <c r="F2802" s="4">
        <v>3</v>
      </c>
      <c r="G2802" s="4">
        <v>2020</v>
      </c>
      <c r="H2802" s="4">
        <v>0</v>
      </c>
      <c r="I2802" s="4" t="s">
        <v>6977</v>
      </c>
      <c r="J2802" s="1">
        <f>COUNTIF('Orders info'!$B$4:$B$3681,'Consumers info'!B2802)</f>
        <v>1</v>
      </c>
      <c r="K2802" s="1">
        <f t="shared" si="105"/>
        <v>1</v>
      </c>
      <c r="L2802" s="1">
        <f t="shared" si="104"/>
        <v>0</v>
      </c>
      <c r="M2802" s="1">
        <f>SUMIF('Orders info'!$B$4:$B$3681,'Consumers info'!B2802,'Orders info'!$F$4:$F$3681)</f>
        <v>168</v>
      </c>
    </row>
    <row r="2803" spans="2:13" x14ac:dyDescent="0.2">
      <c r="B2803" s="4" t="s">
        <v>3052</v>
      </c>
      <c r="C2803" s="1" t="s">
        <v>3191</v>
      </c>
      <c r="D2803" s="1" t="s">
        <v>3194</v>
      </c>
      <c r="E2803" s="1" t="str">
        <f t="shared" si="106"/>
        <v>40+</v>
      </c>
      <c r="F2803" s="4">
        <v>3</v>
      </c>
      <c r="G2803" s="4">
        <v>2020</v>
      </c>
      <c r="H2803" s="4">
        <v>1</v>
      </c>
      <c r="I2803" s="4" t="s">
        <v>6977</v>
      </c>
      <c r="J2803" s="1">
        <f>COUNTIF('Orders info'!$B$4:$B$3681,'Consumers info'!B2803)</f>
        <v>1</v>
      </c>
      <c r="K2803" s="1">
        <f t="shared" si="105"/>
        <v>1</v>
      </c>
      <c r="L2803" s="1">
        <f t="shared" si="104"/>
        <v>0</v>
      </c>
      <c r="M2803" s="1">
        <f>SUMIF('Orders info'!$B$4:$B$3681,'Consumers info'!B2803,'Orders info'!$F$4:$F$3681)</f>
        <v>240</v>
      </c>
    </row>
    <row r="2804" spans="2:13" x14ac:dyDescent="0.2">
      <c r="B2804" s="4" t="s">
        <v>3053</v>
      </c>
      <c r="C2804" s="1" t="s">
        <v>3191</v>
      </c>
      <c r="D2804" s="1" t="s">
        <v>3195</v>
      </c>
      <c r="E2804" s="1" t="str">
        <f t="shared" si="106"/>
        <v>25-29</v>
      </c>
      <c r="F2804" s="4">
        <v>3</v>
      </c>
      <c r="G2804" s="4">
        <v>2020</v>
      </c>
      <c r="H2804" s="4">
        <v>0</v>
      </c>
      <c r="I2804" s="4" t="s">
        <v>6977</v>
      </c>
      <c r="J2804" s="1">
        <f>COUNTIF('Orders info'!$B$4:$B$3681,'Consumers info'!B2804)</f>
        <v>1</v>
      </c>
      <c r="K2804" s="1">
        <f t="shared" si="105"/>
        <v>1</v>
      </c>
      <c r="L2804" s="1">
        <f t="shared" si="104"/>
        <v>0</v>
      </c>
      <c r="M2804" s="1">
        <f>SUMIF('Orders info'!$B$4:$B$3681,'Consumers info'!B2804,'Orders info'!$F$4:$F$3681)</f>
        <v>255</v>
      </c>
    </row>
    <row r="2805" spans="2:13" x14ac:dyDescent="0.2">
      <c r="B2805" s="4" t="s">
        <v>3054</v>
      </c>
      <c r="C2805" s="1" t="s">
        <v>3191</v>
      </c>
      <c r="D2805" s="1" t="s">
        <v>3196</v>
      </c>
      <c r="E2805" s="1" t="str">
        <f t="shared" si="106"/>
        <v>18-24</v>
      </c>
      <c r="F2805" s="4">
        <v>3</v>
      </c>
      <c r="G2805" s="4">
        <v>2020</v>
      </c>
      <c r="H2805" s="4">
        <v>0</v>
      </c>
      <c r="I2805" s="4" t="s">
        <v>6977</v>
      </c>
      <c r="J2805" s="1">
        <f>COUNTIF('Orders info'!$B$4:$B$3681,'Consumers info'!B2805)</f>
        <v>1</v>
      </c>
      <c r="K2805" s="1">
        <f t="shared" si="105"/>
        <v>1</v>
      </c>
      <c r="L2805" s="1">
        <f t="shared" si="104"/>
        <v>0</v>
      </c>
      <c r="M2805" s="1">
        <f>SUMIF('Orders info'!$B$4:$B$3681,'Consumers info'!B2805,'Orders info'!$F$4:$F$3681)</f>
        <v>255</v>
      </c>
    </row>
    <row r="2806" spans="2:13" x14ac:dyDescent="0.2">
      <c r="B2806" s="4" t="s">
        <v>3055</v>
      </c>
      <c r="C2806" s="1" t="s">
        <v>3191</v>
      </c>
      <c r="D2806" s="1" t="s">
        <v>3197</v>
      </c>
      <c r="E2806" s="1" t="str">
        <f t="shared" si="106"/>
        <v>18-24</v>
      </c>
      <c r="F2806" s="4">
        <v>3</v>
      </c>
      <c r="G2806" s="4">
        <v>2020</v>
      </c>
      <c r="H2806" s="4">
        <v>1</v>
      </c>
      <c r="I2806" s="4" t="s">
        <v>6977</v>
      </c>
      <c r="J2806" s="1">
        <f>COUNTIF('Orders info'!$B$4:$B$3681,'Consumers info'!B2806)</f>
        <v>1</v>
      </c>
      <c r="K2806" s="1">
        <f t="shared" si="105"/>
        <v>1</v>
      </c>
      <c r="L2806" s="1">
        <f t="shared" si="104"/>
        <v>0</v>
      </c>
      <c r="M2806" s="1">
        <f>SUMIF('Orders info'!$B$4:$B$3681,'Consumers info'!B2806,'Orders info'!$F$4:$F$3681)</f>
        <v>255</v>
      </c>
    </row>
    <row r="2807" spans="2:13" x14ac:dyDescent="0.2">
      <c r="B2807" s="4" t="s">
        <v>3056</v>
      </c>
      <c r="C2807" s="1" t="s">
        <v>3191</v>
      </c>
      <c r="D2807" s="1" t="s">
        <v>3198</v>
      </c>
      <c r="E2807" s="1" t="str">
        <f t="shared" si="106"/>
        <v>40+</v>
      </c>
      <c r="F2807" s="4">
        <v>3</v>
      </c>
      <c r="G2807" s="4">
        <v>2020</v>
      </c>
      <c r="H2807" s="4">
        <v>1</v>
      </c>
      <c r="I2807" s="4" t="s">
        <v>6977</v>
      </c>
      <c r="J2807" s="1">
        <f>COUNTIF('Orders info'!$B$4:$B$3681,'Consumers info'!B2807)</f>
        <v>1</v>
      </c>
      <c r="K2807" s="1">
        <f t="shared" si="105"/>
        <v>1</v>
      </c>
      <c r="L2807" s="1">
        <f t="shared" si="104"/>
        <v>0</v>
      </c>
      <c r="M2807" s="1">
        <f>SUMIF('Orders info'!$B$4:$B$3681,'Consumers info'!B2807,'Orders info'!$F$4:$F$3681)</f>
        <v>805</v>
      </c>
    </row>
    <row r="2808" spans="2:13" x14ac:dyDescent="0.2">
      <c r="B2808" s="4" t="s">
        <v>3057</v>
      </c>
      <c r="C2808" s="1" t="s">
        <v>3191</v>
      </c>
      <c r="D2808" s="1" t="s">
        <v>3199</v>
      </c>
      <c r="E2808" s="1" t="str">
        <f t="shared" si="106"/>
        <v>18-24</v>
      </c>
      <c r="F2808" s="4">
        <v>3</v>
      </c>
      <c r="G2808" s="4">
        <v>2020</v>
      </c>
      <c r="H2808" s="4">
        <v>1</v>
      </c>
      <c r="I2808" s="4" t="s">
        <v>6977</v>
      </c>
      <c r="J2808" s="1">
        <f>COUNTIF('Orders info'!$B$4:$B$3681,'Consumers info'!B2808)</f>
        <v>1</v>
      </c>
      <c r="K2808" s="1">
        <f t="shared" si="105"/>
        <v>1</v>
      </c>
      <c r="L2808" s="1">
        <f t="shared" si="104"/>
        <v>0</v>
      </c>
      <c r="M2808" s="1">
        <f>SUMIF('Orders info'!$B$4:$B$3681,'Consumers info'!B2808,'Orders info'!$F$4:$F$3681)</f>
        <v>951</v>
      </c>
    </row>
    <row r="2809" spans="2:13" x14ac:dyDescent="0.2">
      <c r="B2809" s="4" t="s">
        <v>3058</v>
      </c>
      <c r="C2809" s="1" t="s">
        <v>3191</v>
      </c>
      <c r="D2809" s="1" t="s">
        <v>3200</v>
      </c>
      <c r="E2809" s="1" t="str">
        <f t="shared" si="106"/>
        <v>18-24</v>
      </c>
      <c r="F2809" s="4">
        <v>3</v>
      </c>
      <c r="G2809" s="4">
        <v>2020</v>
      </c>
      <c r="H2809" s="4">
        <v>1</v>
      </c>
      <c r="I2809" s="4" t="s">
        <v>6977</v>
      </c>
      <c r="J2809" s="1">
        <f>COUNTIF('Orders info'!$B$4:$B$3681,'Consumers info'!B2809)</f>
        <v>1</v>
      </c>
      <c r="K2809" s="1">
        <f t="shared" si="105"/>
        <v>1</v>
      </c>
      <c r="L2809" s="1">
        <f t="shared" si="104"/>
        <v>0</v>
      </c>
      <c r="M2809" s="1">
        <f>SUMIF('Orders info'!$B$4:$B$3681,'Consumers info'!B2809,'Orders info'!$F$4:$F$3681)</f>
        <v>948</v>
      </c>
    </row>
    <row r="2810" spans="2:13" x14ac:dyDescent="0.2">
      <c r="B2810" s="4" t="s">
        <v>177</v>
      </c>
      <c r="C2810" s="1" t="s">
        <v>3191</v>
      </c>
      <c r="D2810" s="1" t="s">
        <v>3192</v>
      </c>
      <c r="E2810" s="1" t="str">
        <f t="shared" si="106"/>
        <v>30-34</v>
      </c>
      <c r="F2810" s="4">
        <v>3</v>
      </c>
      <c r="G2810" s="4">
        <v>2020</v>
      </c>
      <c r="H2810" s="4">
        <v>0</v>
      </c>
      <c r="I2810" s="4" t="s">
        <v>6977</v>
      </c>
      <c r="J2810" s="1">
        <f>COUNTIF('Orders info'!$B$4:$B$3681,'Consumers info'!B2810)</f>
        <v>1</v>
      </c>
      <c r="K2810" s="1">
        <f t="shared" si="105"/>
        <v>1</v>
      </c>
      <c r="L2810" s="1">
        <f t="shared" si="104"/>
        <v>0</v>
      </c>
      <c r="M2810" s="1">
        <f>SUMIF('Orders info'!$B$4:$B$3681,'Consumers info'!B2810,'Orders info'!$F$4:$F$3681)</f>
        <v>492</v>
      </c>
    </row>
    <row r="2811" spans="2:13" x14ac:dyDescent="0.2">
      <c r="B2811" s="4" t="s">
        <v>3059</v>
      </c>
      <c r="C2811" s="1" t="s">
        <v>3191</v>
      </c>
      <c r="D2811" s="1" t="s">
        <v>3201</v>
      </c>
      <c r="E2811" s="1" t="str">
        <f t="shared" si="106"/>
        <v>30-34</v>
      </c>
      <c r="F2811" s="4">
        <v>3</v>
      </c>
      <c r="G2811" s="4">
        <v>2020</v>
      </c>
      <c r="H2811" s="4">
        <v>0</v>
      </c>
      <c r="I2811" s="4" t="s">
        <v>6977</v>
      </c>
      <c r="J2811" s="1">
        <f>COUNTIF('Orders info'!$B$4:$B$3681,'Consumers info'!B2811)</f>
        <v>1</v>
      </c>
      <c r="K2811" s="1">
        <f t="shared" si="105"/>
        <v>1</v>
      </c>
      <c r="L2811" s="1">
        <f t="shared" si="104"/>
        <v>0</v>
      </c>
      <c r="M2811" s="1">
        <f>SUMIF('Orders info'!$B$4:$B$3681,'Consumers info'!B2811,'Orders info'!$F$4:$F$3681)</f>
        <v>447</v>
      </c>
    </row>
    <row r="2812" spans="2:13" x14ac:dyDescent="0.2">
      <c r="B2812" s="4" t="s">
        <v>3060</v>
      </c>
      <c r="C2812" s="1" t="s">
        <v>3191</v>
      </c>
      <c r="D2812" s="1" t="s">
        <v>3193</v>
      </c>
      <c r="E2812" s="1" t="str">
        <f t="shared" si="106"/>
        <v>35-39</v>
      </c>
      <c r="F2812" s="4">
        <v>3</v>
      </c>
      <c r="G2812" s="4">
        <v>2020</v>
      </c>
      <c r="H2812" s="4">
        <v>1</v>
      </c>
      <c r="I2812" s="4" t="s">
        <v>6977</v>
      </c>
      <c r="J2812" s="1">
        <f>COUNTIF('Orders info'!$B$4:$B$3681,'Consumers info'!B2812)</f>
        <v>1</v>
      </c>
      <c r="K2812" s="1">
        <f t="shared" si="105"/>
        <v>1</v>
      </c>
      <c r="L2812" s="1">
        <f t="shared" si="104"/>
        <v>0</v>
      </c>
      <c r="M2812" s="1">
        <f>SUMIF('Orders info'!$B$4:$B$3681,'Consumers info'!B2812,'Orders info'!$F$4:$F$3681)</f>
        <v>168</v>
      </c>
    </row>
    <row r="2813" spans="2:13" x14ac:dyDescent="0.2">
      <c r="B2813" s="4" t="s">
        <v>3061</v>
      </c>
      <c r="C2813" s="1" t="s">
        <v>3191</v>
      </c>
      <c r="D2813" s="1" t="s">
        <v>3194</v>
      </c>
      <c r="E2813" s="1" t="str">
        <f t="shared" si="106"/>
        <v>35-39</v>
      </c>
      <c r="F2813" s="4">
        <v>3</v>
      </c>
      <c r="G2813" s="4">
        <v>2020</v>
      </c>
      <c r="H2813" s="4">
        <v>0</v>
      </c>
      <c r="I2813" s="4" t="s">
        <v>6977</v>
      </c>
      <c r="J2813" s="1">
        <f>COUNTIF('Orders info'!$B$4:$B$3681,'Consumers info'!B2813)</f>
        <v>1</v>
      </c>
      <c r="K2813" s="1">
        <f t="shared" si="105"/>
        <v>1</v>
      </c>
      <c r="L2813" s="1">
        <f t="shared" si="104"/>
        <v>0</v>
      </c>
      <c r="M2813" s="1">
        <f>SUMIF('Orders info'!$B$4:$B$3681,'Consumers info'!B2813,'Orders info'!$F$4:$F$3681)</f>
        <v>210</v>
      </c>
    </row>
    <row r="2814" spans="2:13" x14ac:dyDescent="0.2">
      <c r="B2814" s="4" t="s">
        <v>3062</v>
      </c>
      <c r="C2814" s="1" t="s">
        <v>3191</v>
      </c>
      <c r="D2814" s="1" t="s">
        <v>3195</v>
      </c>
      <c r="E2814" s="1" t="str">
        <f t="shared" si="106"/>
        <v>30-34</v>
      </c>
      <c r="F2814" s="4">
        <v>3</v>
      </c>
      <c r="G2814" s="4">
        <v>2020</v>
      </c>
      <c r="H2814" s="4">
        <v>1</v>
      </c>
      <c r="I2814" s="4" t="s">
        <v>6977</v>
      </c>
      <c r="J2814" s="1">
        <f>COUNTIF('Orders info'!$B$4:$B$3681,'Consumers info'!B2814)</f>
        <v>1</v>
      </c>
      <c r="K2814" s="1">
        <f t="shared" si="105"/>
        <v>1</v>
      </c>
      <c r="L2814" s="1">
        <f t="shared" si="104"/>
        <v>0</v>
      </c>
      <c r="M2814" s="1">
        <f>SUMIF('Orders info'!$B$4:$B$3681,'Consumers info'!B2814,'Orders info'!$F$4:$F$3681)</f>
        <v>255</v>
      </c>
    </row>
    <row r="2815" spans="2:13" x14ac:dyDescent="0.2">
      <c r="B2815" s="4" t="s">
        <v>3063</v>
      </c>
      <c r="C2815" s="1" t="s">
        <v>3191</v>
      </c>
      <c r="D2815" s="1" t="s">
        <v>3196</v>
      </c>
      <c r="E2815" s="1" t="str">
        <f t="shared" si="106"/>
        <v>25-29</v>
      </c>
      <c r="F2815" s="4">
        <v>3</v>
      </c>
      <c r="G2815" s="4">
        <v>2020</v>
      </c>
      <c r="H2815" s="4">
        <v>0</v>
      </c>
      <c r="I2815" s="4" t="s">
        <v>6977</v>
      </c>
      <c r="J2815" s="1">
        <f>COUNTIF('Orders info'!$B$4:$B$3681,'Consumers info'!B2815)</f>
        <v>1</v>
      </c>
      <c r="K2815" s="1">
        <f t="shared" si="105"/>
        <v>1</v>
      </c>
      <c r="L2815" s="1">
        <f t="shared" si="104"/>
        <v>0</v>
      </c>
      <c r="M2815" s="1">
        <f>SUMIF('Orders info'!$B$4:$B$3681,'Consumers info'!B2815,'Orders info'!$F$4:$F$3681)</f>
        <v>258</v>
      </c>
    </row>
    <row r="2816" spans="2:13" x14ac:dyDescent="0.2">
      <c r="B2816" s="4" t="s">
        <v>3064</v>
      </c>
      <c r="C2816" s="1" t="s">
        <v>3191</v>
      </c>
      <c r="D2816" s="1" t="s">
        <v>3197</v>
      </c>
      <c r="E2816" s="1" t="str">
        <f t="shared" si="106"/>
        <v>25-29</v>
      </c>
      <c r="F2816" s="4">
        <v>3</v>
      </c>
      <c r="G2816" s="4">
        <v>2020</v>
      </c>
      <c r="H2816" s="4">
        <v>0</v>
      </c>
      <c r="I2816" s="4" t="s">
        <v>6977</v>
      </c>
      <c r="J2816" s="1">
        <f>COUNTIF('Orders info'!$B$4:$B$3681,'Consumers info'!B2816)</f>
        <v>1</v>
      </c>
      <c r="K2816" s="1">
        <f t="shared" si="105"/>
        <v>1</v>
      </c>
      <c r="L2816" s="1">
        <f t="shared" si="104"/>
        <v>0</v>
      </c>
      <c r="M2816" s="1">
        <f>SUMIF('Orders info'!$B$4:$B$3681,'Consumers info'!B2816,'Orders info'!$F$4:$F$3681)</f>
        <v>805</v>
      </c>
    </row>
    <row r="2817" spans="2:13" x14ac:dyDescent="0.2">
      <c r="B2817" s="4" t="s">
        <v>3065</v>
      </c>
      <c r="C2817" s="1" t="s">
        <v>3191</v>
      </c>
      <c r="D2817" s="1" t="s">
        <v>3198</v>
      </c>
      <c r="E2817" s="1" t="str">
        <f t="shared" si="106"/>
        <v>25-29</v>
      </c>
      <c r="F2817" s="4">
        <v>3</v>
      </c>
      <c r="G2817" s="4">
        <v>2020</v>
      </c>
      <c r="H2817" s="4">
        <v>0</v>
      </c>
      <c r="I2817" s="4" t="s">
        <v>6977</v>
      </c>
      <c r="J2817" s="1">
        <f>COUNTIF('Orders info'!$B$4:$B$3681,'Consumers info'!B2817)</f>
        <v>1</v>
      </c>
      <c r="K2817" s="1">
        <f t="shared" si="105"/>
        <v>1</v>
      </c>
      <c r="L2817" s="1">
        <f t="shared" si="104"/>
        <v>0</v>
      </c>
      <c r="M2817" s="1">
        <f>SUMIF('Orders info'!$B$4:$B$3681,'Consumers info'!B2817,'Orders info'!$F$4:$F$3681)</f>
        <v>805</v>
      </c>
    </row>
    <row r="2818" spans="2:13" x14ac:dyDescent="0.2">
      <c r="B2818" s="4" t="s">
        <v>3066</v>
      </c>
      <c r="C2818" s="1" t="s">
        <v>3191</v>
      </c>
      <c r="D2818" s="1" t="s">
        <v>3199</v>
      </c>
      <c r="E2818" s="1" t="str">
        <f t="shared" si="106"/>
        <v>25-29</v>
      </c>
      <c r="F2818" s="4">
        <v>3</v>
      </c>
      <c r="G2818" s="4">
        <v>2020</v>
      </c>
      <c r="H2818" s="4">
        <v>0</v>
      </c>
      <c r="I2818" s="4" t="s">
        <v>6977</v>
      </c>
      <c r="J2818" s="1">
        <f>COUNTIF('Orders info'!$B$4:$B$3681,'Consumers info'!B2818)</f>
        <v>1</v>
      </c>
      <c r="K2818" s="1">
        <f t="shared" si="105"/>
        <v>1</v>
      </c>
      <c r="L2818" s="1">
        <f t="shared" si="104"/>
        <v>0</v>
      </c>
      <c r="M2818" s="1">
        <f>SUMIF('Orders info'!$B$4:$B$3681,'Consumers info'!B2818,'Orders info'!$F$4:$F$3681)</f>
        <v>948</v>
      </c>
    </row>
    <row r="2819" spans="2:13" x14ac:dyDescent="0.2">
      <c r="B2819" s="4" t="s">
        <v>3067</v>
      </c>
      <c r="C2819" s="1" t="s">
        <v>3191</v>
      </c>
      <c r="D2819" s="1" t="s">
        <v>3200</v>
      </c>
      <c r="E2819" s="1" t="str">
        <f t="shared" si="106"/>
        <v>25-29</v>
      </c>
      <c r="F2819" s="4">
        <v>3</v>
      </c>
      <c r="G2819" s="4">
        <v>2020</v>
      </c>
      <c r="H2819" s="4">
        <v>0</v>
      </c>
      <c r="I2819" s="4" t="s">
        <v>6977</v>
      </c>
      <c r="J2819" s="1">
        <f>COUNTIF('Orders info'!$B$4:$B$3681,'Consumers info'!B2819)</f>
        <v>1</v>
      </c>
      <c r="K2819" s="1">
        <f t="shared" si="105"/>
        <v>1</v>
      </c>
      <c r="L2819" s="1">
        <f t="shared" si="104"/>
        <v>0</v>
      </c>
      <c r="M2819" s="1">
        <f>SUMIF('Orders info'!$B$4:$B$3681,'Consumers info'!B2819,'Orders info'!$F$4:$F$3681)</f>
        <v>1101</v>
      </c>
    </row>
    <row r="2820" spans="2:13" x14ac:dyDescent="0.2">
      <c r="B2820" s="4" t="s">
        <v>178</v>
      </c>
      <c r="C2820" s="1" t="s">
        <v>7</v>
      </c>
      <c r="D2820" s="1" t="s">
        <v>3192</v>
      </c>
      <c r="E2820" s="1" t="str">
        <f t="shared" si="106"/>
        <v>25-29</v>
      </c>
      <c r="F2820" s="4">
        <v>3</v>
      </c>
      <c r="G2820" s="4">
        <v>2020</v>
      </c>
      <c r="H2820" s="4">
        <v>0</v>
      </c>
      <c r="I2820" s="4" t="s">
        <v>6977</v>
      </c>
      <c r="J2820" s="1">
        <f>COUNTIF('Orders info'!$B$4:$B$3681,'Consumers info'!B2820)</f>
        <v>1</v>
      </c>
      <c r="K2820" s="1">
        <f t="shared" si="105"/>
        <v>1</v>
      </c>
      <c r="L2820" s="1">
        <f t="shared" si="104"/>
        <v>0</v>
      </c>
      <c r="M2820" s="1">
        <f>SUMIF('Orders info'!$B$4:$B$3681,'Consumers info'!B2820,'Orders info'!$F$4:$F$3681)</f>
        <v>540</v>
      </c>
    </row>
    <row r="2821" spans="2:13" x14ac:dyDescent="0.2">
      <c r="B2821" s="4" t="s">
        <v>3068</v>
      </c>
      <c r="C2821" s="1" t="s">
        <v>3191</v>
      </c>
      <c r="D2821" s="1" t="s">
        <v>3201</v>
      </c>
      <c r="E2821" s="1" t="str">
        <f t="shared" si="106"/>
        <v>18-24</v>
      </c>
      <c r="F2821" s="4">
        <v>3</v>
      </c>
      <c r="G2821" s="4">
        <v>2020</v>
      </c>
      <c r="H2821" s="4">
        <v>0</v>
      </c>
      <c r="I2821" s="4" t="s">
        <v>6977</v>
      </c>
      <c r="J2821" s="1">
        <f>COUNTIF('Orders info'!$B$4:$B$3681,'Consumers info'!B2821)</f>
        <v>1</v>
      </c>
      <c r="K2821" s="1">
        <f t="shared" si="105"/>
        <v>1</v>
      </c>
      <c r="L2821" s="1">
        <f t="shared" ref="L2821:L2884" si="107">IF(J2821&gt;1,IF(I2821="Active",1,0),0)</f>
        <v>0</v>
      </c>
      <c r="M2821" s="1">
        <f>SUMIF('Orders info'!$B$4:$B$3681,'Consumers info'!B2821,'Orders info'!$F$4:$F$3681)</f>
        <v>168</v>
      </c>
    </row>
    <row r="2822" spans="2:13" x14ac:dyDescent="0.2">
      <c r="B2822" s="4" t="s">
        <v>179</v>
      </c>
      <c r="C2822" s="1" t="s">
        <v>3191</v>
      </c>
      <c r="D2822" s="1" t="s">
        <v>3192</v>
      </c>
      <c r="E2822" s="1" t="str">
        <f t="shared" si="106"/>
        <v>18-24</v>
      </c>
      <c r="F2822" s="4">
        <v>3</v>
      </c>
      <c r="G2822" s="4">
        <v>2020</v>
      </c>
      <c r="H2822" s="4">
        <v>1</v>
      </c>
      <c r="I2822" s="4" t="s">
        <v>6977</v>
      </c>
      <c r="J2822" s="1">
        <f>COUNTIF('Orders info'!$B$4:$B$3681,'Consumers info'!B2822)</f>
        <v>1</v>
      </c>
      <c r="K2822" s="1">
        <f t="shared" si="105"/>
        <v>1</v>
      </c>
      <c r="L2822" s="1">
        <f t="shared" si="107"/>
        <v>0</v>
      </c>
      <c r="M2822" s="1">
        <f>SUMIF('Orders info'!$B$4:$B$3681,'Consumers info'!B2822,'Orders info'!$F$4:$F$3681)</f>
        <v>180</v>
      </c>
    </row>
    <row r="2823" spans="2:13" x14ac:dyDescent="0.2">
      <c r="B2823" s="4" t="s">
        <v>180</v>
      </c>
      <c r="C2823" s="1" t="s">
        <v>7</v>
      </c>
      <c r="D2823" s="1" t="s">
        <v>3192</v>
      </c>
      <c r="E2823" s="1" t="str">
        <f t="shared" si="106"/>
        <v>35-39</v>
      </c>
      <c r="F2823" s="4">
        <v>3</v>
      </c>
      <c r="G2823" s="4">
        <v>2020</v>
      </c>
      <c r="H2823" s="4">
        <v>0</v>
      </c>
      <c r="I2823" s="4" t="s">
        <v>6977</v>
      </c>
      <c r="J2823" s="1">
        <f>COUNTIF('Orders info'!$B$4:$B$3681,'Consumers info'!B2823)</f>
        <v>1</v>
      </c>
      <c r="K2823" s="1">
        <f t="shared" si="105"/>
        <v>1</v>
      </c>
      <c r="L2823" s="1">
        <f t="shared" si="107"/>
        <v>0</v>
      </c>
      <c r="M2823" s="1">
        <f>SUMIF('Orders info'!$B$4:$B$3681,'Consumers info'!B2823,'Orders info'!$F$4:$F$3681)</f>
        <v>383</v>
      </c>
    </row>
    <row r="2824" spans="2:13" x14ac:dyDescent="0.2">
      <c r="B2824" s="4" t="s">
        <v>181</v>
      </c>
      <c r="C2824" s="1" t="s">
        <v>3191</v>
      </c>
      <c r="D2824" s="1" t="s">
        <v>3192</v>
      </c>
      <c r="E2824" s="1" t="str">
        <f t="shared" si="106"/>
        <v>18-24</v>
      </c>
      <c r="F2824" s="4">
        <v>3</v>
      </c>
      <c r="G2824" s="4">
        <v>2020</v>
      </c>
      <c r="H2824" s="4">
        <v>1</v>
      </c>
      <c r="I2824" s="4" t="s">
        <v>6977</v>
      </c>
      <c r="J2824" s="1">
        <f>COUNTIF('Orders info'!$B$4:$B$3681,'Consumers info'!B2824)</f>
        <v>1</v>
      </c>
      <c r="K2824" s="1">
        <f t="shared" si="105"/>
        <v>1</v>
      </c>
      <c r="L2824" s="1">
        <f t="shared" si="107"/>
        <v>0</v>
      </c>
      <c r="M2824" s="1">
        <f>SUMIF('Orders info'!$B$4:$B$3681,'Consumers info'!B2824,'Orders info'!$F$4:$F$3681)</f>
        <v>172</v>
      </c>
    </row>
    <row r="2825" spans="2:13" x14ac:dyDescent="0.2">
      <c r="B2825" s="4" t="s">
        <v>182</v>
      </c>
      <c r="C2825" s="1" t="s">
        <v>7</v>
      </c>
      <c r="D2825" s="1" t="s">
        <v>3192</v>
      </c>
      <c r="E2825" s="1" t="str">
        <f t="shared" si="106"/>
        <v>18-24</v>
      </c>
      <c r="F2825" s="4">
        <v>3</v>
      </c>
      <c r="G2825" s="4">
        <v>2020</v>
      </c>
      <c r="H2825" s="4">
        <v>1</v>
      </c>
      <c r="I2825" s="4" t="s">
        <v>6977</v>
      </c>
      <c r="J2825" s="1">
        <f>COUNTIF('Orders info'!$B$4:$B$3681,'Consumers info'!B2825)</f>
        <v>1</v>
      </c>
      <c r="K2825" s="1">
        <f t="shared" si="105"/>
        <v>1</v>
      </c>
      <c r="L2825" s="1">
        <f t="shared" si="107"/>
        <v>0</v>
      </c>
      <c r="M2825" s="1">
        <f>SUMIF('Orders info'!$B$4:$B$3681,'Consumers info'!B2825,'Orders info'!$F$4:$F$3681)</f>
        <v>168</v>
      </c>
    </row>
    <row r="2826" spans="2:13" x14ac:dyDescent="0.2">
      <c r="B2826" s="4" t="s">
        <v>183</v>
      </c>
      <c r="C2826" s="1" t="s">
        <v>3191</v>
      </c>
      <c r="D2826" s="1" t="s">
        <v>3192</v>
      </c>
      <c r="E2826" s="1" t="str">
        <f t="shared" si="106"/>
        <v>40+</v>
      </c>
      <c r="F2826" s="4">
        <v>3</v>
      </c>
      <c r="G2826" s="4">
        <v>2020</v>
      </c>
      <c r="H2826" s="4">
        <v>1</v>
      </c>
      <c r="I2826" s="4" t="s">
        <v>6977</v>
      </c>
      <c r="J2826" s="1">
        <f>COUNTIF('Orders info'!$B$4:$B$3681,'Consumers info'!B2826)</f>
        <v>1</v>
      </c>
      <c r="K2826" s="1">
        <f t="shared" si="105"/>
        <v>1</v>
      </c>
      <c r="L2826" s="1">
        <f t="shared" si="107"/>
        <v>0</v>
      </c>
      <c r="M2826" s="1">
        <f>SUMIF('Orders info'!$B$4:$B$3681,'Consumers info'!B2826,'Orders info'!$F$4:$F$3681)</f>
        <v>192</v>
      </c>
    </row>
    <row r="2827" spans="2:13" x14ac:dyDescent="0.2">
      <c r="B2827" s="4" t="s">
        <v>184</v>
      </c>
      <c r="C2827" s="1" t="s">
        <v>7</v>
      </c>
      <c r="D2827" s="1" t="s">
        <v>3192</v>
      </c>
      <c r="E2827" s="1" t="str">
        <f t="shared" si="106"/>
        <v>25-29</v>
      </c>
      <c r="F2827" s="4">
        <v>3</v>
      </c>
      <c r="G2827" s="4">
        <v>2020</v>
      </c>
      <c r="H2827" s="4">
        <v>1</v>
      </c>
      <c r="I2827" s="4" t="s">
        <v>6977</v>
      </c>
      <c r="J2827" s="1">
        <f>COUNTIF('Orders info'!$B$4:$B$3681,'Consumers info'!B2827)</f>
        <v>1</v>
      </c>
      <c r="K2827" s="1">
        <f t="shared" si="105"/>
        <v>1</v>
      </c>
      <c r="L2827" s="1">
        <f t="shared" si="107"/>
        <v>0</v>
      </c>
      <c r="M2827" s="1">
        <f>SUMIF('Orders info'!$B$4:$B$3681,'Consumers info'!B2827,'Orders info'!$F$4:$F$3681)</f>
        <v>220</v>
      </c>
    </row>
    <row r="2828" spans="2:13" x14ac:dyDescent="0.2">
      <c r="B2828" s="4" t="s">
        <v>185</v>
      </c>
      <c r="C2828" s="1" t="s">
        <v>3191</v>
      </c>
      <c r="D2828" s="1" t="s">
        <v>3192</v>
      </c>
      <c r="E2828" s="1" t="str">
        <f t="shared" si="106"/>
        <v>18-24</v>
      </c>
      <c r="F2828" s="4">
        <v>3</v>
      </c>
      <c r="G2828" s="4">
        <v>2020</v>
      </c>
      <c r="H2828" s="4">
        <v>0</v>
      </c>
      <c r="I2828" s="4" t="s">
        <v>6977</v>
      </c>
      <c r="J2828" s="1">
        <f>COUNTIF('Orders info'!$B$4:$B$3681,'Consumers info'!B2828)</f>
        <v>1</v>
      </c>
      <c r="K2828" s="1">
        <f t="shared" si="105"/>
        <v>1</v>
      </c>
      <c r="L2828" s="1">
        <f t="shared" si="107"/>
        <v>0</v>
      </c>
      <c r="M2828" s="1">
        <f>SUMIF('Orders info'!$B$4:$B$3681,'Consumers info'!B2828,'Orders info'!$F$4:$F$3681)</f>
        <v>240</v>
      </c>
    </row>
    <row r="2829" spans="2:13" x14ac:dyDescent="0.2">
      <c r="B2829" s="4" t="s">
        <v>186</v>
      </c>
      <c r="C2829" s="1" t="s">
        <v>7</v>
      </c>
      <c r="D2829" s="1" t="s">
        <v>3193</v>
      </c>
      <c r="E2829" s="1" t="str">
        <f t="shared" si="106"/>
        <v>30-34</v>
      </c>
      <c r="F2829" s="4">
        <v>3</v>
      </c>
      <c r="G2829" s="4">
        <v>2020</v>
      </c>
      <c r="H2829" s="4">
        <v>1</v>
      </c>
      <c r="I2829" s="4" t="s">
        <v>6977</v>
      </c>
      <c r="J2829" s="1">
        <f>COUNTIF('Orders info'!$B$4:$B$3681,'Consumers info'!B2829)</f>
        <v>1</v>
      </c>
      <c r="K2829" s="1">
        <f t="shared" si="105"/>
        <v>1</v>
      </c>
      <c r="L2829" s="1">
        <f t="shared" si="107"/>
        <v>0</v>
      </c>
      <c r="M2829" s="1">
        <f>SUMIF('Orders info'!$B$4:$B$3681,'Consumers info'!B2829,'Orders info'!$F$4:$F$3681)</f>
        <v>538</v>
      </c>
    </row>
    <row r="2830" spans="2:13" x14ac:dyDescent="0.2">
      <c r="B2830" s="4" t="s">
        <v>187</v>
      </c>
      <c r="C2830" s="1" t="s">
        <v>3191</v>
      </c>
      <c r="D2830" s="1" t="s">
        <v>3193</v>
      </c>
      <c r="E2830" s="1" t="str">
        <f t="shared" si="106"/>
        <v>18-24</v>
      </c>
      <c r="F2830" s="4">
        <v>3</v>
      </c>
      <c r="G2830" s="4">
        <v>2020</v>
      </c>
      <c r="H2830" s="4">
        <v>0</v>
      </c>
      <c r="I2830" s="4" t="s">
        <v>6977</v>
      </c>
      <c r="J2830" s="1">
        <f>COUNTIF('Orders info'!$B$4:$B$3681,'Consumers info'!B2830)</f>
        <v>1</v>
      </c>
      <c r="K2830" s="1">
        <f t="shared" si="105"/>
        <v>1</v>
      </c>
      <c r="L2830" s="1">
        <f t="shared" si="107"/>
        <v>0</v>
      </c>
      <c r="M2830" s="1">
        <f>SUMIF('Orders info'!$B$4:$B$3681,'Consumers info'!B2830,'Orders info'!$F$4:$F$3681)</f>
        <v>383</v>
      </c>
    </row>
    <row r="2831" spans="2:13" x14ac:dyDescent="0.2">
      <c r="B2831" s="4" t="s">
        <v>188</v>
      </c>
      <c r="C2831" s="1" t="s">
        <v>7</v>
      </c>
      <c r="D2831" s="1" t="s">
        <v>3193</v>
      </c>
      <c r="E2831" s="1" t="str">
        <f t="shared" si="106"/>
        <v>30-34</v>
      </c>
      <c r="F2831" s="4">
        <v>3</v>
      </c>
      <c r="G2831" s="4">
        <v>2020</v>
      </c>
      <c r="H2831" s="4">
        <v>1</v>
      </c>
      <c r="I2831" s="4" t="s">
        <v>6977</v>
      </c>
      <c r="J2831" s="1">
        <f>COUNTIF('Orders info'!$B$4:$B$3681,'Consumers info'!B2831)</f>
        <v>1</v>
      </c>
      <c r="K2831" s="1">
        <f t="shared" si="105"/>
        <v>1</v>
      </c>
      <c r="L2831" s="1">
        <f t="shared" si="107"/>
        <v>0</v>
      </c>
      <c r="M2831" s="1">
        <f>SUMIF('Orders info'!$B$4:$B$3681,'Consumers info'!B2831,'Orders info'!$F$4:$F$3681)</f>
        <v>383</v>
      </c>
    </row>
    <row r="2832" spans="2:13" x14ac:dyDescent="0.2">
      <c r="B2832" s="4" t="s">
        <v>189</v>
      </c>
      <c r="C2832" s="1" t="s">
        <v>3191</v>
      </c>
      <c r="D2832" s="1" t="s">
        <v>3193</v>
      </c>
      <c r="E2832" s="1" t="str">
        <f t="shared" si="106"/>
        <v>35-39</v>
      </c>
      <c r="F2832" s="4">
        <v>3</v>
      </c>
      <c r="G2832" s="4">
        <v>2020</v>
      </c>
      <c r="H2832" s="4">
        <v>0</v>
      </c>
      <c r="I2832" s="4" t="s">
        <v>6977</v>
      </c>
      <c r="J2832" s="1">
        <f>COUNTIF('Orders info'!$B$4:$B$3681,'Consumers info'!B2832)</f>
        <v>1</v>
      </c>
      <c r="K2832" s="1">
        <f t="shared" si="105"/>
        <v>1</v>
      </c>
      <c r="L2832" s="1">
        <f t="shared" si="107"/>
        <v>0</v>
      </c>
      <c r="M2832" s="1">
        <f>SUMIF('Orders info'!$B$4:$B$3681,'Consumers info'!B2832,'Orders info'!$F$4:$F$3681)</f>
        <v>447</v>
      </c>
    </row>
    <row r="2833" spans="2:13" x14ac:dyDescent="0.2">
      <c r="B2833" s="4" t="s">
        <v>190</v>
      </c>
      <c r="C2833" s="1" t="s">
        <v>7</v>
      </c>
      <c r="D2833" s="1" t="s">
        <v>3193</v>
      </c>
      <c r="E2833" s="1" t="str">
        <f t="shared" si="106"/>
        <v>25-29</v>
      </c>
      <c r="F2833" s="4">
        <v>3</v>
      </c>
      <c r="G2833" s="4">
        <v>2020</v>
      </c>
      <c r="H2833" s="4">
        <v>0</v>
      </c>
      <c r="I2833" s="4" t="s">
        <v>6977</v>
      </c>
      <c r="J2833" s="1">
        <f>COUNTIF('Orders info'!$B$4:$B$3681,'Consumers info'!B2833)</f>
        <v>1</v>
      </c>
      <c r="K2833" s="1">
        <f t="shared" si="105"/>
        <v>1</v>
      </c>
      <c r="L2833" s="1">
        <f t="shared" si="107"/>
        <v>0</v>
      </c>
      <c r="M2833" s="1">
        <f>SUMIF('Orders info'!$B$4:$B$3681,'Consumers info'!B2833,'Orders info'!$F$4:$F$3681)</f>
        <v>168</v>
      </c>
    </row>
    <row r="2834" spans="2:13" x14ac:dyDescent="0.2">
      <c r="B2834" s="4" t="s">
        <v>191</v>
      </c>
      <c r="C2834" s="1" t="s">
        <v>3191</v>
      </c>
      <c r="D2834" s="1" t="s">
        <v>3193</v>
      </c>
      <c r="E2834" s="1" t="str">
        <f t="shared" si="106"/>
        <v>18-24</v>
      </c>
      <c r="F2834" s="4">
        <v>3</v>
      </c>
      <c r="G2834" s="4">
        <v>2020</v>
      </c>
      <c r="H2834" s="4">
        <v>1</v>
      </c>
      <c r="I2834" s="4" t="s">
        <v>6977</v>
      </c>
      <c r="J2834" s="1">
        <f>COUNTIF('Orders info'!$B$4:$B$3681,'Consumers info'!B2834)</f>
        <v>1</v>
      </c>
      <c r="K2834" s="1">
        <f t="shared" si="105"/>
        <v>1</v>
      </c>
      <c r="L2834" s="1">
        <f t="shared" si="107"/>
        <v>0</v>
      </c>
      <c r="M2834" s="1">
        <f>SUMIF('Orders info'!$B$4:$B$3681,'Consumers info'!B2834,'Orders info'!$F$4:$F$3681)</f>
        <v>168</v>
      </c>
    </row>
    <row r="2835" spans="2:13" x14ac:dyDescent="0.2">
      <c r="B2835" s="4" t="s">
        <v>192</v>
      </c>
      <c r="C2835" s="1" t="s">
        <v>7</v>
      </c>
      <c r="D2835" s="1" t="s">
        <v>3193</v>
      </c>
      <c r="E2835" s="1" t="str">
        <f t="shared" si="106"/>
        <v>18-24</v>
      </c>
      <c r="F2835" s="4">
        <v>3</v>
      </c>
      <c r="G2835" s="4">
        <v>2020</v>
      </c>
      <c r="H2835" s="4">
        <v>0</v>
      </c>
      <c r="I2835" s="4" t="s">
        <v>6977</v>
      </c>
      <c r="J2835" s="1">
        <f>COUNTIF('Orders info'!$B$4:$B$3681,'Consumers info'!B2835)</f>
        <v>1</v>
      </c>
      <c r="K2835" s="1">
        <f t="shared" si="105"/>
        <v>1</v>
      </c>
      <c r="L2835" s="1">
        <f t="shared" si="107"/>
        <v>0</v>
      </c>
      <c r="M2835" s="1">
        <f>SUMIF('Orders info'!$B$4:$B$3681,'Consumers info'!B2835,'Orders info'!$F$4:$F$3681)</f>
        <v>220</v>
      </c>
    </row>
    <row r="2836" spans="2:13" x14ac:dyDescent="0.2">
      <c r="B2836" s="4" t="s">
        <v>193</v>
      </c>
      <c r="C2836" s="1" t="s">
        <v>3191</v>
      </c>
      <c r="D2836" s="1" t="s">
        <v>3193</v>
      </c>
      <c r="E2836" s="1" t="str">
        <f t="shared" si="106"/>
        <v>18-24</v>
      </c>
      <c r="F2836" s="4">
        <v>3</v>
      </c>
      <c r="G2836" s="4">
        <v>2020</v>
      </c>
      <c r="H2836" s="4">
        <v>1</v>
      </c>
      <c r="I2836" s="4" t="s">
        <v>6977</v>
      </c>
      <c r="J2836" s="1">
        <f>COUNTIF('Orders info'!$B$4:$B$3681,'Consumers info'!B2836)</f>
        <v>1</v>
      </c>
      <c r="K2836" s="1">
        <f t="shared" si="105"/>
        <v>1</v>
      </c>
      <c r="L2836" s="1">
        <f t="shared" si="107"/>
        <v>0</v>
      </c>
      <c r="M2836" s="1">
        <f>SUMIF('Orders info'!$B$4:$B$3681,'Consumers info'!B2836,'Orders info'!$F$4:$F$3681)</f>
        <v>205</v>
      </c>
    </row>
    <row r="2837" spans="2:13" x14ac:dyDescent="0.2">
      <c r="B2837" s="4" t="s">
        <v>194</v>
      </c>
      <c r="C2837" s="1" t="s">
        <v>7</v>
      </c>
      <c r="D2837" s="1" t="s">
        <v>3193</v>
      </c>
      <c r="E2837" s="1" t="str">
        <f t="shared" si="106"/>
        <v>25-29</v>
      </c>
      <c r="F2837" s="4">
        <v>3</v>
      </c>
      <c r="G2837" s="4">
        <v>2020</v>
      </c>
      <c r="H2837" s="4">
        <v>0</v>
      </c>
      <c r="I2837" s="4" t="s">
        <v>6977</v>
      </c>
      <c r="J2837" s="1">
        <f>COUNTIF('Orders info'!$B$4:$B$3681,'Consumers info'!B2837)</f>
        <v>1</v>
      </c>
      <c r="K2837" s="1">
        <f t="shared" si="105"/>
        <v>1</v>
      </c>
      <c r="L2837" s="1">
        <f t="shared" si="107"/>
        <v>0</v>
      </c>
      <c r="M2837" s="1">
        <f>SUMIF('Orders info'!$B$4:$B$3681,'Consumers info'!B2837,'Orders info'!$F$4:$F$3681)</f>
        <v>192</v>
      </c>
    </row>
    <row r="2838" spans="2:13" x14ac:dyDescent="0.2">
      <c r="B2838" s="4" t="s">
        <v>195</v>
      </c>
      <c r="C2838" s="1" t="s">
        <v>3191</v>
      </c>
      <c r="D2838" s="1" t="s">
        <v>3193</v>
      </c>
      <c r="E2838" s="1" t="str">
        <f t="shared" si="106"/>
        <v>35-39</v>
      </c>
      <c r="F2838" s="4">
        <v>3</v>
      </c>
      <c r="G2838" s="4">
        <v>2020</v>
      </c>
      <c r="H2838" s="4">
        <v>1</v>
      </c>
      <c r="I2838" s="4" t="s">
        <v>6977</v>
      </c>
      <c r="J2838" s="1">
        <f>COUNTIF('Orders info'!$B$4:$B$3681,'Consumers info'!B2838)</f>
        <v>1</v>
      </c>
      <c r="K2838" s="1">
        <f t="shared" si="105"/>
        <v>1</v>
      </c>
      <c r="L2838" s="1">
        <f t="shared" si="107"/>
        <v>0</v>
      </c>
      <c r="M2838" s="1">
        <f>SUMIF('Orders info'!$B$4:$B$3681,'Consumers info'!B2838,'Orders info'!$F$4:$F$3681)</f>
        <v>258</v>
      </c>
    </row>
    <row r="2839" spans="2:13" x14ac:dyDescent="0.2">
      <c r="B2839" s="4" t="s">
        <v>196</v>
      </c>
      <c r="C2839" s="1" t="s">
        <v>7</v>
      </c>
      <c r="D2839" s="1" t="s">
        <v>3194</v>
      </c>
      <c r="E2839" s="1" t="str">
        <f t="shared" si="106"/>
        <v>18-24</v>
      </c>
      <c r="F2839" s="4">
        <v>3</v>
      </c>
      <c r="G2839" s="4">
        <v>2020</v>
      </c>
      <c r="H2839" s="4">
        <v>0</v>
      </c>
      <c r="I2839" s="4" t="s">
        <v>6977</v>
      </c>
      <c r="J2839" s="1">
        <f>COUNTIF('Orders info'!$B$4:$B$3681,'Consumers info'!B2839)</f>
        <v>1</v>
      </c>
      <c r="K2839" s="1">
        <f t="shared" si="105"/>
        <v>1</v>
      </c>
      <c r="L2839" s="1">
        <f t="shared" si="107"/>
        <v>0</v>
      </c>
      <c r="M2839" s="1">
        <f>SUMIF('Orders info'!$B$4:$B$3681,'Consumers info'!B2839,'Orders info'!$F$4:$F$3681)</f>
        <v>523</v>
      </c>
    </row>
    <row r="2840" spans="2:13" x14ac:dyDescent="0.2">
      <c r="B2840" s="4" t="s">
        <v>197</v>
      </c>
      <c r="C2840" s="1" t="s">
        <v>3191</v>
      </c>
      <c r="D2840" s="1" t="s">
        <v>3194</v>
      </c>
      <c r="E2840" s="1" t="str">
        <f t="shared" si="106"/>
        <v>18-24</v>
      </c>
      <c r="F2840" s="4">
        <v>3</v>
      </c>
      <c r="G2840" s="4">
        <v>2020</v>
      </c>
      <c r="H2840" s="4">
        <v>0</v>
      </c>
      <c r="I2840" s="4" t="s">
        <v>6977</v>
      </c>
      <c r="J2840" s="1">
        <f>COUNTIF('Orders info'!$B$4:$B$3681,'Consumers info'!B2840)</f>
        <v>1</v>
      </c>
      <c r="K2840" s="1">
        <f t="shared" ref="K2840:K2903" si="108">IF(J2840=1,IF(I2840="Active",1,0),0)</f>
        <v>1</v>
      </c>
      <c r="L2840" s="1">
        <f t="shared" si="107"/>
        <v>0</v>
      </c>
      <c r="M2840" s="1">
        <f>SUMIF('Orders info'!$B$4:$B$3681,'Consumers info'!B2840,'Orders info'!$F$4:$F$3681)</f>
        <v>345</v>
      </c>
    </row>
    <row r="2841" spans="2:13" x14ac:dyDescent="0.2">
      <c r="B2841" s="4" t="s">
        <v>198</v>
      </c>
      <c r="C2841" s="1" t="s">
        <v>7</v>
      </c>
      <c r="D2841" s="1" t="s">
        <v>3194</v>
      </c>
      <c r="E2841" s="1" t="str">
        <f t="shared" si="106"/>
        <v>25-29</v>
      </c>
      <c r="F2841" s="4">
        <v>3</v>
      </c>
      <c r="G2841" s="4">
        <v>2020</v>
      </c>
      <c r="H2841" s="4">
        <v>0</v>
      </c>
      <c r="I2841" s="4" t="s">
        <v>6977</v>
      </c>
      <c r="J2841" s="1">
        <f>COUNTIF('Orders info'!$B$4:$B$3681,'Consumers info'!B2841)</f>
        <v>1</v>
      </c>
      <c r="K2841" s="1">
        <f t="shared" si="108"/>
        <v>1</v>
      </c>
      <c r="L2841" s="1">
        <f t="shared" si="107"/>
        <v>0</v>
      </c>
      <c r="M2841" s="1">
        <f>SUMIF('Orders info'!$B$4:$B$3681,'Consumers info'!B2841,'Orders info'!$F$4:$F$3681)</f>
        <v>345</v>
      </c>
    </row>
    <row r="2842" spans="2:13" x14ac:dyDescent="0.2">
      <c r="B2842" s="4" t="s">
        <v>199</v>
      </c>
      <c r="C2842" s="1" t="s">
        <v>3191</v>
      </c>
      <c r="D2842" s="1" t="s">
        <v>3194</v>
      </c>
      <c r="E2842" s="1" t="str">
        <f t="shared" si="106"/>
        <v>40+</v>
      </c>
      <c r="F2842" s="4">
        <v>3</v>
      </c>
      <c r="G2842" s="4">
        <v>2020</v>
      </c>
      <c r="H2842" s="4">
        <v>1</v>
      </c>
      <c r="I2842" s="4" t="s">
        <v>6977</v>
      </c>
      <c r="J2842" s="1">
        <f>COUNTIF('Orders info'!$B$4:$B$3681,'Consumers info'!B2842)</f>
        <v>1</v>
      </c>
      <c r="K2842" s="1">
        <f t="shared" si="108"/>
        <v>1</v>
      </c>
      <c r="L2842" s="1">
        <f t="shared" si="107"/>
        <v>0</v>
      </c>
      <c r="M2842" s="1">
        <f>SUMIF('Orders info'!$B$4:$B$3681,'Consumers info'!B2842,'Orders info'!$F$4:$F$3681)</f>
        <v>172</v>
      </c>
    </row>
    <row r="2843" spans="2:13" x14ac:dyDescent="0.2">
      <c r="B2843" s="4" t="s">
        <v>200</v>
      </c>
      <c r="C2843" s="1" t="s">
        <v>7</v>
      </c>
      <c r="D2843" s="1" t="s">
        <v>3194</v>
      </c>
      <c r="E2843" s="1" t="str">
        <f t="shared" si="106"/>
        <v>30-34</v>
      </c>
      <c r="F2843" s="4">
        <v>3</v>
      </c>
      <c r="G2843" s="4">
        <v>2020</v>
      </c>
      <c r="H2843" s="4">
        <v>0</v>
      </c>
      <c r="I2843" s="4" t="s">
        <v>6977</v>
      </c>
      <c r="J2843" s="1">
        <f>COUNTIF('Orders info'!$B$4:$B$3681,'Consumers info'!B2843)</f>
        <v>1</v>
      </c>
      <c r="K2843" s="1">
        <f t="shared" si="108"/>
        <v>1</v>
      </c>
      <c r="L2843" s="1">
        <f t="shared" si="107"/>
        <v>0</v>
      </c>
      <c r="M2843" s="1">
        <f>SUMIF('Orders info'!$B$4:$B$3681,'Consumers info'!B2843,'Orders info'!$F$4:$F$3681)</f>
        <v>168</v>
      </c>
    </row>
    <row r="2844" spans="2:13" x14ac:dyDescent="0.2">
      <c r="B2844" s="4" t="s">
        <v>201</v>
      </c>
      <c r="C2844" s="1" t="s">
        <v>3191</v>
      </c>
      <c r="D2844" s="1" t="s">
        <v>3194</v>
      </c>
      <c r="E2844" s="1" t="str">
        <f t="shared" si="106"/>
        <v>30-34</v>
      </c>
      <c r="F2844" s="4">
        <v>3</v>
      </c>
      <c r="G2844" s="4">
        <v>2020</v>
      </c>
      <c r="H2844" s="4">
        <v>1</v>
      </c>
      <c r="I2844" s="4" t="s">
        <v>6977</v>
      </c>
      <c r="J2844" s="1">
        <f>COUNTIF('Orders info'!$B$4:$B$3681,'Consumers info'!B2844)</f>
        <v>1</v>
      </c>
      <c r="K2844" s="1">
        <f t="shared" si="108"/>
        <v>1</v>
      </c>
      <c r="L2844" s="1">
        <f t="shared" si="107"/>
        <v>0</v>
      </c>
      <c r="M2844" s="1">
        <f>SUMIF('Orders info'!$B$4:$B$3681,'Consumers info'!B2844,'Orders info'!$F$4:$F$3681)</f>
        <v>220</v>
      </c>
    </row>
    <row r="2845" spans="2:13" x14ac:dyDescent="0.2">
      <c r="B2845" s="4" t="s">
        <v>202</v>
      </c>
      <c r="C2845" s="1" t="s">
        <v>7</v>
      </c>
      <c r="D2845" s="1" t="s">
        <v>3194</v>
      </c>
      <c r="E2845" s="1" t="str">
        <f t="shared" si="106"/>
        <v>18-24</v>
      </c>
      <c r="F2845" s="4">
        <v>3</v>
      </c>
      <c r="G2845" s="4">
        <v>2020</v>
      </c>
      <c r="H2845" s="4">
        <v>0</v>
      </c>
      <c r="I2845" s="4" t="s">
        <v>6977</v>
      </c>
      <c r="J2845" s="1">
        <f>COUNTIF('Orders info'!$B$4:$B$3681,'Consumers info'!B2845)</f>
        <v>1</v>
      </c>
      <c r="K2845" s="1">
        <f t="shared" si="108"/>
        <v>1</v>
      </c>
      <c r="L2845" s="1">
        <f t="shared" si="107"/>
        <v>0</v>
      </c>
      <c r="M2845" s="1">
        <f>SUMIF('Orders info'!$B$4:$B$3681,'Consumers info'!B2845,'Orders info'!$F$4:$F$3681)</f>
        <v>210</v>
      </c>
    </row>
    <row r="2846" spans="2:13" x14ac:dyDescent="0.2">
      <c r="B2846" s="4" t="s">
        <v>203</v>
      </c>
      <c r="C2846" s="1" t="s">
        <v>3191</v>
      </c>
      <c r="D2846" s="1" t="s">
        <v>3194</v>
      </c>
      <c r="E2846" s="1" t="str">
        <f t="shared" si="106"/>
        <v>25-29</v>
      </c>
      <c r="F2846" s="4">
        <v>3</v>
      </c>
      <c r="G2846" s="4">
        <v>2020</v>
      </c>
      <c r="H2846" s="4">
        <v>1</v>
      </c>
      <c r="I2846" s="4" t="s">
        <v>6977</v>
      </c>
      <c r="J2846" s="1">
        <f>COUNTIF('Orders info'!$B$4:$B$3681,'Consumers info'!B2846)</f>
        <v>1</v>
      </c>
      <c r="K2846" s="1">
        <f t="shared" si="108"/>
        <v>1</v>
      </c>
      <c r="L2846" s="1">
        <f t="shared" si="107"/>
        <v>0</v>
      </c>
      <c r="M2846" s="1">
        <f>SUMIF('Orders info'!$B$4:$B$3681,'Consumers info'!B2846,'Orders info'!$F$4:$F$3681)</f>
        <v>210</v>
      </c>
    </row>
    <row r="2847" spans="2:13" x14ac:dyDescent="0.2">
      <c r="B2847" s="4" t="s">
        <v>204</v>
      </c>
      <c r="C2847" s="1" t="s">
        <v>7</v>
      </c>
      <c r="D2847" s="1" t="s">
        <v>3194</v>
      </c>
      <c r="E2847" s="1" t="str">
        <f t="shared" si="106"/>
        <v>25-29</v>
      </c>
      <c r="F2847" s="4">
        <v>3</v>
      </c>
      <c r="G2847" s="4">
        <v>2020</v>
      </c>
      <c r="H2847" s="4">
        <v>0</v>
      </c>
      <c r="I2847" s="4" t="s">
        <v>6977</v>
      </c>
      <c r="J2847" s="1">
        <f>COUNTIF('Orders info'!$B$4:$B$3681,'Consumers info'!B2847)</f>
        <v>1</v>
      </c>
      <c r="K2847" s="1">
        <f t="shared" si="108"/>
        <v>1</v>
      </c>
      <c r="L2847" s="1">
        <f t="shared" si="107"/>
        <v>0</v>
      </c>
      <c r="M2847" s="1">
        <f>SUMIF('Orders info'!$B$4:$B$3681,'Consumers info'!B2847,'Orders info'!$F$4:$F$3681)</f>
        <v>258</v>
      </c>
    </row>
    <row r="2848" spans="2:13" x14ac:dyDescent="0.2">
      <c r="B2848" s="4" t="s">
        <v>205</v>
      </c>
      <c r="C2848" s="1" t="s">
        <v>3191</v>
      </c>
      <c r="D2848" s="1" t="s">
        <v>3194</v>
      </c>
      <c r="E2848" s="1" t="str">
        <f t="shared" si="106"/>
        <v>18-24</v>
      </c>
      <c r="F2848" s="4">
        <v>3</v>
      </c>
      <c r="G2848" s="4">
        <v>2020</v>
      </c>
      <c r="H2848" s="4">
        <v>1</v>
      </c>
      <c r="I2848" s="4" t="s">
        <v>6977</v>
      </c>
      <c r="J2848" s="1">
        <f>COUNTIF('Orders info'!$B$4:$B$3681,'Consumers info'!B2848)</f>
        <v>1</v>
      </c>
      <c r="K2848" s="1">
        <f t="shared" si="108"/>
        <v>1</v>
      </c>
      <c r="L2848" s="1">
        <f t="shared" si="107"/>
        <v>0</v>
      </c>
      <c r="M2848" s="1">
        <f>SUMIF('Orders info'!$B$4:$B$3681,'Consumers info'!B2848,'Orders info'!$F$4:$F$3681)</f>
        <v>327</v>
      </c>
    </row>
    <row r="2849" spans="2:13" x14ac:dyDescent="0.2">
      <c r="B2849" s="4" t="s">
        <v>206</v>
      </c>
      <c r="C2849" s="1" t="s">
        <v>7</v>
      </c>
      <c r="D2849" s="1" t="s">
        <v>3195</v>
      </c>
      <c r="E2849" s="1" t="str">
        <f t="shared" si="106"/>
        <v>18-24</v>
      </c>
      <c r="F2849" s="4">
        <v>3</v>
      </c>
      <c r="G2849" s="4">
        <v>2020</v>
      </c>
      <c r="H2849" s="4">
        <v>1</v>
      </c>
      <c r="I2849" s="4" t="s">
        <v>6977</v>
      </c>
      <c r="J2849" s="1">
        <f>COUNTIF('Orders info'!$B$4:$B$3681,'Consumers info'!B2849)</f>
        <v>1</v>
      </c>
      <c r="K2849" s="1">
        <f t="shared" si="108"/>
        <v>1</v>
      </c>
      <c r="L2849" s="1">
        <f t="shared" si="107"/>
        <v>0</v>
      </c>
      <c r="M2849" s="1">
        <f>SUMIF('Orders info'!$B$4:$B$3681,'Consumers info'!B2849,'Orders info'!$F$4:$F$3681)</f>
        <v>187</v>
      </c>
    </row>
    <row r="2850" spans="2:13" x14ac:dyDescent="0.2">
      <c r="B2850" s="4" t="s">
        <v>207</v>
      </c>
      <c r="C2850" s="1" t="s">
        <v>3191</v>
      </c>
      <c r="D2850" s="1" t="s">
        <v>3195</v>
      </c>
      <c r="E2850" s="1" t="str">
        <f t="shared" si="106"/>
        <v>30-34</v>
      </c>
      <c r="F2850" s="4">
        <v>3</v>
      </c>
      <c r="G2850" s="4">
        <v>2020</v>
      </c>
      <c r="H2850" s="4">
        <v>1</v>
      </c>
      <c r="I2850" s="4" t="s">
        <v>6977</v>
      </c>
      <c r="J2850" s="1">
        <f>COUNTIF('Orders info'!$B$4:$B$3681,'Consumers info'!B2850)</f>
        <v>1</v>
      </c>
      <c r="K2850" s="1">
        <f t="shared" si="108"/>
        <v>1</v>
      </c>
      <c r="L2850" s="1">
        <f t="shared" si="107"/>
        <v>0</v>
      </c>
      <c r="M2850" s="1">
        <f>SUMIF('Orders info'!$B$4:$B$3681,'Consumers info'!B2850,'Orders info'!$F$4:$F$3681)</f>
        <v>447</v>
      </c>
    </row>
    <row r="2851" spans="2:13" x14ac:dyDescent="0.2">
      <c r="B2851" s="4" t="s">
        <v>208</v>
      </c>
      <c r="C2851" s="1" t="s">
        <v>7</v>
      </c>
      <c r="D2851" s="1" t="s">
        <v>3195</v>
      </c>
      <c r="E2851" s="1" t="str">
        <f t="shared" si="106"/>
        <v>18-24</v>
      </c>
      <c r="F2851" s="4">
        <v>3</v>
      </c>
      <c r="G2851" s="4">
        <v>2020</v>
      </c>
      <c r="H2851" s="4">
        <v>1</v>
      </c>
      <c r="I2851" s="4" t="s">
        <v>6977</v>
      </c>
      <c r="J2851" s="1">
        <f>COUNTIF('Orders info'!$B$4:$B$3681,'Consumers info'!B2851)</f>
        <v>1</v>
      </c>
      <c r="K2851" s="1">
        <f t="shared" si="108"/>
        <v>1</v>
      </c>
      <c r="L2851" s="1">
        <f t="shared" si="107"/>
        <v>0</v>
      </c>
      <c r="M2851" s="1">
        <f>SUMIF('Orders info'!$B$4:$B$3681,'Consumers info'!B2851,'Orders info'!$F$4:$F$3681)</f>
        <v>345</v>
      </c>
    </row>
    <row r="2852" spans="2:13" x14ac:dyDescent="0.2">
      <c r="B2852" s="4" t="s">
        <v>209</v>
      </c>
      <c r="C2852" s="1" t="s">
        <v>3191</v>
      </c>
      <c r="D2852" s="1" t="s">
        <v>3195</v>
      </c>
      <c r="E2852" s="1" t="str">
        <f t="shared" si="106"/>
        <v>18-24</v>
      </c>
      <c r="F2852" s="4">
        <v>3</v>
      </c>
      <c r="G2852" s="4">
        <v>2020</v>
      </c>
      <c r="H2852" s="4">
        <v>1</v>
      </c>
      <c r="I2852" s="4" t="s">
        <v>6977</v>
      </c>
      <c r="J2852" s="1">
        <f>COUNTIF('Orders info'!$B$4:$B$3681,'Consumers info'!B2852)</f>
        <v>3</v>
      </c>
      <c r="K2852" s="1">
        <f t="shared" si="108"/>
        <v>0</v>
      </c>
      <c r="L2852" s="1">
        <f t="shared" si="107"/>
        <v>1</v>
      </c>
      <c r="M2852" s="1">
        <f>SUMIF('Orders info'!$B$4:$B$3681,'Consumers info'!B2852,'Orders info'!$F$4:$F$3681)</f>
        <v>635</v>
      </c>
    </row>
    <row r="2853" spans="2:13" x14ac:dyDescent="0.2">
      <c r="B2853" s="4" t="s">
        <v>210</v>
      </c>
      <c r="C2853" s="1" t="s">
        <v>7</v>
      </c>
      <c r="D2853" s="1" t="s">
        <v>3195</v>
      </c>
      <c r="E2853" s="1" t="str">
        <f t="shared" ref="E2853:E2916" si="109">E2198</f>
        <v>18-24</v>
      </c>
      <c r="F2853" s="4">
        <v>3</v>
      </c>
      <c r="G2853" s="4">
        <v>2020</v>
      </c>
      <c r="H2853" s="4">
        <v>0</v>
      </c>
      <c r="I2853" s="4" t="s">
        <v>6977</v>
      </c>
      <c r="J2853" s="1">
        <f>COUNTIF('Orders info'!$B$4:$B$3681,'Consumers info'!B2853)</f>
        <v>1</v>
      </c>
      <c r="K2853" s="1">
        <f t="shared" si="108"/>
        <v>1</v>
      </c>
      <c r="L2853" s="1">
        <f t="shared" si="107"/>
        <v>0</v>
      </c>
      <c r="M2853" s="1">
        <f>SUMIF('Orders info'!$B$4:$B$3681,'Consumers info'!B2853,'Orders info'!$F$4:$F$3681)</f>
        <v>220</v>
      </c>
    </row>
    <row r="2854" spans="2:13" x14ac:dyDescent="0.2">
      <c r="B2854" s="4" t="s">
        <v>211</v>
      </c>
      <c r="C2854" s="1" t="s">
        <v>3191</v>
      </c>
      <c r="D2854" s="1" t="s">
        <v>3195</v>
      </c>
      <c r="E2854" s="1" t="str">
        <f t="shared" si="109"/>
        <v>25-29</v>
      </c>
      <c r="F2854" s="4">
        <v>3</v>
      </c>
      <c r="G2854" s="4">
        <v>2020</v>
      </c>
      <c r="H2854" s="4">
        <v>1</v>
      </c>
      <c r="I2854" s="4" t="s">
        <v>6977</v>
      </c>
      <c r="J2854" s="1">
        <f>COUNTIF('Orders info'!$B$4:$B$3681,'Consumers info'!B2854)</f>
        <v>4</v>
      </c>
      <c r="K2854" s="1">
        <f t="shared" si="108"/>
        <v>0</v>
      </c>
      <c r="L2854" s="1">
        <f t="shared" si="107"/>
        <v>1</v>
      </c>
      <c r="M2854" s="1">
        <f>SUMIF('Orders info'!$B$4:$B$3681,'Consumers info'!B2854,'Orders info'!$F$4:$F$3681)</f>
        <v>973</v>
      </c>
    </row>
    <row r="2855" spans="2:13" x14ac:dyDescent="0.2">
      <c r="B2855" s="4" t="s">
        <v>212</v>
      </c>
      <c r="C2855" s="1" t="s">
        <v>7</v>
      </c>
      <c r="D2855" s="1" t="s">
        <v>3195</v>
      </c>
      <c r="E2855" s="1" t="str">
        <f t="shared" si="109"/>
        <v>18-24</v>
      </c>
      <c r="F2855" s="4">
        <v>3</v>
      </c>
      <c r="G2855" s="4">
        <v>2020</v>
      </c>
      <c r="H2855" s="4">
        <v>1</v>
      </c>
      <c r="I2855" s="4" t="s">
        <v>6977</v>
      </c>
      <c r="J2855" s="1">
        <f>COUNTIF('Orders info'!$B$4:$B$3681,'Consumers info'!B2855)</f>
        <v>1</v>
      </c>
      <c r="K2855" s="1">
        <f t="shared" si="108"/>
        <v>1</v>
      </c>
      <c r="L2855" s="1">
        <f t="shared" si="107"/>
        <v>0</v>
      </c>
      <c r="M2855" s="1">
        <f>SUMIF('Orders info'!$B$4:$B$3681,'Consumers info'!B2855,'Orders info'!$F$4:$F$3681)</f>
        <v>327</v>
      </c>
    </row>
    <row r="2856" spans="2:13" x14ac:dyDescent="0.2">
      <c r="B2856" s="4" t="s">
        <v>213</v>
      </c>
      <c r="C2856" s="1" t="s">
        <v>3191</v>
      </c>
      <c r="D2856" s="1" t="s">
        <v>3195</v>
      </c>
      <c r="E2856" s="1" t="str">
        <f t="shared" si="109"/>
        <v>30-34</v>
      </c>
      <c r="F2856" s="4">
        <v>3</v>
      </c>
      <c r="G2856" s="4">
        <v>2020</v>
      </c>
      <c r="H2856" s="4">
        <v>0</v>
      </c>
      <c r="I2856" s="4" t="s">
        <v>6977</v>
      </c>
      <c r="J2856" s="1">
        <f>COUNTIF('Orders info'!$B$4:$B$3681,'Consumers info'!B2856)</f>
        <v>4</v>
      </c>
      <c r="K2856" s="1">
        <f t="shared" si="108"/>
        <v>0</v>
      </c>
      <c r="L2856" s="1">
        <f t="shared" si="107"/>
        <v>1</v>
      </c>
      <c r="M2856" s="1">
        <f>SUMIF('Orders info'!$B$4:$B$3681,'Consumers info'!B2856,'Orders info'!$F$4:$F$3681)</f>
        <v>1098</v>
      </c>
    </row>
    <row r="2857" spans="2:13" x14ac:dyDescent="0.2">
      <c r="B2857" s="4" t="s">
        <v>214</v>
      </c>
      <c r="C2857" s="1" t="s">
        <v>7</v>
      </c>
      <c r="D2857" s="1" t="s">
        <v>3196</v>
      </c>
      <c r="E2857" s="1" t="str">
        <f t="shared" si="109"/>
        <v>35-39</v>
      </c>
      <c r="F2857" s="4">
        <v>3</v>
      </c>
      <c r="G2857" s="4">
        <v>2020</v>
      </c>
      <c r="H2857" s="4">
        <v>1</v>
      </c>
      <c r="I2857" s="4" t="s">
        <v>6977</v>
      </c>
      <c r="J2857" s="1">
        <f>COUNTIF('Orders info'!$B$4:$B$3681,'Consumers info'!B2857)</f>
        <v>2</v>
      </c>
      <c r="K2857" s="1">
        <f t="shared" si="108"/>
        <v>0</v>
      </c>
      <c r="L2857" s="1">
        <f t="shared" si="107"/>
        <v>1</v>
      </c>
      <c r="M2857" s="1">
        <f>SUMIF('Orders info'!$B$4:$B$3681,'Consumers info'!B2857,'Orders info'!$F$4:$F$3681)</f>
        <v>742</v>
      </c>
    </row>
    <row r="2858" spans="2:13" x14ac:dyDescent="0.2">
      <c r="B2858" s="4" t="s">
        <v>215</v>
      </c>
      <c r="C2858" s="1" t="s">
        <v>3191</v>
      </c>
      <c r="D2858" s="1" t="s">
        <v>3196</v>
      </c>
      <c r="E2858" s="1" t="str">
        <f t="shared" si="109"/>
        <v>18-24</v>
      </c>
      <c r="F2858" s="4">
        <v>3</v>
      </c>
      <c r="G2858" s="4">
        <v>2020</v>
      </c>
      <c r="H2858" s="4">
        <v>1</v>
      </c>
      <c r="I2858" s="4" t="s">
        <v>6977</v>
      </c>
      <c r="J2858" s="1">
        <f>COUNTIF('Orders info'!$B$4:$B$3681,'Consumers info'!B2858)</f>
        <v>2</v>
      </c>
      <c r="K2858" s="1">
        <f t="shared" si="108"/>
        <v>0</v>
      </c>
      <c r="L2858" s="1">
        <f t="shared" si="107"/>
        <v>1</v>
      </c>
      <c r="M2858" s="1">
        <f>SUMIF('Orders info'!$B$4:$B$3681,'Consumers info'!B2858,'Orders info'!$F$4:$F$3681)</f>
        <v>336</v>
      </c>
    </row>
    <row r="2859" spans="2:13" x14ac:dyDescent="0.2">
      <c r="B2859" s="4" t="s">
        <v>216</v>
      </c>
      <c r="C2859" s="1" t="s">
        <v>7</v>
      </c>
      <c r="D2859" s="1" t="s">
        <v>3196</v>
      </c>
      <c r="E2859" s="1" t="str">
        <f t="shared" si="109"/>
        <v>18-24</v>
      </c>
      <c r="F2859" s="4">
        <v>3</v>
      </c>
      <c r="G2859" s="4">
        <v>2020</v>
      </c>
      <c r="H2859" s="4">
        <v>1</v>
      </c>
      <c r="I2859" s="4" t="s">
        <v>6977</v>
      </c>
      <c r="J2859" s="1">
        <f>COUNTIF('Orders info'!$B$4:$B$3681,'Consumers info'!B2859)</f>
        <v>1</v>
      </c>
      <c r="K2859" s="1">
        <f t="shared" si="108"/>
        <v>1</v>
      </c>
      <c r="L2859" s="1">
        <f t="shared" si="107"/>
        <v>0</v>
      </c>
      <c r="M2859" s="1">
        <f>SUMIF('Orders info'!$B$4:$B$3681,'Consumers info'!B2859,'Orders info'!$F$4:$F$3681)</f>
        <v>220</v>
      </c>
    </row>
    <row r="2860" spans="2:13" x14ac:dyDescent="0.2">
      <c r="B2860" s="4" t="s">
        <v>217</v>
      </c>
      <c r="C2860" s="1" t="s">
        <v>3191</v>
      </c>
      <c r="D2860" s="1" t="s">
        <v>3196</v>
      </c>
      <c r="E2860" s="1" t="str">
        <f t="shared" si="109"/>
        <v>25-29</v>
      </c>
      <c r="F2860" s="4">
        <v>3</v>
      </c>
      <c r="G2860" s="4">
        <v>2020</v>
      </c>
      <c r="H2860" s="4">
        <v>0</v>
      </c>
      <c r="I2860" s="4" t="s">
        <v>6977</v>
      </c>
      <c r="J2860" s="1">
        <f>COUNTIF('Orders info'!$B$4:$B$3681,'Consumers info'!B2860)</f>
        <v>1</v>
      </c>
      <c r="K2860" s="1">
        <f t="shared" si="108"/>
        <v>1</v>
      </c>
      <c r="L2860" s="1">
        <f t="shared" si="107"/>
        <v>0</v>
      </c>
      <c r="M2860" s="1">
        <f>SUMIF('Orders info'!$B$4:$B$3681,'Consumers info'!B2860,'Orders info'!$F$4:$F$3681)</f>
        <v>192</v>
      </c>
    </row>
    <row r="2861" spans="2:13" x14ac:dyDescent="0.2">
      <c r="B2861" s="4" t="s">
        <v>218</v>
      </c>
      <c r="C2861" s="1" t="s">
        <v>7</v>
      </c>
      <c r="D2861" s="1" t="s">
        <v>3196</v>
      </c>
      <c r="E2861" s="1" t="str">
        <f t="shared" si="109"/>
        <v>18-24</v>
      </c>
      <c r="F2861" s="4">
        <v>3</v>
      </c>
      <c r="G2861" s="4">
        <v>2020</v>
      </c>
      <c r="H2861" s="4">
        <v>1</v>
      </c>
      <c r="I2861" s="4" t="s">
        <v>6977</v>
      </c>
      <c r="J2861" s="1">
        <f>COUNTIF('Orders info'!$B$4:$B$3681,'Consumers info'!B2861)</f>
        <v>1</v>
      </c>
      <c r="K2861" s="1">
        <f t="shared" si="108"/>
        <v>1</v>
      </c>
      <c r="L2861" s="1">
        <f t="shared" si="107"/>
        <v>0</v>
      </c>
      <c r="M2861" s="1">
        <f>SUMIF('Orders info'!$B$4:$B$3681,'Consumers info'!B2861,'Orders info'!$F$4:$F$3681)</f>
        <v>205</v>
      </c>
    </row>
    <row r="2862" spans="2:13" x14ac:dyDescent="0.2">
      <c r="B2862" s="4" t="s">
        <v>219</v>
      </c>
      <c r="C2862" s="1" t="s">
        <v>3191</v>
      </c>
      <c r="D2862" s="1" t="s">
        <v>3196</v>
      </c>
      <c r="E2862" s="1" t="str">
        <f t="shared" si="109"/>
        <v>35-39</v>
      </c>
      <c r="F2862" s="4">
        <v>3</v>
      </c>
      <c r="G2862" s="4">
        <v>2020</v>
      </c>
      <c r="H2862" s="4">
        <v>0</v>
      </c>
      <c r="I2862" s="4" t="s">
        <v>6977</v>
      </c>
      <c r="J2862" s="1">
        <f>COUNTIF('Orders info'!$B$4:$B$3681,'Consumers info'!B2862)</f>
        <v>2</v>
      </c>
      <c r="K2862" s="1">
        <f t="shared" si="108"/>
        <v>0</v>
      </c>
      <c r="L2862" s="1">
        <f t="shared" si="107"/>
        <v>1</v>
      </c>
      <c r="M2862" s="1">
        <f>SUMIF('Orders info'!$B$4:$B$3681,'Consumers info'!B2862,'Orders info'!$F$4:$F$3681)</f>
        <v>463</v>
      </c>
    </row>
    <row r="2863" spans="2:13" x14ac:dyDescent="0.2">
      <c r="B2863" s="4" t="s">
        <v>220</v>
      </c>
      <c r="C2863" s="1" t="s">
        <v>7</v>
      </c>
      <c r="D2863" s="1" t="s">
        <v>3196</v>
      </c>
      <c r="E2863" s="1" t="str">
        <f t="shared" si="109"/>
        <v>35-39</v>
      </c>
      <c r="F2863" s="4">
        <v>3</v>
      </c>
      <c r="G2863" s="4">
        <v>2020</v>
      </c>
      <c r="H2863" s="4">
        <v>1</v>
      </c>
      <c r="I2863" s="4" t="s">
        <v>6977</v>
      </c>
      <c r="J2863" s="1">
        <f>COUNTIF('Orders info'!$B$4:$B$3681,'Consumers info'!B2863)</f>
        <v>1</v>
      </c>
      <c r="K2863" s="1">
        <f t="shared" si="108"/>
        <v>1</v>
      </c>
      <c r="L2863" s="1">
        <f t="shared" si="107"/>
        <v>0</v>
      </c>
      <c r="M2863" s="1">
        <f>SUMIF('Orders info'!$B$4:$B$3681,'Consumers info'!B2863,'Orders info'!$F$4:$F$3681)</f>
        <v>255</v>
      </c>
    </row>
    <row r="2864" spans="2:13" x14ac:dyDescent="0.2">
      <c r="B2864" s="4" t="s">
        <v>221</v>
      </c>
      <c r="C2864" s="1" t="s">
        <v>3191</v>
      </c>
      <c r="D2864" s="1" t="s">
        <v>3196</v>
      </c>
      <c r="E2864" s="1" t="str">
        <f t="shared" si="109"/>
        <v>18-24</v>
      </c>
      <c r="F2864" s="4">
        <v>3</v>
      </c>
      <c r="G2864" s="4">
        <v>2020</v>
      </c>
      <c r="H2864" s="4">
        <v>1</v>
      </c>
      <c r="I2864" s="4" t="s">
        <v>6977</v>
      </c>
      <c r="J2864" s="1">
        <f>COUNTIF('Orders info'!$B$4:$B$3681,'Consumers info'!B2864)</f>
        <v>1</v>
      </c>
      <c r="K2864" s="1">
        <f t="shared" si="108"/>
        <v>1</v>
      </c>
      <c r="L2864" s="1">
        <f t="shared" si="107"/>
        <v>0</v>
      </c>
      <c r="M2864" s="1">
        <f>SUMIF('Orders info'!$B$4:$B$3681,'Consumers info'!B2864,'Orders info'!$F$4:$F$3681)</f>
        <v>255</v>
      </c>
    </row>
    <row r="2865" spans="2:13" x14ac:dyDescent="0.2">
      <c r="B2865" s="4" t="s">
        <v>222</v>
      </c>
      <c r="C2865" s="1" t="s">
        <v>7</v>
      </c>
      <c r="D2865" s="1" t="s">
        <v>3196</v>
      </c>
      <c r="E2865" s="1" t="str">
        <f t="shared" si="109"/>
        <v>40+</v>
      </c>
      <c r="F2865" s="4">
        <v>3</v>
      </c>
      <c r="G2865" s="4">
        <v>2020</v>
      </c>
      <c r="H2865" s="4">
        <v>0</v>
      </c>
      <c r="I2865" s="4" t="s">
        <v>6977</v>
      </c>
      <c r="J2865" s="1">
        <f>COUNTIF('Orders info'!$B$4:$B$3681,'Consumers info'!B2865)</f>
        <v>1</v>
      </c>
      <c r="K2865" s="1">
        <f t="shared" si="108"/>
        <v>1</v>
      </c>
      <c r="L2865" s="1">
        <f t="shared" si="107"/>
        <v>0</v>
      </c>
      <c r="M2865" s="1">
        <f>SUMIF('Orders info'!$B$4:$B$3681,'Consumers info'!B2865,'Orders info'!$F$4:$F$3681)</f>
        <v>327</v>
      </c>
    </row>
    <row r="2866" spans="2:13" x14ac:dyDescent="0.2">
      <c r="B2866" s="4" t="s">
        <v>223</v>
      </c>
      <c r="C2866" s="1" t="s">
        <v>3191</v>
      </c>
      <c r="D2866" s="1" t="s">
        <v>3196</v>
      </c>
      <c r="E2866" s="1" t="str">
        <f t="shared" si="109"/>
        <v>18-24</v>
      </c>
      <c r="F2866" s="4">
        <v>3</v>
      </c>
      <c r="G2866" s="4">
        <v>2020</v>
      </c>
      <c r="H2866" s="4">
        <v>0</v>
      </c>
      <c r="I2866" s="4" t="s">
        <v>6977</v>
      </c>
      <c r="J2866" s="1">
        <f>COUNTIF('Orders info'!$B$4:$B$3681,'Consumers info'!B2866)</f>
        <v>1</v>
      </c>
      <c r="K2866" s="1">
        <f t="shared" si="108"/>
        <v>1</v>
      </c>
      <c r="L2866" s="1">
        <f t="shared" si="107"/>
        <v>0</v>
      </c>
      <c r="M2866" s="1">
        <f>SUMIF('Orders info'!$B$4:$B$3681,'Consumers info'!B2866,'Orders info'!$F$4:$F$3681)</f>
        <v>805</v>
      </c>
    </row>
    <row r="2867" spans="2:13" x14ac:dyDescent="0.2">
      <c r="B2867" s="4" t="s">
        <v>224</v>
      </c>
      <c r="C2867" s="1" t="s">
        <v>7</v>
      </c>
      <c r="D2867" s="1" t="s">
        <v>3197</v>
      </c>
      <c r="E2867" s="1" t="str">
        <f t="shared" si="109"/>
        <v>18-24</v>
      </c>
      <c r="F2867" s="4">
        <v>3</v>
      </c>
      <c r="G2867" s="4">
        <v>2020</v>
      </c>
      <c r="H2867" s="4">
        <v>0</v>
      </c>
      <c r="I2867" s="4" t="s">
        <v>6977</v>
      </c>
      <c r="J2867" s="1">
        <f>COUNTIF('Orders info'!$B$4:$B$3681,'Consumers info'!B2867)</f>
        <v>1</v>
      </c>
      <c r="K2867" s="1">
        <f t="shared" si="108"/>
        <v>1</v>
      </c>
      <c r="L2867" s="1">
        <f t="shared" si="107"/>
        <v>0</v>
      </c>
      <c r="M2867" s="1">
        <f>SUMIF('Orders info'!$B$4:$B$3681,'Consumers info'!B2867,'Orders info'!$F$4:$F$3681)</f>
        <v>447</v>
      </c>
    </row>
    <row r="2868" spans="2:13" x14ac:dyDescent="0.2">
      <c r="B2868" s="4" t="s">
        <v>225</v>
      </c>
      <c r="C2868" s="1" t="s">
        <v>3191</v>
      </c>
      <c r="D2868" s="1" t="s">
        <v>3197</v>
      </c>
      <c r="E2868" s="1" t="str">
        <f t="shared" si="109"/>
        <v>18-24</v>
      </c>
      <c r="F2868" s="4">
        <v>3</v>
      </c>
      <c r="G2868" s="4">
        <v>2020</v>
      </c>
      <c r="H2868" s="4">
        <v>1</v>
      </c>
      <c r="I2868" s="4" t="s">
        <v>6977</v>
      </c>
      <c r="J2868" s="1">
        <f>COUNTIF('Orders info'!$B$4:$B$3681,'Consumers info'!B2868)</f>
        <v>2</v>
      </c>
      <c r="K2868" s="1">
        <f t="shared" si="108"/>
        <v>0</v>
      </c>
      <c r="L2868" s="1">
        <f t="shared" si="107"/>
        <v>1</v>
      </c>
      <c r="M2868" s="1">
        <f>SUMIF('Orders info'!$B$4:$B$3681,'Consumers info'!B2868,'Orders info'!$F$4:$F$3681)</f>
        <v>430</v>
      </c>
    </row>
    <row r="2869" spans="2:13" x14ac:dyDescent="0.2">
      <c r="B2869" s="4" t="s">
        <v>226</v>
      </c>
      <c r="C2869" s="1" t="s">
        <v>7</v>
      </c>
      <c r="D2869" s="1" t="s">
        <v>3197</v>
      </c>
      <c r="E2869" s="1" t="str">
        <f t="shared" si="109"/>
        <v>35-39</v>
      </c>
      <c r="F2869" s="4">
        <v>3</v>
      </c>
      <c r="G2869" s="4">
        <v>2020</v>
      </c>
      <c r="H2869" s="4">
        <v>1</v>
      </c>
      <c r="I2869" s="4" t="s">
        <v>6977</v>
      </c>
      <c r="J2869" s="1">
        <f>COUNTIF('Orders info'!$B$4:$B$3681,'Consumers info'!B2869)</f>
        <v>1</v>
      </c>
      <c r="K2869" s="1">
        <f t="shared" si="108"/>
        <v>1</v>
      </c>
      <c r="L2869" s="1">
        <f t="shared" si="107"/>
        <v>0</v>
      </c>
      <c r="M2869" s="1">
        <f>SUMIF('Orders info'!$B$4:$B$3681,'Consumers info'!B2869,'Orders info'!$F$4:$F$3681)</f>
        <v>205</v>
      </c>
    </row>
    <row r="2870" spans="2:13" x14ac:dyDescent="0.2">
      <c r="B2870" s="4" t="s">
        <v>227</v>
      </c>
      <c r="C2870" s="1" t="s">
        <v>3191</v>
      </c>
      <c r="D2870" s="1" t="s">
        <v>3197</v>
      </c>
      <c r="E2870" s="1" t="str">
        <f t="shared" si="109"/>
        <v>35-39</v>
      </c>
      <c r="F2870" s="4">
        <v>3</v>
      </c>
      <c r="G2870" s="4">
        <v>2020</v>
      </c>
      <c r="H2870" s="4">
        <v>1</v>
      </c>
      <c r="I2870" s="4" t="s">
        <v>6977</v>
      </c>
      <c r="J2870" s="1">
        <f>COUNTIF('Orders info'!$B$4:$B$3681,'Consumers info'!B2870)</f>
        <v>1</v>
      </c>
      <c r="K2870" s="1">
        <f t="shared" si="108"/>
        <v>1</v>
      </c>
      <c r="L2870" s="1">
        <f t="shared" si="107"/>
        <v>0</v>
      </c>
      <c r="M2870" s="1">
        <f>SUMIF('Orders info'!$B$4:$B$3681,'Consumers info'!B2870,'Orders info'!$F$4:$F$3681)</f>
        <v>192</v>
      </c>
    </row>
    <row r="2871" spans="2:13" x14ac:dyDescent="0.2">
      <c r="B2871" s="4" t="s">
        <v>228</v>
      </c>
      <c r="C2871" s="1" t="s">
        <v>7</v>
      </c>
      <c r="D2871" s="1" t="s">
        <v>3197</v>
      </c>
      <c r="E2871" s="1" t="str">
        <f t="shared" si="109"/>
        <v>40+</v>
      </c>
      <c r="F2871" s="4">
        <v>3</v>
      </c>
      <c r="G2871" s="4">
        <v>2020</v>
      </c>
      <c r="H2871" s="4">
        <v>1</v>
      </c>
      <c r="I2871" s="4" t="s">
        <v>6977</v>
      </c>
      <c r="J2871" s="1">
        <f>COUNTIF('Orders info'!$B$4:$B$3681,'Consumers info'!B2871)</f>
        <v>1</v>
      </c>
      <c r="K2871" s="1">
        <f t="shared" si="108"/>
        <v>1</v>
      </c>
      <c r="L2871" s="1">
        <f t="shared" si="107"/>
        <v>0</v>
      </c>
      <c r="M2871" s="1">
        <f>SUMIF('Orders info'!$B$4:$B$3681,'Consumers info'!B2871,'Orders info'!$F$4:$F$3681)</f>
        <v>255</v>
      </c>
    </row>
    <row r="2872" spans="2:13" x14ac:dyDescent="0.2">
      <c r="B2872" s="4" t="s">
        <v>229</v>
      </c>
      <c r="C2872" s="1" t="s">
        <v>3191</v>
      </c>
      <c r="D2872" s="1" t="s">
        <v>3197</v>
      </c>
      <c r="E2872" s="1" t="str">
        <f t="shared" si="109"/>
        <v>18-24</v>
      </c>
      <c r="F2872" s="4">
        <v>3</v>
      </c>
      <c r="G2872" s="4">
        <v>2020</v>
      </c>
      <c r="H2872" s="4">
        <v>1</v>
      </c>
      <c r="I2872" s="4" t="s">
        <v>6977</v>
      </c>
      <c r="J2872" s="1">
        <f>COUNTIF('Orders info'!$B$4:$B$3681,'Consumers info'!B2872)</f>
        <v>3</v>
      </c>
      <c r="K2872" s="1">
        <f t="shared" si="108"/>
        <v>0</v>
      </c>
      <c r="L2872" s="1">
        <f t="shared" si="107"/>
        <v>1</v>
      </c>
      <c r="M2872" s="1">
        <f>SUMIF('Orders info'!$B$4:$B$3681,'Consumers info'!B2872,'Orders info'!$F$4:$F$3681)</f>
        <v>774</v>
      </c>
    </row>
    <row r="2873" spans="2:13" x14ac:dyDescent="0.2">
      <c r="B2873" s="4" t="s">
        <v>230</v>
      </c>
      <c r="C2873" s="1" t="s">
        <v>7</v>
      </c>
      <c r="D2873" s="1" t="s">
        <v>3197</v>
      </c>
      <c r="E2873" s="1" t="str">
        <f t="shared" si="109"/>
        <v>25-29</v>
      </c>
      <c r="F2873" s="4">
        <v>3</v>
      </c>
      <c r="G2873" s="4">
        <v>2020</v>
      </c>
      <c r="H2873" s="4">
        <v>0</v>
      </c>
      <c r="I2873" s="4" t="s">
        <v>6977</v>
      </c>
      <c r="J2873" s="1">
        <f>COUNTIF('Orders info'!$B$4:$B$3681,'Consumers info'!B2873)</f>
        <v>1</v>
      </c>
      <c r="K2873" s="1">
        <f t="shared" si="108"/>
        <v>1</v>
      </c>
      <c r="L2873" s="1">
        <f t="shared" si="107"/>
        <v>0</v>
      </c>
      <c r="M2873" s="1">
        <f>SUMIF('Orders info'!$B$4:$B$3681,'Consumers info'!B2873,'Orders info'!$F$4:$F$3681)</f>
        <v>313</v>
      </c>
    </row>
    <row r="2874" spans="2:13" x14ac:dyDescent="0.2">
      <c r="B2874" s="4" t="s">
        <v>231</v>
      </c>
      <c r="C2874" s="1" t="s">
        <v>3191</v>
      </c>
      <c r="D2874" s="1" t="s">
        <v>3197</v>
      </c>
      <c r="E2874" s="1" t="str">
        <f t="shared" si="109"/>
        <v>18-24</v>
      </c>
      <c r="F2874" s="4">
        <v>3</v>
      </c>
      <c r="G2874" s="4">
        <v>2020</v>
      </c>
      <c r="H2874" s="4">
        <v>1</v>
      </c>
      <c r="I2874" s="4" t="s">
        <v>6977</v>
      </c>
      <c r="J2874" s="1">
        <f>COUNTIF('Orders info'!$B$4:$B$3681,'Consumers info'!B2874)</f>
        <v>6</v>
      </c>
      <c r="K2874" s="1">
        <f t="shared" si="108"/>
        <v>0</v>
      </c>
      <c r="L2874" s="1">
        <f t="shared" si="107"/>
        <v>1</v>
      </c>
      <c r="M2874" s="1">
        <f>SUMIF('Orders info'!$B$4:$B$3681,'Consumers info'!B2874,'Orders info'!$F$4:$F$3681)</f>
        <v>3835</v>
      </c>
    </row>
    <row r="2875" spans="2:13" x14ac:dyDescent="0.2">
      <c r="B2875" s="4" t="s">
        <v>232</v>
      </c>
      <c r="C2875" s="1" t="s">
        <v>7</v>
      </c>
      <c r="D2875" s="1" t="s">
        <v>3197</v>
      </c>
      <c r="E2875" s="1" t="str">
        <f t="shared" si="109"/>
        <v>18-24</v>
      </c>
      <c r="F2875" s="4">
        <v>3</v>
      </c>
      <c r="G2875" s="4">
        <v>2020</v>
      </c>
      <c r="H2875" s="4">
        <v>0</v>
      </c>
      <c r="I2875" s="4" t="s">
        <v>6977</v>
      </c>
      <c r="J2875" s="1">
        <f>COUNTIF('Orders info'!$B$4:$B$3681,'Consumers info'!B2875)</f>
        <v>1</v>
      </c>
      <c r="K2875" s="1">
        <f t="shared" si="108"/>
        <v>1</v>
      </c>
      <c r="L2875" s="1">
        <f t="shared" si="107"/>
        <v>0</v>
      </c>
      <c r="M2875" s="1">
        <f>SUMIF('Orders info'!$B$4:$B$3681,'Consumers info'!B2875,'Orders info'!$F$4:$F$3681)</f>
        <v>992</v>
      </c>
    </row>
    <row r="2876" spans="2:13" x14ac:dyDescent="0.2">
      <c r="B2876" s="4" t="s">
        <v>233</v>
      </c>
      <c r="C2876" s="1" t="s">
        <v>3191</v>
      </c>
      <c r="D2876" s="1" t="s">
        <v>3197</v>
      </c>
      <c r="E2876" s="1" t="str">
        <f t="shared" si="109"/>
        <v>25-29</v>
      </c>
      <c r="F2876" s="4">
        <v>3</v>
      </c>
      <c r="G2876" s="4">
        <v>2020</v>
      </c>
      <c r="H2876" s="4">
        <v>0</v>
      </c>
      <c r="I2876" s="4" t="s">
        <v>6977</v>
      </c>
      <c r="J2876" s="1">
        <f>COUNTIF('Orders info'!$B$4:$B$3681,'Consumers info'!B2876)</f>
        <v>1</v>
      </c>
      <c r="K2876" s="1">
        <f t="shared" si="108"/>
        <v>1</v>
      </c>
      <c r="L2876" s="1">
        <f t="shared" si="107"/>
        <v>0</v>
      </c>
      <c r="M2876" s="1">
        <f>SUMIF('Orders info'!$B$4:$B$3681,'Consumers info'!B2876,'Orders info'!$F$4:$F$3681)</f>
        <v>526</v>
      </c>
    </row>
    <row r="2877" spans="2:13" x14ac:dyDescent="0.2">
      <c r="B2877" s="4" t="s">
        <v>234</v>
      </c>
      <c r="C2877" s="1" t="s">
        <v>7</v>
      </c>
      <c r="D2877" s="1" t="s">
        <v>3198</v>
      </c>
      <c r="E2877" s="1" t="str">
        <f t="shared" si="109"/>
        <v>18-24</v>
      </c>
      <c r="F2877" s="4">
        <v>3</v>
      </c>
      <c r="G2877" s="4">
        <v>2020</v>
      </c>
      <c r="H2877" s="4">
        <v>1</v>
      </c>
      <c r="I2877" s="4" t="s">
        <v>6977</v>
      </c>
      <c r="J2877" s="1">
        <f>COUNTIF('Orders info'!$B$4:$B$3681,'Consumers info'!B2877)</f>
        <v>5</v>
      </c>
      <c r="K2877" s="1">
        <f t="shared" si="108"/>
        <v>0</v>
      </c>
      <c r="L2877" s="1">
        <f t="shared" si="107"/>
        <v>1</v>
      </c>
      <c r="M2877" s="1">
        <f>SUMIF('Orders info'!$B$4:$B$3681,'Consumers info'!B2877,'Orders info'!$F$4:$F$3681)</f>
        <v>1170</v>
      </c>
    </row>
    <row r="2878" spans="2:13" x14ac:dyDescent="0.2">
      <c r="B2878" s="4" t="s">
        <v>235</v>
      </c>
      <c r="C2878" s="1" t="s">
        <v>3191</v>
      </c>
      <c r="D2878" s="1" t="s">
        <v>3198</v>
      </c>
      <c r="E2878" s="1" t="str">
        <f t="shared" si="109"/>
        <v>30-34</v>
      </c>
      <c r="F2878" s="4">
        <v>3</v>
      </c>
      <c r="G2878" s="4">
        <v>2020</v>
      </c>
      <c r="H2878" s="4">
        <v>0</v>
      </c>
      <c r="I2878" s="4" t="s">
        <v>6977</v>
      </c>
      <c r="J2878" s="1">
        <f>COUNTIF('Orders info'!$B$4:$B$3681,'Consumers info'!B2878)</f>
        <v>1</v>
      </c>
      <c r="K2878" s="1">
        <f t="shared" si="108"/>
        <v>1</v>
      </c>
      <c r="L2878" s="1">
        <f t="shared" si="107"/>
        <v>0</v>
      </c>
      <c r="M2878" s="1">
        <f>SUMIF('Orders info'!$B$4:$B$3681,'Consumers info'!B2878,'Orders info'!$F$4:$F$3681)</f>
        <v>205</v>
      </c>
    </row>
    <row r="2879" spans="2:13" x14ac:dyDescent="0.2">
      <c r="B2879" s="4" t="s">
        <v>236</v>
      </c>
      <c r="C2879" s="1" t="s">
        <v>7</v>
      </c>
      <c r="D2879" s="1" t="s">
        <v>3198</v>
      </c>
      <c r="E2879" s="1" t="str">
        <f t="shared" si="109"/>
        <v>35-39</v>
      </c>
      <c r="F2879" s="4">
        <v>3</v>
      </c>
      <c r="G2879" s="4">
        <v>2020</v>
      </c>
      <c r="H2879" s="4">
        <v>1</v>
      </c>
      <c r="I2879" s="4" t="s">
        <v>6977</v>
      </c>
      <c r="J2879" s="1">
        <f>COUNTIF('Orders info'!$B$4:$B$3681,'Consumers info'!B2879)</f>
        <v>2</v>
      </c>
      <c r="K2879" s="1">
        <f t="shared" si="108"/>
        <v>0</v>
      </c>
      <c r="L2879" s="1">
        <f t="shared" si="107"/>
        <v>1</v>
      </c>
      <c r="M2879" s="1">
        <f>SUMIF('Orders info'!$B$4:$B$3681,'Consumers info'!B2879,'Orders info'!$F$4:$F$3681)</f>
        <v>430</v>
      </c>
    </row>
    <row r="2880" spans="2:13" x14ac:dyDescent="0.2">
      <c r="B2880" s="4" t="s">
        <v>237</v>
      </c>
      <c r="C2880" s="1" t="s">
        <v>3191</v>
      </c>
      <c r="D2880" s="1" t="s">
        <v>3198</v>
      </c>
      <c r="E2880" s="1" t="str">
        <f t="shared" si="109"/>
        <v>30-34</v>
      </c>
      <c r="F2880" s="4">
        <v>3</v>
      </c>
      <c r="G2880" s="4">
        <v>2020</v>
      </c>
      <c r="H2880" s="4">
        <v>0</v>
      </c>
      <c r="I2880" s="4" t="s">
        <v>6977</v>
      </c>
      <c r="J2880" s="1">
        <f>COUNTIF('Orders info'!$B$4:$B$3681,'Consumers info'!B2880)</f>
        <v>1</v>
      </c>
      <c r="K2880" s="1">
        <f t="shared" si="108"/>
        <v>1</v>
      </c>
      <c r="L2880" s="1">
        <f t="shared" si="107"/>
        <v>0</v>
      </c>
      <c r="M2880" s="1">
        <f>SUMIF('Orders info'!$B$4:$B$3681,'Consumers info'!B2880,'Orders info'!$F$4:$F$3681)</f>
        <v>255</v>
      </c>
    </row>
    <row r="2881" spans="2:13" x14ac:dyDescent="0.2">
      <c r="B2881" s="4" t="s">
        <v>238</v>
      </c>
      <c r="C2881" s="1" t="s">
        <v>7</v>
      </c>
      <c r="D2881" s="1" t="s">
        <v>3198</v>
      </c>
      <c r="E2881" s="1" t="str">
        <f t="shared" si="109"/>
        <v>35-39</v>
      </c>
      <c r="F2881" s="4">
        <v>3</v>
      </c>
      <c r="G2881" s="4">
        <v>2020</v>
      </c>
      <c r="H2881" s="4">
        <v>1</v>
      </c>
      <c r="I2881" s="4" t="s">
        <v>6977</v>
      </c>
      <c r="J2881" s="1">
        <f>COUNTIF('Orders info'!$B$4:$B$3681,'Consumers info'!B2881)</f>
        <v>1</v>
      </c>
      <c r="K2881" s="1">
        <f t="shared" si="108"/>
        <v>1</v>
      </c>
      <c r="L2881" s="1">
        <f t="shared" si="107"/>
        <v>0</v>
      </c>
      <c r="M2881" s="1">
        <f>SUMIF('Orders info'!$B$4:$B$3681,'Consumers info'!B2881,'Orders info'!$F$4:$F$3681)</f>
        <v>255</v>
      </c>
    </row>
    <row r="2882" spans="2:13" x14ac:dyDescent="0.2">
      <c r="B2882" s="4" t="s">
        <v>239</v>
      </c>
      <c r="C2882" s="1" t="s">
        <v>3191</v>
      </c>
      <c r="D2882" s="1" t="s">
        <v>3198</v>
      </c>
      <c r="E2882" s="1" t="str">
        <f t="shared" si="109"/>
        <v>35-39</v>
      </c>
      <c r="F2882" s="4">
        <v>3</v>
      </c>
      <c r="G2882" s="4">
        <v>2020</v>
      </c>
      <c r="H2882" s="4">
        <v>1</v>
      </c>
      <c r="I2882" s="4" t="s">
        <v>6977</v>
      </c>
      <c r="J2882" s="1">
        <f>COUNTIF('Orders info'!$B$4:$B$3681,'Consumers info'!B2882)</f>
        <v>2</v>
      </c>
      <c r="K2882" s="1">
        <f t="shared" si="108"/>
        <v>0</v>
      </c>
      <c r="L2882" s="1">
        <f t="shared" si="107"/>
        <v>1</v>
      </c>
      <c r="M2882" s="1">
        <f>SUMIF('Orders info'!$B$4:$B$3681,'Consumers info'!B2882,'Orders info'!$F$4:$F$3681)</f>
        <v>513</v>
      </c>
    </row>
    <row r="2883" spans="2:13" x14ac:dyDescent="0.2">
      <c r="B2883" s="4" t="s">
        <v>240</v>
      </c>
      <c r="C2883" s="1" t="s">
        <v>7</v>
      </c>
      <c r="D2883" s="1" t="s">
        <v>3198</v>
      </c>
      <c r="E2883" s="1" t="str">
        <f t="shared" si="109"/>
        <v>40+</v>
      </c>
      <c r="F2883" s="4">
        <v>3</v>
      </c>
      <c r="G2883" s="4">
        <v>2020</v>
      </c>
      <c r="H2883" s="4">
        <v>1</v>
      </c>
      <c r="I2883" s="4" t="s">
        <v>6977</v>
      </c>
      <c r="J2883" s="1">
        <f>COUNTIF('Orders info'!$B$4:$B$3681,'Consumers info'!B2883)</f>
        <v>2</v>
      </c>
      <c r="K2883" s="1">
        <f t="shared" si="108"/>
        <v>0</v>
      </c>
      <c r="L2883" s="1">
        <f t="shared" si="107"/>
        <v>1</v>
      </c>
      <c r="M2883" s="1">
        <f>SUMIF('Orders info'!$B$4:$B$3681,'Consumers info'!B2883,'Orders info'!$F$4:$F$3681)</f>
        <v>1881</v>
      </c>
    </row>
    <row r="2884" spans="2:13" x14ac:dyDescent="0.2">
      <c r="B2884" s="4" t="s">
        <v>241</v>
      </c>
      <c r="C2884" s="1" t="s">
        <v>3191</v>
      </c>
      <c r="D2884" s="1" t="s">
        <v>3198</v>
      </c>
      <c r="E2884" s="1" t="str">
        <f t="shared" si="109"/>
        <v>18-24</v>
      </c>
      <c r="F2884" s="4">
        <v>3</v>
      </c>
      <c r="G2884" s="4">
        <v>2020</v>
      </c>
      <c r="H2884" s="4">
        <v>0</v>
      </c>
      <c r="I2884" s="4" t="s">
        <v>6977</v>
      </c>
      <c r="J2884" s="1">
        <f>COUNTIF('Orders info'!$B$4:$B$3681,'Consumers info'!B2884)</f>
        <v>2</v>
      </c>
      <c r="K2884" s="1">
        <f t="shared" si="108"/>
        <v>0</v>
      </c>
      <c r="L2884" s="1">
        <f t="shared" si="107"/>
        <v>1</v>
      </c>
      <c r="M2884" s="1">
        <f>SUMIF('Orders info'!$B$4:$B$3681,'Consumers info'!B2884,'Orders info'!$F$4:$F$3681)</f>
        <v>1518</v>
      </c>
    </row>
    <row r="2885" spans="2:13" x14ac:dyDescent="0.2">
      <c r="B2885" s="4" t="s">
        <v>242</v>
      </c>
      <c r="C2885" s="1" t="s">
        <v>7</v>
      </c>
      <c r="D2885" s="1" t="s">
        <v>3198</v>
      </c>
      <c r="E2885" s="1" t="str">
        <f t="shared" si="109"/>
        <v>18-24</v>
      </c>
      <c r="F2885" s="4">
        <v>3</v>
      </c>
      <c r="G2885" s="4">
        <v>2020</v>
      </c>
      <c r="H2885" s="4">
        <v>0</v>
      </c>
      <c r="I2885" s="4" t="s">
        <v>6977</v>
      </c>
      <c r="J2885" s="1">
        <f>COUNTIF('Orders info'!$B$4:$B$3681,'Consumers info'!B2885)</f>
        <v>1</v>
      </c>
      <c r="K2885" s="1">
        <f t="shared" si="108"/>
        <v>1</v>
      </c>
      <c r="L2885" s="1">
        <f t="shared" ref="L2885:L2948" si="110">IF(J2885&gt;1,IF(I2885="Active",1,0),0)</f>
        <v>0</v>
      </c>
      <c r="M2885" s="1">
        <f>SUMIF('Orders info'!$B$4:$B$3681,'Consumers info'!B2885,'Orders info'!$F$4:$F$3681)</f>
        <v>1576</v>
      </c>
    </row>
    <row r="2886" spans="2:13" x14ac:dyDescent="0.2">
      <c r="B2886" s="4" t="s">
        <v>243</v>
      </c>
      <c r="C2886" s="1" t="s">
        <v>7</v>
      </c>
      <c r="D2886" s="1" t="s">
        <v>3199</v>
      </c>
      <c r="E2886" s="1" t="str">
        <f t="shared" si="109"/>
        <v>40+</v>
      </c>
      <c r="F2886" s="4">
        <v>3</v>
      </c>
      <c r="G2886" s="4">
        <v>2020</v>
      </c>
      <c r="H2886" s="4">
        <v>1</v>
      </c>
      <c r="I2886" s="4" t="s">
        <v>6977</v>
      </c>
      <c r="J2886" s="1">
        <f>COUNTIF('Orders info'!$B$4:$B$3681,'Consumers info'!B2886)</f>
        <v>3</v>
      </c>
      <c r="K2886" s="1">
        <f t="shared" si="108"/>
        <v>0</v>
      </c>
      <c r="L2886" s="1">
        <f t="shared" si="110"/>
        <v>1</v>
      </c>
      <c r="M2886" s="1">
        <f>SUMIF('Orders info'!$B$4:$B$3681,'Consumers info'!B2886,'Orders info'!$F$4:$F$3681)</f>
        <v>790</v>
      </c>
    </row>
    <row r="2887" spans="2:13" x14ac:dyDescent="0.2">
      <c r="B2887" s="4" t="s">
        <v>244</v>
      </c>
      <c r="C2887" s="1" t="s">
        <v>3191</v>
      </c>
      <c r="D2887" s="1" t="s">
        <v>3199</v>
      </c>
      <c r="E2887" s="1" t="str">
        <f t="shared" si="109"/>
        <v>35-39</v>
      </c>
      <c r="F2887" s="4">
        <v>3</v>
      </c>
      <c r="G2887" s="4">
        <v>2020</v>
      </c>
      <c r="H2887" s="4">
        <v>1</v>
      </c>
      <c r="I2887" s="4" t="s">
        <v>6977</v>
      </c>
      <c r="J2887" s="1">
        <f>COUNTIF('Orders info'!$B$4:$B$3681,'Consumers info'!B2887)</f>
        <v>1</v>
      </c>
      <c r="K2887" s="1">
        <f t="shared" si="108"/>
        <v>1</v>
      </c>
      <c r="L2887" s="1">
        <f t="shared" si="110"/>
        <v>0</v>
      </c>
      <c r="M2887" s="1">
        <f>SUMIF('Orders info'!$B$4:$B$3681,'Consumers info'!B2887,'Orders info'!$F$4:$F$3681)</f>
        <v>240</v>
      </c>
    </row>
    <row r="2888" spans="2:13" x14ac:dyDescent="0.2">
      <c r="B2888" s="4" t="s">
        <v>245</v>
      </c>
      <c r="C2888" s="1" t="s">
        <v>7</v>
      </c>
      <c r="D2888" s="1" t="s">
        <v>3199</v>
      </c>
      <c r="E2888" s="1" t="str">
        <f t="shared" si="109"/>
        <v>40+</v>
      </c>
      <c r="F2888" s="4">
        <v>3</v>
      </c>
      <c r="G2888" s="4">
        <v>2020</v>
      </c>
      <c r="H2888" s="4">
        <v>1</v>
      </c>
      <c r="I2888" s="4" t="s">
        <v>6977</v>
      </c>
      <c r="J2888" s="1">
        <f>COUNTIF('Orders info'!$B$4:$B$3681,'Consumers info'!B2888)</f>
        <v>1</v>
      </c>
      <c r="K2888" s="1">
        <f t="shared" si="108"/>
        <v>1</v>
      </c>
      <c r="L2888" s="1">
        <f t="shared" si="110"/>
        <v>0</v>
      </c>
      <c r="M2888" s="1">
        <f>SUMIF('Orders info'!$B$4:$B$3681,'Consumers info'!B2888,'Orders info'!$F$4:$F$3681)</f>
        <v>205</v>
      </c>
    </row>
    <row r="2889" spans="2:13" x14ac:dyDescent="0.2">
      <c r="B2889" s="4" t="s">
        <v>246</v>
      </c>
      <c r="C2889" s="1" t="s">
        <v>3191</v>
      </c>
      <c r="D2889" s="1" t="s">
        <v>3199</v>
      </c>
      <c r="E2889" s="1" t="str">
        <f t="shared" si="109"/>
        <v>40+</v>
      </c>
      <c r="F2889" s="4">
        <v>3</v>
      </c>
      <c r="G2889" s="4">
        <v>2020</v>
      </c>
      <c r="H2889" s="4">
        <v>1</v>
      </c>
      <c r="I2889" s="4" t="s">
        <v>6977</v>
      </c>
      <c r="J2889" s="1">
        <f>COUNTIF('Orders info'!$B$4:$B$3681,'Consumers info'!B2889)</f>
        <v>1</v>
      </c>
      <c r="K2889" s="1">
        <f t="shared" si="108"/>
        <v>1</v>
      </c>
      <c r="L2889" s="1">
        <f t="shared" si="110"/>
        <v>0</v>
      </c>
      <c r="M2889" s="1">
        <f>SUMIF('Orders info'!$B$4:$B$3681,'Consumers info'!B2889,'Orders info'!$F$4:$F$3681)</f>
        <v>313</v>
      </c>
    </row>
    <row r="2890" spans="2:13" x14ac:dyDescent="0.2">
      <c r="B2890" s="4" t="s">
        <v>247</v>
      </c>
      <c r="C2890" s="1" t="s">
        <v>7</v>
      </c>
      <c r="D2890" s="1" t="s">
        <v>3199</v>
      </c>
      <c r="E2890" s="1" t="str">
        <f t="shared" si="109"/>
        <v>18-24</v>
      </c>
      <c r="F2890" s="4">
        <v>3</v>
      </c>
      <c r="G2890" s="4">
        <v>2020</v>
      </c>
      <c r="H2890" s="4">
        <v>1</v>
      </c>
      <c r="I2890" s="4" t="s">
        <v>6977</v>
      </c>
      <c r="J2890" s="1">
        <f>COUNTIF('Orders info'!$B$4:$B$3681,'Consumers info'!B2890)</f>
        <v>1</v>
      </c>
      <c r="K2890" s="1">
        <f t="shared" si="108"/>
        <v>1</v>
      </c>
      <c r="L2890" s="1">
        <f t="shared" si="110"/>
        <v>0</v>
      </c>
      <c r="M2890" s="1">
        <f>SUMIF('Orders info'!$B$4:$B$3681,'Consumers info'!B2890,'Orders info'!$F$4:$F$3681)</f>
        <v>255</v>
      </c>
    </row>
    <row r="2891" spans="2:13" x14ac:dyDescent="0.2">
      <c r="B2891" s="4" t="s">
        <v>248</v>
      </c>
      <c r="C2891" s="1" t="s">
        <v>3191</v>
      </c>
      <c r="D2891" s="1" t="s">
        <v>3199</v>
      </c>
      <c r="E2891" s="1" t="str">
        <f t="shared" si="109"/>
        <v>25-29</v>
      </c>
      <c r="F2891" s="4">
        <v>3</v>
      </c>
      <c r="G2891" s="4">
        <v>2020</v>
      </c>
      <c r="H2891" s="4">
        <v>1</v>
      </c>
      <c r="I2891" s="4" t="s">
        <v>6977</v>
      </c>
      <c r="J2891" s="1">
        <f>COUNTIF('Orders info'!$B$4:$B$3681,'Consumers info'!B2891)</f>
        <v>1</v>
      </c>
      <c r="K2891" s="1">
        <f t="shared" si="108"/>
        <v>1</v>
      </c>
      <c r="L2891" s="1">
        <f t="shared" si="110"/>
        <v>0</v>
      </c>
      <c r="M2891" s="1">
        <f>SUMIF('Orders info'!$B$4:$B$3681,'Consumers info'!B2891,'Orders info'!$F$4:$F$3681)</f>
        <v>255</v>
      </c>
    </row>
    <row r="2892" spans="2:13" x14ac:dyDescent="0.2">
      <c r="B2892" s="4" t="s">
        <v>249</v>
      </c>
      <c r="C2892" s="1" t="s">
        <v>7</v>
      </c>
      <c r="D2892" s="1" t="s">
        <v>3199</v>
      </c>
      <c r="E2892" s="1" t="str">
        <f t="shared" si="109"/>
        <v>18-24</v>
      </c>
      <c r="F2892" s="4">
        <v>3</v>
      </c>
      <c r="G2892" s="4">
        <v>2020</v>
      </c>
      <c r="H2892" s="4">
        <v>1</v>
      </c>
      <c r="I2892" s="4" t="s">
        <v>6977</v>
      </c>
      <c r="J2892" s="1">
        <f>COUNTIF('Orders info'!$B$4:$B$3681,'Consumers info'!B2892)</f>
        <v>1</v>
      </c>
      <c r="K2892" s="1">
        <f t="shared" si="108"/>
        <v>1</v>
      </c>
      <c r="L2892" s="1">
        <f t="shared" si="110"/>
        <v>0</v>
      </c>
      <c r="M2892" s="1">
        <f>SUMIF('Orders info'!$B$4:$B$3681,'Consumers info'!B2892,'Orders info'!$F$4:$F$3681)</f>
        <v>1086</v>
      </c>
    </row>
    <row r="2893" spans="2:13" x14ac:dyDescent="0.2">
      <c r="B2893" s="4" t="s">
        <v>250</v>
      </c>
      <c r="C2893" s="1" t="s">
        <v>3191</v>
      </c>
      <c r="D2893" s="1" t="s">
        <v>3199</v>
      </c>
      <c r="E2893" s="1" t="str">
        <f t="shared" si="109"/>
        <v>25-29</v>
      </c>
      <c r="F2893" s="4">
        <v>3</v>
      </c>
      <c r="G2893" s="4">
        <v>2020</v>
      </c>
      <c r="H2893" s="4">
        <v>1</v>
      </c>
      <c r="I2893" s="4" t="s">
        <v>6977</v>
      </c>
      <c r="J2893" s="1">
        <f>COUNTIF('Orders info'!$B$4:$B$3681,'Consumers info'!B2893)</f>
        <v>1</v>
      </c>
      <c r="K2893" s="1">
        <f t="shared" si="108"/>
        <v>1</v>
      </c>
      <c r="L2893" s="1">
        <f t="shared" si="110"/>
        <v>0</v>
      </c>
      <c r="M2893" s="1">
        <f>SUMIF('Orders info'!$B$4:$B$3681,'Consumers info'!B2893,'Orders info'!$F$4:$F$3681)</f>
        <v>951</v>
      </c>
    </row>
    <row r="2894" spans="2:13" x14ac:dyDescent="0.2">
      <c r="B2894" s="4" t="s">
        <v>251</v>
      </c>
      <c r="C2894" s="1" t="s">
        <v>7</v>
      </c>
      <c r="D2894" s="1" t="s">
        <v>3199</v>
      </c>
      <c r="E2894" s="1" t="str">
        <f t="shared" si="109"/>
        <v>30-34</v>
      </c>
      <c r="F2894" s="4">
        <v>3</v>
      </c>
      <c r="G2894" s="4">
        <v>2020</v>
      </c>
      <c r="H2894" s="4">
        <v>0</v>
      </c>
      <c r="I2894" s="4" t="s">
        <v>6977</v>
      </c>
      <c r="J2894" s="1">
        <f>COUNTIF('Orders info'!$B$4:$B$3681,'Consumers info'!B2894)</f>
        <v>1</v>
      </c>
      <c r="K2894" s="1">
        <f t="shared" si="108"/>
        <v>1</v>
      </c>
      <c r="L2894" s="1">
        <f t="shared" si="110"/>
        <v>0</v>
      </c>
      <c r="M2894" s="1">
        <f>SUMIF('Orders info'!$B$4:$B$3681,'Consumers info'!B2894,'Orders info'!$F$4:$F$3681)</f>
        <v>1101</v>
      </c>
    </row>
    <row r="2895" spans="2:13" x14ac:dyDescent="0.2">
      <c r="B2895" s="4" t="s">
        <v>252</v>
      </c>
      <c r="C2895" s="1" t="s">
        <v>3191</v>
      </c>
      <c r="D2895" s="1" t="s">
        <v>3199</v>
      </c>
      <c r="E2895" s="1" t="str">
        <f t="shared" si="109"/>
        <v>25-29</v>
      </c>
      <c r="F2895" s="4">
        <v>3</v>
      </c>
      <c r="G2895" s="4">
        <v>2020</v>
      </c>
      <c r="H2895" s="4">
        <v>1</v>
      </c>
      <c r="I2895" s="4" t="s">
        <v>6977</v>
      </c>
      <c r="J2895" s="1">
        <f>COUNTIF('Orders info'!$B$4:$B$3681,'Consumers info'!B2895)</f>
        <v>1</v>
      </c>
      <c r="K2895" s="1">
        <f t="shared" si="108"/>
        <v>1</v>
      </c>
      <c r="L2895" s="1">
        <f t="shared" si="110"/>
        <v>0</v>
      </c>
      <c r="M2895" s="1">
        <f>SUMIF('Orders info'!$B$4:$B$3681,'Consumers info'!B2895,'Orders info'!$F$4:$F$3681)</f>
        <v>948</v>
      </c>
    </row>
    <row r="2896" spans="2:13" x14ac:dyDescent="0.2">
      <c r="B2896" s="4" t="s">
        <v>253</v>
      </c>
      <c r="C2896" s="1" t="s">
        <v>7</v>
      </c>
      <c r="D2896" s="1" t="s">
        <v>3200</v>
      </c>
      <c r="E2896" s="1" t="str">
        <f t="shared" si="109"/>
        <v>30-34</v>
      </c>
      <c r="F2896" s="4">
        <v>3</v>
      </c>
      <c r="G2896" s="4">
        <v>2020</v>
      </c>
      <c r="H2896" s="4">
        <v>1</v>
      </c>
      <c r="I2896" s="4" t="s">
        <v>6977</v>
      </c>
      <c r="J2896" s="1">
        <f>COUNTIF('Orders info'!$B$4:$B$3681,'Consumers info'!B2896)</f>
        <v>1</v>
      </c>
      <c r="K2896" s="1">
        <f t="shared" si="108"/>
        <v>1</v>
      </c>
      <c r="L2896" s="1">
        <f t="shared" si="110"/>
        <v>0</v>
      </c>
      <c r="M2896" s="1">
        <f>SUMIF('Orders info'!$B$4:$B$3681,'Consumers info'!B2896,'Orders info'!$F$4:$F$3681)</f>
        <v>168</v>
      </c>
    </row>
    <row r="2897" spans="2:13" x14ac:dyDescent="0.2">
      <c r="B2897" s="4" t="s">
        <v>254</v>
      </c>
      <c r="C2897" s="1" t="s">
        <v>3191</v>
      </c>
      <c r="D2897" s="1" t="s">
        <v>3200</v>
      </c>
      <c r="E2897" s="1" t="str">
        <f t="shared" si="109"/>
        <v>35-39</v>
      </c>
      <c r="F2897" s="4">
        <v>3</v>
      </c>
      <c r="G2897" s="4">
        <v>2020</v>
      </c>
      <c r="H2897" s="4">
        <v>0</v>
      </c>
      <c r="I2897" s="4" t="s">
        <v>6977</v>
      </c>
      <c r="J2897" s="1">
        <f>COUNTIF('Orders info'!$B$4:$B$3681,'Consumers info'!B2897)</f>
        <v>1</v>
      </c>
      <c r="K2897" s="1">
        <f t="shared" si="108"/>
        <v>1</v>
      </c>
      <c r="L2897" s="1">
        <f t="shared" si="110"/>
        <v>0</v>
      </c>
      <c r="M2897" s="1">
        <f>SUMIF('Orders info'!$B$4:$B$3681,'Consumers info'!B2897,'Orders info'!$F$4:$F$3681)</f>
        <v>255</v>
      </c>
    </row>
    <row r="2898" spans="2:13" x14ac:dyDescent="0.2">
      <c r="B2898" s="4" t="s">
        <v>255</v>
      </c>
      <c r="C2898" s="1" t="s">
        <v>7</v>
      </c>
      <c r="D2898" s="1" t="s">
        <v>3200</v>
      </c>
      <c r="E2898" s="1" t="str">
        <f t="shared" si="109"/>
        <v>30-34</v>
      </c>
      <c r="F2898" s="4">
        <v>3</v>
      </c>
      <c r="G2898" s="4">
        <v>2020</v>
      </c>
      <c r="H2898" s="4">
        <v>1</v>
      </c>
      <c r="I2898" s="4" t="s">
        <v>6977</v>
      </c>
      <c r="J2898" s="1">
        <f>COUNTIF('Orders info'!$B$4:$B$3681,'Consumers info'!B2898)</f>
        <v>1</v>
      </c>
      <c r="K2898" s="1">
        <f t="shared" si="108"/>
        <v>1</v>
      </c>
      <c r="L2898" s="1">
        <f t="shared" si="110"/>
        <v>0</v>
      </c>
      <c r="M2898" s="1">
        <f>SUMIF('Orders info'!$B$4:$B$3681,'Consumers info'!B2898,'Orders info'!$F$4:$F$3681)</f>
        <v>327</v>
      </c>
    </row>
    <row r="2899" spans="2:13" x14ac:dyDescent="0.2">
      <c r="B2899" s="4" t="s">
        <v>256</v>
      </c>
      <c r="C2899" s="1" t="s">
        <v>3191</v>
      </c>
      <c r="D2899" s="1" t="s">
        <v>3200</v>
      </c>
      <c r="E2899" s="1" t="str">
        <f t="shared" si="109"/>
        <v>35-39</v>
      </c>
      <c r="F2899" s="4">
        <v>3</v>
      </c>
      <c r="G2899" s="4">
        <v>2020</v>
      </c>
      <c r="H2899" s="4">
        <v>1</v>
      </c>
      <c r="I2899" s="4" t="s">
        <v>6977</v>
      </c>
      <c r="J2899" s="1">
        <f>COUNTIF('Orders info'!$B$4:$B$3681,'Consumers info'!B2899)</f>
        <v>1</v>
      </c>
      <c r="K2899" s="1">
        <f t="shared" si="108"/>
        <v>1</v>
      </c>
      <c r="L2899" s="1">
        <f t="shared" si="110"/>
        <v>0</v>
      </c>
      <c r="M2899" s="1">
        <f>SUMIF('Orders info'!$B$4:$B$3681,'Consumers info'!B2899,'Orders info'!$F$4:$F$3681)</f>
        <v>258</v>
      </c>
    </row>
    <row r="2900" spans="2:13" x14ac:dyDescent="0.2">
      <c r="B2900" s="4" t="s">
        <v>257</v>
      </c>
      <c r="C2900" s="1" t="s">
        <v>7</v>
      </c>
      <c r="D2900" s="1" t="s">
        <v>3200</v>
      </c>
      <c r="E2900" s="1" t="str">
        <f t="shared" si="109"/>
        <v>18-24</v>
      </c>
      <c r="F2900" s="4">
        <v>3</v>
      </c>
      <c r="G2900" s="4">
        <v>2020</v>
      </c>
      <c r="H2900" s="4">
        <v>1</v>
      </c>
      <c r="I2900" s="4" t="s">
        <v>6977</v>
      </c>
      <c r="J2900" s="1">
        <f>COUNTIF('Orders info'!$B$4:$B$3681,'Consumers info'!B2900)</f>
        <v>1</v>
      </c>
      <c r="K2900" s="1">
        <f t="shared" si="108"/>
        <v>1</v>
      </c>
      <c r="L2900" s="1">
        <f t="shared" si="110"/>
        <v>0</v>
      </c>
      <c r="M2900" s="1">
        <f>SUMIF('Orders info'!$B$4:$B$3681,'Consumers info'!B2900,'Orders info'!$F$4:$F$3681)</f>
        <v>255</v>
      </c>
    </row>
    <row r="2901" spans="2:13" x14ac:dyDescent="0.2">
      <c r="B2901" s="4" t="s">
        <v>258</v>
      </c>
      <c r="C2901" s="1" t="s">
        <v>3191</v>
      </c>
      <c r="D2901" s="1" t="s">
        <v>3200</v>
      </c>
      <c r="E2901" s="1" t="str">
        <f t="shared" si="109"/>
        <v>35-39</v>
      </c>
      <c r="F2901" s="4">
        <v>3</v>
      </c>
      <c r="G2901" s="4">
        <v>2020</v>
      </c>
      <c r="H2901" s="4">
        <v>1</v>
      </c>
      <c r="I2901" s="4" t="s">
        <v>6977</v>
      </c>
      <c r="J2901" s="1">
        <f>COUNTIF('Orders info'!$B$4:$B$3681,'Consumers info'!B2901)</f>
        <v>1</v>
      </c>
      <c r="K2901" s="1">
        <f t="shared" si="108"/>
        <v>1</v>
      </c>
      <c r="L2901" s="1">
        <f t="shared" si="110"/>
        <v>0</v>
      </c>
      <c r="M2901" s="1">
        <f>SUMIF('Orders info'!$B$4:$B$3681,'Consumers info'!B2901,'Orders info'!$F$4:$F$3681)</f>
        <v>1086</v>
      </c>
    </row>
    <row r="2902" spans="2:13" x14ac:dyDescent="0.2">
      <c r="B2902" s="4" t="s">
        <v>259</v>
      </c>
      <c r="C2902" s="1" t="s">
        <v>7</v>
      </c>
      <c r="D2902" s="1" t="s">
        <v>3200</v>
      </c>
      <c r="E2902" s="1" t="str">
        <f t="shared" si="109"/>
        <v>25-29</v>
      </c>
      <c r="F2902" s="4">
        <v>3</v>
      </c>
      <c r="G2902" s="4">
        <v>2020</v>
      </c>
      <c r="H2902" s="4">
        <v>1</v>
      </c>
      <c r="I2902" s="4" t="s">
        <v>6977</v>
      </c>
      <c r="J2902" s="1">
        <f>COUNTIF('Orders info'!$B$4:$B$3681,'Consumers info'!B2902)</f>
        <v>1</v>
      </c>
      <c r="K2902" s="1">
        <f t="shared" si="108"/>
        <v>1</v>
      </c>
      <c r="L2902" s="1">
        <f t="shared" si="110"/>
        <v>0</v>
      </c>
      <c r="M2902" s="1">
        <f>SUMIF('Orders info'!$B$4:$B$3681,'Consumers info'!B2902,'Orders info'!$F$4:$F$3681)</f>
        <v>805</v>
      </c>
    </row>
    <row r="2903" spans="2:13" x14ac:dyDescent="0.2">
      <c r="B2903" s="4" t="s">
        <v>260</v>
      </c>
      <c r="C2903" s="1" t="s">
        <v>3191</v>
      </c>
      <c r="D2903" s="1" t="s">
        <v>3200</v>
      </c>
      <c r="E2903" s="1" t="str">
        <f t="shared" si="109"/>
        <v>35-39</v>
      </c>
      <c r="F2903" s="4">
        <v>3</v>
      </c>
      <c r="G2903" s="4">
        <v>2020</v>
      </c>
      <c r="H2903" s="4">
        <v>1</v>
      </c>
      <c r="I2903" s="4" t="s">
        <v>6977</v>
      </c>
      <c r="J2903" s="1">
        <f>COUNTIF('Orders info'!$B$4:$B$3681,'Consumers info'!B2903)</f>
        <v>1</v>
      </c>
      <c r="K2903" s="1">
        <f t="shared" si="108"/>
        <v>1</v>
      </c>
      <c r="L2903" s="1">
        <f t="shared" si="110"/>
        <v>0</v>
      </c>
      <c r="M2903" s="1">
        <f>SUMIF('Orders info'!$B$4:$B$3681,'Consumers info'!B2903,'Orders info'!$F$4:$F$3681)</f>
        <v>1101</v>
      </c>
    </row>
    <row r="2904" spans="2:13" x14ac:dyDescent="0.2">
      <c r="B2904" s="4" t="s">
        <v>261</v>
      </c>
      <c r="C2904" s="1" t="s">
        <v>7</v>
      </c>
      <c r="D2904" s="1" t="s">
        <v>3200</v>
      </c>
      <c r="E2904" s="1" t="str">
        <f t="shared" si="109"/>
        <v>18-24</v>
      </c>
      <c r="F2904" s="4">
        <v>3</v>
      </c>
      <c r="G2904" s="4">
        <v>2020</v>
      </c>
      <c r="H2904" s="4">
        <v>1</v>
      </c>
      <c r="I2904" s="4" t="s">
        <v>6977</v>
      </c>
      <c r="J2904" s="1">
        <f>COUNTIF('Orders info'!$B$4:$B$3681,'Consumers info'!B2904)</f>
        <v>2</v>
      </c>
      <c r="K2904" s="1">
        <f t="shared" ref="K2904:K2967" si="111">IF(J2904=1,IF(I2904="Active",1,0),0)</f>
        <v>0</v>
      </c>
      <c r="L2904" s="1">
        <f t="shared" si="110"/>
        <v>1</v>
      </c>
      <c r="M2904" s="1">
        <f>SUMIF('Orders info'!$B$4:$B$3681,'Consumers info'!B2904,'Orders info'!$F$4:$F$3681)</f>
        <v>1896</v>
      </c>
    </row>
    <row r="2905" spans="2:13" x14ac:dyDescent="0.2">
      <c r="B2905" s="4" t="s">
        <v>262</v>
      </c>
      <c r="C2905" s="1" t="s">
        <v>3191</v>
      </c>
      <c r="D2905" s="1" t="s">
        <v>3201</v>
      </c>
      <c r="E2905" s="1" t="str">
        <f t="shared" si="109"/>
        <v>40+</v>
      </c>
      <c r="F2905" s="4">
        <v>3</v>
      </c>
      <c r="G2905" s="4">
        <v>2020</v>
      </c>
      <c r="H2905" s="4">
        <v>0</v>
      </c>
      <c r="I2905" s="4" t="s">
        <v>6977</v>
      </c>
      <c r="J2905" s="1">
        <f>COUNTIF('Orders info'!$B$4:$B$3681,'Consumers info'!B2905)</f>
        <v>1</v>
      </c>
      <c r="K2905" s="1">
        <f t="shared" si="111"/>
        <v>1</v>
      </c>
      <c r="L2905" s="1">
        <f t="shared" si="110"/>
        <v>0</v>
      </c>
      <c r="M2905" s="1">
        <f>SUMIF('Orders info'!$B$4:$B$3681,'Consumers info'!B2905,'Orders info'!$F$4:$F$3681)</f>
        <v>488</v>
      </c>
    </row>
    <row r="2906" spans="2:13" x14ac:dyDescent="0.2">
      <c r="B2906" s="4" t="s">
        <v>263</v>
      </c>
      <c r="C2906" s="1" t="s">
        <v>7</v>
      </c>
      <c r="D2906" s="1" t="s">
        <v>3201</v>
      </c>
      <c r="E2906" s="1" t="str">
        <f t="shared" si="109"/>
        <v>18-24</v>
      </c>
      <c r="F2906" s="4">
        <v>3</v>
      </c>
      <c r="G2906" s="4">
        <v>2020</v>
      </c>
      <c r="H2906" s="4">
        <v>0</v>
      </c>
      <c r="I2906" s="4" t="s">
        <v>6977</v>
      </c>
      <c r="J2906" s="1">
        <f>COUNTIF('Orders info'!$B$4:$B$3681,'Consumers info'!B2906)</f>
        <v>1</v>
      </c>
      <c r="K2906" s="1">
        <f t="shared" si="111"/>
        <v>1</v>
      </c>
      <c r="L2906" s="1">
        <f t="shared" si="110"/>
        <v>0</v>
      </c>
      <c r="M2906" s="1">
        <f>SUMIF('Orders info'!$B$4:$B$3681,'Consumers info'!B2906,'Orders info'!$F$4:$F$3681)</f>
        <v>187</v>
      </c>
    </row>
    <row r="2907" spans="2:13" x14ac:dyDescent="0.2">
      <c r="B2907" s="4" t="s">
        <v>264</v>
      </c>
      <c r="C2907" s="1" t="s">
        <v>3191</v>
      </c>
      <c r="D2907" s="1" t="s">
        <v>3201</v>
      </c>
      <c r="E2907" s="1" t="str">
        <f t="shared" si="109"/>
        <v>30-34</v>
      </c>
      <c r="F2907" s="4">
        <v>3</v>
      </c>
      <c r="G2907" s="4">
        <v>2020</v>
      </c>
      <c r="H2907" s="4">
        <v>1</v>
      </c>
      <c r="I2907" s="4" t="s">
        <v>6977</v>
      </c>
      <c r="J2907" s="1">
        <f>COUNTIF('Orders info'!$B$4:$B$3681,'Consumers info'!B2907)</f>
        <v>1</v>
      </c>
      <c r="K2907" s="1">
        <f t="shared" si="111"/>
        <v>1</v>
      </c>
      <c r="L2907" s="1">
        <f t="shared" si="110"/>
        <v>0</v>
      </c>
      <c r="M2907" s="1">
        <f>SUMIF('Orders info'!$B$4:$B$3681,'Consumers info'!B2907,'Orders info'!$F$4:$F$3681)</f>
        <v>447</v>
      </c>
    </row>
    <row r="2908" spans="2:13" x14ac:dyDescent="0.2">
      <c r="B2908" s="4" t="s">
        <v>265</v>
      </c>
      <c r="C2908" s="1" t="s">
        <v>7</v>
      </c>
      <c r="D2908" s="1" t="s">
        <v>3201</v>
      </c>
      <c r="E2908" s="1" t="str">
        <f t="shared" si="109"/>
        <v>35-39</v>
      </c>
      <c r="F2908" s="4">
        <v>3</v>
      </c>
      <c r="G2908" s="4">
        <v>2020</v>
      </c>
      <c r="H2908" s="4">
        <v>1</v>
      </c>
      <c r="I2908" s="4" t="s">
        <v>6977</v>
      </c>
      <c r="J2908" s="1">
        <f>COUNTIF('Orders info'!$B$4:$B$3681,'Consumers info'!B2908)</f>
        <v>1</v>
      </c>
      <c r="K2908" s="1">
        <f t="shared" si="111"/>
        <v>1</v>
      </c>
      <c r="L2908" s="1">
        <f t="shared" si="110"/>
        <v>0</v>
      </c>
      <c r="M2908" s="1">
        <f>SUMIF('Orders info'!$B$4:$B$3681,'Consumers info'!B2908,'Orders info'!$F$4:$F$3681)</f>
        <v>345</v>
      </c>
    </row>
    <row r="2909" spans="2:13" x14ac:dyDescent="0.2">
      <c r="B2909" s="4" t="s">
        <v>266</v>
      </c>
      <c r="C2909" s="1" t="s">
        <v>3191</v>
      </c>
      <c r="D2909" s="1" t="s">
        <v>3201</v>
      </c>
      <c r="E2909" s="1" t="str">
        <f t="shared" si="109"/>
        <v>30-34</v>
      </c>
      <c r="F2909" s="4">
        <v>3</v>
      </c>
      <c r="G2909" s="4">
        <v>2020</v>
      </c>
      <c r="H2909" s="4">
        <v>1</v>
      </c>
      <c r="I2909" s="4" t="s">
        <v>6977</v>
      </c>
      <c r="J2909" s="1">
        <f>COUNTIF('Orders info'!$B$4:$B$3681,'Consumers info'!B2909)</f>
        <v>1</v>
      </c>
      <c r="K2909" s="1">
        <f t="shared" si="111"/>
        <v>1</v>
      </c>
      <c r="L2909" s="1">
        <f t="shared" si="110"/>
        <v>0</v>
      </c>
      <c r="M2909" s="1">
        <f>SUMIF('Orders info'!$B$4:$B$3681,'Consumers info'!B2909,'Orders info'!$F$4:$F$3681)</f>
        <v>168</v>
      </c>
    </row>
    <row r="2910" spans="2:13" x14ac:dyDescent="0.2">
      <c r="B2910" s="4" t="s">
        <v>267</v>
      </c>
      <c r="C2910" s="1" t="s">
        <v>7</v>
      </c>
      <c r="D2910" s="1" t="s">
        <v>3201</v>
      </c>
      <c r="E2910" s="1" t="str">
        <f t="shared" si="109"/>
        <v>30-34</v>
      </c>
      <c r="F2910" s="4">
        <v>3</v>
      </c>
      <c r="G2910" s="4">
        <v>2020</v>
      </c>
      <c r="H2910" s="4">
        <v>0</v>
      </c>
      <c r="I2910" s="4" t="s">
        <v>6977</v>
      </c>
      <c r="J2910" s="1">
        <f>COUNTIF('Orders info'!$B$4:$B$3681,'Consumers info'!B2910)</f>
        <v>1</v>
      </c>
      <c r="K2910" s="1">
        <f t="shared" si="111"/>
        <v>1</v>
      </c>
      <c r="L2910" s="1">
        <f t="shared" si="110"/>
        <v>0</v>
      </c>
      <c r="M2910" s="1">
        <f>SUMIF('Orders info'!$B$4:$B$3681,'Consumers info'!B2910,'Orders info'!$F$4:$F$3681)</f>
        <v>172</v>
      </c>
    </row>
    <row r="2911" spans="2:13" x14ac:dyDescent="0.2">
      <c r="B2911" s="4" t="s">
        <v>268</v>
      </c>
      <c r="C2911" s="1" t="s">
        <v>3191</v>
      </c>
      <c r="D2911" s="1" t="s">
        <v>3201</v>
      </c>
      <c r="E2911" s="1" t="str">
        <f t="shared" si="109"/>
        <v>30-34</v>
      </c>
      <c r="F2911" s="4">
        <v>3</v>
      </c>
      <c r="G2911" s="4">
        <v>2020</v>
      </c>
      <c r="H2911" s="4">
        <v>0</v>
      </c>
      <c r="I2911" s="4" t="s">
        <v>6977</v>
      </c>
      <c r="J2911" s="1">
        <f>COUNTIF('Orders info'!$B$4:$B$3681,'Consumers info'!B2911)</f>
        <v>1</v>
      </c>
      <c r="K2911" s="1">
        <f t="shared" si="111"/>
        <v>1</v>
      </c>
      <c r="L2911" s="1">
        <f t="shared" si="110"/>
        <v>0</v>
      </c>
      <c r="M2911" s="1">
        <f>SUMIF('Orders info'!$B$4:$B$3681,'Consumers info'!B2911,'Orders info'!$F$4:$F$3681)</f>
        <v>205</v>
      </c>
    </row>
    <row r="2912" spans="2:13" x14ac:dyDescent="0.2">
      <c r="B2912" s="4" t="s">
        <v>269</v>
      </c>
      <c r="C2912" s="1" t="s">
        <v>7</v>
      </c>
      <c r="D2912" s="1" t="s">
        <v>3201</v>
      </c>
      <c r="E2912" s="1" t="str">
        <f t="shared" si="109"/>
        <v>35-39</v>
      </c>
      <c r="F2912" s="4">
        <v>3</v>
      </c>
      <c r="G2912" s="4">
        <v>2020</v>
      </c>
      <c r="H2912" s="4">
        <v>1</v>
      </c>
      <c r="I2912" s="4" t="s">
        <v>6977</v>
      </c>
      <c r="J2912" s="1">
        <f>COUNTIF('Orders info'!$B$4:$B$3681,'Consumers info'!B2912)</f>
        <v>1</v>
      </c>
      <c r="K2912" s="1">
        <f t="shared" si="111"/>
        <v>1</v>
      </c>
      <c r="L2912" s="1">
        <f t="shared" si="110"/>
        <v>0</v>
      </c>
      <c r="M2912" s="1">
        <f>SUMIF('Orders info'!$B$4:$B$3681,'Consumers info'!B2912,'Orders info'!$F$4:$F$3681)</f>
        <v>192</v>
      </c>
    </row>
    <row r="2913" spans="2:13" x14ac:dyDescent="0.2">
      <c r="B2913" s="4" t="s">
        <v>270</v>
      </c>
      <c r="C2913" s="1" t="s">
        <v>3191</v>
      </c>
      <c r="D2913" s="1" t="s">
        <v>3201</v>
      </c>
      <c r="E2913" s="1" t="str">
        <f t="shared" si="109"/>
        <v>30-34</v>
      </c>
      <c r="F2913" s="4">
        <v>3</v>
      </c>
      <c r="G2913" s="4">
        <v>2020</v>
      </c>
      <c r="H2913" s="4">
        <v>1</v>
      </c>
      <c r="I2913" s="4" t="s">
        <v>6977</v>
      </c>
      <c r="J2913" s="1">
        <f>COUNTIF('Orders info'!$B$4:$B$3681,'Consumers info'!B2913)</f>
        <v>1</v>
      </c>
      <c r="K2913" s="1">
        <f t="shared" si="111"/>
        <v>1</v>
      </c>
      <c r="L2913" s="1">
        <f t="shared" si="110"/>
        <v>0</v>
      </c>
      <c r="M2913" s="1">
        <f>SUMIF('Orders info'!$B$4:$B$3681,'Consumers info'!B2913,'Orders info'!$F$4:$F$3681)</f>
        <v>220</v>
      </c>
    </row>
    <row r="2914" spans="2:13" x14ac:dyDescent="0.2">
      <c r="B2914" s="4" t="s">
        <v>271</v>
      </c>
      <c r="C2914" s="1" t="s">
        <v>7</v>
      </c>
      <c r="D2914" s="1" t="s">
        <v>3192</v>
      </c>
      <c r="E2914" s="1" t="str">
        <f t="shared" si="109"/>
        <v>35-39</v>
      </c>
      <c r="F2914" s="4">
        <v>3</v>
      </c>
      <c r="G2914" s="4">
        <v>2020</v>
      </c>
      <c r="H2914" s="4">
        <v>0</v>
      </c>
      <c r="I2914" s="4" t="s">
        <v>6977</v>
      </c>
      <c r="J2914" s="1">
        <f>COUNTIF('Orders info'!$B$4:$B$3681,'Consumers info'!B2914)</f>
        <v>1</v>
      </c>
      <c r="K2914" s="1">
        <f t="shared" si="111"/>
        <v>1</v>
      </c>
      <c r="L2914" s="1">
        <f t="shared" si="110"/>
        <v>0</v>
      </c>
      <c r="M2914" s="1">
        <f>SUMIF('Orders info'!$B$4:$B$3681,'Consumers info'!B2914,'Orders info'!$F$4:$F$3681)</f>
        <v>540</v>
      </c>
    </row>
    <row r="2915" spans="2:13" x14ac:dyDescent="0.2">
      <c r="B2915" s="4" t="s">
        <v>272</v>
      </c>
      <c r="C2915" s="1" t="s">
        <v>3191</v>
      </c>
      <c r="D2915" s="1" t="s">
        <v>3192</v>
      </c>
      <c r="E2915" s="1" t="str">
        <f t="shared" si="109"/>
        <v>18-24</v>
      </c>
      <c r="F2915" s="4">
        <v>3</v>
      </c>
      <c r="G2915" s="4">
        <v>2020</v>
      </c>
      <c r="H2915" s="4">
        <v>0</v>
      </c>
      <c r="I2915" s="4" t="s">
        <v>6977</v>
      </c>
      <c r="J2915" s="1">
        <f>COUNTIF('Orders info'!$B$4:$B$3681,'Consumers info'!B2915)</f>
        <v>1</v>
      </c>
      <c r="K2915" s="1">
        <f t="shared" si="111"/>
        <v>1</v>
      </c>
      <c r="L2915" s="1">
        <f t="shared" si="110"/>
        <v>0</v>
      </c>
      <c r="M2915" s="1">
        <f>SUMIF('Orders info'!$B$4:$B$3681,'Consumers info'!B2915,'Orders info'!$F$4:$F$3681)</f>
        <v>345</v>
      </c>
    </row>
    <row r="2916" spans="2:13" x14ac:dyDescent="0.2">
      <c r="B2916" s="4" t="s">
        <v>273</v>
      </c>
      <c r="C2916" s="1" t="s">
        <v>7</v>
      </c>
      <c r="D2916" s="1" t="s">
        <v>3192</v>
      </c>
      <c r="E2916" s="1" t="str">
        <f t="shared" si="109"/>
        <v>25-29</v>
      </c>
      <c r="F2916" s="4">
        <v>3</v>
      </c>
      <c r="G2916" s="4">
        <v>2020</v>
      </c>
      <c r="H2916" s="4">
        <v>0</v>
      </c>
      <c r="I2916" s="4" t="s">
        <v>6977</v>
      </c>
      <c r="J2916" s="1">
        <f>COUNTIF('Orders info'!$B$4:$B$3681,'Consumers info'!B2916)</f>
        <v>1</v>
      </c>
      <c r="K2916" s="1">
        <f t="shared" si="111"/>
        <v>1</v>
      </c>
      <c r="L2916" s="1">
        <f t="shared" si="110"/>
        <v>0</v>
      </c>
      <c r="M2916" s="1">
        <f>SUMIF('Orders info'!$B$4:$B$3681,'Consumers info'!B2916,'Orders info'!$F$4:$F$3681)</f>
        <v>345</v>
      </c>
    </row>
    <row r="2917" spans="2:13" x14ac:dyDescent="0.2">
      <c r="B2917" s="4" t="s">
        <v>274</v>
      </c>
      <c r="C2917" s="1" t="s">
        <v>3191</v>
      </c>
      <c r="D2917" s="1" t="s">
        <v>3192</v>
      </c>
      <c r="E2917" s="1" t="str">
        <f t="shared" ref="E2917:E2980" si="112">E2262</f>
        <v>18-24</v>
      </c>
      <c r="F2917" s="4">
        <v>3</v>
      </c>
      <c r="G2917" s="4">
        <v>2020</v>
      </c>
      <c r="H2917" s="4">
        <v>1</v>
      </c>
      <c r="I2917" s="4" t="s">
        <v>6977</v>
      </c>
      <c r="J2917" s="1">
        <f>COUNTIF('Orders info'!$B$4:$B$3681,'Consumers info'!B2917)</f>
        <v>1</v>
      </c>
      <c r="K2917" s="1">
        <f t="shared" si="111"/>
        <v>1</v>
      </c>
      <c r="L2917" s="1">
        <f t="shared" si="110"/>
        <v>0</v>
      </c>
      <c r="M2917" s="1">
        <f>SUMIF('Orders info'!$B$4:$B$3681,'Consumers info'!B2917,'Orders info'!$F$4:$F$3681)</f>
        <v>447</v>
      </c>
    </row>
    <row r="2918" spans="2:13" x14ac:dyDescent="0.2">
      <c r="B2918" s="4" t="s">
        <v>275</v>
      </c>
      <c r="C2918" s="1" t="s">
        <v>3191</v>
      </c>
      <c r="D2918" s="1" t="s">
        <v>3192</v>
      </c>
      <c r="E2918" s="1" t="str">
        <f t="shared" si="112"/>
        <v>30-34</v>
      </c>
      <c r="F2918" s="4">
        <v>3</v>
      </c>
      <c r="G2918" s="4">
        <v>2020</v>
      </c>
      <c r="H2918" s="4">
        <v>1</v>
      </c>
      <c r="I2918" s="4" t="s">
        <v>6977</v>
      </c>
      <c r="J2918" s="1">
        <f>COUNTIF('Orders info'!$B$4:$B$3681,'Consumers info'!B2918)</f>
        <v>1</v>
      </c>
      <c r="K2918" s="1">
        <f t="shared" si="111"/>
        <v>1</v>
      </c>
      <c r="L2918" s="1">
        <f t="shared" si="110"/>
        <v>0</v>
      </c>
      <c r="M2918" s="1">
        <f>SUMIF('Orders info'!$B$4:$B$3681,'Consumers info'!B2918,'Orders info'!$F$4:$F$3681)</f>
        <v>144</v>
      </c>
    </row>
    <row r="2919" spans="2:13" x14ac:dyDescent="0.2">
      <c r="B2919" s="4" t="s">
        <v>3069</v>
      </c>
      <c r="C2919" s="1" t="s">
        <v>3191</v>
      </c>
      <c r="D2919" s="1" t="s">
        <v>3192</v>
      </c>
      <c r="E2919" s="1" t="str">
        <f t="shared" si="112"/>
        <v>18-24</v>
      </c>
      <c r="F2919" s="4">
        <v>3</v>
      </c>
      <c r="G2919" s="4">
        <v>2020</v>
      </c>
      <c r="H2919" s="4">
        <v>0</v>
      </c>
      <c r="I2919" s="4" t="s">
        <v>6977</v>
      </c>
      <c r="J2919" s="1">
        <f>COUNTIF('Orders info'!$B$4:$B$3681,'Consumers info'!B2919)</f>
        <v>1</v>
      </c>
      <c r="K2919" s="1">
        <f t="shared" si="111"/>
        <v>1</v>
      </c>
      <c r="L2919" s="1">
        <f t="shared" si="110"/>
        <v>0</v>
      </c>
      <c r="M2919" s="1">
        <f>SUMIF('Orders info'!$B$4:$B$3681,'Consumers info'!B2919,'Orders info'!$F$4:$F$3681)</f>
        <v>540</v>
      </c>
    </row>
    <row r="2920" spans="2:13" x14ac:dyDescent="0.2">
      <c r="B2920" s="4" t="s">
        <v>3070</v>
      </c>
      <c r="C2920" s="1" t="s">
        <v>3191</v>
      </c>
      <c r="D2920" s="1" t="s">
        <v>3193</v>
      </c>
      <c r="E2920" s="1" t="str">
        <f t="shared" si="112"/>
        <v>30-34</v>
      </c>
      <c r="F2920" s="4">
        <v>3</v>
      </c>
      <c r="G2920" s="4">
        <v>2020</v>
      </c>
      <c r="H2920" s="4">
        <v>0</v>
      </c>
      <c r="I2920" s="4" t="s">
        <v>6977</v>
      </c>
      <c r="J2920" s="1">
        <f>COUNTIF('Orders info'!$B$4:$B$3681,'Consumers info'!B2920)</f>
        <v>1</v>
      </c>
      <c r="K2920" s="1">
        <f t="shared" si="111"/>
        <v>1</v>
      </c>
      <c r="L2920" s="1">
        <f t="shared" si="110"/>
        <v>0</v>
      </c>
      <c r="M2920" s="1">
        <f>SUMIF('Orders info'!$B$4:$B$3681,'Consumers info'!B2920,'Orders info'!$F$4:$F$3681)</f>
        <v>168</v>
      </c>
    </row>
    <row r="2921" spans="2:13" x14ac:dyDescent="0.2">
      <c r="B2921" s="4" t="s">
        <v>3071</v>
      </c>
      <c r="C2921" s="1" t="s">
        <v>3191</v>
      </c>
      <c r="D2921" s="1" t="s">
        <v>3194</v>
      </c>
      <c r="E2921" s="1" t="str">
        <f t="shared" si="112"/>
        <v>35-39</v>
      </c>
      <c r="F2921" s="4">
        <v>3</v>
      </c>
      <c r="G2921" s="4">
        <v>2020</v>
      </c>
      <c r="H2921" s="4">
        <v>0</v>
      </c>
      <c r="I2921" s="4" t="s">
        <v>6977</v>
      </c>
      <c r="J2921" s="1">
        <f>COUNTIF('Orders info'!$B$4:$B$3681,'Consumers info'!B2921)</f>
        <v>1</v>
      </c>
      <c r="K2921" s="1">
        <f t="shared" si="111"/>
        <v>1</v>
      </c>
      <c r="L2921" s="1">
        <f t="shared" si="110"/>
        <v>0</v>
      </c>
      <c r="M2921" s="1">
        <f>SUMIF('Orders info'!$B$4:$B$3681,'Consumers info'!B2921,'Orders info'!$F$4:$F$3681)</f>
        <v>447</v>
      </c>
    </row>
    <row r="2922" spans="2:13" x14ac:dyDescent="0.2">
      <c r="B2922" s="4" t="s">
        <v>3072</v>
      </c>
      <c r="C2922" s="1" t="s">
        <v>3191</v>
      </c>
      <c r="D2922" s="1" t="s">
        <v>3195</v>
      </c>
      <c r="E2922" s="1" t="str">
        <f t="shared" si="112"/>
        <v>35-39</v>
      </c>
      <c r="F2922" s="4">
        <v>3</v>
      </c>
      <c r="G2922" s="4">
        <v>2020</v>
      </c>
      <c r="H2922" s="4">
        <v>1</v>
      </c>
      <c r="I2922" s="4" t="s">
        <v>6977</v>
      </c>
      <c r="J2922" s="1">
        <f>COUNTIF('Orders info'!$B$4:$B$3681,'Consumers info'!B2922)</f>
        <v>1</v>
      </c>
      <c r="K2922" s="1">
        <f t="shared" si="111"/>
        <v>1</v>
      </c>
      <c r="L2922" s="1">
        <f t="shared" si="110"/>
        <v>0</v>
      </c>
      <c r="M2922" s="1">
        <f>SUMIF('Orders info'!$B$4:$B$3681,'Consumers info'!B2922,'Orders info'!$F$4:$F$3681)</f>
        <v>447</v>
      </c>
    </row>
    <row r="2923" spans="2:13" x14ac:dyDescent="0.2">
      <c r="B2923" s="4" t="s">
        <v>3073</v>
      </c>
      <c r="C2923" s="1" t="s">
        <v>3191</v>
      </c>
      <c r="D2923" s="1" t="s">
        <v>3196</v>
      </c>
      <c r="E2923" s="1" t="str">
        <f t="shared" si="112"/>
        <v>25-29</v>
      </c>
      <c r="F2923" s="4">
        <v>3</v>
      </c>
      <c r="G2923" s="4">
        <v>2020</v>
      </c>
      <c r="H2923" s="4">
        <v>0</v>
      </c>
      <c r="I2923" s="4" t="s">
        <v>6977</v>
      </c>
      <c r="J2923" s="1">
        <f>COUNTIF('Orders info'!$B$4:$B$3681,'Consumers info'!B2923)</f>
        <v>1</v>
      </c>
      <c r="K2923" s="1">
        <f t="shared" si="111"/>
        <v>1</v>
      </c>
      <c r="L2923" s="1">
        <f t="shared" si="110"/>
        <v>0</v>
      </c>
      <c r="M2923" s="1">
        <f>SUMIF('Orders info'!$B$4:$B$3681,'Consumers info'!B2923,'Orders info'!$F$4:$F$3681)</f>
        <v>345</v>
      </c>
    </row>
    <row r="2924" spans="2:13" x14ac:dyDescent="0.2">
      <c r="B2924" s="4" t="s">
        <v>3074</v>
      </c>
      <c r="C2924" s="1" t="s">
        <v>3191</v>
      </c>
      <c r="D2924" s="1" t="s">
        <v>3197</v>
      </c>
      <c r="E2924" s="1" t="str">
        <f t="shared" si="112"/>
        <v>30-34</v>
      </c>
      <c r="F2924" s="4">
        <v>3</v>
      </c>
      <c r="G2924" s="4">
        <v>2020</v>
      </c>
      <c r="H2924" s="4">
        <v>0</v>
      </c>
      <c r="I2924" s="4" t="s">
        <v>6977</v>
      </c>
      <c r="J2924" s="1">
        <f>COUNTIF('Orders info'!$B$4:$B$3681,'Consumers info'!B2924)</f>
        <v>1</v>
      </c>
      <c r="K2924" s="1">
        <f t="shared" si="111"/>
        <v>1</v>
      </c>
      <c r="L2924" s="1">
        <f t="shared" si="110"/>
        <v>0</v>
      </c>
      <c r="M2924" s="1">
        <f>SUMIF('Orders info'!$B$4:$B$3681,'Consumers info'!B2924,'Orders info'!$F$4:$F$3681)</f>
        <v>383</v>
      </c>
    </row>
    <row r="2925" spans="2:13" x14ac:dyDescent="0.2">
      <c r="B2925" s="4" t="s">
        <v>3075</v>
      </c>
      <c r="C2925" s="1" t="s">
        <v>3191</v>
      </c>
      <c r="D2925" s="1" t="s">
        <v>3198</v>
      </c>
      <c r="E2925" s="1" t="str">
        <f t="shared" si="112"/>
        <v>35-39</v>
      </c>
      <c r="F2925" s="4">
        <v>3</v>
      </c>
      <c r="G2925" s="4">
        <v>2020</v>
      </c>
      <c r="H2925" s="4">
        <v>1</v>
      </c>
      <c r="I2925" s="4" t="s">
        <v>6977</v>
      </c>
      <c r="J2925" s="1">
        <f>COUNTIF('Orders info'!$B$4:$B$3681,'Consumers info'!B2925)</f>
        <v>1</v>
      </c>
      <c r="K2925" s="1">
        <f t="shared" si="111"/>
        <v>1</v>
      </c>
      <c r="L2925" s="1">
        <f t="shared" si="110"/>
        <v>0</v>
      </c>
      <c r="M2925" s="1">
        <f>SUMIF('Orders info'!$B$4:$B$3681,'Consumers info'!B2925,'Orders info'!$F$4:$F$3681)</f>
        <v>144</v>
      </c>
    </row>
    <row r="2926" spans="2:13" x14ac:dyDescent="0.2">
      <c r="B2926" s="4" t="s">
        <v>3076</v>
      </c>
      <c r="C2926" s="1" t="s">
        <v>3191</v>
      </c>
      <c r="D2926" s="1" t="s">
        <v>3199</v>
      </c>
      <c r="E2926" s="1" t="str">
        <f t="shared" si="112"/>
        <v>18-24</v>
      </c>
      <c r="F2926" s="4">
        <v>3</v>
      </c>
      <c r="G2926" s="4">
        <v>2020</v>
      </c>
      <c r="H2926" s="4">
        <v>1</v>
      </c>
      <c r="I2926" s="4" t="s">
        <v>6977</v>
      </c>
      <c r="J2926" s="1">
        <f>COUNTIF('Orders info'!$B$4:$B$3681,'Consumers info'!B2926)</f>
        <v>1</v>
      </c>
      <c r="K2926" s="1">
        <f t="shared" si="111"/>
        <v>1</v>
      </c>
      <c r="L2926" s="1">
        <f t="shared" si="110"/>
        <v>0</v>
      </c>
      <c r="M2926" s="1">
        <f>SUMIF('Orders info'!$B$4:$B$3681,'Consumers info'!B2926,'Orders info'!$F$4:$F$3681)</f>
        <v>144</v>
      </c>
    </row>
    <row r="2927" spans="2:13" x14ac:dyDescent="0.2">
      <c r="B2927" s="4" t="s">
        <v>3077</v>
      </c>
      <c r="C2927" s="1" t="s">
        <v>3191</v>
      </c>
      <c r="D2927" s="1" t="s">
        <v>3200</v>
      </c>
      <c r="E2927" s="1" t="str">
        <f t="shared" si="112"/>
        <v>30-34</v>
      </c>
      <c r="F2927" s="4">
        <v>3</v>
      </c>
      <c r="G2927" s="4">
        <v>2020</v>
      </c>
      <c r="H2927" s="4">
        <v>0</v>
      </c>
      <c r="I2927" s="4" t="s">
        <v>6977</v>
      </c>
      <c r="J2927" s="1">
        <f>COUNTIF('Orders info'!$B$4:$B$3681,'Consumers info'!B2927)</f>
        <v>1</v>
      </c>
      <c r="K2927" s="1">
        <f t="shared" si="111"/>
        <v>1</v>
      </c>
      <c r="L2927" s="1">
        <f t="shared" si="110"/>
        <v>0</v>
      </c>
      <c r="M2927" s="1">
        <f>SUMIF('Orders info'!$B$4:$B$3681,'Consumers info'!B2927,'Orders info'!$F$4:$F$3681)</f>
        <v>205</v>
      </c>
    </row>
    <row r="2928" spans="2:13" x14ac:dyDescent="0.2">
      <c r="B2928" s="4" t="s">
        <v>3078</v>
      </c>
      <c r="C2928" s="1" t="s">
        <v>3191</v>
      </c>
      <c r="D2928" s="1" t="s">
        <v>3201</v>
      </c>
      <c r="E2928" s="1" t="str">
        <f t="shared" si="112"/>
        <v>40+</v>
      </c>
      <c r="F2928" s="4">
        <v>3</v>
      </c>
      <c r="G2928" s="4">
        <v>2020</v>
      </c>
      <c r="H2928" s="4">
        <v>1</v>
      </c>
      <c r="I2928" s="4" t="s">
        <v>6977</v>
      </c>
      <c r="J2928" s="1">
        <f>COUNTIF('Orders info'!$B$4:$B$3681,'Consumers info'!B2928)</f>
        <v>1</v>
      </c>
      <c r="K2928" s="1">
        <f t="shared" si="111"/>
        <v>1</v>
      </c>
      <c r="L2928" s="1">
        <f t="shared" si="110"/>
        <v>0</v>
      </c>
      <c r="M2928" s="1">
        <f>SUMIF('Orders info'!$B$4:$B$3681,'Consumers info'!B2928,'Orders info'!$F$4:$F$3681)</f>
        <v>538</v>
      </c>
    </row>
    <row r="2929" spans="2:13" x14ac:dyDescent="0.2">
      <c r="B2929" s="4" t="s">
        <v>276</v>
      </c>
      <c r="C2929" s="1" t="s">
        <v>3191</v>
      </c>
      <c r="D2929" s="1" t="s">
        <v>3201</v>
      </c>
      <c r="E2929" s="1" t="str">
        <f t="shared" si="112"/>
        <v>35-39</v>
      </c>
      <c r="F2929" s="4">
        <v>3</v>
      </c>
      <c r="G2929" s="4">
        <v>2020</v>
      </c>
      <c r="H2929" s="4">
        <v>0</v>
      </c>
      <c r="I2929" s="4" t="s">
        <v>6977</v>
      </c>
      <c r="J2929" s="1">
        <f>COUNTIF('Orders info'!$B$4:$B$3681,'Consumers info'!B2929)</f>
        <v>1</v>
      </c>
      <c r="K2929" s="1">
        <f t="shared" si="111"/>
        <v>1</v>
      </c>
      <c r="L2929" s="1">
        <f t="shared" si="110"/>
        <v>0</v>
      </c>
      <c r="M2929" s="1">
        <f>SUMIF('Orders info'!$B$4:$B$3681,'Consumers info'!B2929,'Orders info'!$F$4:$F$3681)</f>
        <v>636</v>
      </c>
    </row>
    <row r="2930" spans="2:13" x14ac:dyDescent="0.2">
      <c r="B2930" s="4" t="s">
        <v>277</v>
      </c>
      <c r="C2930" s="1" t="s">
        <v>7</v>
      </c>
      <c r="D2930" s="1" t="s">
        <v>3201</v>
      </c>
      <c r="E2930" s="1" t="str">
        <f t="shared" si="112"/>
        <v>25-29</v>
      </c>
      <c r="F2930" s="4">
        <v>3</v>
      </c>
      <c r="G2930" s="4">
        <v>2020</v>
      </c>
      <c r="H2930" s="4">
        <v>0</v>
      </c>
      <c r="I2930" s="4" t="s">
        <v>6977</v>
      </c>
      <c r="J2930" s="1">
        <f>COUNTIF('Orders info'!$B$4:$B$3681,'Consumers info'!B2930)</f>
        <v>1</v>
      </c>
      <c r="K2930" s="1">
        <f t="shared" si="111"/>
        <v>1</v>
      </c>
      <c r="L2930" s="1">
        <f t="shared" si="110"/>
        <v>0</v>
      </c>
      <c r="M2930" s="1">
        <f>SUMIF('Orders info'!$B$4:$B$3681,'Consumers info'!B2930,'Orders info'!$F$4:$F$3681)</f>
        <v>488</v>
      </c>
    </row>
    <row r="2931" spans="2:13" x14ac:dyDescent="0.2">
      <c r="B2931" s="4" t="s">
        <v>278</v>
      </c>
      <c r="C2931" s="1" t="s">
        <v>3191</v>
      </c>
      <c r="D2931" s="1" t="s">
        <v>3201</v>
      </c>
      <c r="E2931" s="1" t="str">
        <f t="shared" si="112"/>
        <v>18-24</v>
      </c>
      <c r="F2931" s="4">
        <v>3</v>
      </c>
      <c r="G2931" s="4">
        <v>2020</v>
      </c>
      <c r="H2931" s="4">
        <v>1</v>
      </c>
      <c r="I2931" s="4" t="s">
        <v>6977</v>
      </c>
      <c r="J2931" s="1">
        <f>COUNTIF('Orders info'!$B$4:$B$3681,'Consumers info'!B2931)</f>
        <v>1</v>
      </c>
      <c r="K2931" s="1">
        <f t="shared" si="111"/>
        <v>1</v>
      </c>
      <c r="L2931" s="1">
        <f t="shared" si="110"/>
        <v>0</v>
      </c>
      <c r="M2931" s="1">
        <f>SUMIF('Orders info'!$B$4:$B$3681,'Consumers info'!B2931,'Orders info'!$F$4:$F$3681)</f>
        <v>336</v>
      </c>
    </row>
    <row r="2932" spans="2:13" x14ac:dyDescent="0.2">
      <c r="B2932" s="4" t="s">
        <v>279</v>
      </c>
      <c r="C2932" s="1" t="s">
        <v>7</v>
      </c>
      <c r="D2932" s="1" t="s">
        <v>3201</v>
      </c>
      <c r="E2932" s="1" t="str">
        <f t="shared" si="112"/>
        <v>18-24</v>
      </c>
      <c r="F2932" s="4">
        <v>3</v>
      </c>
      <c r="G2932" s="4">
        <v>2020</v>
      </c>
      <c r="H2932" s="4">
        <v>1</v>
      </c>
      <c r="I2932" s="4" t="s">
        <v>6977</v>
      </c>
      <c r="J2932" s="1">
        <f>COUNTIF('Orders info'!$B$4:$B$3681,'Consumers info'!B2932)</f>
        <v>1</v>
      </c>
      <c r="K2932" s="1">
        <f t="shared" si="111"/>
        <v>1</v>
      </c>
      <c r="L2932" s="1">
        <f t="shared" si="110"/>
        <v>0</v>
      </c>
      <c r="M2932" s="1">
        <f>SUMIF('Orders info'!$B$4:$B$3681,'Consumers info'!B2932,'Orders info'!$F$4:$F$3681)</f>
        <v>345</v>
      </c>
    </row>
    <row r="2933" spans="2:13" x14ac:dyDescent="0.2">
      <c r="B2933" s="4" t="s">
        <v>280</v>
      </c>
      <c r="C2933" s="1" t="s">
        <v>3191</v>
      </c>
      <c r="D2933" s="1" t="s">
        <v>3201</v>
      </c>
      <c r="E2933" s="1" t="str">
        <f t="shared" si="112"/>
        <v>18-24</v>
      </c>
      <c r="F2933" s="4">
        <v>3</v>
      </c>
      <c r="G2933" s="4">
        <v>2020</v>
      </c>
      <c r="H2933" s="4">
        <v>1</v>
      </c>
      <c r="I2933" s="4" t="s">
        <v>6977</v>
      </c>
      <c r="J2933" s="1">
        <f>COUNTIF('Orders info'!$B$4:$B$3681,'Consumers info'!B2933)</f>
        <v>1</v>
      </c>
      <c r="K2933" s="1">
        <f t="shared" si="111"/>
        <v>1</v>
      </c>
      <c r="L2933" s="1">
        <f t="shared" si="110"/>
        <v>0</v>
      </c>
      <c r="M2933" s="1">
        <f>SUMIF('Orders info'!$B$4:$B$3681,'Consumers info'!B2933,'Orders info'!$F$4:$F$3681)</f>
        <v>383</v>
      </c>
    </row>
    <row r="2934" spans="2:13" x14ac:dyDescent="0.2">
      <c r="B2934" s="4" t="s">
        <v>281</v>
      </c>
      <c r="C2934" s="1" t="s">
        <v>7</v>
      </c>
      <c r="D2934" s="1" t="s">
        <v>3201</v>
      </c>
      <c r="E2934" s="1" t="str">
        <f t="shared" si="112"/>
        <v>35-39</v>
      </c>
      <c r="F2934" s="4">
        <v>3</v>
      </c>
      <c r="G2934" s="4">
        <v>2020</v>
      </c>
      <c r="H2934" s="4">
        <v>0</v>
      </c>
      <c r="I2934" s="4" t="s">
        <v>6977</v>
      </c>
      <c r="J2934" s="1">
        <f>COUNTIF('Orders info'!$B$4:$B$3681,'Consumers info'!B2934)</f>
        <v>1</v>
      </c>
      <c r="K2934" s="1">
        <f t="shared" si="111"/>
        <v>1</v>
      </c>
      <c r="L2934" s="1">
        <f t="shared" si="110"/>
        <v>0</v>
      </c>
      <c r="M2934" s="1">
        <f>SUMIF('Orders info'!$B$4:$B$3681,'Consumers info'!B2934,'Orders info'!$F$4:$F$3681)</f>
        <v>345</v>
      </c>
    </row>
    <row r="2935" spans="2:13" x14ac:dyDescent="0.2">
      <c r="B2935" s="4" t="s">
        <v>282</v>
      </c>
      <c r="C2935" s="1" t="s">
        <v>3191</v>
      </c>
      <c r="D2935" s="1" t="s">
        <v>3201</v>
      </c>
      <c r="E2935" s="1" t="str">
        <f t="shared" si="112"/>
        <v>35-39</v>
      </c>
      <c r="F2935" s="4">
        <v>3</v>
      </c>
      <c r="G2935" s="4">
        <v>2020</v>
      </c>
      <c r="H2935" s="4">
        <v>1</v>
      </c>
      <c r="I2935" s="4" t="s">
        <v>6977</v>
      </c>
      <c r="J2935" s="1">
        <f>COUNTIF('Orders info'!$B$4:$B$3681,'Consumers info'!B2935)</f>
        <v>1</v>
      </c>
      <c r="K2935" s="1">
        <f t="shared" si="111"/>
        <v>1</v>
      </c>
      <c r="L2935" s="1">
        <f t="shared" si="110"/>
        <v>0</v>
      </c>
      <c r="M2935" s="1">
        <f>SUMIF('Orders info'!$B$4:$B$3681,'Consumers info'!B2935,'Orders info'!$F$4:$F$3681)</f>
        <v>383</v>
      </c>
    </row>
    <row r="2936" spans="2:13" x14ac:dyDescent="0.2">
      <c r="B2936" s="4" t="s">
        <v>283</v>
      </c>
      <c r="C2936" s="1" t="s">
        <v>7</v>
      </c>
      <c r="D2936" s="1" t="s">
        <v>3201</v>
      </c>
      <c r="E2936" s="1" t="str">
        <f t="shared" si="112"/>
        <v>25-29</v>
      </c>
      <c r="F2936" s="4">
        <v>3</v>
      </c>
      <c r="G2936" s="4">
        <v>2020</v>
      </c>
      <c r="H2936" s="4">
        <v>1</v>
      </c>
      <c r="I2936" s="4" t="s">
        <v>6977</v>
      </c>
      <c r="J2936" s="1">
        <f>COUNTIF('Orders info'!$B$4:$B$3681,'Consumers info'!B2936)</f>
        <v>1</v>
      </c>
      <c r="K2936" s="1">
        <f t="shared" si="111"/>
        <v>1</v>
      </c>
      <c r="L2936" s="1">
        <f t="shared" si="110"/>
        <v>0</v>
      </c>
      <c r="M2936" s="1">
        <f>SUMIF('Orders info'!$B$4:$B$3681,'Consumers info'!B2936,'Orders info'!$F$4:$F$3681)</f>
        <v>168</v>
      </c>
    </row>
    <row r="2937" spans="2:13" x14ac:dyDescent="0.2">
      <c r="B2937" s="4" t="s">
        <v>284</v>
      </c>
      <c r="C2937" s="1" t="s">
        <v>3191</v>
      </c>
      <c r="D2937" s="1" t="s">
        <v>3201</v>
      </c>
      <c r="E2937" s="1" t="str">
        <f t="shared" si="112"/>
        <v>25-29</v>
      </c>
      <c r="F2937" s="4">
        <v>3</v>
      </c>
      <c r="G2937" s="4">
        <v>2020</v>
      </c>
      <c r="H2937" s="4">
        <v>0</v>
      </c>
      <c r="I2937" s="4" t="s">
        <v>6977</v>
      </c>
      <c r="J2937" s="1">
        <f>COUNTIF('Orders info'!$B$4:$B$3681,'Consumers info'!B2937)</f>
        <v>1</v>
      </c>
      <c r="K2937" s="1">
        <f t="shared" si="111"/>
        <v>1</v>
      </c>
      <c r="L2937" s="1">
        <f t="shared" si="110"/>
        <v>0</v>
      </c>
      <c r="M2937" s="1">
        <f>SUMIF('Orders info'!$B$4:$B$3681,'Consumers info'!B2937,'Orders info'!$F$4:$F$3681)</f>
        <v>172</v>
      </c>
    </row>
    <row r="2938" spans="2:13" x14ac:dyDescent="0.2">
      <c r="B2938" s="4" t="s">
        <v>285</v>
      </c>
      <c r="C2938" s="1" t="s">
        <v>7</v>
      </c>
      <c r="D2938" s="1" t="s">
        <v>3192</v>
      </c>
      <c r="E2938" s="1" t="str">
        <f t="shared" si="112"/>
        <v>30-34</v>
      </c>
      <c r="F2938" s="4">
        <v>3</v>
      </c>
      <c r="G2938" s="4">
        <v>2020</v>
      </c>
      <c r="H2938" s="4">
        <v>0</v>
      </c>
      <c r="I2938" s="4" t="s">
        <v>6977</v>
      </c>
      <c r="J2938" s="1">
        <f>COUNTIF('Orders info'!$B$4:$B$3681,'Consumers info'!B2938)</f>
        <v>1</v>
      </c>
      <c r="K2938" s="1">
        <f t="shared" si="111"/>
        <v>1</v>
      </c>
      <c r="L2938" s="1">
        <f t="shared" si="110"/>
        <v>0</v>
      </c>
      <c r="M2938" s="1">
        <f>SUMIF('Orders info'!$B$4:$B$3681,'Consumers info'!B2938,'Orders info'!$F$4:$F$3681)</f>
        <v>579</v>
      </c>
    </row>
    <row r="2939" spans="2:13" x14ac:dyDescent="0.2">
      <c r="B2939" s="4" t="s">
        <v>286</v>
      </c>
      <c r="C2939" s="1" t="s">
        <v>7</v>
      </c>
      <c r="D2939" s="1" t="s">
        <v>3193</v>
      </c>
      <c r="E2939" s="1" t="str">
        <f t="shared" si="112"/>
        <v>30-34</v>
      </c>
      <c r="F2939" s="4">
        <v>3</v>
      </c>
      <c r="G2939" s="4">
        <v>2020</v>
      </c>
      <c r="H2939" s="4">
        <v>1</v>
      </c>
      <c r="I2939" s="4" t="s">
        <v>6977</v>
      </c>
      <c r="J2939" s="1">
        <f>COUNTIF('Orders info'!$B$4:$B$3681,'Consumers info'!B2939)</f>
        <v>1</v>
      </c>
      <c r="K2939" s="1">
        <f t="shared" si="111"/>
        <v>1</v>
      </c>
      <c r="L2939" s="1">
        <f t="shared" si="110"/>
        <v>0</v>
      </c>
      <c r="M2939" s="1">
        <f>SUMIF('Orders info'!$B$4:$B$3681,'Consumers info'!B2939,'Orders info'!$F$4:$F$3681)</f>
        <v>523</v>
      </c>
    </row>
    <row r="2940" spans="2:13" x14ac:dyDescent="0.2">
      <c r="B2940" s="4" t="s">
        <v>287</v>
      </c>
      <c r="C2940" s="1" t="s">
        <v>3191</v>
      </c>
      <c r="D2940" s="1" t="s">
        <v>3193</v>
      </c>
      <c r="E2940" s="1" t="str">
        <f t="shared" si="112"/>
        <v>18-24</v>
      </c>
      <c r="F2940" s="4">
        <v>3</v>
      </c>
      <c r="G2940" s="4">
        <v>2020</v>
      </c>
      <c r="H2940" s="4">
        <v>1</v>
      </c>
      <c r="I2940" s="4" t="s">
        <v>6977</v>
      </c>
      <c r="J2940" s="1">
        <f>COUNTIF('Orders info'!$B$4:$B$3681,'Consumers info'!B2940)</f>
        <v>1</v>
      </c>
      <c r="K2940" s="1">
        <f t="shared" si="111"/>
        <v>1</v>
      </c>
      <c r="L2940" s="1">
        <f t="shared" si="110"/>
        <v>0</v>
      </c>
      <c r="M2940" s="1">
        <f>SUMIF('Orders info'!$B$4:$B$3681,'Consumers info'!B2940,'Orders info'!$F$4:$F$3681)</f>
        <v>383</v>
      </c>
    </row>
    <row r="2941" spans="2:13" x14ac:dyDescent="0.2">
      <c r="B2941" s="4" t="s">
        <v>288</v>
      </c>
      <c r="C2941" s="1" t="s">
        <v>7</v>
      </c>
      <c r="D2941" s="1" t="s">
        <v>3193</v>
      </c>
      <c r="E2941" s="1" t="str">
        <f t="shared" si="112"/>
        <v>35-39</v>
      </c>
      <c r="F2941" s="4">
        <v>3</v>
      </c>
      <c r="G2941" s="4">
        <v>2020</v>
      </c>
      <c r="H2941" s="4">
        <v>1</v>
      </c>
      <c r="I2941" s="4" t="s">
        <v>6977</v>
      </c>
      <c r="J2941" s="1">
        <f>COUNTIF('Orders info'!$B$4:$B$3681,'Consumers info'!B2941)</f>
        <v>1</v>
      </c>
      <c r="K2941" s="1">
        <f t="shared" si="111"/>
        <v>1</v>
      </c>
      <c r="L2941" s="1">
        <f t="shared" si="110"/>
        <v>0</v>
      </c>
      <c r="M2941" s="1">
        <f>SUMIF('Orders info'!$B$4:$B$3681,'Consumers info'!B2941,'Orders info'!$F$4:$F$3681)</f>
        <v>383</v>
      </c>
    </row>
    <row r="2942" spans="2:13" x14ac:dyDescent="0.2">
      <c r="B2942" s="4" t="s">
        <v>289</v>
      </c>
      <c r="C2942" s="1" t="s">
        <v>3191</v>
      </c>
      <c r="D2942" s="1" t="s">
        <v>3193</v>
      </c>
      <c r="E2942" s="1" t="str">
        <f t="shared" si="112"/>
        <v>35-39</v>
      </c>
      <c r="F2942" s="4">
        <v>3</v>
      </c>
      <c r="G2942" s="4">
        <v>2020</v>
      </c>
      <c r="H2942" s="4">
        <v>1</v>
      </c>
      <c r="I2942" s="4" t="s">
        <v>6977</v>
      </c>
      <c r="J2942" s="1">
        <f>COUNTIF('Orders info'!$B$4:$B$3681,'Consumers info'!B2942)</f>
        <v>1</v>
      </c>
      <c r="K2942" s="1">
        <f t="shared" si="111"/>
        <v>1</v>
      </c>
      <c r="L2942" s="1">
        <f t="shared" si="110"/>
        <v>0</v>
      </c>
      <c r="M2942" s="1">
        <f>SUMIF('Orders info'!$B$4:$B$3681,'Consumers info'!B2942,'Orders info'!$F$4:$F$3681)</f>
        <v>345</v>
      </c>
    </row>
    <row r="2943" spans="2:13" x14ac:dyDescent="0.2">
      <c r="B2943" s="4" t="s">
        <v>290</v>
      </c>
      <c r="C2943" s="1" t="s">
        <v>7</v>
      </c>
      <c r="D2943" s="1" t="s">
        <v>3193</v>
      </c>
      <c r="E2943" s="1" t="str">
        <f t="shared" si="112"/>
        <v>18-24</v>
      </c>
      <c r="F2943" s="4">
        <v>3</v>
      </c>
      <c r="G2943" s="4">
        <v>2020</v>
      </c>
      <c r="H2943" s="4">
        <v>0</v>
      </c>
      <c r="I2943" s="4" t="s">
        <v>6977</v>
      </c>
      <c r="J2943" s="1">
        <f>COUNTIF('Orders info'!$B$4:$B$3681,'Consumers info'!B2943)</f>
        <v>1</v>
      </c>
      <c r="K2943" s="1">
        <f t="shared" si="111"/>
        <v>1</v>
      </c>
      <c r="L2943" s="1">
        <f t="shared" si="110"/>
        <v>0</v>
      </c>
      <c r="M2943" s="1">
        <f>SUMIF('Orders info'!$B$4:$B$3681,'Consumers info'!B2943,'Orders info'!$F$4:$F$3681)</f>
        <v>383</v>
      </c>
    </row>
    <row r="2944" spans="2:13" x14ac:dyDescent="0.2">
      <c r="B2944" s="4" t="s">
        <v>3079</v>
      </c>
      <c r="C2944" s="1" t="s">
        <v>3191</v>
      </c>
      <c r="D2944" s="1" t="s">
        <v>3192</v>
      </c>
      <c r="E2944" s="1" t="str">
        <f t="shared" si="112"/>
        <v>30-34</v>
      </c>
      <c r="F2944" s="4">
        <v>3</v>
      </c>
      <c r="G2944" s="4">
        <v>2020</v>
      </c>
      <c r="H2944" s="4">
        <v>1</v>
      </c>
      <c r="I2944" s="4" t="s">
        <v>6977</v>
      </c>
      <c r="J2944" s="1">
        <f>COUNTIF('Orders info'!$B$4:$B$3681,'Consumers info'!B2944)</f>
        <v>1</v>
      </c>
      <c r="K2944" s="1">
        <f t="shared" si="111"/>
        <v>1</v>
      </c>
      <c r="L2944" s="1">
        <f t="shared" si="110"/>
        <v>0</v>
      </c>
      <c r="M2944" s="1">
        <f>SUMIF('Orders info'!$B$4:$B$3681,'Consumers info'!B2944,'Orders info'!$F$4:$F$3681)</f>
        <v>636</v>
      </c>
    </row>
    <row r="2945" spans="2:13" x14ac:dyDescent="0.2">
      <c r="B2945" s="4" t="s">
        <v>3080</v>
      </c>
      <c r="C2945" s="1" t="s">
        <v>3191</v>
      </c>
      <c r="D2945" s="1" t="s">
        <v>3194</v>
      </c>
      <c r="E2945" s="1" t="str">
        <f t="shared" si="112"/>
        <v>30-34</v>
      </c>
      <c r="F2945" s="4">
        <v>3</v>
      </c>
      <c r="G2945" s="4">
        <v>2020</v>
      </c>
      <c r="H2945" s="4">
        <v>0</v>
      </c>
      <c r="I2945" s="4" t="s">
        <v>6977</v>
      </c>
      <c r="J2945" s="1">
        <f>COUNTIF('Orders info'!$B$4:$B$3681,'Consumers info'!B2945)</f>
        <v>1</v>
      </c>
      <c r="K2945" s="1">
        <f t="shared" si="111"/>
        <v>1</v>
      </c>
      <c r="L2945" s="1">
        <f t="shared" si="110"/>
        <v>0</v>
      </c>
      <c r="M2945" s="1">
        <f>SUMIF('Orders info'!$B$4:$B$3681,'Consumers info'!B2945,'Orders info'!$F$4:$F$3681)</f>
        <v>488</v>
      </c>
    </row>
    <row r="2946" spans="2:13" x14ac:dyDescent="0.2">
      <c r="B2946" s="4" t="s">
        <v>3081</v>
      </c>
      <c r="C2946" s="1" t="s">
        <v>3191</v>
      </c>
      <c r="D2946" s="1" t="s">
        <v>3195</v>
      </c>
      <c r="E2946" s="1" t="str">
        <f t="shared" si="112"/>
        <v>35-39</v>
      </c>
      <c r="F2946" s="4">
        <v>3</v>
      </c>
      <c r="G2946" s="4">
        <v>2020</v>
      </c>
      <c r="H2946" s="4">
        <v>1</v>
      </c>
      <c r="I2946" s="4" t="s">
        <v>6977</v>
      </c>
      <c r="J2946" s="1">
        <f>COUNTIF('Orders info'!$B$4:$B$3681,'Consumers info'!B2946)</f>
        <v>1</v>
      </c>
      <c r="K2946" s="1">
        <f t="shared" si="111"/>
        <v>1</v>
      </c>
      <c r="L2946" s="1">
        <f t="shared" si="110"/>
        <v>0</v>
      </c>
      <c r="M2946" s="1">
        <f>SUMIF('Orders info'!$B$4:$B$3681,'Consumers info'!B2946,'Orders info'!$F$4:$F$3681)</f>
        <v>283</v>
      </c>
    </row>
    <row r="2947" spans="2:13" x14ac:dyDescent="0.2">
      <c r="B2947" s="4" t="s">
        <v>3082</v>
      </c>
      <c r="C2947" s="1" t="s">
        <v>3191</v>
      </c>
      <c r="D2947" s="1" t="s">
        <v>3196</v>
      </c>
      <c r="E2947" s="1" t="str">
        <f t="shared" si="112"/>
        <v>40+</v>
      </c>
      <c r="F2947" s="4">
        <v>3</v>
      </c>
      <c r="G2947" s="4">
        <v>2020</v>
      </c>
      <c r="H2947" s="4">
        <v>0</v>
      </c>
      <c r="I2947" s="4" t="s">
        <v>6977</v>
      </c>
      <c r="J2947" s="1">
        <f>COUNTIF('Orders info'!$B$4:$B$3681,'Consumers info'!B2947)</f>
        <v>1</v>
      </c>
      <c r="K2947" s="1">
        <f t="shared" si="111"/>
        <v>1</v>
      </c>
      <c r="L2947" s="1">
        <f t="shared" si="110"/>
        <v>0</v>
      </c>
      <c r="M2947" s="1">
        <f>SUMIF('Orders info'!$B$4:$B$3681,'Consumers info'!B2947,'Orders info'!$F$4:$F$3681)</f>
        <v>447</v>
      </c>
    </row>
    <row r="2948" spans="2:13" x14ac:dyDescent="0.2">
      <c r="B2948" s="4" t="s">
        <v>3083</v>
      </c>
      <c r="C2948" s="1" t="s">
        <v>3191</v>
      </c>
      <c r="D2948" s="1" t="s">
        <v>3197</v>
      </c>
      <c r="E2948" s="1" t="str">
        <f t="shared" si="112"/>
        <v>40+</v>
      </c>
      <c r="F2948" s="4">
        <v>3</v>
      </c>
      <c r="G2948" s="4">
        <v>2020</v>
      </c>
      <c r="H2948" s="4">
        <v>0</v>
      </c>
      <c r="I2948" s="4" t="s">
        <v>6977</v>
      </c>
      <c r="J2948" s="1">
        <f>COUNTIF('Orders info'!$B$4:$B$3681,'Consumers info'!B2948)</f>
        <v>1</v>
      </c>
      <c r="K2948" s="1">
        <f t="shared" si="111"/>
        <v>1</v>
      </c>
      <c r="L2948" s="1">
        <f t="shared" si="110"/>
        <v>0</v>
      </c>
      <c r="M2948" s="1">
        <f>SUMIF('Orders info'!$B$4:$B$3681,'Consumers info'!B2948,'Orders info'!$F$4:$F$3681)</f>
        <v>345</v>
      </c>
    </row>
    <row r="2949" spans="2:13" x14ac:dyDescent="0.2">
      <c r="B2949" s="4" t="s">
        <v>3084</v>
      </c>
      <c r="C2949" s="1" t="s">
        <v>3191</v>
      </c>
      <c r="D2949" s="1" t="s">
        <v>3198</v>
      </c>
      <c r="E2949" s="1" t="str">
        <f t="shared" si="112"/>
        <v>18-24</v>
      </c>
      <c r="F2949" s="4">
        <v>3</v>
      </c>
      <c r="G2949" s="4">
        <v>2020</v>
      </c>
      <c r="H2949" s="4">
        <v>1</v>
      </c>
      <c r="I2949" s="4" t="s">
        <v>6977</v>
      </c>
      <c r="J2949" s="1">
        <f>COUNTIF('Orders info'!$B$4:$B$3681,'Consumers info'!B2949)</f>
        <v>1</v>
      </c>
      <c r="K2949" s="1">
        <f t="shared" si="111"/>
        <v>1</v>
      </c>
      <c r="L2949" s="1">
        <f t="shared" ref="L2949:L3012" si="113">IF(J2949&gt;1,IF(I2949="Active",1,0),0)</f>
        <v>0</v>
      </c>
      <c r="M2949" s="1">
        <f>SUMIF('Orders info'!$B$4:$B$3681,'Consumers info'!B2949,'Orders info'!$F$4:$F$3681)</f>
        <v>447</v>
      </c>
    </row>
    <row r="2950" spans="2:13" x14ac:dyDescent="0.2">
      <c r="B2950" s="4" t="s">
        <v>3085</v>
      </c>
      <c r="C2950" s="1" t="s">
        <v>3191</v>
      </c>
      <c r="D2950" s="1" t="s">
        <v>3199</v>
      </c>
      <c r="E2950" s="1" t="str">
        <f t="shared" si="112"/>
        <v>30-34</v>
      </c>
      <c r="F2950" s="4">
        <v>3</v>
      </c>
      <c r="G2950" s="4">
        <v>2020</v>
      </c>
      <c r="H2950" s="4">
        <v>0</v>
      </c>
      <c r="I2950" s="4" t="s">
        <v>6977</v>
      </c>
      <c r="J2950" s="1">
        <f>COUNTIF('Orders info'!$B$4:$B$3681,'Consumers info'!B2950)</f>
        <v>1</v>
      </c>
      <c r="K2950" s="1">
        <f t="shared" si="111"/>
        <v>1</v>
      </c>
      <c r="L2950" s="1">
        <f t="shared" si="113"/>
        <v>0</v>
      </c>
      <c r="M2950" s="1">
        <f>SUMIF('Orders info'!$B$4:$B$3681,'Consumers info'!B2950,'Orders info'!$F$4:$F$3681)</f>
        <v>447</v>
      </c>
    </row>
    <row r="2951" spans="2:13" x14ac:dyDescent="0.2">
      <c r="B2951" s="4" t="s">
        <v>3086</v>
      </c>
      <c r="C2951" s="1" t="s">
        <v>3191</v>
      </c>
      <c r="D2951" s="1" t="s">
        <v>3200</v>
      </c>
      <c r="E2951" s="1" t="str">
        <f t="shared" si="112"/>
        <v>35-39</v>
      </c>
      <c r="F2951" s="4">
        <v>3</v>
      </c>
      <c r="G2951" s="4">
        <v>2020</v>
      </c>
      <c r="H2951" s="4">
        <v>0</v>
      </c>
      <c r="I2951" s="4" t="s">
        <v>6977</v>
      </c>
      <c r="J2951" s="1">
        <f>COUNTIF('Orders info'!$B$4:$B$3681,'Consumers info'!B2951)</f>
        <v>1</v>
      </c>
      <c r="K2951" s="1">
        <f t="shared" si="111"/>
        <v>1</v>
      </c>
      <c r="L2951" s="1">
        <f t="shared" si="113"/>
        <v>0</v>
      </c>
      <c r="M2951" s="1">
        <f>SUMIF('Orders info'!$B$4:$B$3681,'Consumers info'!B2951,'Orders info'!$F$4:$F$3681)</f>
        <v>168</v>
      </c>
    </row>
    <row r="2952" spans="2:13" x14ac:dyDescent="0.2">
      <c r="B2952" s="4" t="s">
        <v>3087</v>
      </c>
      <c r="C2952" s="1" t="s">
        <v>3191</v>
      </c>
      <c r="D2952" s="1" t="s">
        <v>3201</v>
      </c>
      <c r="E2952" s="1" t="str">
        <f t="shared" si="112"/>
        <v>35-39</v>
      </c>
      <c r="F2952" s="4">
        <v>3</v>
      </c>
      <c r="G2952" s="4">
        <v>2020</v>
      </c>
      <c r="H2952" s="4">
        <v>0</v>
      </c>
      <c r="I2952" s="4" t="s">
        <v>6977</v>
      </c>
      <c r="J2952" s="1">
        <f>COUNTIF('Orders info'!$B$4:$B$3681,'Consumers info'!B2952)</f>
        <v>1</v>
      </c>
      <c r="K2952" s="1">
        <f t="shared" si="111"/>
        <v>1</v>
      </c>
      <c r="L2952" s="1">
        <f t="shared" si="113"/>
        <v>0</v>
      </c>
      <c r="M2952" s="1">
        <f>SUMIF('Orders info'!$B$4:$B$3681,'Consumers info'!B2952,'Orders info'!$F$4:$F$3681)</f>
        <v>636</v>
      </c>
    </row>
    <row r="2953" spans="2:13" x14ac:dyDescent="0.2">
      <c r="B2953" s="4" t="s">
        <v>3088</v>
      </c>
      <c r="C2953" s="1" t="s">
        <v>3191</v>
      </c>
      <c r="D2953" s="1" t="s">
        <v>3192</v>
      </c>
      <c r="E2953" s="1" t="str">
        <f t="shared" si="112"/>
        <v>18-24</v>
      </c>
      <c r="F2953" s="4">
        <v>3</v>
      </c>
      <c r="G2953" s="4">
        <v>2020</v>
      </c>
      <c r="H2953" s="4">
        <v>1</v>
      </c>
      <c r="I2953" s="4" t="s">
        <v>6977</v>
      </c>
      <c r="J2953" s="1">
        <f>COUNTIF('Orders info'!$B$4:$B$3681,'Consumers info'!B2953)</f>
        <v>1</v>
      </c>
      <c r="K2953" s="1">
        <f t="shared" si="111"/>
        <v>1</v>
      </c>
      <c r="L2953" s="1">
        <f t="shared" si="113"/>
        <v>0</v>
      </c>
      <c r="M2953" s="1">
        <f>SUMIF('Orders info'!$B$4:$B$3681,'Consumers info'!B2953,'Orders info'!$F$4:$F$3681)</f>
        <v>488</v>
      </c>
    </row>
    <row r="2954" spans="2:13" x14ac:dyDescent="0.2">
      <c r="B2954" s="4" t="s">
        <v>3089</v>
      </c>
      <c r="C2954" s="1" t="s">
        <v>3191</v>
      </c>
      <c r="D2954" s="1" t="s">
        <v>3193</v>
      </c>
      <c r="E2954" s="1" t="str">
        <f t="shared" si="112"/>
        <v>35-39</v>
      </c>
      <c r="F2954" s="4">
        <v>3</v>
      </c>
      <c r="G2954" s="4">
        <v>2020</v>
      </c>
      <c r="H2954" s="4">
        <v>0</v>
      </c>
      <c r="I2954" s="4" t="s">
        <v>6977</v>
      </c>
      <c r="J2954" s="1">
        <f>COUNTIF('Orders info'!$B$4:$B$3681,'Consumers info'!B2954)</f>
        <v>1</v>
      </c>
      <c r="K2954" s="1">
        <f t="shared" si="111"/>
        <v>1</v>
      </c>
      <c r="L2954" s="1">
        <f t="shared" si="113"/>
        <v>0</v>
      </c>
      <c r="M2954" s="1">
        <f>SUMIF('Orders info'!$B$4:$B$3681,'Consumers info'!B2954,'Orders info'!$F$4:$F$3681)</f>
        <v>336</v>
      </c>
    </row>
    <row r="2955" spans="2:13" x14ac:dyDescent="0.2">
      <c r="B2955" s="4" t="s">
        <v>3090</v>
      </c>
      <c r="C2955" s="1" t="s">
        <v>3191</v>
      </c>
      <c r="D2955" s="1" t="s">
        <v>3194</v>
      </c>
      <c r="E2955" s="1" t="str">
        <f t="shared" si="112"/>
        <v>40+</v>
      </c>
      <c r="F2955" s="4">
        <v>3</v>
      </c>
      <c r="G2955" s="4">
        <v>2020</v>
      </c>
      <c r="H2955" s="4">
        <v>0</v>
      </c>
      <c r="I2955" s="4" t="s">
        <v>6977</v>
      </c>
      <c r="J2955" s="1">
        <f>COUNTIF('Orders info'!$B$4:$B$3681,'Consumers info'!B2955)</f>
        <v>1</v>
      </c>
      <c r="K2955" s="1">
        <f t="shared" si="111"/>
        <v>1</v>
      </c>
      <c r="L2955" s="1">
        <f t="shared" si="113"/>
        <v>0</v>
      </c>
      <c r="M2955" s="1">
        <f>SUMIF('Orders info'!$B$4:$B$3681,'Consumers info'!B2955,'Orders info'!$F$4:$F$3681)</f>
        <v>293</v>
      </c>
    </row>
    <row r="2956" spans="2:13" x14ac:dyDescent="0.2">
      <c r="B2956" s="4" t="s">
        <v>3091</v>
      </c>
      <c r="C2956" s="1" t="s">
        <v>3191</v>
      </c>
      <c r="D2956" s="1" t="s">
        <v>3195</v>
      </c>
      <c r="E2956" s="1" t="str">
        <f t="shared" si="112"/>
        <v>18-24</v>
      </c>
      <c r="F2956" s="4">
        <v>3</v>
      </c>
      <c r="G2956" s="4">
        <v>2020</v>
      </c>
      <c r="H2956" s="4">
        <v>0</v>
      </c>
      <c r="I2956" s="4" t="s">
        <v>6977</v>
      </c>
      <c r="J2956" s="1">
        <f>COUNTIF('Orders info'!$B$4:$B$3681,'Consumers info'!B2956)</f>
        <v>1</v>
      </c>
      <c r="K2956" s="1">
        <f t="shared" si="111"/>
        <v>1</v>
      </c>
      <c r="L2956" s="1">
        <f t="shared" si="113"/>
        <v>0</v>
      </c>
      <c r="M2956" s="1">
        <f>SUMIF('Orders info'!$B$4:$B$3681,'Consumers info'!B2956,'Orders info'!$F$4:$F$3681)</f>
        <v>383</v>
      </c>
    </row>
    <row r="2957" spans="2:13" x14ac:dyDescent="0.2">
      <c r="B2957" s="4" t="s">
        <v>3092</v>
      </c>
      <c r="C2957" s="1" t="s">
        <v>3191</v>
      </c>
      <c r="D2957" s="1" t="s">
        <v>3196</v>
      </c>
      <c r="E2957" s="1" t="str">
        <f t="shared" si="112"/>
        <v>18-24</v>
      </c>
      <c r="F2957" s="4">
        <v>3</v>
      </c>
      <c r="G2957" s="4">
        <v>2020</v>
      </c>
      <c r="H2957" s="4">
        <v>1</v>
      </c>
      <c r="I2957" s="4" t="s">
        <v>6977</v>
      </c>
      <c r="J2957" s="1">
        <f>COUNTIF('Orders info'!$B$4:$B$3681,'Consumers info'!B2957)</f>
        <v>1</v>
      </c>
      <c r="K2957" s="1">
        <f t="shared" si="111"/>
        <v>1</v>
      </c>
      <c r="L2957" s="1">
        <f t="shared" si="113"/>
        <v>0</v>
      </c>
      <c r="M2957" s="1">
        <f>SUMIF('Orders info'!$B$4:$B$3681,'Consumers info'!B2957,'Orders info'!$F$4:$F$3681)</f>
        <v>447</v>
      </c>
    </row>
    <row r="2958" spans="2:13" x14ac:dyDescent="0.2">
      <c r="B2958" s="4" t="s">
        <v>3093</v>
      </c>
      <c r="C2958" s="1" t="s">
        <v>3191</v>
      </c>
      <c r="D2958" s="1" t="s">
        <v>3194</v>
      </c>
      <c r="E2958" s="1" t="str">
        <f t="shared" si="112"/>
        <v>18-24</v>
      </c>
      <c r="F2958" s="4">
        <v>3</v>
      </c>
      <c r="G2958" s="4">
        <v>2020</v>
      </c>
      <c r="H2958" s="4">
        <v>1</v>
      </c>
      <c r="I2958" s="4" t="s">
        <v>6977</v>
      </c>
      <c r="J2958" s="1">
        <f>COUNTIF('Orders info'!$B$4:$B$3681,'Consumers info'!B2958)</f>
        <v>1</v>
      </c>
      <c r="K2958" s="1">
        <f t="shared" si="111"/>
        <v>1</v>
      </c>
      <c r="L2958" s="1">
        <f t="shared" si="113"/>
        <v>0</v>
      </c>
      <c r="M2958" s="1">
        <f>SUMIF('Orders info'!$B$4:$B$3681,'Consumers info'!B2958,'Orders info'!$F$4:$F$3681)</f>
        <v>579</v>
      </c>
    </row>
    <row r="2959" spans="2:13" x14ac:dyDescent="0.2">
      <c r="B2959" s="4" t="s">
        <v>3094</v>
      </c>
      <c r="C2959" s="1" t="s">
        <v>3191</v>
      </c>
      <c r="D2959" s="1" t="s">
        <v>3195</v>
      </c>
      <c r="E2959" s="1" t="str">
        <f t="shared" si="112"/>
        <v>30-34</v>
      </c>
      <c r="F2959" s="4">
        <v>3</v>
      </c>
      <c r="G2959" s="4">
        <v>2020</v>
      </c>
      <c r="H2959" s="4">
        <v>0</v>
      </c>
      <c r="I2959" s="4" t="s">
        <v>6977</v>
      </c>
      <c r="J2959" s="1">
        <f>COUNTIF('Orders info'!$B$4:$B$3681,'Consumers info'!B2959)</f>
        <v>1</v>
      </c>
      <c r="K2959" s="1">
        <f t="shared" si="111"/>
        <v>1</v>
      </c>
      <c r="L2959" s="1">
        <f t="shared" si="113"/>
        <v>0</v>
      </c>
      <c r="M2959" s="1">
        <f>SUMIF('Orders info'!$B$4:$B$3681,'Consumers info'!B2959,'Orders info'!$F$4:$F$3681)</f>
        <v>506</v>
      </c>
    </row>
    <row r="2960" spans="2:13" x14ac:dyDescent="0.2">
      <c r="B2960" s="4" t="s">
        <v>3095</v>
      </c>
      <c r="C2960" s="1" t="s">
        <v>3191</v>
      </c>
      <c r="D2960" s="1" t="s">
        <v>3196</v>
      </c>
      <c r="E2960" s="1" t="str">
        <f t="shared" si="112"/>
        <v>25-29</v>
      </c>
      <c r="F2960" s="4">
        <v>3</v>
      </c>
      <c r="G2960" s="4">
        <v>2020</v>
      </c>
      <c r="H2960" s="4">
        <v>0</v>
      </c>
      <c r="I2960" s="4" t="s">
        <v>6977</v>
      </c>
      <c r="J2960" s="1">
        <f>COUNTIF('Orders info'!$B$4:$B$3681,'Consumers info'!B2960)</f>
        <v>1</v>
      </c>
      <c r="K2960" s="1">
        <f t="shared" si="111"/>
        <v>1</v>
      </c>
      <c r="L2960" s="1">
        <f t="shared" si="113"/>
        <v>0</v>
      </c>
      <c r="M2960" s="1">
        <f>SUMIF('Orders info'!$B$4:$B$3681,'Consumers info'!B2960,'Orders info'!$F$4:$F$3681)</f>
        <v>283</v>
      </c>
    </row>
    <row r="2961" spans="2:13" x14ac:dyDescent="0.2">
      <c r="B2961" s="4" t="s">
        <v>3096</v>
      </c>
      <c r="C2961" s="1" t="s">
        <v>3191</v>
      </c>
      <c r="D2961" s="1" t="s">
        <v>3197</v>
      </c>
      <c r="E2961" s="1" t="str">
        <f t="shared" si="112"/>
        <v>30-34</v>
      </c>
      <c r="F2961" s="4">
        <v>3</v>
      </c>
      <c r="G2961" s="4">
        <v>2020</v>
      </c>
      <c r="H2961" s="4">
        <v>1</v>
      </c>
      <c r="I2961" s="4" t="s">
        <v>6977</v>
      </c>
      <c r="J2961" s="1">
        <f>COUNTIF('Orders info'!$B$4:$B$3681,'Consumers info'!B2961)</f>
        <v>1</v>
      </c>
      <c r="K2961" s="1">
        <f t="shared" si="111"/>
        <v>1</v>
      </c>
      <c r="L2961" s="1">
        <f t="shared" si="113"/>
        <v>0</v>
      </c>
      <c r="M2961" s="1">
        <f>SUMIF('Orders info'!$B$4:$B$3681,'Consumers info'!B2961,'Orders info'!$F$4:$F$3681)</f>
        <v>312</v>
      </c>
    </row>
    <row r="2962" spans="2:13" x14ac:dyDescent="0.2">
      <c r="B2962" s="4" t="s">
        <v>3097</v>
      </c>
      <c r="C2962" s="1" t="s">
        <v>3191</v>
      </c>
      <c r="D2962" s="1" t="s">
        <v>3198</v>
      </c>
      <c r="E2962" s="1" t="str">
        <f t="shared" si="112"/>
        <v>18-24</v>
      </c>
      <c r="F2962" s="4">
        <v>3</v>
      </c>
      <c r="G2962" s="4">
        <v>2020</v>
      </c>
      <c r="H2962" s="4">
        <v>0</v>
      </c>
      <c r="I2962" s="4" t="s">
        <v>6977</v>
      </c>
      <c r="J2962" s="1">
        <f>COUNTIF('Orders info'!$B$4:$B$3681,'Consumers info'!B2962)</f>
        <v>1</v>
      </c>
      <c r="K2962" s="1">
        <f t="shared" si="111"/>
        <v>1</v>
      </c>
      <c r="L2962" s="1">
        <f t="shared" si="113"/>
        <v>0</v>
      </c>
      <c r="M2962" s="1">
        <f>SUMIF('Orders info'!$B$4:$B$3681,'Consumers info'!B2962,'Orders info'!$F$4:$F$3681)</f>
        <v>345</v>
      </c>
    </row>
    <row r="2963" spans="2:13" x14ac:dyDescent="0.2">
      <c r="B2963" s="4" t="s">
        <v>3098</v>
      </c>
      <c r="C2963" s="1" t="s">
        <v>3191</v>
      </c>
      <c r="D2963" s="1" t="s">
        <v>3199</v>
      </c>
      <c r="E2963" s="1" t="str">
        <f t="shared" si="112"/>
        <v>25-29</v>
      </c>
      <c r="F2963" s="4">
        <v>3</v>
      </c>
      <c r="G2963" s="4">
        <v>2020</v>
      </c>
      <c r="H2963" s="4">
        <v>1</v>
      </c>
      <c r="I2963" s="4" t="s">
        <v>6977</v>
      </c>
      <c r="J2963" s="1">
        <f>COUNTIF('Orders info'!$B$4:$B$3681,'Consumers info'!B2963)</f>
        <v>1</v>
      </c>
      <c r="K2963" s="1">
        <f t="shared" si="111"/>
        <v>1</v>
      </c>
      <c r="L2963" s="1">
        <f t="shared" si="113"/>
        <v>0</v>
      </c>
      <c r="M2963" s="1">
        <f>SUMIF('Orders info'!$B$4:$B$3681,'Consumers info'!B2963,'Orders info'!$F$4:$F$3681)</f>
        <v>383</v>
      </c>
    </row>
    <row r="2964" spans="2:13" x14ac:dyDescent="0.2">
      <c r="B2964" s="4" t="s">
        <v>3099</v>
      </c>
      <c r="C2964" s="1" t="s">
        <v>3191</v>
      </c>
      <c r="D2964" s="1" t="s">
        <v>3200</v>
      </c>
      <c r="E2964" s="1" t="str">
        <f t="shared" si="112"/>
        <v>18-24</v>
      </c>
      <c r="F2964" s="4">
        <v>3</v>
      </c>
      <c r="G2964" s="4">
        <v>2020</v>
      </c>
      <c r="H2964" s="4">
        <v>0</v>
      </c>
      <c r="I2964" s="4" t="s">
        <v>6977</v>
      </c>
      <c r="J2964" s="1">
        <f>COUNTIF('Orders info'!$B$4:$B$3681,'Consumers info'!B2964)</f>
        <v>1</v>
      </c>
      <c r="K2964" s="1">
        <f t="shared" si="111"/>
        <v>1</v>
      </c>
      <c r="L2964" s="1">
        <f t="shared" si="113"/>
        <v>0</v>
      </c>
      <c r="M2964" s="1">
        <f>SUMIF('Orders info'!$B$4:$B$3681,'Consumers info'!B2964,'Orders info'!$F$4:$F$3681)</f>
        <v>447</v>
      </c>
    </row>
    <row r="2965" spans="2:13" x14ac:dyDescent="0.2">
      <c r="B2965" s="4" t="s">
        <v>3100</v>
      </c>
      <c r="C2965" s="1" t="s">
        <v>3191</v>
      </c>
      <c r="D2965" s="1" t="s">
        <v>3201</v>
      </c>
      <c r="E2965" s="1" t="str">
        <f t="shared" si="112"/>
        <v>18-24</v>
      </c>
      <c r="F2965" s="4">
        <v>3</v>
      </c>
      <c r="G2965" s="4">
        <v>2020</v>
      </c>
      <c r="H2965" s="4">
        <v>0</v>
      </c>
      <c r="I2965" s="4" t="s">
        <v>6977</v>
      </c>
      <c r="J2965" s="1">
        <f>COUNTIF('Orders info'!$B$4:$B$3681,'Consumers info'!B2965)</f>
        <v>1</v>
      </c>
      <c r="K2965" s="1">
        <f t="shared" si="111"/>
        <v>1</v>
      </c>
      <c r="L2965" s="1">
        <f t="shared" si="113"/>
        <v>0</v>
      </c>
      <c r="M2965" s="1">
        <f>SUMIF('Orders info'!$B$4:$B$3681,'Consumers info'!B2965,'Orders info'!$F$4:$F$3681)</f>
        <v>312</v>
      </c>
    </row>
    <row r="2966" spans="2:13" x14ac:dyDescent="0.2">
      <c r="B2966" s="4" t="s">
        <v>3101</v>
      </c>
      <c r="C2966" s="1" t="s">
        <v>3191</v>
      </c>
      <c r="D2966" s="1" t="s">
        <v>3192</v>
      </c>
      <c r="E2966" s="1" t="str">
        <f t="shared" si="112"/>
        <v>18-24</v>
      </c>
      <c r="F2966" s="4">
        <v>3</v>
      </c>
      <c r="G2966" s="4">
        <v>2020</v>
      </c>
      <c r="H2966" s="4">
        <v>0</v>
      </c>
      <c r="I2966" s="4" t="s">
        <v>6977</v>
      </c>
      <c r="J2966" s="1">
        <f>COUNTIF('Orders info'!$B$4:$B$3681,'Consumers info'!B2966)</f>
        <v>1</v>
      </c>
      <c r="K2966" s="1">
        <f t="shared" si="111"/>
        <v>1</v>
      </c>
      <c r="L2966" s="1">
        <f t="shared" si="113"/>
        <v>0</v>
      </c>
      <c r="M2966" s="1">
        <f>SUMIF('Orders info'!$B$4:$B$3681,'Consumers info'!B2966,'Orders info'!$F$4:$F$3681)</f>
        <v>510</v>
      </c>
    </row>
    <row r="2967" spans="2:13" x14ac:dyDescent="0.2">
      <c r="B2967" s="4" t="s">
        <v>3102</v>
      </c>
      <c r="C2967" s="1" t="s">
        <v>3191</v>
      </c>
      <c r="D2967" s="1" t="s">
        <v>3193</v>
      </c>
      <c r="E2967" s="1" t="str">
        <f t="shared" si="112"/>
        <v>18-24</v>
      </c>
      <c r="F2967" s="4">
        <v>3</v>
      </c>
      <c r="G2967" s="4">
        <v>2020</v>
      </c>
      <c r="H2967" s="4">
        <v>1</v>
      </c>
      <c r="I2967" s="4" t="s">
        <v>6977</v>
      </c>
      <c r="J2967" s="1">
        <f>COUNTIF('Orders info'!$B$4:$B$3681,'Consumers info'!B2967)</f>
        <v>1</v>
      </c>
      <c r="K2967" s="1">
        <f t="shared" si="111"/>
        <v>1</v>
      </c>
      <c r="L2967" s="1">
        <f t="shared" si="113"/>
        <v>0</v>
      </c>
      <c r="M2967" s="1">
        <f>SUMIF('Orders info'!$B$4:$B$3681,'Consumers info'!B2967,'Orders info'!$F$4:$F$3681)</f>
        <v>538</v>
      </c>
    </row>
    <row r="2968" spans="2:13" x14ac:dyDescent="0.2">
      <c r="B2968" s="4" t="s">
        <v>3103</v>
      </c>
      <c r="C2968" s="1" t="s">
        <v>3191</v>
      </c>
      <c r="D2968" s="1" t="s">
        <v>3194</v>
      </c>
      <c r="E2968" s="1" t="str">
        <f t="shared" si="112"/>
        <v>25-29</v>
      </c>
      <c r="F2968" s="4">
        <v>3</v>
      </c>
      <c r="G2968" s="4">
        <v>2020</v>
      </c>
      <c r="H2968" s="4">
        <v>1</v>
      </c>
      <c r="I2968" s="4" t="s">
        <v>6977</v>
      </c>
      <c r="J2968" s="1">
        <f>COUNTIF('Orders info'!$B$4:$B$3681,'Consumers info'!B2968)</f>
        <v>1</v>
      </c>
      <c r="K2968" s="1">
        <f t="shared" ref="K2968:K3031" si="114">IF(J2968=1,IF(I2968="Active",1,0),0)</f>
        <v>1</v>
      </c>
      <c r="L2968" s="1">
        <f t="shared" si="113"/>
        <v>0</v>
      </c>
      <c r="M2968" s="1">
        <f>SUMIF('Orders info'!$B$4:$B$3681,'Consumers info'!B2968,'Orders info'!$F$4:$F$3681)</f>
        <v>538</v>
      </c>
    </row>
    <row r="2969" spans="2:13" x14ac:dyDescent="0.2">
      <c r="B2969" s="4" t="s">
        <v>3104</v>
      </c>
      <c r="C2969" s="1" t="s">
        <v>3191</v>
      </c>
      <c r="D2969" s="1" t="s">
        <v>3195</v>
      </c>
      <c r="E2969" s="1" t="str">
        <f t="shared" si="112"/>
        <v>30-34</v>
      </c>
      <c r="F2969" s="4">
        <v>3</v>
      </c>
      <c r="G2969" s="4">
        <v>2020</v>
      </c>
      <c r="H2969" s="4">
        <v>0</v>
      </c>
      <c r="I2969" s="4" t="s">
        <v>6977</v>
      </c>
      <c r="J2969" s="1">
        <f>COUNTIF('Orders info'!$B$4:$B$3681,'Consumers info'!B2969)</f>
        <v>1</v>
      </c>
      <c r="K2969" s="1">
        <f t="shared" si="114"/>
        <v>1</v>
      </c>
      <c r="L2969" s="1">
        <f t="shared" si="113"/>
        <v>0</v>
      </c>
      <c r="M2969" s="1">
        <f>SUMIF('Orders info'!$B$4:$B$3681,'Consumers info'!B2969,'Orders info'!$F$4:$F$3681)</f>
        <v>168</v>
      </c>
    </row>
    <row r="2970" spans="2:13" x14ac:dyDescent="0.2">
      <c r="B2970" s="4" t="s">
        <v>3105</v>
      </c>
      <c r="C2970" s="1" t="s">
        <v>3191</v>
      </c>
      <c r="D2970" s="1" t="s">
        <v>3196</v>
      </c>
      <c r="E2970" s="1" t="str">
        <f t="shared" si="112"/>
        <v>25-29</v>
      </c>
      <c r="F2970" s="4">
        <v>3</v>
      </c>
      <c r="G2970" s="4">
        <v>2020</v>
      </c>
      <c r="H2970" s="4">
        <v>0</v>
      </c>
      <c r="I2970" s="4" t="s">
        <v>6977</v>
      </c>
      <c r="J2970" s="1">
        <f>COUNTIF('Orders info'!$B$4:$B$3681,'Consumers info'!B2970)</f>
        <v>1</v>
      </c>
      <c r="K2970" s="1">
        <f t="shared" si="114"/>
        <v>1</v>
      </c>
      <c r="L2970" s="1">
        <f t="shared" si="113"/>
        <v>0</v>
      </c>
      <c r="M2970" s="1">
        <f>SUMIF('Orders info'!$B$4:$B$3681,'Consumers info'!B2970,'Orders info'!$F$4:$F$3681)</f>
        <v>267</v>
      </c>
    </row>
    <row r="2971" spans="2:13" x14ac:dyDescent="0.2">
      <c r="B2971" s="4" t="s">
        <v>3106</v>
      </c>
      <c r="C2971" s="1" t="s">
        <v>3191</v>
      </c>
      <c r="D2971" s="1" t="s">
        <v>3197</v>
      </c>
      <c r="E2971" s="1" t="str">
        <f t="shared" si="112"/>
        <v>30-34</v>
      </c>
      <c r="F2971" s="4">
        <v>3</v>
      </c>
      <c r="G2971" s="4">
        <v>2020</v>
      </c>
      <c r="H2971" s="4">
        <v>1</v>
      </c>
      <c r="I2971" s="4" t="s">
        <v>6977</v>
      </c>
      <c r="J2971" s="1">
        <f>COUNTIF('Orders info'!$B$4:$B$3681,'Consumers info'!B2971)</f>
        <v>1</v>
      </c>
      <c r="K2971" s="1">
        <f t="shared" si="114"/>
        <v>1</v>
      </c>
      <c r="L2971" s="1">
        <f t="shared" si="113"/>
        <v>0</v>
      </c>
      <c r="M2971" s="1">
        <f>SUMIF('Orders info'!$B$4:$B$3681,'Consumers info'!B2971,'Orders info'!$F$4:$F$3681)</f>
        <v>447</v>
      </c>
    </row>
    <row r="2972" spans="2:13" x14ac:dyDescent="0.2">
      <c r="B2972" s="4" t="s">
        <v>3107</v>
      </c>
      <c r="C2972" s="1" t="s">
        <v>3191</v>
      </c>
      <c r="D2972" s="1" t="s">
        <v>3198</v>
      </c>
      <c r="E2972" s="1" t="str">
        <f t="shared" si="112"/>
        <v>35-39</v>
      </c>
      <c r="F2972" s="4">
        <v>3</v>
      </c>
      <c r="G2972" s="4">
        <v>2020</v>
      </c>
      <c r="H2972" s="4">
        <v>0</v>
      </c>
      <c r="I2972" s="4" t="s">
        <v>6977</v>
      </c>
      <c r="J2972" s="1">
        <f>COUNTIF('Orders info'!$B$4:$B$3681,'Consumers info'!B2972)</f>
        <v>1</v>
      </c>
      <c r="K2972" s="1">
        <f t="shared" si="114"/>
        <v>1</v>
      </c>
      <c r="L2972" s="1">
        <f t="shared" si="113"/>
        <v>0</v>
      </c>
      <c r="M2972" s="1">
        <f>SUMIF('Orders info'!$B$4:$B$3681,'Consumers info'!B2972,'Orders info'!$F$4:$F$3681)</f>
        <v>345</v>
      </c>
    </row>
    <row r="2973" spans="2:13" x14ac:dyDescent="0.2">
      <c r="B2973" s="4" t="s">
        <v>3108</v>
      </c>
      <c r="C2973" s="1" t="s">
        <v>3191</v>
      </c>
      <c r="D2973" s="1" t="s">
        <v>3199</v>
      </c>
      <c r="E2973" s="1" t="str">
        <f t="shared" si="112"/>
        <v>35-39</v>
      </c>
      <c r="F2973" s="4">
        <v>3</v>
      </c>
      <c r="G2973" s="4">
        <v>2020</v>
      </c>
      <c r="H2973" s="4">
        <v>1</v>
      </c>
      <c r="I2973" s="4" t="s">
        <v>6977</v>
      </c>
      <c r="J2973" s="1">
        <f>COUNTIF('Orders info'!$B$4:$B$3681,'Consumers info'!B2973)</f>
        <v>1</v>
      </c>
      <c r="K2973" s="1">
        <f t="shared" si="114"/>
        <v>1</v>
      </c>
      <c r="L2973" s="1">
        <f t="shared" si="113"/>
        <v>0</v>
      </c>
      <c r="M2973" s="1">
        <f>SUMIF('Orders info'!$B$4:$B$3681,'Consumers info'!B2973,'Orders info'!$F$4:$F$3681)</f>
        <v>345</v>
      </c>
    </row>
    <row r="2974" spans="2:13" x14ac:dyDescent="0.2">
      <c r="B2974" s="4" t="s">
        <v>3109</v>
      </c>
      <c r="C2974" s="1" t="s">
        <v>3191</v>
      </c>
      <c r="D2974" s="1" t="s">
        <v>3200</v>
      </c>
      <c r="E2974" s="1" t="str">
        <f t="shared" si="112"/>
        <v>18-24</v>
      </c>
      <c r="F2974" s="4">
        <v>3</v>
      </c>
      <c r="G2974" s="4">
        <v>2020</v>
      </c>
      <c r="H2974" s="4">
        <v>1</v>
      </c>
      <c r="I2974" s="4" t="s">
        <v>6977</v>
      </c>
      <c r="J2974" s="1">
        <f>COUNTIF('Orders info'!$B$4:$B$3681,'Consumers info'!B2974)</f>
        <v>1</v>
      </c>
      <c r="K2974" s="1">
        <f t="shared" si="114"/>
        <v>1</v>
      </c>
      <c r="L2974" s="1">
        <f t="shared" si="113"/>
        <v>0</v>
      </c>
      <c r="M2974" s="1">
        <f>SUMIF('Orders info'!$B$4:$B$3681,'Consumers info'!B2974,'Orders info'!$F$4:$F$3681)</f>
        <v>367</v>
      </c>
    </row>
    <row r="2975" spans="2:13" x14ac:dyDescent="0.2">
      <c r="B2975" s="4" t="s">
        <v>3110</v>
      </c>
      <c r="C2975" s="1" t="s">
        <v>3191</v>
      </c>
      <c r="D2975" s="1" t="s">
        <v>3201</v>
      </c>
      <c r="E2975" s="1" t="str">
        <f t="shared" si="112"/>
        <v>25-29</v>
      </c>
      <c r="F2975" s="4">
        <v>3</v>
      </c>
      <c r="G2975" s="4">
        <v>2020</v>
      </c>
      <c r="H2975" s="4">
        <v>0</v>
      </c>
      <c r="I2975" s="4" t="s">
        <v>6977</v>
      </c>
      <c r="J2975" s="1">
        <f>COUNTIF('Orders info'!$B$4:$B$3681,'Consumers info'!B2975)</f>
        <v>2</v>
      </c>
      <c r="K2975" s="1">
        <f t="shared" si="114"/>
        <v>0</v>
      </c>
      <c r="L2975" s="1">
        <f t="shared" si="113"/>
        <v>1</v>
      </c>
      <c r="M2975" s="1">
        <f>SUMIF('Orders info'!$B$4:$B$3681,'Consumers info'!B2975,'Orders info'!$F$4:$F$3681)</f>
        <v>967</v>
      </c>
    </row>
    <row r="2976" spans="2:13" x14ac:dyDescent="0.2">
      <c r="B2976" s="4" t="s">
        <v>3111</v>
      </c>
      <c r="C2976" s="1" t="s">
        <v>3191</v>
      </c>
      <c r="D2976" s="1" t="s">
        <v>3192</v>
      </c>
      <c r="E2976" s="1" t="str">
        <f t="shared" si="112"/>
        <v>40+</v>
      </c>
      <c r="F2976" s="4">
        <v>3</v>
      </c>
      <c r="G2976" s="4">
        <v>2020</v>
      </c>
      <c r="H2976" s="4">
        <v>0</v>
      </c>
      <c r="I2976" s="4" t="s">
        <v>6977</v>
      </c>
      <c r="J2976" s="1">
        <f>COUNTIF('Orders info'!$B$4:$B$3681,'Consumers info'!B2976)</f>
        <v>1</v>
      </c>
      <c r="K2976" s="1">
        <f t="shared" si="114"/>
        <v>1</v>
      </c>
      <c r="L2976" s="1">
        <f t="shared" si="113"/>
        <v>0</v>
      </c>
      <c r="M2976" s="1">
        <f>SUMIF('Orders info'!$B$4:$B$3681,'Consumers info'!B2976,'Orders info'!$F$4:$F$3681)</f>
        <v>506</v>
      </c>
    </row>
    <row r="2977" spans="2:13" x14ac:dyDescent="0.2">
      <c r="B2977" s="4" t="s">
        <v>3112</v>
      </c>
      <c r="C2977" s="1" t="s">
        <v>3191</v>
      </c>
      <c r="D2977" s="1" t="s">
        <v>3193</v>
      </c>
      <c r="E2977" s="1" t="str">
        <f t="shared" si="112"/>
        <v>18-24</v>
      </c>
      <c r="F2977" s="4">
        <v>3</v>
      </c>
      <c r="G2977" s="4">
        <v>2020</v>
      </c>
      <c r="H2977" s="4">
        <v>1</v>
      </c>
      <c r="I2977" s="4" t="s">
        <v>6977</v>
      </c>
      <c r="J2977" s="1">
        <f>COUNTIF('Orders info'!$B$4:$B$3681,'Consumers info'!B2977)</f>
        <v>2</v>
      </c>
      <c r="K2977" s="1">
        <f t="shared" si="114"/>
        <v>0</v>
      </c>
      <c r="L2977" s="1">
        <f t="shared" si="113"/>
        <v>1</v>
      </c>
      <c r="M2977" s="1">
        <f>SUMIF('Orders info'!$B$4:$B$3681,'Consumers info'!B2977,'Orders info'!$F$4:$F$3681)</f>
        <v>463</v>
      </c>
    </row>
    <row r="2978" spans="2:13" x14ac:dyDescent="0.2">
      <c r="B2978" s="4" t="s">
        <v>3113</v>
      </c>
      <c r="C2978" s="1" t="s">
        <v>3191</v>
      </c>
      <c r="D2978" s="1" t="s">
        <v>3194</v>
      </c>
      <c r="E2978" s="1" t="str">
        <f t="shared" si="112"/>
        <v>30-34</v>
      </c>
      <c r="F2978" s="4">
        <v>3</v>
      </c>
      <c r="G2978" s="4">
        <v>2020</v>
      </c>
      <c r="H2978" s="4">
        <v>0</v>
      </c>
      <c r="I2978" s="4" t="s">
        <v>6977</v>
      </c>
      <c r="J2978" s="1">
        <f>COUNTIF('Orders info'!$B$4:$B$3681,'Consumers info'!B2978)</f>
        <v>2</v>
      </c>
      <c r="K2978" s="1">
        <f t="shared" si="114"/>
        <v>0</v>
      </c>
      <c r="L2978" s="1">
        <f t="shared" si="113"/>
        <v>1</v>
      </c>
      <c r="M2978" s="1">
        <f>SUMIF('Orders info'!$B$4:$B$3681,'Consumers info'!B2978,'Orders info'!$F$4:$F$3681)</f>
        <v>653</v>
      </c>
    </row>
    <row r="2979" spans="2:13" x14ac:dyDescent="0.2">
      <c r="B2979" s="4" t="s">
        <v>3114</v>
      </c>
      <c r="C2979" s="1" t="s">
        <v>3191</v>
      </c>
      <c r="D2979" s="1" t="s">
        <v>3195</v>
      </c>
      <c r="E2979" s="1" t="str">
        <f t="shared" si="112"/>
        <v>35-39</v>
      </c>
      <c r="F2979" s="4">
        <v>3</v>
      </c>
      <c r="G2979" s="4">
        <v>2020</v>
      </c>
      <c r="H2979" s="4">
        <v>0</v>
      </c>
      <c r="I2979" s="4" t="s">
        <v>6977</v>
      </c>
      <c r="J2979" s="1">
        <f>COUNTIF('Orders info'!$B$4:$B$3681,'Consumers info'!B2979)</f>
        <v>2</v>
      </c>
      <c r="K2979" s="1">
        <f t="shared" si="114"/>
        <v>0</v>
      </c>
      <c r="L2979" s="1">
        <f t="shared" si="113"/>
        <v>1</v>
      </c>
      <c r="M2979" s="1">
        <f>SUMIF('Orders info'!$B$4:$B$3681,'Consumers info'!B2979,'Orders info'!$F$4:$F$3681)</f>
        <v>690</v>
      </c>
    </row>
    <row r="2980" spans="2:13" x14ac:dyDescent="0.2">
      <c r="B2980" s="4" t="s">
        <v>3115</v>
      </c>
      <c r="C2980" s="1" t="s">
        <v>3191</v>
      </c>
      <c r="D2980" s="1" t="s">
        <v>3196</v>
      </c>
      <c r="E2980" s="1" t="str">
        <f t="shared" si="112"/>
        <v>40+</v>
      </c>
      <c r="F2980" s="4">
        <v>3</v>
      </c>
      <c r="G2980" s="4">
        <v>2020</v>
      </c>
      <c r="H2980" s="4">
        <v>1</v>
      </c>
      <c r="I2980" s="4" t="s">
        <v>6977</v>
      </c>
      <c r="J2980" s="1">
        <f>COUNTIF('Orders info'!$B$4:$B$3681,'Consumers info'!B2980)</f>
        <v>1</v>
      </c>
      <c r="K2980" s="1">
        <f t="shared" si="114"/>
        <v>1</v>
      </c>
      <c r="L2980" s="1">
        <f t="shared" si="113"/>
        <v>0</v>
      </c>
      <c r="M2980" s="1">
        <f>SUMIF('Orders info'!$B$4:$B$3681,'Consumers info'!B2980,'Orders info'!$F$4:$F$3681)</f>
        <v>447</v>
      </c>
    </row>
    <row r="2981" spans="2:13" x14ac:dyDescent="0.2">
      <c r="B2981" s="4" t="s">
        <v>3116</v>
      </c>
      <c r="C2981" s="1" t="s">
        <v>3191</v>
      </c>
      <c r="D2981" s="1" t="s">
        <v>3197</v>
      </c>
      <c r="E2981" s="1" t="str">
        <f t="shared" ref="E2981:E3044" si="115">E2326</f>
        <v>18-24</v>
      </c>
      <c r="F2981" s="4">
        <v>3</v>
      </c>
      <c r="G2981" s="4">
        <v>2020</v>
      </c>
      <c r="H2981" s="4">
        <v>1</v>
      </c>
      <c r="I2981" s="4" t="s">
        <v>6977</v>
      </c>
      <c r="J2981" s="1">
        <f>COUNTIF('Orders info'!$B$4:$B$3681,'Consumers info'!B2981)</f>
        <v>2</v>
      </c>
      <c r="K2981" s="1">
        <f t="shared" si="114"/>
        <v>0</v>
      </c>
      <c r="L2981" s="1">
        <f t="shared" si="113"/>
        <v>1</v>
      </c>
      <c r="M2981" s="1">
        <f>SUMIF('Orders info'!$B$4:$B$3681,'Consumers info'!B2981,'Orders info'!$F$4:$F$3681)</f>
        <v>792</v>
      </c>
    </row>
    <row r="2982" spans="2:13" x14ac:dyDescent="0.2">
      <c r="B2982" s="4" t="s">
        <v>3117</v>
      </c>
      <c r="C2982" s="1" t="s">
        <v>3191</v>
      </c>
      <c r="D2982" s="1" t="s">
        <v>3198</v>
      </c>
      <c r="E2982" s="1" t="str">
        <f t="shared" si="115"/>
        <v>25-29</v>
      </c>
      <c r="F2982" s="4">
        <v>3</v>
      </c>
      <c r="G2982" s="4">
        <v>2020</v>
      </c>
      <c r="H2982" s="4">
        <v>0</v>
      </c>
      <c r="I2982" s="4" t="s">
        <v>6977</v>
      </c>
      <c r="J2982" s="1">
        <f>COUNTIF('Orders info'!$B$4:$B$3681,'Consumers info'!B2982)</f>
        <v>1</v>
      </c>
      <c r="K2982" s="1">
        <f t="shared" si="114"/>
        <v>1</v>
      </c>
      <c r="L2982" s="1">
        <f t="shared" si="113"/>
        <v>0</v>
      </c>
      <c r="M2982" s="1">
        <f>SUMIF('Orders info'!$B$4:$B$3681,'Consumers info'!B2982,'Orders info'!$F$4:$F$3681)</f>
        <v>383</v>
      </c>
    </row>
    <row r="2983" spans="2:13" x14ac:dyDescent="0.2">
      <c r="B2983" s="4" t="s">
        <v>3118</v>
      </c>
      <c r="C2983" s="1" t="s">
        <v>3191</v>
      </c>
      <c r="D2983" s="1" t="s">
        <v>3199</v>
      </c>
      <c r="E2983" s="1" t="str">
        <f t="shared" si="115"/>
        <v>30-34</v>
      </c>
      <c r="F2983" s="4">
        <v>3</v>
      </c>
      <c r="G2983" s="4">
        <v>2020</v>
      </c>
      <c r="H2983" s="4">
        <v>0</v>
      </c>
      <c r="I2983" s="4" t="s">
        <v>6977</v>
      </c>
      <c r="J2983" s="1">
        <f>COUNTIF('Orders info'!$B$4:$B$3681,'Consumers info'!B2983)</f>
        <v>2</v>
      </c>
      <c r="K2983" s="1">
        <f t="shared" si="114"/>
        <v>0</v>
      </c>
      <c r="L2983" s="1">
        <f t="shared" si="113"/>
        <v>1</v>
      </c>
      <c r="M2983" s="1">
        <f>SUMIF('Orders info'!$B$4:$B$3681,'Consumers info'!B2983,'Orders info'!$F$4:$F$3681)</f>
        <v>336</v>
      </c>
    </row>
    <row r="2984" spans="2:13" x14ac:dyDescent="0.2">
      <c r="B2984" s="4" t="s">
        <v>3119</v>
      </c>
      <c r="C2984" s="1" t="s">
        <v>3191</v>
      </c>
      <c r="D2984" s="1" t="s">
        <v>3200</v>
      </c>
      <c r="E2984" s="1" t="str">
        <f t="shared" si="115"/>
        <v>35-39</v>
      </c>
      <c r="F2984" s="4">
        <v>3</v>
      </c>
      <c r="G2984" s="4">
        <v>2020</v>
      </c>
      <c r="H2984" s="4">
        <v>0</v>
      </c>
      <c r="I2984" s="4" t="s">
        <v>6977</v>
      </c>
      <c r="J2984" s="1">
        <f>COUNTIF('Orders info'!$B$4:$B$3681,'Consumers info'!B2984)</f>
        <v>2</v>
      </c>
      <c r="K2984" s="1">
        <f t="shared" si="114"/>
        <v>0</v>
      </c>
      <c r="L2984" s="1">
        <f t="shared" si="113"/>
        <v>1</v>
      </c>
      <c r="M2984" s="1">
        <f>SUMIF('Orders info'!$B$4:$B$3681,'Consumers info'!B2984,'Orders info'!$F$4:$F$3681)</f>
        <v>312</v>
      </c>
    </row>
    <row r="2985" spans="2:13" x14ac:dyDescent="0.2">
      <c r="B2985" s="4" t="s">
        <v>3120</v>
      </c>
      <c r="C2985" s="1" t="s">
        <v>3191</v>
      </c>
      <c r="D2985" s="1" t="s">
        <v>3201</v>
      </c>
      <c r="E2985" s="1" t="str">
        <f t="shared" si="115"/>
        <v>35-39</v>
      </c>
      <c r="F2985" s="4">
        <v>3</v>
      </c>
      <c r="G2985" s="4">
        <v>2020</v>
      </c>
      <c r="H2985" s="4">
        <v>0</v>
      </c>
      <c r="I2985" s="4" t="s">
        <v>6977</v>
      </c>
      <c r="J2985" s="1">
        <f>COUNTIF('Orders info'!$B$4:$B$3681,'Consumers info'!B2985)</f>
        <v>1</v>
      </c>
      <c r="K2985" s="1">
        <f t="shared" si="114"/>
        <v>1</v>
      </c>
      <c r="L2985" s="1">
        <f t="shared" si="113"/>
        <v>0</v>
      </c>
      <c r="M2985" s="1">
        <f>SUMIF('Orders info'!$B$4:$B$3681,'Consumers info'!B2985,'Orders info'!$F$4:$F$3681)</f>
        <v>240</v>
      </c>
    </row>
    <row r="2986" spans="2:13" x14ac:dyDescent="0.2">
      <c r="B2986" s="4" t="s">
        <v>3121</v>
      </c>
      <c r="C2986" s="1" t="s">
        <v>3191</v>
      </c>
      <c r="D2986" s="1" t="s">
        <v>3192</v>
      </c>
      <c r="E2986" s="1" t="str">
        <f t="shared" si="115"/>
        <v>18-24</v>
      </c>
      <c r="F2986" s="4">
        <v>3</v>
      </c>
      <c r="G2986" s="4">
        <v>2020</v>
      </c>
      <c r="H2986" s="4">
        <v>1</v>
      </c>
      <c r="I2986" s="4" t="s">
        <v>6977</v>
      </c>
      <c r="J2986" s="1">
        <f>COUNTIF('Orders info'!$B$4:$B$3681,'Consumers info'!B2986)</f>
        <v>1</v>
      </c>
      <c r="K2986" s="1">
        <f t="shared" si="114"/>
        <v>1</v>
      </c>
      <c r="L2986" s="1">
        <f t="shared" si="113"/>
        <v>0</v>
      </c>
      <c r="M2986" s="1">
        <f>SUMIF('Orders info'!$B$4:$B$3681,'Consumers info'!B2986,'Orders info'!$F$4:$F$3681)</f>
        <v>240</v>
      </c>
    </row>
    <row r="2987" spans="2:13" x14ac:dyDescent="0.2">
      <c r="B2987" s="4" t="s">
        <v>3122</v>
      </c>
      <c r="C2987" s="1" t="s">
        <v>3191</v>
      </c>
      <c r="D2987" s="1" t="s">
        <v>3193</v>
      </c>
      <c r="E2987" s="1" t="str">
        <f t="shared" si="115"/>
        <v>25-29</v>
      </c>
      <c r="F2987" s="4">
        <v>3</v>
      </c>
      <c r="G2987" s="4">
        <v>2020</v>
      </c>
      <c r="H2987" s="4">
        <v>1</v>
      </c>
      <c r="I2987" s="4" t="s">
        <v>6977</v>
      </c>
      <c r="J2987" s="1">
        <f>COUNTIF('Orders info'!$B$4:$B$3681,'Consumers info'!B2987)</f>
        <v>5</v>
      </c>
      <c r="K2987" s="1">
        <f t="shared" si="114"/>
        <v>0</v>
      </c>
      <c r="L2987" s="1">
        <f t="shared" si="113"/>
        <v>1</v>
      </c>
      <c r="M2987" s="1">
        <f>SUMIF('Orders info'!$B$4:$B$3681,'Consumers info'!B2987,'Orders info'!$F$4:$F$3681)</f>
        <v>1100</v>
      </c>
    </row>
    <row r="2988" spans="2:13" x14ac:dyDescent="0.2">
      <c r="B2988" s="4" t="s">
        <v>3123</v>
      </c>
      <c r="C2988" s="1" t="s">
        <v>3191</v>
      </c>
      <c r="D2988" s="1" t="s">
        <v>3194</v>
      </c>
      <c r="E2988" s="1" t="str">
        <f t="shared" si="115"/>
        <v>30-34</v>
      </c>
      <c r="F2988" s="4">
        <v>3</v>
      </c>
      <c r="G2988" s="4">
        <v>2020</v>
      </c>
      <c r="H2988" s="4">
        <v>1</v>
      </c>
      <c r="I2988" s="4" t="s">
        <v>6977</v>
      </c>
      <c r="J2988" s="1">
        <f>COUNTIF('Orders info'!$B$4:$B$3681,'Consumers info'!B2988)</f>
        <v>1</v>
      </c>
      <c r="K2988" s="1">
        <f t="shared" si="114"/>
        <v>1</v>
      </c>
      <c r="L2988" s="1">
        <f t="shared" si="113"/>
        <v>0</v>
      </c>
      <c r="M2988" s="1">
        <f>SUMIF('Orders info'!$B$4:$B$3681,'Consumers info'!B2988,'Orders info'!$F$4:$F$3681)</f>
        <v>220</v>
      </c>
    </row>
    <row r="2989" spans="2:13" x14ac:dyDescent="0.2">
      <c r="B2989" s="4" t="s">
        <v>3124</v>
      </c>
      <c r="C2989" s="1" t="s">
        <v>3191</v>
      </c>
      <c r="D2989" s="1" t="s">
        <v>3195</v>
      </c>
      <c r="E2989" s="1" t="str">
        <f t="shared" si="115"/>
        <v>18-24</v>
      </c>
      <c r="F2989" s="4">
        <v>3</v>
      </c>
      <c r="G2989" s="4">
        <v>2020</v>
      </c>
      <c r="H2989" s="4">
        <v>0</v>
      </c>
      <c r="I2989" s="4" t="s">
        <v>6977</v>
      </c>
      <c r="J2989" s="1">
        <f>COUNTIF('Orders info'!$B$4:$B$3681,'Consumers info'!B2989)</f>
        <v>1</v>
      </c>
      <c r="K2989" s="1">
        <f t="shared" si="114"/>
        <v>1</v>
      </c>
      <c r="L2989" s="1">
        <f t="shared" si="113"/>
        <v>0</v>
      </c>
      <c r="M2989" s="1">
        <f>SUMIF('Orders info'!$B$4:$B$3681,'Consumers info'!B2989,'Orders info'!$F$4:$F$3681)</f>
        <v>240</v>
      </c>
    </row>
    <row r="2990" spans="2:13" x14ac:dyDescent="0.2">
      <c r="B2990" s="4" t="s">
        <v>3125</v>
      </c>
      <c r="C2990" s="1" t="s">
        <v>3191</v>
      </c>
      <c r="D2990" s="1" t="s">
        <v>3196</v>
      </c>
      <c r="E2990" s="1" t="str">
        <f t="shared" si="115"/>
        <v>25-29</v>
      </c>
      <c r="F2990" s="4">
        <v>3</v>
      </c>
      <c r="G2990" s="4">
        <v>2020</v>
      </c>
      <c r="H2990" s="4">
        <v>1</v>
      </c>
      <c r="I2990" s="4" t="s">
        <v>6977</v>
      </c>
      <c r="J2990" s="1">
        <f>COUNTIF('Orders info'!$B$4:$B$3681,'Consumers info'!B2990)</f>
        <v>4</v>
      </c>
      <c r="K2990" s="1">
        <f t="shared" si="114"/>
        <v>0</v>
      </c>
      <c r="L2990" s="1">
        <f t="shared" si="113"/>
        <v>1</v>
      </c>
      <c r="M2990" s="1">
        <f>SUMIF('Orders info'!$B$4:$B$3681,'Consumers info'!B2990,'Orders info'!$F$4:$F$3681)</f>
        <v>1136</v>
      </c>
    </row>
    <row r="2991" spans="2:13" x14ac:dyDescent="0.2">
      <c r="B2991" s="4" t="s">
        <v>3126</v>
      </c>
      <c r="C2991" s="1" t="s">
        <v>3191</v>
      </c>
      <c r="D2991" s="1" t="s">
        <v>3197</v>
      </c>
      <c r="E2991" s="1" t="str">
        <f t="shared" si="115"/>
        <v>30-34</v>
      </c>
      <c r="F2991" s="4">
        <v>3</v>
      </c>
      <c r="G2991" s="4">
        <v>2020</v>
      </c>
      <c r="H2991" s="4">
        <v>1</v>
      </c>
      <c r="I2991" s="4" t="s">
        <v>6977</v>
      </c>
      <c r="J2991" s="1">
        <f>COUNTIF('Orders info'!$B$4:$B$3681,'Consumers info'!B2991)</f>
        <v>2</v>
      </c>
      <c r="K2991" s="1">
        <f t="shared" si="114"/>
        <v>0</v>
      </c>
      <c r="L2991" s="1">
        <f t="shared" si="113"/>
        <v>1</v>
      </c>
      <c r="M2991" s="1">
        <f>SUMIF('Orders info'!$B$4:$B$3681,'Consumers info'!B2991,'Orders info'!$F$4:$F$3681)</f>
        <v>568</v>
      </c>
    </row>
    <row r="2992" spans="2:13" x14ac:dyDescent="0.2">
      <c r="B2992" s="4" t="s">
        <v>3127</v>
      </c>
      <c r="C2992" s="1" t="s">
        <v>3191</v>
      </c>
      <c r="D2992" s="1" t="s">
        <v>3198</v>
      </c>
      <c r="E2992" s="1" t="str">
        <f t="shared" si="115"/>
        <v>30-34</v>
      </c>
      <c r="F2992" s="4">
        <v>3</v>
      </c>
      <c r="G2992" s="4">
        <v>2020</v>
      </c>
      <c r="H2992" s="4">
        <v>0</v>
      </c>
      <c r="I2992" s="4" t="s">
        <v>6977</v>
      </c>
      <c r="J2992" s="1">
        <f>COUNTIF('Orders info'!$B$4:$B$3681,'Consumers info'!B2992)</f>
        <v>3</v>
      </c>
      <c r="K2992" s="1">
        <f t="shared" si="114"/>
        <v>0</v>
      </c>
      <c r="L2992" s="1">
        <f t="shared" si="113"/>
        <v>1</v>
      </c>
      <c r="M2992" s="1">
        <f>SUMIF('Orders info'!$B$4:$B$3681,'Consumers info'!B2992,'Orders info'!$F$4:$F$3681)</f>
        <v>3029</v>
      </c>
    </row>
    <row r="2993" spans="2:13" x14ac:dyDescent="0.2">
      <c r="B2993" s="4" t="s">
        <v>3128</v>
      </c>
      <c r="C2993" s="1" t="s">
        <v>3191</v>
      </c>
      <c r="D2993" s="1" t="s">
        <v>3199</v>
      </c>
      <c r="E2993" s="1" t="str">
        <f t="shared" si="115"/>
        <v>40+</v>
      </c>
      <c r="F2993" s="4">
        <v>3</v>
      </c>
      <c r="G2993" s="4">
        <v>2020</v>
      </c>
      <c r="H2993" s="4">
        <v>0</v>
      </c>
      <c r="I2993" s="4" t="s">
        <v>6977</v>
      </c>
      <c r="J2993" s="1">
        <f>COUNTIF('Orders info'!$B$4:$B$3681,'Consumers info'!B2993)</f>
        <v>1</v>
      </c>
      <c r="K2993" s="1">
        <f t="shared" si="114"/>
        <v>1</v>
      </c>
      <c r="L2993" s="1">
        <f t="shared" si="113"/>
        <v>0</v>
      </c>
      <c r="M2993" s="1">
        <f>SUMIF('Orders info'!$B$4:$B$3681,'Consumers info'!B2993,'Orders info'!$F$4:$F$3681)</f>
        <v>474</v>
      </c>
    </row>
    <row r="2994" spans="2:13" x14ac:dyDescent="0.2">
      <c r="B2994" s="4" t="s">
        <v>3129</v>
      </c>
      <c r="C2994" s="1" t="s">
        <v>3191</v>
      </c>
      <c r="D2994" s="1" t="s">
        <v>3200</v>
      </c>
      <c r="E2994" s="1" t="str">
        <f t="shared" si="115"/>
        <v>35-39</v>
      </c>
      <c r="F2994" s="4">
        <v>3</v>
      </c>
      <c r="G2994" s="4">
        <v>2020</v>
      </c>
      <c r="H2994" s="4">
        <v>0</v>
      </c>
      <c r="I2994" s="4" t="s">
        <v>6977</v>
      </c>
      <c r="J2994" s="1">
        <f>COUNTIF('Orders info'!$B$4:$B$3681,'Consumers info'!B2994)</f>
        <v>6</v>
      </c>
      <c r="K2994" s="1">
        <f t="shared" si="114"/>
        <v>0</v>
      </c>
      <c r="L2994" s="1">
        <f t="shared" si="113"/>
        <v>1</v>
      </c>
      <c r="M2994" s="1">
        <f>SUMIF('Orders info'!$B$4:$B$3681,'Consumers info'!B2994,'Orders info'!$F$4:$F$3681)</f>
        <v>7209</v>
      </c>
    </row>
    <row r="2995" spans="2:13" x14ac:dyDescent="0.2">
      <c r="B2995" s="4" t="s">
        <v>3130</v>
      </c>
      <c r="C2995" s="1" t="s">
        <v>3191</v>
      </c>
      <c r="D2995" s="1" t="s">
        <v>3201</v>
      </c>
      <c r="E2995" s="1" t="str">
        <f t="shared" si="115"/>
        <v>18-24</v>
      </c>
      <c r="F2995" s="4">
        <v>3</v>
      </c>
      <c r="G2995" s="4">
        <v>2020</v>
      </c>
      <c r="H2995" s="4">
        <v>0</v>
      </c>
      <c r="I2995" s="4" t="s">
        <v>6977</v>
      </c>
      <c r="J2995" s="1">
        <f>COUNTIF('Orders info'!$B$4:$B$3681,'Consumers info'!B2995)</f>
        <v>1</v>
      </c>
      <c r="K2995" s="1">
        <f t="shared" si="114"/>
        <v>1</v>
      </c>
      <c r="L2995" s="1">
        <f t="shared" si="113"/>
        <v>0</v>
      </c>
      <c r="M2995" s="1">
        <f>SUMIF('Orders info'!$B$4:$B$3681,'Consumers info'!B2995,'Orders info'!$F$4:$F$3681)</f>
        <v>447</v>
      </c>
    </row>
    <row r="2996" spans="2:13" x14ac:dyDescent="0.2">
      <c r="B2996" s="4" t="s">
        <v>3131</v>
      </c>
      <c r="C2996" s="1" t="s">
        <v>3191</v>
      </c>
      <c r="D2996" s="1" t="s">
        <v>3192</v>
      </c>
      <c r="E2996" s="1" t="str">
        <f t="shared" si="115"/>
        <v>25-29</v>
      </c>
      <c r="F2996" s="4">
        <v>3</v>
      </c>
      <c r="G2996" s="4">
        <v>2020</v>
      </c>
      <c r="H2996" s="4">
        <v>1</v>
      </c>
      <c r="I2996" s="4" t="s">
        <v>6977</v>
      </c>
      <c r="J2996" s="1">
        <f>COUNTIF('Orders info'!$B$4:$B$3681,'Consumers info'!B2996)</f>
        <v>1</v>
      </c>
      <c r="K2996" s="1">
        <f t="shared" si="114"/>
        <v>1</v>
      </c>
      <c r="L2996" s="1">
        <f t="shared" si="113"/>
        <v>0</v>
      </c>
      <c r="M2996" s="1">
        <f>SUMIF('Orders info'!$B$4:$B$3681,'Consumers info'!B2996,'Orders info'!$F$4:$F$3681)</f>
        <v>144</v>
      </c>
    </row>
    <row r="2997" spans="2:13" x14ac:dyDescent="0.2">
      <c r="B2997" s="4" t="s">
        <v>3132</v>
      </c>
      <c r="C2997" s="1" t="s">
        <v>3191</v>
      </c>
      <c r="D2997" s="1" t="s">
        <v>3194</v>
      </c>
      <c r="E2997" s="1" t="str">
        <f t="shared" si="115"/>
        <v>30-34</v>
      </c>
      <c r="F2997" s="4">
        <v>3</v>
      </c>
      <c r="G2997" s="4">
        <v>2020</v>
      </c>
      <c r="H2997" s="4">
        <v>0</v>
      </c>
      <c r="I2997" s="4" t="s">
        <v>6977</v>
      </c>
      <c r="J2997" s="1">
        <f>COUNTIF('Orders info'!$B$4:$B$3681,'Consumers info'!B2997)</f>
        <v>2</v>
      </c>
      <c r="K2997" s="1">
        <f t="shared" si="114"/>
        <v>0</v>
      </c>
      <c r="L2997" s="1">
        <f t="shared" si="113"/>
        <v>1</v>
      </c>
      <c r="M2997" s="1">
        <f>SUMIF('Orders info'!$B$4:$B$3681,'Consumers info'!B2997,'Orders info'!$F$4:$F$3681)</f>
        <v>445</v>
      </c>
    </row>
    <row r="2998" spans="2:13" x14ac:dyDescent="0.2">
      <c r="B2998" s="4" t="s">
        <v>3133</v>
      </c>
      <c r="C2998" s="1" t="s">
        <v>3191</v>
      </c>
      <c r="D2998" s="1" t="s">
        <v>3195</v>
      </c>
      <c r="E2998" s="1" t="str">
        <f t="shared" si="115"/>
        <v>35-39</v>
      </c>
      <c r="F2998" s="4">
        <v>3</v>
      </c>
      <c r="G2998" s="4">
        <v>2020</v>
      </c>
      <c r="H2998" s="4">
        <v>0</v>
      </c>
      <c r="I2998" s="4" t="s">
        <v>6977</v>
      </c>
      <c r="J2998" s="1">
        <f>COUNTIF('Orders info'!$B$4:$B$3681,'Consumers info'!B2998)</f>
        <v>1</v>
      </c>
      <c r="K2998" s="1">
        <f t="shared" si="114"/>
        <v>1</v>
      </c>
      <c r="L2998" s="1">
        <f t="shared" si="113"/>
        <v>0</v>
      </c>
      <c r="M2998" s="1">
        <f>SUMIF('Orders info'!$B$4:$B$3681,'Consumers info'!B2998,'Orders info'!$F$4:$F$3681)</f>
        <v>255</v>
      </c>
    </row>
    <row r="2999" spans="2:13" x14ac:dyDescent="0.2">
      <c r="B2999" s="4" t="s">
        <v>3134</v>
      </c>
      <c r="C2999" s="1" t="s">
        <v>3191</v>
      </c>
      <c r="D2999" s="1" t="s">
        <v>3196</v>
      </c>
      <c r="E2999" s="1" t="str">
        <f t="shared" si="115"/>
        <v>35-39</v>
      </c>
      <c r="F2999" s="4">
        <v>3</v>
      </c>
      <c r="G2999" s="4">
        <v>2020</v>
      </c>
      <c r="H2999" s="4">
        <v>0</v>
      </c>
      <c r="I2999" s="4" t="s">
        <v>6977</v>
      </c>
      <c r="J2999" s="1">
        <f>COUNTIF('Orders info'!$B$4:$B$3681,'Consumers info'!B2999)</f>
        <v>1</v>
      </c>
      <c r="K2999" s="1">
        <f t="shared" si="114"/>
        <v>1</v>
      </c>
      <c r="L2999" s="1">
        <f t="shared" si="113"/>
        <v>0</v>
      </c>
      <c r="M2999" s="1">
        <f>SUMIF('Orders info'!$B$4:$B$3681,'Consumers info'!B2999,'Orders info'!$F$4:$F$3681)</f>
        <v>313</v>
      </c>
    </row>
    <row r="3000" spans="2:13" x14ac:dyDescent="0.2">
      <c r="B3000" s="4" t="s">
        <v>3135</v>
      </c>
      <c r="C3000" s="1" t="s">
        <v>3191</v>
      </c>
      <c r="D3000" s="1" t="s">
        <v>3197</v>
      </c>
      <c r="E3000" s="1" t="str">
        <f t="shared" si="115"/>
        <v>18-24</v>
      </c>
      <c r="F3000" s="4">
        <v>3</v>
      </c>
      <c r="G3000" s="4">
        <v>2020</v>
      </c>
      <c r="H3000" s="4">
        <v>0</v>
      </c>
      <c r="I3000" s="4" t="s">
        <v>6977</v>
      </c>
      <c r="J3000" s="1">
        <f>COUNTIF('Orders info'!$B$4:$B$3681,'Consumers info'!B3000)</f>
        <v>1</v>
      </c>
      <c r="K3000" s="1">
        <f t="shared" si="114"/>
        <v>1</v>
      </c>
      <c r="L3000" s="1">
        <f t="shared" si="113"/>
        <v>0</v>
      </c>
      <c r="M3000" s="1">
        <f>SUMIF('Orders info'!$B$4:$B$3681,'Consumers info'!B3000,'Orders info'!$F$4:$F$3681)</f>
        <v>258</v>
      </c>
    </row>
    <row r="3001" spans="2:13" x14ac:dyDescent="0.2">
      <c r="B3001" s="4" t="s">
        <v>3136</v>
      </c>
      <c r="C3001" s="1" t="s">
        <v>3191</v>
      </c>
      <c r="D3001" s="1" t="s">
        <v>3198</v>
      </c>
      <c r="E3001" s="1" t="str">
        <f t="shared" si="115"/>
        <v>18-24</v>
      </c>
      <c r="F3001" s="4">
        <v>3</v>
      </c>
      <c r="G3001" s="4">
        <v>2020</v>
      </c>
      <c r="H3001" s="4">
        <v>1</v>
      </c>
      <c r="I3001" s="4" t="s">
        <v>6977</v>
      </c>
      <c r="J3001" s="1">
        <f>COUNTIF('Orders info'!$B$4:$B$3681,'Consumers info'!B3001)</f>
        <v>1</v>
      </c>
      <c r="K3001" s="1">
        <f t="shared" si="114"/>
        <v>1</v>
      </c>
      <c r="L3001" s="1">
        <f t="shared" si="113"/>
        <v>0</v>
      </c>
      <c r="M3001" s="1">
        <f>SUMIF('Orders info'!$B$4:$B$3681,'Consumers info'!B3001,'Orders info'!$F$4:$F$3681)</f>
        <v>992</v>
      </c>
    </row>
    <row r="3002" spans="2:13" x14ac:dyDescent="0.2">
      <c r="B3002" s="4" t="s">
        <v>3137</v>
      </c>
      <c r="C3002" s="1" t="s">
        <v>3191</v>
      </c>
      <c r="D3002" s="1" t="s">
        <v>3199</v>
      </c>
      <c r="E3002" s="1" t="str">
        <f t="shared" si="115"/>
        <v>18-24</v>
      </c>
      <c r="F3002" s="4">
        <v>3</v>
      </c>
      <c r="G3002" s="4">
        <v>2020</v>
      </c>
      <c r="H3002" s="4">
        <v>0</v>
      </c>
      <c r="I3002" s="4" t="s">
        <v>6977</v>
      </c>
      <c r="J3002" s="1">
        <f>COUNTIF('Orders info'!$B$4:$B$3681,'Consumers info'!B3002)</f>
        <v>1</v>
      </c>
      <c r="K3002" s="1">
        <f t="shared" si="114"/>
        <v>1</v>
      </c>
      <c r="L3002" s="1">
        <f t="shared" si="113"/>
        <v>0</v>
      </c>
      <c r="M3002" s="1">
        <f>SUMIF('Orders info'!$B$4:$B$3681,'Consumers info'!B3002,'Orders info'!$F$4:$F$3681)</f>
        <v>1101</v>
      </c>
    </row>
    <row r="3003" spans="2:13" x14ac:dyDescent="0.2">
      <c r="B3003" s="4" t="s">
        <v>3138</v>
      </c>
      <c r="C3003" s="1" t="s">
        <v>3191</v>
      </c>
      <c r="D3003" s="1" t="s">
        <v>3200</v>
      </c>
      <c r="E3003" s="1" t="str">
        <f t="shared" si="115"/>
        <v>25-29</v>
      </c>
      <c r="F3003" s="4">
        <v>3</v>
      </c>
      <c r="G3003" s="4">
        <v>2020</v>
      </c>
      <c r="H3003" s="4">
        <v>0</v>
      </c>
      <c r="I3003" s="4" t="s">
        <v>6977</v>
      </c>
      <c r="J3003" s="1">
        <f>COUNTIF('Orders info'!$B$4:$B$3681,'Consumers info'!B3003)</f>
        <v>1</v>
      </c>
      <c r="K3003" s="1">
        <f t="shared" si="114"/>
        <v>1</v>
      </c>
      <c r="L3003" s="1">
        <f t="shared" si="113"/>
        <v>0</v>
      </c>
      <c r="M3003" s="1">
        <f>SUMIF('Orders info'!$B$4:$B$3681,'Consumers info'!B3003,'Orders info'!$F$4:$F$3681)</f>
        <v>1491</v>
      </c>
    </row>
    <row r="3004" spans="2:13" x14ac:dyDescent="0.2">
      <c r="B3004" s="4" t="s">
        <v>3139</v>
      </c>
      <c r="C3004" s="1" t="s">
        <v>3191</v>
      </c>
      <c r="D3004" s="1" t="s">
        <v>3201</v>
      </c>
      <c r="E3004" s="1" t="str">
        <f t="shared" si="115"/>
        <v>25-29</v>
      </c>
      <c r="F3004" s="4">
        <v>3</v>
      </c>
      <c r="G3004" s="4">
        <v>2020</v>
      </c>
      <c r="H3004" s="4">
        <v>0</v>
      </c>
      <c r="I3004" s="4" t="s">
        <v>6977</v>
      </c>
      <c r="J3004" s="1">
        <f>COUNTIF('Orders info'!$B$4:$B$3681,'Consumers info'!B3004)</f>
        <v>1</v>
      </c>
      <c r="K3004" s="1">
        <f t="shared" si="114"/>
        <v>1</v>
      </c>
      <c r="L3004" s="1">
        <f t="shared" si="113"/>
        <v>0</v>
      </c>
      <c r="M3004" s="1">
        <f>SUMIF('Orders info'!$B$4:$B$3681,'Consumers info'!B3004,'Orders info'!$F$4:$F$3681)</f>
        <v>383</v>
      </c>
    </row>
    <row r="3005" spans="2:13" x14ac:dyDescent="0.2">
      <c r="B3005" s="4" t="s">
        <v>3140</v>
      </c>
      <c r="C3005" s="1" t="s">
        <v>3191</v>
      </c>
      <c r="D3005" s="1" t="s">
        <v>3192</v>
      </c>
      <c r="E3005" s="1" t="str">
        <f t="shared" si="115"/>
        <v>30-34</v>
      </c>
      <c r="F3005" s="4">
        <v>3</v>
      </c>
      <c r="G3005" s="4">
        <v>2020</v>
      </c>
      <c r="H3005" s="4">
        <v>0</v>
      </c>
      <c r="I3005" s="4" t="s">
        <v>6977</v>
      </c>
      <c r="J3005" s="1">
        <f>COUNTIF('Orders info'!$B$4:$B$3681,'Consumers info'!B3005)</f>
        <v>1</v>
      </c>
      <c r="K3005" s="1">
        <f t="shared" si="114"/>
        <v>1</v>
      </c>
      <c r="L3005" s="1">
        <f t="shared" si="113"/>
        <v>0</v>
      </c>
      <c r="M3005" s="1">
        <f>SUMIF('Orders info'!$B$4:$B$3681,'Consumers info'!B3005,'Orders info'!$F$4:$F$3681)</f>
        <v>144</v>
      </c>
    </row>
    <row r="3006" spans="2:13" x14ac:dyDescent="0.2">
      <c r="B3006" s="4" t="s">
        <v>3141</v>
      </c>
      <c r="C3006" s="1" t="s">
        <v>3191</v>
      </c>
      <c r="D3006" s="1" t="s">
        <v>3193</v>
      </c>
      <c r="E3006" s="1" t="str">
        <f t="shared" si="115"/>
        <v>30-34</v>
      </c>
      <c r="F3006" s="4">
        <v>3</v>
      </c>
      <c r="G3006" s="4">
        <v>2020</v>
      </c>
      <c r="H3006" s="4">
        <v>1</v>
      </c>
      <c r="I3006" s="4" t="s">
        <v>6977</v>
      </c>
      <c r="J3006" s="1">
        <f>COUNTIF('Orders info'!$B$4:$B$3681,'Consumers info'!B3006)</f>
        <v>2</v>
      </c>
      <c r="K3006" s="1">
        <f t="shared" si="114"/>
        <v>0</v>
      </c>
      <c r="L3006" s="1">
        <f t="shared" si="113"/>
        <v>1</v>
      </c>
      <c r="M3006" s="1">
        <f>SUMIF('Orders info'!$B$4:$B$3681,'Consumers info'!B3006,'Orders info'!$F$4:$F$3681)</f>
        <v>533</v>
      </c>
    </row>
    <row r="3007" spans="2:13" x14ac:dyDescent="0.2">
      <c r="B3007" s="4" t="s">
        <v>3142</v>
      </c>
      <c r="C3007" s="1" t="s">
        <v>3191</v>
      </c>
      <c r="D3007" s="1" t="s">
        <v>3194</v>
      </c>
      <c r="E3007" s="1" t="str">
        <f t="shared" si="115"/>
        <v>35-39</v>
      </c>
      <c r="F3007" s="4">
        <v>3</v>
      </c>
      <c r="G3007" s="4">
        <v>2020</v>
      </c>
      <c r="H3007" s="4">
        <v>1</v>
      </c>
      <c r="I3007" s="4" t="s">
        <v>6977</v>
      </c>
      <c r="J3007" s="1">
        <f>COUNTIF('Orders info'!$B$4:$B$3681,'Consumers info'!B3007)</f>
        <v>1</v>
      </c>
      <c r="K3007" s="1">
        <f t="shared" si="114"/>
        <v>1</v>
      </c>
      <c r="L3007" s="1">
        <f t="shared" si="113"/>
        <v>0</v>
      </c>
      <c r="M3007" s="1">
        <f>SUMIF('Orders info'!$B$4:$B$3681,'Consumers info'!B3007,'Orders info'!$F$4:$F$3681)</f>
        <v>313</v>
      </c>
    </row>
    <row r="3008" spans="2:13" x14ac:dyDescent="0.2">
      <c r="B3008" s="4" t="s">
        <v>3143</v>
      </c>
      <c r="C3008" s="1" t="s">
        <v>3191</v>
      </c>
      <c r="D3008" s="1" t="s">
        <v>3195</v>
      </c>
      <c r="E3008" s="1" t="str">
        <f t="shared" si="115"/>
        <v>40+</v>
      </c>
      <c r="F3008" s="4">
        <v>3</v>
      </c>
      <c r="G3008" s="4">
        <v>2020</v>
      </c>
      <c r="H3008" s="4">
        <v>0</v>
      </c>
      <c r="I3008" s="4" t="s">
        <v>6977</v>
      </c>
      <c r="J3008" s="1">
        <f>COUNTIF('Orders info'!$B$4:$B$3681,'Consumers info'!B3008)</f>
        <v>2</v>
      </c>
      <c r="K3008" s="1">
        <f t="shared" si="114"/>
        <v>0</v>
      </c>
      <c r="L3008" s="1">
        <f t="shared" si="113"/>
        <v>1</v>
      </c>
      <c r="M3008" s="1">
        <f>SUMIF('Orders info'!$B$4:$B$3681,'Consumers info'!B3008,'Orders info'!$F$4:$F$3681)</f>
        <v>1399</v>
      </c>
    </row>
    <row r="3009" spans="2:13" x14ac:dyDescent="0.2">
      <c r="B3009" s="4" t="s">
        <v>3144</v>
      </c>
      <c r="C3009" s="1" t="s">
        <v>3191</v>
      </c>
      <c r="D3009" s="1" t="s">
        <v>3196</v>
      </c>
      <c r="E3009" s="1" t="str">
        <f t="shared" si="115"/>
        <v>18-24</v>
      </c>
      <c r="F3009" s="4">
        <v>3</v>
      </c>
      <c r="G3009" s="4">
        <v>2020</v>
      </c>
      <c r="H3009" s="4">
        <v>1</v>
      </c>
      <c r="I3009" s="4" t="s">
        <v>6977</v>
      </c>
      <c r="J3009" s="1">
        <f>COUNTIF('Orders info'!$B$4:$B$3681,'Consumers info'!B3009)</f>
        <v>1</v>
      </c>
      <c r="K3009" s="1">
        <f t="shared" si="114"/>
        <v>1</v>
      </c>
      <c r="L3009" s="1">
        <f t="shared" si="113"/>
        <v>0</v>
      </c>
      <c r="M3009" s="1">
        <f>SUMIF('Orders info'!$B$4:$B$3681,'Consumers info'!B3009,'Orders info'!$F$4:$F$3681)</f>
        <v>805</v>
      </c>
    </row>
    <row r="3010" spans="2:13" x14ac:dyDescent="0.2">
      <c r="B3010" s="4" t="s">
        <v>3145</v>
      </c>
      <c r="C3010" s="1" t="s">
        <v>3191</v>
      </c>
      <c r="D3010" s="1" t="s">
        <v>3197</v>
      </c>
      <c r="E3010" s="1" t="str">
        <f t="shared" si="115"/>
        <v>30-34</v>
      </c>
      <c r="F3010" s="4">
        <v>3</v>
      </c>
      <c r="G3010" s="4">
        <v>2020</v>
      </c>
      <c r="H3010" s="4">
        <v>0</v>
      </c>
      <c r="I3010" s="4" t="s">
        <v>6977</v>
      </c>
      <c r="J3010" s="1">
        <f>COUNTIF('Orders info'!$B$4:$B$3681,'Consumers info'!B3010)</f>
        <v>3</v>
      </c>
      <c r="K3010" s="1">
        <f t="shared" si="114"/>
        <v>0</v>
      </c>
      <c r="L3010" s="1">
        <f t="shared" si="113"/>
        <v>1</v>
      </c>
      <c r="M3010" s="1">
        <f>SUMIF('Orders info'!$B$4:$B$3681,'Consumers info'!B3010,'Orders info'!$F$4:$F$3681)</f>
        <v>2414</v>
      </c>
    </row>
    <row r="3011" spans="2:13" x14ac:dyDescent="0.2">
      <c r="B3011" s="4" t="s">
        <v>3146</v>
      </c>
      <c r="C3011" s="1" t="s">
        <v>3191</v>
      </c>
      <c r="D3011" s="1" t="s">
        <v>3198</v>
      </c>
      <c r="E3011" s="1" t="str">
        <f t="shared" si="115"/>
        <v>18-24</v>
      </c>
      <c r="F3011" s="4">
        <v>3</v>
      </c>
      <c r="G3011" s="4">
        <v>2020</v>
      </c>
      <c r="H3011" s="4">
        <v>0</v>
      </c>
      <c r="I3011" s="4" t="s">
        <v>6977</v>
      </c>
      <c r="J3011" s="1">
        <f>COUNTIF('Orders info'!$B$4:$B$3681,'Consumers info'!B3011)</f>
        <v>1</v>
      </c>
      <c r="K3011" s="1">
        <f t="shared" si="114"/>
        <v>1</v>
      </c>
      <c r="L3011" s="1">
        <f t="shared" si="113"/>
        <v>0</v>
      </c>
      <c r="M3011" s="1">
        <f>SUMIF('Orders info'!$B$4:$B$3681,'Consumers info'!B3011,'Orders info'!$F$4:$F$3681)</f>
        <v>948</v>
      </c>
    </row>
    <row r="3012" spans="2:13" x14ac:dyDescent="0.2">
      <c r="B3012" s="4" t="s">
        <v>3147</v>
      </c>
      <c r="C3012" s="1" t="s">
        <v>3191</v>
      </c>
      <c r="D3012" s="1" t="s">
        <v>3199</v>
      </c>
      <c r="E3012" s="1" t="str">
        <f t="shared" si="115"/>
        <v>30-34</v>
      </c>
      <c r="F3012" s="4">
        <v>3</v>
      </c>
      <c r="G3012" s="4">
        <v>2020</v>
      </c>
      <c r="H3012" s="4">
        <v>1</v>
      </c>
      <c r="I3012" s="4" t="s">
        <v>6977</v>
      </c>
      <c r="J3012" s="1">
        <f>COUNTIF('Orders info'!$B$4:$B$3681,'Consumers info'!B3012)</f>
        <v>1</v>
      </c>
      <c r="K3012" s="1">
        <f t="shared" si="114"/>
        <v>1</v>
      </c>
      <c r="L3012" s="1">
        <f t="shared" si="113"/>
        <v>0</v>
      </c>
      <c r="M3012" s="1">
        <f>SUMIF('Orders info'!$B$4:$B$3681,'Consumers info'!B3012,'Orders info'!$F$4:$F$3681)</f>
        <v>1576</v>
      </c>
    </row>
    <row r="3013" spans="2:13" x14ac:dyDescent="0.2">
      <c r="B3013" s="4" t="s">
        <v>3148</v>
      </c>
      <c r="C3013" s="1" t="s">
        <v>3191</v>
      </c>
      <c r="D3013" s="1" t="s">
        <v>3200</v>
      </c>
      <c r="E3013" s="1" t="str">
        <f t="shared" si="115"/>
        <v>30-34</v>
      </c>
      <c r="F3013" s="4">
        <v>3</v>
      </c>
      <c r="G3013" s="4">
        <v>2020</v>
      </c>
      <c r="H3013" s="4">
        <v>1</v>
      </c>
      <c r="I3013" s="4" t="s">
        <v>6977</v>
      </c>
      <c r="J3013" s="1">
        <f>COUNTIF('Orders info'!$B$4:$B$3681,'Consumers info'!B3013)</f>
        <v>1</v>
      </c>
      <c r="K3013" s="1">
        <f t="shared" si="114"/>
        <v>1</v>
      </c>
      <c r="L3013" s="1">
        <f t="shared" ref="L3013:L3076" si="116">IF(J3013&gt;1,IF(I3013="Active",1,0),0)</f>
        <v>0</v>
      </c>
      <c r="M3013" s="1">
        <f>SUMIF('Orders info'!$B$4:$B$3681,'Consumers info'!B3013,'Orders info'!$F$4:$F$3681)</f>
        <v>1101</v>
      </c>
    </row>
    <row r="3014" spans="2:13" x14ac:dyDescent="0.2">
      <c r="B3014" s="4" t="s">
        <v>3149</v>
      </c>
      <c r="C3014" s="1" t="s">
        <v>3191</v>
      </c>
      <c r="D3014" s="1" t="s">
        <v>3201</v>
      </c>
      <c r="E3014" s="1" t="str">
        <f t="shared" si="115"/>
        <v>35-39</v>
      </c>
      <c r="F3014" s="4">
        <v>3</v>
      </c>
      <c r="G3014" s="4">
        <v>2020</v>
      </c>
      <c r="H3014" s="4">
        <v>1</v>
      </c>
      <c r="I3014" s="4" t="s">
        <v>6977</v>
      </c>
      <c r="J3014" s="1">
        <f>COUNTIF('Orders info'!$B$4:$B$3681,'Consumers info'!B3014)</f>
        <v>7</v>
      </c>
      <c r="K3014" s="1">
        <f t="shared" si="114"/>
        <v>0</v>
      </c>
      <c r="L3014" s="1">
        <f t="shared" si="116"/>
        <v>1</v>
      </c>
      <c r="M3014" s="1">
        <f>SUMIF('Orders info'!$B$4:$B$3681,'Consumers info'!B3014,'Orders info'!$F$4:$F$3681)</f>
        <v>1860</v>
      </c>
    </row>
    <row r="3015" spans="2:13" x14ac:dyDescent="0.2">
      <c r="B3015" s="4" t="s">
        <v>3150</v>
      </c>
      <c r="C3015" s="1" t="s">
        <v>3191</v>
      </c>
      <c r="D3015" s="1" t="s">
        <v>3193</v>
      </c>
      <c r="E3015" s="1" t="str">
        <f t="shared" si="115"/>
        <v>35-39</v>
      </c>
      <c r="F3015" s="4">
        <v>3</v>
      </c>
      <c r="G3015" s="4">
        <v>2020</v>
      </c>
      <c r="H3015" s="4">
        <v>1</v>
      </c>
      <c r="I3015" s="4" t="s">
        <v>6977</v>
      </c>
      <c r="J3015" s="1">
        <f>COUNTIF('Orders info'!$B$4:$B$3681,'Consumers info'!B3015)</f>
        <v>1</v>
      </c>
      <c r="K3015" s="1">
        <f t="shared" si="114"/>
        <v>1</v>
      </c>
      <c r="L3015" s="1">
        <f t="shared" si="116"/>
        <v>0</v>
      </c>
      <c r="M3015" s="1">
        <f>SUMIF('Orders info'!$B$4:$B$3681,'Consumers info'!B3015,'Orders info'!$F$4:$F$3681)</f>
        <v>255</v>
      </c>
    </row>
    <row r="3016" spans="2:13" x14ac:dyDescent="0.2">
      <c r="B3016" s="4" t="s">
        <v>3151</v>
      </c>
      <c r="C3016" s="1" t="s">
        <v>3191</v>
      </c>
      <c r="D3016" s="1" t="s">
        <v>3194</v>
      </c>
      <c r="E3016" s="1" t="str">
        <f t="shared" si="115"/>
        <v>18-24</v>
      </c>
      <c r="F3016" s="4">
        <v>3</v>
      </c>
      <c r="G3016" s="4">
        <v>2020</v>
      </c>
      <c r="H3016" s="4">
        <v>0</v>
      </c>
      <c r="I3016" s="4" t="s">
        <v>6977</v>
      </c>
      <c r="J3016" s="1">
        <f>COUNTIF('Orders info'!$B$4:$B$3681,'Consumers info'!B3016)</f>
        <v>1</v>
      </c>
      <c r="K3016" s="1">
        <f t="shared" si="114"/>
        <v>1</v>
      </c>
      <c r="L3016" s="1">
        <f t="shared" si="116"/>
        <v>0</v>
      </c>
      <c r="M3016" s="1">
        <f>SUMIF('Orders info'!$B$4:$B$3681,'Consumers info'!B3016,'Orders info'!$F$4:$F$3681)</f>
        <v>258</v>
      </c>
    </row>
    <row r="3017" spans="2:13" x14ac:dyDescent="0.2">
      <c r="B3017" s="4" t="s">
        <v>3152</v>
      </c>
      <c r="C3017" s="1" t="s">
        <v>3191</v>
      </c>
      <c r="D3017" s="1" t="s">
        <v>3195</v>
      </c>
      <c r="E3017" s="1" t="str">
        <f t="shared" si="115"/>
        <v>30-34</v>
      </c>
      <c r="F3017" s="4">
        <v>3</v>
      </c>
      <c r="G3017" s="4">
        <v>2020</v>
      </c>
      <c r="H3017" s="4">
        <v>0</v>
      </c>
      <c r="I3017" s="4" t="s">
        <v>6977</v>
      </c>
      <c r="J3017" s="1">
        <f>COUNTIF('Orders info'!$B$4:$B$3681,'Consumers info'!B3017)</f>
        <v>4</v>
      </c>
      <c r="K3017" s="1">
        <f t="shared" si="114"/>
        <v>0</v>
      </c>
      <c r="L3017" s="1">
        <f t="shared" si="116"/>
        <v>1</v>
      </c>
      <c r="M3017" s="1">
        <f>SUMIF('Orders info'!$B$4:$B$3681,'Consumers info'!B3017,'Orders info'!$F$4:$F$3681)</f>
        <v>3049</v>
      </c>
    </row>
    <row r="3018" spans="2:13" x14ac:dyDescent="0.2">
      <c r="B3018" s="4" t="s">
        <v>3153</v>
      </c>
      <c r="C3018" s="1" t="s">
        <v>3191</v>
      </c>
      <c r="D3018" s="1" t="s">
        <v>3196</v>
      </c>
      <c r="E3018" s="1" t="str">
        <f t="shared" si="115"/>
        <v>18-24</v>
      </c>
      <c r="F3018" s="4">
        <v>3</v>
      </c>
      <c r="G3018" s="4">
        <v>2020</v>
      </c>
      <c r="H3018" s="4">
        <v>0</v>
      </c>
      <c r="I3018" s="4" t="s">
        <v>6977</v>
      </c>
      <c r="J3018" s="1">
        <f>COUNTIF('Orders info'!$B$4:$B$3681,'Consumers info'!B3018)</f>
        <v>1</v>
      </c>
      <c r="K3018" s="1">
        <f t="shared" si="114"/>
        <v>1</v>
      </c>
      <c r="L3018" s="1">
        <f t="shared" si="116"/>
        <v>0</v>
      </c>
      <c r="M3018" s="1">
        <f>SUMIF('Orders info'!$B$4:$B$3681,'Consumers info'!B3018,'Orders info'!$F$4:$F$3681)</f>
        <v>1086</v>
      </c>
    </row>
    <row r="3019" spans="2:13" x14ac:dyDescent="0.2">
      <c r="B3019" s="4" t="s">
        <v>3154</v>
      </c>
      <c r="C3019" s="1" t="s">
        <v>3191</v>
      </c>
      <c r="D3019" s="1" t="s">
        <v>3197</v>
      </c>
      <c r="E3019" s="1" t="str">
        <f t="shared" si="115"/>
        <v>18-24</v>
      </c>
      <c r="F3019" s="4">
        <v>3</v>
      </c>
      <c r="G3019" s="4">
        <v>2020</v>
      </c>
      <c r="H3019" s="4">
        <v>0</v>
      </c>
      <c r="I3019" s="4" t="s">
        <v>6977</v>
      </c>
      <c r="J3019" s="1">
        <f>COUNTIF('Orders info'!$B$4:$B$3681,'Consumers info'!B3019)</f>
        <v>1</v>
      </c>
      <c r="K3019" s="1">
        <f t="shared" si="114"/>
        <v>1</v>
      </c>
      <c r="L3019" s="1">
        <f t="shared" si="116"/>
        <v>0</v>
      </c>
      <c r="M3019" s="1">
        <f>SUMIF('Orders info'!$B$4:$B$3681,'Consumers info'!B3019,'Orders info'!$F$4:$F$3681)</f>
        <v>805</v>
      </c>
    </row>
    <row r="3020" spans="2:13" x14ac:dyDescent="0.2">
      <c r="B3020" s="4" t="s">
        <v>3155</v>
      </c>
      <c r="C3020" s="1" t="s">
        <v>3191</v>
      </c>
      <c r="D3020" s="1" t="s">
        <v>3198</v>
      </c>
      <c r="E3020" s="1" t="str">
        <f t="shared" si="115"/>
        <v>18-24</v>
      </c>
      <c r="F3020" s="4">
        <v>3</v>
      </c>
      <c r="G3020" s="4">
        <v>2020</v>
      </c>
      <c r="H3020" s="4">
        <v>0</v>
      </c>
      <c r="I3020" s="4" t="s">
        <v>6977</v>
      </c>
      <c r="J3020" s="1">
        <f>COUNTIF('Orders info'!$B$4:$B$3681,'Consumers info'!B3020)</f>
        <v>1</v>
      </c>
      <c r="K3020" s="1">
        <f t="shared" si="114"/>
        <v>1</v>
      </c>
      <c r="L3020" s="1">
        <f t="shared" si="116"/>
        <v>0</v>
      </c>
      <c r="M3020" s="1">
        <f>SUMIF('Orders info'!$B$4:$B$3681,'Consumers info'!B3020,'Orders info'!$F$4:$F$3681)</f>
        <v>1491</v>
      </c>
    </row>
    <row r="3021" spans="2:13" x14ac:dyDescent="0.2">
      <c r="B3021" s="4" t="s">
        <v>3156</v>
      </c>
      <c r="C3021" s="1" t="s">
        <v>3191</v>
      </c>
      <c r="D3021" s="1" t="s">
        <v>3200</v>
      </c>
      <c r="E3021" s="1" t="str">
        <f t="shared" si="115"/>
        <v>25-29</v>
      </c>
      <c r="F3021" s="4">
        <v>3</v>
      </c>
      <c r="G3021" s="4">
        <v>2020</v>
      </c>
      <c r="H3021" s="4">
        <v>1</v>
      </c>
      <c r="I3021" s="4" t="s">
        <v>6977</v>
      </c>
      <c r="J3021" s="1">
        <f>COUNTIF('Orders info'!$B$4:$B$3681,'Consumers info'!B3021)</f>
        <v>1</v>
      </c>
      <c r="K3021" s="1">
        <f t="shared" si="114"/>
        <v>1</v>
      </c>
      <c r="L3021" s="1">
        <f t="shared" si="116"/>
        <v>0</v>
      </c>
      <c r="M3021" s="1">
        <f>SUMIF('Orders info'!$B$4:$B$3681,'Consumers info'!B3021,'Orders info'!$F$4:$F$3681)</f>
        <v>1491</v>
      </c>
    </row>
    <row r="3022" spans="2:13" x14ac:dyDescent="0.2">
      <c r="B3022" s="4" t="s">
        <v>3157</v>
      </c>
      <c r="C3022" s="1" t="s">
        <v>3191</v>
      </c>
      <c r="D3022" s="1" t="s">
        <v>3201</v>
      </c>
      <c r="E3022" s="1" t="str">
        <f t="shared" si="115"/>
        <v>30-34</v>
      </c>
      <c r="F3022" s="4">
        <v>3</v>
      </c>
      <c r="G3022" s="4">
        <v>2020</v>
      </c>
      <c r="H3022" s="4">
        <v>0</v>
      </c>
      <c r="I3022" s="4" t="s">
        <v>6977</v>
      </c>
      <c r="J3022" s="1">
        <f>COUNTIF('Orders info'!$B$4:$B$3681,'Consumers info'!B3022)</f>
        <v>1</v>
      </c>
      <c r="K3022" s="1">
        <f t="shared" si="114"/>
        <v>1</v>
      </c>
      <c r="L3022" s="1">
        <f t="shared" si="116"/>
        <v>0</v>
      </c>
      <c r="M3022" s="1">
        <f>SUMIF('Orders info'!$B$4:$B$3681,'Consumers info'!B3022,'Orders info'!$F$4:$F$3681)</f>
        <v>168</v>
      </c>
    </row>
    <row r="3023" spans="2:13" x14ac:dyDescent="0.2">
      <c r="B3023" s="4" t="s">
        <v>3158</v>
      </c>
      <c r="C3023" s="1" t="s">
        <v>3191</v>
      </c>
      <c r="D3023" s="1" t="s">
        <v>3192</v>
      </c>
      <c r="E3023" s="1" t="str">
        <f t="shared" si="115"/>
        <v>35-39</v>
      </c>
      <c r="F3023" s="4">
        <v>3</v>
      </c>
      <c r="G3023" s="4">
        <v>2020</v>
      </c>
      <c r="H3023" s="4">
        <v>1</v>
      </c>
      <c r="I3023" s="4" t="s">
        <v>6977</v>
      </c>
      <c r="J3023" s="1">
        <f>COUNTIF('Orders info'!$B$4:$B$3681,'Consumers info'!B3023)</f>
        <v>2</v>
      </c>
      <c r="K3023" s="1">
        <f t="shared" si="114"/>
        <v>0</v>
      </c>
      <c r="L3023" s="1">
        <f t="shared" si="116"/>
        <v>1</v>
      </c>
      <c r="M3023" s="1">
        <f>SUMIF('Orders info'!$B$4:$B$3681,'Consumers info'!B3023,'Orders info'!$F$4:$F$3681)</f>
        <v>505</v>
      </c>
    </row>
    <row r="3024" spans="2:13" x14ac:dyDescent="0.2">
      <c r="B3024" s="4" t="s">
        <v>3159</v>
      </c>
      <c r="C3024" s="1" t="s">
        <v>3191</v>
      </c>
      <c r="D3024" s="1" t="s">
        <v>3193</v>
      </c>
      <c r="E3024" s="1" t="str">
        <f t="shared" si="115"/>
        <v>18-24</v>
      </c>
      <c r="F3024" s="4">
        <v>3</v>
      </c>
      <c r="G3024" s="4">
        <v>2020</v>
      </c>
      <c r="H3024" s="4">
        <v>1</v>
      </c>
      <c r="I3024" s="4" t="s">
        <v>6977</v>
      </c>
      <c r="J3024" s="1">
        <f>COUNTIF('Orders info'!$B$4:$B$3681,'Consumers info'!B3024)</f>
        <v>2</v>
      </c>
      <c r="K3024" s="1">
        <f t="shared" si="114"/>
        <v>0</v>
      </c>
      <c r="L3024" s="1">
        <f t="shared" si="116"/>
        <v>1</v>
      </c>
      <c r="M3024" s="1">
        <f>SUMIF('Orders info'!$B$4:$B$3681,'Consumers info'!B3024,'Orders info'!$F$4:$F$3681)</f>
        <v>585</v>
      </c>
    </row>
    <row r="3025" spans="2:13" x14ac:dyDescent="0.2">
      <c r="B3025" s="4" t="s">
        <v>3160</v>
      </c>
      <c r="C3025" s="1" t="s">
        <v>3191</v>
      </c>
      <c r="D3025" s="1" t="s">
        <v>3194</v>
      </c>
      <c r="E3025" s="1" t="str">
        <f t="shared" si="115"/>
        <v>35-39</v>
      </c>
      <c r="F3025" s="4">
        <v>3</v>
      </c>
      <c r="G3025" s="4">
        <v>2020</v>
      </c>
      <c r="H3025" s="4">
        <v>0</v>
      </c>
      <c r="I3025" s="4" t="s">
        <v>6977</v>
      </c>
      <c r="J3025" s="1">
        <f>COUNTIF('Orders info'!$B$4:$B$3681,'Consumers info'!B3025)</f>
        <v>2</v>
      </c>
      <c r="K3025" s="1">
        <f t="shared" si="114"/>
        <v>0</v>
      </c>
      <c r="L3025" s="1">
        <f t="shared" si="116"/>
        <v>1</v>
      </c>
      <c r="M3025" s="1">
        <f>SUMIF('Orders info'!$B$4:$B$3681,'Consumers info'!B3025,'Orders info'!$F$4:$F$3681)</f>
        <v>1694</v>
      </c>
    </row>
    <row r="3026" spans="2:13" x14ac:dyDescent="0.2">
      <c r="B3026" s="4" t="s">
        <v>3161</v>
      </c>
      <c r="C3026" s="1" t="s">
        <v>3191</v>
      </c>
      <c r="D3026" s="1" t="s">
        <v>3196</v>
      </c>
      <c r="E3026" s="1" t="str">
        <f t="shared" si="115"/>
        <v>25-29</v>
      </c>
      <c r="F3026" s="4">
        <v>3</v>
      </c>
      <c r="G3026" s="4">
        <v>2020</v>
      </c>
      <c r="H3026" s="4">
        <v>0</v>
      </c>
      <c r="I3026" s="4" t="s">
        <v>6977</v>
      </c>
      <c r="J3026" s="1">
        <f>COUNTIF('Orders info'!$B$4:$B$3681,'Consumers info'!B3026)</f>
        <v>1</v>
      </c>
      <c r="K3026" s="1">
        <f t="shared" si="114"/>
        <v>1</v>
      </c>
      <c r="L3026" s="1">
        <f t="shared" si="116"/>
        <v>0</v>
      </c>
      <c r="M3026" s="1">
        <f>SUMIF('Orders info'!$B$4:$B$3681,'Consumers info'!B3026,'Orders info'!$F$4:$F$3681)</f>
        <v>889</v>
      </c>
    </row>
    <row r="3027" spans="2:13" x14ac:dyDescent="0.2">
      <c r="B3027" s="4" t="s">
        <v>3162</v>
      </c>
      <c r="C3027" s="1" t="s">
        <v>3191</v>
      </c>
      <c r="D3027" s="1" t="s">
        <v>3197</v>
      </c>
      <c r="E3027" s="1" t="str">
        <f t="shared" si="115"/>
        <v>18-24</v>
      </c>
      <c r="F3027" s="4">
        <v>3</v>
      </c>
      <c r="G3027" s="4">
        <v>2020</v>
      </c>
      <c r="H3027" s="4">
        <v>0</v>
      </c>
      <c r="I3027" s="4" t="s">
        <v>6977</v>
      </c>
      <c r="J3027" s="1">
        <f>COUNTIF('Orders info'!$B$4:$B$3681,'Consumers info'!B3027)</f>
        <v>3</v>
      </c>
      <c r="K3027" s="1">
        <f t="shared" si="114"/>
        <v>0</v>
      </c>
      <c r="L3027" s="1">
        <f t="shared" si="116"/>
        <v>1</v>
      </c>
      <c r="M3027" s="1">
        <f>SUMIF('Orders info'!$B$4:$B$3681,'Consumers info'!B3027,'Orders info'!$F$4:$F$3681)</f>
        <v>3678</v>
      </c>
    </row>
    <row r="3028" spans="2:13" x14ac:dyDescent="0.2">
      <c r="B3028" s="4" t="s">
        <v>3163</v>
      </c>
      <c r="C3028" s="1" t="s">
        <v>3191</v>
      </c>
      <c r="D3028" s="1" t="s">
        <v>3192</v>
      </c>
      <c r="E3028" s="1" t="str">
        <f t="shared" si="115"/>
        <v>30-34</v>
      </c>
      <c r="F3028" s="4">
        <v>3</v>
      </c>
      <c r="G3028" s="4">
        <v>2020</v>
      </c>
      <c r="H3028" s="4">
        <v>1</v>
      </c>
      <c r="I3028" s="4" t="s">
        <v>6977</v>
      </c>
      <c r="J3028" s="1">
        <f>COUNTIF('Orders info'!$B$4:$B$3681,'Consumers info'!B3028)</f>
        <v>1</v>
      </c>
      <c r="K3028" s="1">
        <f t="shared" si="114"/>
        <v>1</v>
      </c>
      <c r="L3028" s="1">
        <f t="shared" si="116"/>
        <v>0</v>
      </c>
      <c r="M3028" s="1">
        <f>SUMIF('Orders info'!$B$4:$B$3681,'Consumers info'!B3028,'Orders info'!$F$4:$F$3681)</f>
        <v>436</v>
      </c>
    </row>
    <row r="3029" spans="2:13" x14ac:dyDescent="0.2">
      <c r="B3029" s="4" t="s">
        <v>3164</v>
      </c>
      <c r="C3029" s="1" t="s">
        <v>3191</v>
      </c>
      <c r="D3029" s="1" t="s">
        <v>3193</v>
      </c>
      <c r="E3029" s="1" t="str">
        <f t="shared" si="115"/>
        <v>18-24</v>
      </c>
      <c r="F3029" s="4">
        <v>3</v>
      </c>
      <c r="G3029" s="4">
        <v>2020</v>
      </c>
      <c r="H3029" s="4">
        <v>1</v>
      </c>
      <c r="I3029" s="4" t="s">
        <v>6977</v>
      </c>
      <c r="J3029" s="1">
        <f>COUNTIF('Orders info'!$B$4:$B$3681,'Consumers info'!B3029)</f>
        <v>1</v>
      </c>
      <c r="K3029" s="1">
        <f t="shared" si="114"/>
        <v>1</v>
      </c>
      <c r="L3029" s="1">
        <f t="shared" si="116"/>
        <v>0</v>
      </c>
      <c r="M3029" s="1">
        <f>SUMIF('Orders info'!$B$4:$B$3681,'Consumers info'!B3029,'Orders info'!$F$4:$F$3681)</f>
        <v>636</v>
      </c>
    </row>
    <row r="3030" spans="2:13" x14ac:dyDescent="0.2">
      <c r="B3030" s="4" t="s">
        <v>3165</v>
      </c>
      <c r="C3030" s="1" t="s">
        <v>3191</v>
      </c>
      <c r="D3030" s="1" t="s">
        <v>3194</v>
      </c>
      <c r="E3030" s="1" t="str">
        <f t="shared" si="115"/>
        <v>40+</v>
      </c>
      <c r="F3030" s="4">
        <v>3</v>
      </c>
      <c r="G3030" s="4">
        <v>2020</v>
      </c>
      <c r="H3030" s="4">
        <v>0</v>
      </c>
      <c r="I3030" s="4" t="s">
        <v>6977</v>
      </c>
      <c r="J3030" s="1">
        <f>COUNTIF('Orders info'!$B$4:$B$3681,'Consumers info'!B3030)</f>
        <v>1</v>
      </c>
      <c r="K3030" s="1">
        <f t="shared" si="114"/>
        <v>1</v>
      </c>
      <c r="L3030" s="1">
        <f t="shared" si="116"/>
        <v>0</v>
      </c>
      <c r="M3030" s="1">
        <f>SUMIF('Orders info'!$B$4:$B$3681,'Consumers info'!B3030,'Orders info'!$F$4:$F$3681)</f>
        <v>440</v>
      </c>
    </row>
    <row r="3031" spans="2:13" x14ac:dyDescent="0.2">
      <c r="B3031" s="4" t="s">
        <v>3166</v>
      </c>
      <c r="C3031" s="1" t="s">
        <v>3191</v>
      </c>
      <c r="D3031" s="1" t="s">
        <v>3195</v>
      </c>
      <c r="E3031" s="1" t="str">
        <f t="shared" si="115"/>
        <v>30-34</v>
      </c>
      <c r="F3031" s="4">
        <v>3</v>
      </c>
      <c r="G3031" s="4">
        <v>2020</v>
      </c>
      <c r="H3031" s="4">
        <v>0</v>
      </c>
      <c r="I3031" s="4" t="s">
        <v>6977</v>
      </c>
      <c r="J3031" s="1">
        <f>COUNTIF('Orders info'!$B$4:$B$3681,'Consumers info'!B3031)</f>
        <v>1</v>
      </c>
      <c r="K3031" s="1">
        <f t="shared" si="114"/>
        <v>1</v>
      </c>
      <c r="L3031" s="1">
        <f t="shared" si="116"/>
        <v>0</v>
      </c>
      <c r="M3031" s="1">
        <f>SUMIF('Orders info'!$B$4:$B$3681,'Consumers info'!B3031,'Orders info'!$F$4:$F$3681)</f>
        <v>293</v>
      </c>
    </row>
    <row r="3032" spans="2:13" x14ac:dyDescent="0.2">
      <c r="B3032" s="4" t="s">
        <v>3167</v>
      </c>
      <c r="C3032" s="1" t="s">
        <v>3191</v>
      </c>
      <c r="D3032" s="1" t="s">
        <v>3196</v>
      </c>
      <c r="E3032" s="1" t="str">
        <f t="shared" si="115"/>
        <v>40+</v>
      </c>
      <c r="F3032" s="4">
        <v>3</v>
      </c>
      <c r="G3032" s="4">
        <v>2020</v>
      </c>
      <c r="H3032" s="4">
        <v>1</v>
      </c>
      <c r="I3032" s="4" t="s">
        <v>6977</v>
      </c>
      <c r="J3032" s="1">
        <f>COUNTIF('Orders info'!$B$4:$B$3681,'Consumers info'!B3032)</f>
        <v>1</v>
      </c>
      <c r="K3032" s="1">
        <f t="shared" ref="K3032:K3095" si="117">IF(J3032=1,IF(I3032="Active",1,0),0)</f>
        <v>1</v>
      </c>
      <c r="L3032" s="1">
        <f t="shared" si="116"/>
        <v>0</v>
      </c>
      <c r="M3032" s="1">
        <f>SUMIF('Orders info'!$B$4:$B$3681,'Consumers info'!B3032,'Orders info'!$F$4:$F$3681)</f>
        <v>283</v>
      </c>
    </row>
    <row r="3033" spans="2:13" x14ac:dyDescent="0.2">
      <c r="B3033" s="4" t="s">
        <v>3168</v>
      </c>
      <c r="C3033" s="1" t="s">
        <v>3191</v>
      </c>
      <c r="D3033" s="1" t="s">
        <v>3197</v>
      </c>
      <c r="E3033" s="1" t="str">
        <f t="shared" si="115"/>
        <v>25-29</v>
      </c>
      <c r="F3033" s="4">
        <v>3</v>
      </c>
      <c r="G3033" s="4">
        <v>2020</v>
      </c>
      <c r="H3033" s="4">
        <v>1</v>
      </c>
      <c r="I3033" s="4" t="s">
        <v>6977</v>
      </c>
      <c r="J3033" s="1">
        <f>COUNTIF('Orders info'!$B$4:$B$3681,'Consumers info'!B3033)</f>
        <v>1</v>
      </c>
      <c r="K3033" s="1">
        <f t="shared" si="117"/>
        <v>1</v>
      </c>
      <c r="L3033" s="1">
        <f t="shared" si="116"/>
        <v>0</v>
      </c>
      <c r="M3033" s="1">
        <f>SUMIF('Orders info'!$B$4:$B$3681,'Consumers info'!B3033,'Orders info'!$F$4:$F$3681)</f>
        <v>345</v>
      </c>
    </row>
    <row r="3034" spans="2:13" x14ac:dyDescent="0.2">
      <c r="B3034" s="4" t="s">
        <v>3169</v>
      </c>
      <c r="C3034" s="1" t="s">
        <v>3191</v>
      </c>
      <c r="D3034" s="1" t="s">
        <v>3198</v>
      </c>
      <c r="E3034" s="1" t="str">
        <f t="shared" si="115"/>
        <v>40+</v>
      </c>
      <c r="F3034" s="4">
        <v>3</v>
      </c>
      <c r="G3034" s="4">
        <v>2020</v>
      </c>
      <c r="H3034" s="4">
        <v>0</v>
      </c>
      <c r="I3034" s="4" t="s">
        <v>6977</v>
      </c>
      <c r="J3034" s="1">
        <f>COUNTIF('Orders info'!$B$4:$B$3681,'Consumers info'!B3034)</f>
        <v>1</v>
      </c>
      <c r="K3034" s="1">
        <f t="shared" si="117"/>
        <v>1</v>
      </c>
      <c r="L3034" s="1">
        <f t="shared" si="116"/>
        <v>0</v>
      </c>
      <c r="M3034" s="1">
        <f>SUMIF('Orders info'!$B$4:$B$3681,'Consumers info'!B3034,'Orders info'!$F$4:$F$3681)</f>
        <v>447</v>
      </c>
    </row>
    <row r="3035" spans="2:13" x14ac:dyDescent="0.2">
      <c r="B3035" s="4" t="s">
        <v>3170</v>
      </c>
      <c r="C3035" s="1" t="s">
        <v>3191</v>
      </c>
      <c r="D3035" s="1" t="s">
        <v>3199</v>
      </c>
      <c r="E3035" s="1" t="str">
        <f t="shared" si="115"/>
        <v>18-24</v>
      </c>
      <c r="F3035" s="4">
        <v>3</v>
      </c>
      <c r="G3035" s="4">
        <v>2020</v>
      </c>
      <c r="H3035" s="4">
        <v>1</v>
      </c>
      <c r="I3035" s="4" t="s">
        <v>6977</v>
      </c>
      <c r="J3035" s="1">
        <f>COUNTIF('Orders info'!$B$4:$B$3681,'Consumers info'!B3035)</f>
        <v>1</v>
      </c>
      <c r="K3035" s="1">
        <f t="shared" si="117"/>
        <v>1</v>
      </c>
      <c r="L3035" s="1">
        <f t="shared" si="116"/>
        <v>0</v>
      </c>
      <c r="M3035" s="1">
        <f>SUMIF('Orders info'!$B$4:$B$3681,'Consumers info'!B3035,'Orders info'!$F$4:$F$3681)</f>
        <v>383</v>
      </c>
    </row>
    <row r="3036" spans="2:13" x14ac:dyDescent="0.2">
      <c r="B3036" s="4" t="s">
        <v>3171</v>
      </c>
      <c r="C3036" s="1" t="s">
        <v>3191</v>
      </c>
      <c r="D3036" s="1" t="s">
        <v>3200</v>
      </c>
      <c r="E3036" s="1" t="str">
        <f t="shared" si="115"/>
        <v>25-29</v>
      </c>
      <c r="F3036" s="4">
        <v>3</v>
      </c>
      <c r="G3036" s="4">
        <v>2020</v>
      </c>
      <c r="H3036" s="4">
        <v>1</v>
      </c>
      <c r="I3036" s="4" t="s">
        <v>6977</v>
      </c>
      <c r="J3036" s="1">
        <f>COUNTIF('Orders info'!$B$4:$B$3681,'Consumers info'!B3036)</f>
        <v>1</v>
      </c>
      <c r="K3036" s="1">
        <f t="shared" si="117"/>
        <v>1</v>
      </c>
      <c r="L3036" s="1">
        <f t="shared" si="116"/>
        <v>0</v>
      </c>
      <c r="M3036" s="1">
        <f>SUMIF('Orders info'!$B$4:$B$3681,'Consumers info'!B3036,'Orders info'!$F$4:$F$3681)</f>
        <v>383</v>
      </c>
    </row>
    <row r="3037" spans="2:13" x14ac:dyDescent="0.2">
      <c r="B3037" s="4" t="s">
        <v>3172</v>
      </c>
      <c r="C3037" s="1" t="s">
        <v>3191</v>
      </c>
      <c r="D3037" s="1" t="s">
        <v>3201</v>
      </c>
      <c r="E3037" s="1" t="str">
        <f t="shared" si="115"/>
        <v>30-34</v>
      </c>
      <c r="F3037" s="4">
        <v>3</v>
      </c>
      <c r="G3037" s="4">
        <v>2020</v>
      </c>
      <c r="H3037" s="4">
        <v>1</v>
      </c>
      <c r="I3037" s="4" t="s">
        <v>6977</v>
      </c>
      <c r="J3037" s="1">
        <f>COUNTIF('Orders info'!$B$4:$B$3681,'Consumers info'!B3037)</f>
        <v>1</v>
      </c>
      <c r="K3037" s="1">
        <f t="shared" si="117"/>
        <v>1</v>
      </c>
      <c r="L3037" s="1">
        <f t="shared" si="116"/>
        <v>0</v>
      </c>
      <c r="M3037" s="1">
        <f>SUMIF('Orders info'!$B$4:$B$3681,'Consumers info'!B3037,'Orders info'!$F$4:$F$3681)</f>
        <v>436</v>
      </c>
    </row>
    <row r="3038" spans="2:13" x14ac:dyDescent="0.2">
      <c r="B3038" s="4" t="s">
        <v>3173</v>
      </c>
      <c r="C3038" s="1" t="s">
        <v>3191</v>
      </c>
      <c r="D3038" s="1" t="s">
        <v>3192</v>
      </c>
      <c r="E3038" s="1" t="str">
        <f t="shared" si="115"/>
        <v>30-34</v>
      </c>
      <c r="F3038" s="4">
        <v>3</v>
      </c>
      <c r="G3038" s="4">
        <v>2020</v>
      </c>
      <c r="H3038" s="4">
        <v>0</v>
      </c>
      <c r="I3038" s="4" t="s">
        <v>6977</v>
      </c>
      <c r="J3038" s="1">
        <f>COUNTIF('Orders info'!$B$4:$B$3681,'Consumers info'!B3038)</f>
        <v>1</v>
      </c>
      <c r="K3038" s="1">
        <f t="shared" si="117"/>
        <v>1</v>
      </c>
      <c r="L3038" s="1">
        <f t="shared" si="116"/>
        <v>0</v>
      </c>
      <c r="M3038" s="1">
        <f>SUMIF('Orders info'!$B$4:$B$3681,'Consumers info'!B3038,'Orders info'!$F$4:$F$3681)</f>
        <v>636</v>
      </c>
    </row>
    <row r="3039" spans="2:13" x14ac:dyDescent="0.2">
      <c r="B3039" s="4" t="s">
        <v>3174</v>
      </c>
      <c r="C3039" s="1" t="s">
        <v>3191</v>
      </c>
      <c r="D3039" s="1" t="s">
        <v>3193</v>
      </c>
      <c r="E3039" s="1" t="str">
        <f t="shared" si="115"/>
        <v>25-29</v>
      </c>
      <c r="F3039" s="4">
        <v>3</v>
      </c>
      <c r="G3039" s="4">
        <v>2020</v>
      </c>
      <c r="H3039" s="4">
        <v>0</v>
      </c>
      <c r="I3039" s="4" t="s">
        <v>6977</v>
      </c>
      <c r="J3039" s="1">
        <f>COUNTIF('Orders info'!$B$4:$B$3681,'Consumers info'!B3039)</f>
        <v>1</v>
      </c>
      <c r="K3039" s="1">
        <f t="shared" si="117"/>
        <v>1</v>
      </c>
      <c r="L3039" s="1">
        <f t="shared" si="116"/>
        <v>0</v>
      </c>
      <c r="M3039" s="1">
        <f>SUMIF('Orders info'!$B$4:$B$3681,'Consumers info'!B3039,'Orders info'!$F$4:$F$3681)</f>
        <v>523</v>
      </c>
    </row>
    <row r="3040" spans="2:13" x14ac:dyDescent="0.2">
      <c r="B3040" s="4" t="s">
        <v>3175</v>
      </c>
      <c r="C3040" s="1" t="s">
        <v>3191</v>
      </c>
      <c r="D3040" s="1" t="s">
        <v>3194</v>
      </c>
      <c r="E3040" s="1" t="str">
        <f t="shared" si="115"/>
        <v>35-39</v>
      </c>
      <c r="F3040" s="4">
        <v>3</v>
      </c>
      <c r="G3040" s="4">
        <v>2020</v>
      </c>
      <c r="H3040" s="4">
        <v>0</v>
      </c>
      <c r="I3040" s="4" t="s">
        <v>6977</v>
      </c>
      <c r="J3040" s="1">
        <f>COUNTIF('Orders info'!$B$4:$B$3681,'Consumers info'!B3040)</f>
        <v>1</v>
      </c>
      <c r="K3040" s="1">
        <f t="shared" si="117"/>
        <v>1</v>
      </c>
      <c r="L3040" s="1">
        <f t="shared" si="116"/>
        <v>0</v>
      </c>
      <c r="M3040" s="1">
        <f>SUMIF('Orders info'!$B$4:$B$3681,'Consumers info'!B3040,'Orders info'!$F$4:$F$3681)</f>
        <v>284</v>
      </c>
    </row>
    <row r="3041" spans="2:13" x14ac:dyDescent="0.2">
      <c r="B3041" s="4" t="s">
        <v>3176</v>
      </c>
      <c r="C3041" s="1" t="s">
        <v>3191</v>
      </c>
      <c r="D3041" s="1" t="s">
        <v>3195</v>
      </c>
      <c r="E3041" s="1" t="str">
        <f t="shared" si="115"/>
        <v>35-39</v>
      </c>
      <c r="F3041" s="4">
        <v>3</v>
      </c>
      <c r="G3041" s="4">
        <v>2020</v>
      </c>
      <c r="H3041" s="4">
        <v>0</v>
      </c>
      <c r="I3041" s="4" t="s">
        <v>6977</v>
      </c>
      <c r="J3041" s="1">
        <f>COUNTIF('Orders info'!$B$4:$B$3681,'Consumers info'!B3041)</f>
        <v>1</v>
      </c>
      <c r="K3041" s="1">
        <f t="shared" si="117"/>
        <v>1</v>
      </c>
      <c r="L3041" s="1">
        <f t="shared" si="116"/>
        <v>0</v>
      </c>
      <c r="M3041" s="1">
        <f>SUMIF('Orders info'!$B$4:$B$3681,'Consumers info'!B3041,'Orders info'!$F$4:$F$3681)</f>
        <v>267</v>
      </c>
    </row>
    <row r="3042" spans="2:13" x14ac:dyDescent="0.2">
      <c r="B3042" s="4" t="s">
        <v>3177</v>
      </c>
      <c r="C3042" s="1" t="s">
        <v>3191</v>
      </c>
      <c r="D3042" s="1" t="s">
        <v>3196</v>
      </c>
      <c r="E3042" s="1" t="str">
        <f t="shared" si="115"/>
        <v>18-24</v>
      </c>
      <c r="F3042" s="4">
        <v>3</v>
      </c>
      <c r="G3042" s="4">
        <v>2020</v>
      </c>
      <c r="H3042" s="4">
        <v>1</v>
      </c>
      <c r="I3042" s="4" t="s">
        <v>6977</v>
      </c>
      <c r="J3042" s="1">
        <f>COUNTIF('Orders info'!$B$4:$B$3681,'Consumers info'!B3042)</f>
        <v>1</v>
      </c>
      <c r="K3042" s="1">
        <f t="shared" si="117"/>
        <v>1</v>
      </c>
      <c r="L3042" s="1">
        <f t="shared" si="116"/>
        <v>0</v>
      </c>
      <c r="M3042" s="1">
        <f>SUMIF('Orders info'!$B$4:$B$3681,'Consumers info'!B3042,'Orders info'!$F$4:$F$3681)</f>
        <v>383</v>
      </c>
    </row>
    <row r="3043" spans="2:13" x14ac:dyDescent="0.2">
      <c r="B3043" s="4" t="s">
        <v>3178</v>
      </c>
      <c r="C3043" s="1" t="s">
        <v>3191</v>
      </c>
      <c r="D3043" s="1" t="s">
        <v>3197</v>
      </c>
      <c r="E3043" s="1" t="str">
        <f t="shared" si="115"/>
        <v>30-34</v>
      </c>
      <c r="F3043" s="4">
        <v>3</v>
      </c>
      <c r="G3043" s="4">
        <v>2020</v>
      </c>
      <c r="H3043" s="4">
        <v>0</v>
      </c>
      <c r="I3043" s="4" t="s">
        <v>6977</v>
      </c>
      <c r="J3043" s="1">
        <f>COUNTIF('Orders info'!$B$4:$B$3681,'Consumers info'!B3043)</f>
        <v>1</v>
      </c>
      <c r="K3043" s="1">
        <f t="shared" si="117"/>
        <v>1</v>
      </c>
      <c r="L3043" s="1">
        <f t="shared" si="116"/>
        <v>0</v>
      </c>
      <c r="M3043" s="1">
        <f>SUMIF('Orders info'!$B$4:$B$3681,'Consumers info'!B3043,'Orders info'!$F$4:$F$3681)</f>
        <v>345</v>
      </c>
    </row>
    <row r="3044" spans="2:13" x14ac:dyDescent="0.2">
      <c r="B3044" s="4" t="s">
        <v>3179</v>
      </c>
      <c r="C3044" s="1" t="s">
        <v>3191</v>
      </c>
      <c r="D3044" s="1" t="s">
        <v>3198</v>
      </c>
      <c r="E3044" s="1" t="str">
        <f t="shared" si="115"/>
        <v>18-24</v>
      </c>
      <c r="F3044" s="4">
        <v>3</v>
      </c>
      <c r="G3044" s="4">
        <v>2020</v>
      </c>
      <c r="H3044" s="4">
        <v>1</v>
      </c>
      <c r="I3044" s="4" t="s">
        <v>6977</v>
      </c>
      <c r="J3044" s="1">
        <f>COUNTIF('Orders info'!$B$4:$B$3681,'Consumers info'!B3044)</f>
        <v>2</v>
      </c>
      <c r="K3044" s="1">
        <f t="shared" si="117"/>
        <v>0</v>
      </c>
      <c r="L3044" s="1">
        <f t="shared" si="116"/>
        <v>1</v>
      </c>
      <c r="M3044" s="1">
        <f>SUMIF('Orders info'!$B$4:$B$3681,'Consumers info'!B3044,'Orders info'!$F$4:$F$3681)</f>
        <v>728</v>
      </c>
    </row>
    <row r="3045" spans="2:13" x14ac:dyDescent="0.2">
      <c r="B3045" s="4" t="s">
        <v>291</v>
      </c>
      <c r="C3045" s="1" t="s">
        <v>3191</v>
      </c>
      <c r="D3045" s="1" t="s">
        <v>3201</v>
      </c>
      <c r="E3045" s="1" t="str">
        <f t="shared" ref="E3045:E3108" si="118">E2390</f>
        <v>30-34</v>
      </c>
      <c r="F3045" s="4">
        <v>3</v>
      </c>
      <c r="G3045" s="4">
        <v>2020</v>
      </c>
      <c r="H3045" s="4">
        <v>0</v>
      </c>
      <c r="I3045" s="4" t="s">
        <v>6977</v>
      </c>
      <c r="J3045" s="1">
        <f>COUNTIF('Orders info'!$B$4:$B$3681,'Consumers info'!B3045)</f>
        <v>1</v>
      </c>
      <c r="K3045" s="1">
        <f t="shared" si="117"/>
        <v>1</v>
      </c>
      <c r="L3045" s="1">
        <f t="shared" si="116"/>
        <v>0</v>
      </c>
      <c r="M3045" s="1">
        <f>SUMIF('Orders info'!$B$4:$B$3681,'Consumers info'!B3045,'Orders info'!$F$4:$F$3681)</f>
        <v>436</v>
      </c>
    </row>
    <row r="3046" spans="2:13" x14ac:dyDescent="0.2">
      <c r="B3046" s="4" t="s">
        <v>292</v>
      </c>
      <c r="C3046" s="1" t="s">
        <v>7</v>
      </c>
      <c r="D3046" s="1" t="s">
        <v>3201</v>
      </c>
      <c r="E3046" s="1" t="str">
        <f t="shared" si="118"/>
        <v>25-29</v>
      </c>
      <c r="F3046" s="4">
        <v>3</v>
      </c>
      <c r="G3046" s="4">
        <v>2020</v>
      </c>
      <c r="H3046" s="4">
        <v>1</v>
      </c>
      <c r="I3046" s="4" t="s">
        <v>6977</v>
      </c>
      <c r="J3046" s="1">
        <f>COUNTIF('Orders info'!$B$4:$B$3681,'Consumers info'!B3046)</f>
        <v>1</v>
      </c>
      <c r="K3046" s="1">
        <f t="shared" si="117"/>
        <v>1</v>
      </c>
      <c r="L3046" s="1">
        <f t="shared" si="116"/>
        <v>0</v>
      </c>
      <c r="M3046" s="1">
        <f>SUMIF('Orders info'!$B$4:$B$3681,'Consumers info'!B3046,'Orders info'!$F$4:$F$3681)</f>
        <v>510</v>
      </c>
    </row>
    <row r="3047" spans="2:13" x14ac:dyDescent="0.2">
      <c r="B3047" s="4" t="s">
        <v>293</v>
      </c>
      <c r="C3047" s="1" t="s">
        <v>3191</v>
      </c>
      <c r="D3047" s="1" t="s">
        <v>3201</v>
      </c>
      <c r="E3047" s="1" t="str">
        <f t="shared" si="118"/>
        <v>35-39</v>
      </c>
      <c r="F3047" s="4">
        <v>3</v>
      </c>
      <c r="G3047" s="4">
        <v>2020</v>
      </c>
      <c r="H3047" s="4">
        <v>0</v>
      </c>
      <c r="I3047" s="4" t="s">
        <v>6977</v>
      </c>
      <c r="J3047" s="1">
        <f>COUNTIF('Orders info'!$B$4:$B$3681,'Consumers info'!B3047)</f>
        <v>1</v>
      </c>
      <c r="K3047" s="1">
        <f t="shared" si="117"/>
        <v>1</v>
      </c>
      <c r="L3047" s="1">
        <f t="shared" si="116"/>
        <v>0</v>
      </c>
      <c r="M3047" s="1">
        <f>SUMIF('Orders info'!$B$4:$B$3681,'Consumers info'!B3047,'Orders info'!$F$4:$F$3681)</f>
        <v>540</v>
      </c>
    </row>
    <row r="3048" spans="2:13" x14ac:dyDescent="0.2">
      <c r="B3048" s="4" t="s">
        <v>294</v>
      </c>
      <c r="C3048" s="1" t="s">
        <v>7</v>
      </c>
      <c r="D3048" s="1" t="s">
        <v>3201</v>
      </c>
      <c r="E3048" s="1" t="str">
        <f t="shared" si="118"/>
        <v>25-29</v>
      </c>
      <c r="F3048" s="4">
        <v>3</v>
      </c>
      <c r="G3048" s="4">
        <v>2020</v>
      </c>
      <c r="H3048" s="4">
        <v>0</v>
      </c>
      <c r="I3048" s="4" t="s">
        <v>6977</v>
      </c>
      <c r="J3048" s="1">
        <f>COUNTIF('Orders info'!$B$4:$B$3681,'Consumers info'!B3048)</f>
        <v>1</v>
      </c>
      <c r="K3048" s="1">
        <f t="shared" si="117"/>
        <v>1</v>
      </c>
      <c r="L3048" s="1">
        <f t="shared" si="116"/>
        <v>0</v>
      </c>
      <c r="M3048" s="1">
        <f>SUMIF('Orders info'!$B$4:$B$3681,'Consumers info'!B3048,'Orders info'!$F$4:$F$3681)</f>
        <v>507</v>
      </c>
    </row>
    <row r="3049" spans="2:13" x14ac:dyDescent="0.2">
      <c r="B3049" s="4" t="s">
        <v>295</v>
      </c>
      <c r="C3049" s="1" t="s">
        <v>3191</v>
      </c>
      <c r="D3049" s="1" t="s">
        <v>3201</v>
      </c>
      <c r="E3049" s="1" t="str">
        <f t="shared" si="118"/>
        <v>18-24</v>
      </c>
      <c r="F3049" s="4">
        <v>3</v>
      </c>
      <c r="G3049" s="4">
        <v>2020</v>
      </c>
      <c r="H3049" s="4">
        <v>0</v>
      </c>
      <c r="I3049" s="4" t="s">
        <v>6977</v>
      </c>
      <c r="J3049" s="1">
        <f>COUNTIF('Orders info'!$B$4:$B$3681,'Consumers info'!B3049)</f>
        <v>1</v>
      </c>
      <c r="K3049" s="1">
        <f t="shared" si="117"/>
        <v>1</v>
      </c>
      <c r="L3049" s="1">
        <f t="shared" si="116"/>
        <v>0</v>
      </c>
      <c r="M3049" s="1">
        <f>SUMIF('Orders info'!$B$4:$B$3681,'Consumers info'!B3049,'Orders info'!$F$4:$F$3681)</f>
        <v>336</v>
      </c>
    </row>
    <row r="3050" spans="2:13" x14ac:dyDescent="0.2">
      <c r="B3050" s="4" t="s">
        <v>296</v>
      </c>
      <c r="C3050" s="1" t="s">
        <v>7</v>
      </c>
      <c r="D3050" s="1" t="s">
        <v>3201</v>
      </c>
      <c r="E3050" s="1" t="str">
        <f t="shared" si="118"/>
        <v>18-24</v>
      </c>
      <c r="F3050" s="4">
        <v>3</v>
      </c>
      <c r="G3050" s="4">
        <v>2020</v>
      </c>
      <c r="H3050" s="4">
        <v>1</v>
      </c>
      <c r="I3050" s="4" t="s">
        <v>6977</v>
      </c>
      <c r="J3050" s="1">
        <f>COUNTIF('Orders info'!$B$4:$B$3681,'Consumers info'!B3050)</f>
        <v>1</v>
      </c>
      <c r="K3050" s="1">
        <f t="shared" si="117"/>
        <v>1</v>
      </c>
      <c r="L3050" s="1">
        <f t="shared" si="116"/>
        <v>0</v>
      </c>
      <c r="M3050" s="1">
        <f>SUMIF('Orders info'!$B$4:$B$3681,'Consumers info'!B3050,'Orders info'!$F$4:$F$3681)</f>
        <v>283</v>
      </c>
    </row>
    <row r="3051" spans="2:13" x14ac:dyDescent="0.2">
      <c r="B3051" s="4" t="s">
        <v>297</v>
      </c>
      <c r="C3051" s="1" t="s">
        <v>3191</v>
      </c>
      <c r="D3051" s="1" t="s">
        <v>3201</v>
      </c>
      <c r="E3051" s="1" t="str">
        <f t="shared" si="118"/>
        <v>30-34</v>
      </c>
      <c r="F3051" s="4">
        <v>3</v>
      </c>
      <c r="G3051" s="4">
        <v>2020</v>
      </c>
      <c r="H3051" s="4">
        <v>0</v>
      </c>
      <c r="I3051" s="4" t="s">
        <v>6977</v>
      </c>
      <c r="J3051" s="1">
        <f>COUNTIF('Orders info'!$B$4:$B$3681,'Consumers info'!B3051)</f>
        <v>1</v>
      </c>
      <c r="K3051" s="1">
        <f t="shared" si="117"/>
        <v>1</v>
      </c>
      <c r="L3051" s="1">
        <f t="shared" si="116"/>
        <v>0</v>
      </c>
      <c r="M3051" s="1">
        <f>SUMIF('Orders info'!$B$4:$B$3681,'Consumers info'!B3051,'Orders info'!$F$4:$F$3681)</f>
        <v>447</v>
      </c>
    </row>
    <row r="3052" spans="2:13" x14ac:dyDescent="0.2">
      <c r="B3052" s="4" t="s">
        <v>298</v>
      </c>
      <c r="C3052" s="1" t="s">
        <v>7</v>
      </c>
      <c r="D3052" s="1" t="s">
        <v>3201</v>
      </c>
      <c r="E3052" s="1" t="str">
        <f t="shared" si="118"/>
        <v>18-24</v>
      </c>
      <c r="F3052" s="4">
        <v>3</v>
      </c>
      <c r="G3052" s="4">
        <v>2020</v>
      </c>
      <c r="H3052" s="4">
        <v>1</v>
      </c>
      <c r="I3052" s="4" t="s">
        <v>6977</v>
      </c>
      <c r="J3052" s="1">
        <f>COUNTIF('Orders info'!$B$4:$B$3681,'Consumers info'!B3052)</f>
        <v>1</v>
      </c>
      <c r="K3052" s="1">
        <f t="shared" si="117"/>
        <v>1</v>
      </c>
      <c r="L3052" s="1">
        <f t="shared" si="116"/>
        <v>0</v>
      </c>
      <c r="M3052" s="1">
        <f>SUMIF('Orders info'!$B$4:$B$3681,'Consumers info'!B3052,'Orders info'!$F$4:$F$3681)</f>
        <v>447</v>
      </c>
    </row>
    <row r="3053" spans="2:13" x14ac:dyDescent="0.2">
      <c r="B3053" s="4" t="s">
        <v>299</v>
      </c>
      <c r="C3053" s="1" t="s">
        <v>3191</v>
      </c>
      <c r="D3053" s="1" t="s">
        <v>3201</v>
      </c>
      <c r="E3053" s="1" t="str">
        <f t="shared" si="118"/>
        <v>18-24</v>
      </c>
      <c r="F3053" s="4">
        <v>2</v>
      </c>
      <c r="G3053" s="4">
        <v>2020</v>
      </c>
      <c r="H3053" s="4">
        <v>0</v>
      </c>
      <c r="I3053" s="4" t="s">
        <v>6977</v>
      </c>
      <c r="J3053" s="1">
        <f>COUNTIF('Orders info'!$B$4:$B$3681,'Consumers info'!B3053)</f>
        <v>1</v>
      </c>
      <c r="K3053" s="1">
        <f t="shared" si="117"/>
        <v>1</v>
      </c>
      <c r="L3053" s="1">
        <f t="shared" si="116"/>
        <v>0</v>
      </c>
      <c r="M3053" s="1">
        <f>SUMIF('Orders info'!$B$4:$B$3681,'Consumers info'!B3053,'Orders info'!$F$4:$F$3681)</f>
        <v>345</v>
      </c>
    </row>
    <row r="3054" spans="2:13" x14ac:dyDescent="0.2">
      <c r="B3054" s="4" t="s">
        <v>300</v>
      </c>
      <c r="C3054" s="1" t="s">
        <v>3191</v>
      </c>
      <c r="D3054" s="1" t="s">
        <v>3201</v>
      </c>
      <c r="E3054" s="1" t="str">
        <f t="shared" si="118"/>
        <v>25-29</v>
      </c>
      <c r="F3054" s="4">
        <v>2</v>
      </c>
      <c r="G3054" s="4">
        <v>2020</v>
      </c>
      <c r="H3054" s="4">
        <v>0</v>
      </c>
      <c r="I3054" s="4" t="s">
        <v>6977</v>
      </c>
      <c r="J3054" s="1">
        <f>COUNTIF('Orders info'!$B$4:$B$3681,'Consumers info'!B3054)</f>
        <v>1</v>
      </c>
      <c r="K3054" s="1">
        <f t="shared" si="117"/>
        <v>1</v>
      </c>
      <c r="L3054" s="1">
        <f t="shared" si="116"/>
        <v>0</v>
      </c>
      <c r="M3054" s="1">
        <f>SUMIF('Orders info'!$B$4:$B$3681,'Consumers info'!B3054,'Orders info'!$F$4:$F$3681)</f>
        <v>510</v>
      </c>
    </row>
    <row r="3055" spans="2:13" x14ac:dyDescent="0.2">
      <c r="B3055" s="4" t="s">
        <v>301</v>
      </c>
      <c r="C3055" s="1" t="s">
        <v>7</v>
      </c>
      <c r="D3055" s="1" t="s">
        <v>3201</v>
      </c>
      <c r="E3055" s="1" t="str">
        <f t="shared" si="118"/>
        <v>25-29</v>
      </c>
      <c r="F3055" s="4">
        <v>2</v>
      </c>
      <c r="G3055" s="4">
        <v>2020</v>
      </c>
      <c r="H3055" s="4">
        <v>1</v>
      </c>
      <c r="I3055" s="4" t="s">
        <v>6977</v>
      </c>
      <c r="J3055" s="1">
        <f>COUNTIF('Orders info'!$B$4:$B$3681,'Consumers info'!B3055)</f>
        <v>1</v>
      </c>
      <c r="K3055" s="1">
        <f t="shared" si="117"/>
        <v>1</v>
      </c>
      <c r="L3055" s="1">
        <f t="shared" si="116"/>
        <v>0</v>
      </c>
      <c r="M3055" s="1">
        <f>SUMIF('Orders info'!$B$4:$B$3681,'Consumers info'!B3055,'Orders info'!$F$4:$F$3681)</f>
        <v>506</v>
      </c>
    </row>
    <row r="3056" spans="2:13" x14ac:dyDescent="0.2">
      <c r="B3056" s="4" t="s">
        <v>302</v>
      </c>
      <c r="C3056" s="1" t="s">
        <v>3191</v>
      </c>
      <c r="D3056" s="1" t="s">
        <v>3201</v>
      </c>
      <c r="E3056" s="1" t="str">
        <f t="shared" si="118"/>
        <v>30-34</v>
      </c>
      <c r="F3056" s="4">
        <v>2</v>
      </c>
      <c r="G3056" s="4">
        <v>2020</v>
      </c>
      <c r="H3056" s="4">
        <v>1</v>
      </c>
      <c r="I3056" s="4" t="s">
        <v>6977</v>
      </c>
      <c r="J3056" s="1">
        <f>COUNTIF('Orders info'!$B$4:$B$3681,'Consumers info'!B3056)</f>
        <v>1</v>
      </c>
      <c r="K3056" s="1">
        <f t="shared" si="117"/>
        <v>1</v>
      </c>
      <c r="L3056" s="1">
        <f t="shared" si="116"/>
        <v>0</v>
      </c>
      <c r="M3056" s="1">
        <f>SUMIF('Orders info'!$B$4:$B$3681,'Consumers info'!B3056,'Orders info'!$F$4:$F$3681)</f>
        <v>284</v>
      </c>
    </row>
    <row r="3057" spans="2:13" x14ac:dyDescent="0.2">
      <c r="B3057" s="4" t="s">
        <v>303</v>
      </c>
      <c r="C3057" s="1" t="s">
        <v>7</v>
      </c>
      <c r="D3057" s="1" t="s">
        <v>3201</v>
      </c>
      <c r="E3057" s="1" t="str">
        <f t="shared" si="118"/>
        <v>30-34</v>
      </c>
      <c r="F3057" s="4">
        <v>2</v>
      </c>
      <c r="G3057" s="4">
        <v>2020</v>
      </c>
      <c r="H3057" s="4">
        <v>0</v>
      </c>
      <c r="I3057" s="4" t="s">
        <v>6977</v>
      </c>
      <c r="J3057" s="1">
        <f>COUNTIF('Orders info'!$B$4:$B$3681,'Consumers info'!B3057)</f>
        <v>1</v>
      </c>
      <c r="K3057" s="1">
        <f t="shared" si="117"/>
        <v>1</v>
      </c>
      <c r="L3057" s="1">
        <f t="shared" si="116"/>
        <v>0</v>
      </c>
      <c r="M3057" s="1">
        <f>SUMIF('Orders info'!$B$4:$B$3681,'Consumers info'!B3057,'Orders info'!$F$4:$F$3681)</f>
        <v>345</v>
      </c>
    </row>
    <row r="3058" spans="2:13" x14ac:dyDescent="0.2">
      <c r="B3058" s="4" t="s">
        <v>304</v>
      </c>
      <c r="C3058" s="1" t="s">
        <v>3191</v>
      </c>
      <c r="D3058" s="1" t="s">
        <v>3201</v>
      </c>
      <c r="E3058" s="1" t="str">
        <f t="shared" si="118"/>
        <v>35-39</v>
      </c>
      <c r="F3058" s="4">
        <v>2</v>
      </c>
      <c r="G3058" s="4">
        <v>2020</v>
      </c>
      <c r="H3058" s="4">
        <v>0</v>
      </c>
      <c r="I3058" s="4" t="s">
        <v>6977</v>
      </c>
      <c r="J3058" s="1">
        <f>COUNTIF('Orders info'!$B$4:$B$3681,'Consumers info'!B3058)</f>
        <v>1</v>
      </c>
      <c r="K3058" s="1">
        <f t="shared" si="117"/>
        <v>1</v>
      </c>
      <c r="L3058" s="1">
        <f t="shared" si="116"/>
        <v>0</v>
      </c>
      <c r="M3058" s="1">
        <f>SUMIF('Orders info'!$B$4:$B$3681,'Consumers info'!B3058,'Orders info'!$F$4:$F$3681)</f>
        <v>447</v>
      </c>
    </row>
    <row r="3059" spans="2:13" x14ac:dyDescent="0.2">
      <c r="B3059" s="4" t="s">
        <v>305</v>
      </c>
      <c r="C3059" s="1" t="s">
        <v>7</v>
      </c>
      <c r="D3059" s="1" t="s">
        <v>3201</v>
      </c>
      <c r="E3059" s="1" t="str">
        <f t="shared" si="118"/>
        <v>35-39</v>
      </c>
      <c r="F3059" s="4">
        <v>2</v>
      </c>
      <c r="G3059" s="4">
        <v>2020</v>
      </c>
      <c r="H3059" s="4">
        <v>0</v>
      </c>
      <c r="I3059" s="4" t="s">
        <v>6977</v>
      </c>
      <c r="J3059" s="1">
        <f>COUNTIF('Orders info'!$B$4:$B$3681,'Consumers info'!B3059)</f>
        <v>1</v>
      </c>
      <c r="K3059" s="1">
        <f t="shared" si="117"/>
        <v>1</v>
      </c>
      <c r="L3059" s="1">
        <f t="shared" si="116"/>
        <v>0</v>
      </c>
      <c r="M3059" s="1">
        <f>SUMIF('Orders info'!$B$4:$B$3681,'Consumers info'!B3059,'Orders info'!$F$4:$F$3681)</f>
        <v>345</v>
      </c>
    </row>
    <row r="3060" spans="2:13" x14ac:dyDescent="0.2">
      <c r="B3060" s="4" t="s">
        <v>306</v>
      </c>
      <c r="C3060" s="1" t="s">
        <v>3191</v>
      </c>
      <c r="D3060" s="1" t="s">
        <v>3201</v>
      </c>
      <c r="E3060" s="1" t="str">
        <f t="shared" si="118"/>
        <v>40+</v>
      </c>
      <c r="F3060" s="4">
        <v>2</v>
      </c>
      <c r="G3060" s="4">
        <v>2020</v>
      </c>
      <c r="H3060" s="4">
        <v>0</v>
      </c>
      <c r="I3060" s="4" t="s">
        <v>6977</v>
      </c>
      <c r="J3060" s="1">
        <f>COUNTIF('Orders info'!$B$4:$B$3681,'Consumers info'!B3060)</f>
        <v>1</v>
      </c>
      <c r="K3060" s="1">
        <f t="shared" si="117"/>
        <v>1</v>
      </c>
      <c r="L3060" s="1">
        <f t="shared" si="116"/>
        <v>0</v>
      </c>
      <c r="M3060" s="1">
        <f>SUMIF('Orders info'!$B$4:$B$3681,'Consumers info'!B3060,'Orders info'!$F$4:$F$3681)</f>
        <v>447</v>
      </c>
    </row>
    <row r="3061" spans="2:13" x14ac:dyDescent="0.2">
      <c r="B3061" s="4" t="s">
        <v>307</v>
      </c>
      <c r="C3061" s="1" t="s">
        <v>7</v>
      </c>
      <c r="D3061" s="1" t="s">
        <v>3201</v>
      </c>
      <c r="E3061" s="1" t="str">
        <f t="shared" si="118"/>
        <v>18-24</v>
      </c>
      <c r="F3061" s="4">
        <v>2</v>
      </c>
      <c r="G3061" s="4">
        <v>2020</v>
      </c>
      <c r="H3061" s="4">
        <v>0</v>
      </c>
      <c r="I3061" s="4" t="s">
        <v>6977</v>
      </c>
      <c r="J3061" s="1">
        <f>COUNTIF('Orders info'!$B$4:$B$3681,'Consumers info'!B3061)</f>
        <v>1</v>
      </c>
      <c r="K3061" s="1">
        <f t="shared" si="117"/>
        <v>1</v>
      </c>
      <c r="L3061" s="1">
        <f t="shared" si="116"/>
        <v>0</v>
      </c>
      <c r="M3061" s="1">
        <f>SUMIF('Orders info'!$B$4:$B$3681,'Consumers info'!B3061,'Orders info'!$F$4:$F$3681)</f>
        <v>168</v>
      </c>
    </row>
    <row r="3062" spans="2:13" x14ac:dyDescent="0.2">
      <c r="B3062" s="4" t="s">
        <v>308</v>
      </c>
      <c r="C3062" s="1" t="s">
        <v>3191</v>
      </c>
      <c r="D3062" s="1" t="s">
        <v>3201</v>
      </c>
      <c r="E3062" s="1" t="str">
        <f t="shared" si="118"/>
        <v>18-24</v>
      </c>
      <c r="F3062" s="4">
        <v>2</v>
      </c>
      <c r="G3062" s="4">
        <v>2020</v>
      </c>
      <c r="H3062" s="4">
        <v>1</v>
      </c>
      <c r="I3062" s="4" t="s">
        <v>6977</v>
      </c>
      <c r="J3062" s="1">
        <f>COUNTIF('Orders info'!$B$4:$B$3681,'Consumers info'!B3062)</f>
        <v>1</v>
      </c>
      <c r="K3062" s="1">
        <f t="shared" si="117"/>
        <v>1</v>
      </c>
      <c r="L3062" s="1">
        <f t="shared" si="116"/>
        <v>0</v>
      </c>
      <c r="M3062" s="1">
        <f>SUMIF('Orders info'!$B$4:$B$3681,'Consumers info'!B3062,'Orders info'!$F$4:$F$3681)</f>
        <v>144</v>
      </c>
    </row>
    <row r="3063" spans="2:13" x14ac:dyDescent="0.2">
      <c r="B3063" s="4" t="s">
        <v>309</v>
      </c>
      <c r="C3063" s="1" t="s">
        <v>7</v>
      </c>
      <c r="D3063" s="1" t="s">
        <v>3192</v>
      </c>
      <c r="E3063" s="1" t="str">
        <f t="shared" si="118"/>
        <v>18-24</v>
      </c>
      <c r="F3063" s="4">
        <v>2</v>
      </c>
      <c r="G3063" s="4">
        <v>2020</v>
      </c>
      <c r="H3063" s="4">
        <v>0</v>
      </c>
      <c r="I3063" s="4" t="s">
        <v>6977</v>
      </c>
      <c r="J3063" s="1">
        <f>COUNTIF('Orders info'!$B$4:$B$3681,'Consumers info'!B3063)</f>
        <v>2</v>
      </c>
      <c r="K3063" s="1">
        <f t="shared" si="117"/>
        <v>0</v>
      </c>
      <c r="L3063" s="1">
        <f t="shared" si="116"/>
        <v>1</v>
      </c>
      <c r="M3063" s="1">
        <f>SUMIF('Orders info'!$B$4:$B$3681,'Consumers info'!B3063,'Orders info'!$F$4:$F$3681)</f>
        <v>1175</v>
      </c>
    </row>
    <row r="3064" spans="2:13" x14ac:dyDescent="0.2">
      <c r="B3064" s="4" t="s">
        <v>310</v>
      </c>
      <c r="C3064" s="1" t="s">
        <v>3191</v>
      </c>
      <c r="D3064" s="1" t="s">
        <v>3192</v>
      </c>
      <c r="E3064" s="1" t="str">
        <f t="shared" si="118"/>
        <v>18-24</v>
      </c>
      <c r="F3064" s="4">
        <v>2</v>
      </c>
      <c r="G3064" s="4">
        <v>2020</v>
      </c>
      <c r="H3064" s="4">
        <v>1</v>
      </c>
      <c r="I3064" s="4" t="s">
        <v>6977</v>
      </c>
      <c r="J3064" s="1">
        <f>COUNTIF('Orders info'!$B$4:$B$3681,'Consumers info'!B3064)</f>
        <v>1</v>
      </c>
      <c r="K3064" s="1">
        <f t="shared" si="117"/>
        <v>1</v>
      </c>
      <c r="L3064" s="1">
        <f t="shared" si="116"/>
        <v>0</v>
      </c>
      <c r="M3064" s="1">
        <f>SUMIF('Orders info'!$B$4:$B$3681,'Consumers info'!B3064,'Orders info'!$F$4:$F$3681)</f>
        <v>336</v>
      </c>
    </row>
    <row r="3065" spans="2:13" x14ac:dyDescent="0.2">
      <c r="B3065" s="4" t="s">
        <v>311</v>
      </c>
      <c r="C3065" s="1" t="s">
        <v>7</v>
      </c>
      <c r="D3065" s="1" t="s">
        <v>3192</v>
      </c>
      <c r="E3065" s="1" t="str">
        <f t="shared" si="118"/>
        <v>25-29</v>
      </c>
      <c r="F3065" s="4">
        <v>2</v>
      </c>
      <c r="G3065" s="4">
        <v>2020</v>
      </c>
      <c r="H3065" s="4">
        <v>1</v>
      </c>
      <c r="I3065" s="4" t="s">
        <v>6977</v>
      </c>
      <c r="J3065" s="1">
        <f>COUNTIF('Orders info'!$B$4:$B$3681,'Consumers info'!B3065)</f>
        <v>1</v>
      </c>
      <c r="K3065" s="1">
        <f t="shared" si="117"/>
        <v>1</v>
      </c>
      <c r="L3065" s="1">
        <f t="shared" si="116"/>
        <v>0</v>
      </c>
      <c r="M3065" s="1">
        <f>SUMIF('Orders info'!$B$4:$B$3681,'Consumers info'!B3065,'Orders info'!$F$4:$F$3681)</f>
        <v>332</v>
      </c>
    </row>
    <row r="3066" spans="2:13" x14ac:dyDescent="0.2">
      <c r="B3066" s="4" t="s">
        <v>312</v>
      </c>
      <c r="C3066" s="1" t="s">
        <v>3191</v>
      </c>
      <c r="D3066" s="1" t="s">
        <v>3192</v>
      </c>
      <c r="E3066" s="1" t="str">
        <f t="shared" si="118"/>
        <v>25-29</v>
      </c>
      <c r="F3066" s="4">
        <v>2</v>
      </c>
      <c r="G3066" s="4">
        <v>2020</v>
      </c>
      <c r="H3066" s="4">
        <v>0</v>
      </c>
      <c r="I3066" s="4" t="s">
        <v>6977</v>
      </c>
      <c r="J3066" s="1">
        <f>COUNTIF('Orders info'!$B$4:$B$3681,'Consumers info'!B3066)</f>
        <v>1</v>
      </c>
      <c r="K3066" s="1">
        <f t="shared" si="117"/>
        <v>1</v>
      </c>
      <c r="L3066" s="1">
        <f t="shared" si="116"/>
        <v>0</v>
      </c>
      <c r="M3066" s="1">
        <f>SUMIF('Orders info'!$B$4:$B$3681,'Consumers info'!B3066,'Orders info'!$F$4:$F$3681)</f>
        <v>447</v>
      </c>
    </row>
    <row r="3067" spans="2:13" x14ac:dyDescent="0.2">
      <c r="B3067" s="4" t="s">
        <v>313</v>
      </c>
      <c r="C3067" s="1" t="s">
        <v>7</v>
      </c>
      <c r="D3067" s="1" t="s">
        <v>3192</v>
      </c>
      <c r="E3067" s="1" t="str">
        <f t="shared" si="118"/>
        <v>18-24</v>
      </c>
      <c r="F3067" s="4">
        <v>2</v>
      </c>
      <c r="G3067" s="4">
        <v>2020</v>
      </c>
      <c r="H3067" s="4">
        <v>0</v>
      </c>
      <c r="I3067" s="4" t="s">
        <v>6977</v>
      </c>
      <c r="J3067" s="1">
        <f>COUNTIF('Orders info'!$B$4:$B$3681,'Consumers info'!B3067)</f>
        <v>1</v>
      </c>
      <c r="K3067" s="1">
        <f t="shared" si="117"/>
        <v>1</v>
      </c>
      <c r="L3067" s="1">
        <f t="shared" si="116"/>
        <v>0</v>
      </c>
      <c r="M3067" s="1">
        <f>SUMIF('Orders info'!$B$4:$B$3681,'Consumers info'!B3067,'Orders info'!$F$4:$F$3681)</f>
        <v>447</v>
      </c>
    </row>
    <row r="3068" spans="2:13" x14ac:dyDescent="0.2">
      <c r="B3068" s="4" t="s">
        <v>314</v>
      </c>
      <c r="C3068" s="1" t="s">
        <v>3191</v>
      </c>
      <c r="D3068" s="1" t="s">
        <v>3192</v>
      </c>
      <c r="E3068" s="1" t="str">
        <f t="shared" si="118"/>
        <v>30-34</v>
      </c>
      <c r="F3068" s="4">
        <v>2</v>
      </c>
      <c r="G3068" s="4">
        <v>2020</v>
      </c>
      <c r="H3068" s="4">
        <v>0</v>
      </c>
      <c r="I3068" s="4" t="s">
        <v>6977</v>
      </c>
      <c r="J3068" s="1">
        <f>COUNTIF('Orders info'!$B$4:$B$3681,'Consumers info'!B3068)</f>
        <v>1</v>
      </c>
      <c r="K3068" s="1">
        <f t="shared" si="117"/>
        <v>1</v>
      </c>
      <c r="L3068" s="1">
        <f t="shared" si="116"/>
        <v>0</v>
      </c>
      <c r="M3068" s="1">
        <f>SUMIF('Orders info'!$B$4:$B$3681,'Consumers info'!B3068,'Orders info'!$F$4:$F$3681)</f>
        <v>345</v>
      </c>
    </row>
    <row r="3069" spans="2:13" x14ac:dyDescent="0.2">
      <c r="B3069" s="4" t="s">
        <v>315</v>
      </c>
      <c r="C3069" s="1" t="s">
        <v>7</v>
      </c>
      <c r="D3069" s="1" t="s">
        <v>3192</v>
      </c>
      <c r="E3069" s="1" t="str">
        <f t="shared" si="118"/>
        <v>35-39</v>
      </c>
      <c r="F3069" s="4">
        <v>2</v>
      </c>
      <c r="G3069" s="4">
        <v>2020</v>
      </c>
      <c r="H3069" s="4">
        <v>1</v>
      </c>
      <c r="I3069" s="4" t="s">
        <v>6977</v>
      </c>
      <c r="J3069" s="1">
        <f>COUNTIF('Orders info'!$B$4:$B$3681,'Consumers info'!B3069)</f>
        <v>1</v>
      </c>
      <c r="K3069" s="1">
        <f t="shared" si="117"/>
        <v>1</v>
      </c>
      <c r="L3069" s="1">
        <f t="shared" si="116"/>
        <v>0</v>
      </c>
      <c r="M3069" s="1">
        <f>SUMIF('Orders info'!$B$4:$B$3681,'Consumers info'!B3069,'Orders info'!$F$4:$F$3681)</f>
        <v>345</v>
      </c>
    </row>
    <row r="3070" spans="2:13" x14ac:dyDescent="0.2">
      <c r="B3070" s="4" t="s">
        <v>316</v>
      </c>
      <c r="C3070" s="1" t="s">
        <v>3191</v>
      </c>
      <c r="D3070" s="1" t="s">
        <v>3192</v>
      </c>
      <c r="E3070" s="1" t="str">
        <f t="shared" si="118"/>
        <v>35-39</v>
      </c>
      <c r="F3070" s="4">
        <v>2</v>
      </c>
      <c r="G3070" s="4">
        <v>2020</v>
      </c>
      <c r="H3070" s="4">
        <v>0</v>
      </c>
      <c r="I3070" s="4" t="s">
        <v>6977</v>
      </c>
      <c r="J3070" s="1">
        <f>COUNTIF('Orders info'!$B$4:$B$3681,'Consumers info'!B3070)</f>
        <v>1</v>
      </c>
      <c r="K3070" s="1">
        <f t="shared" si="117"/>
        <v>1</v>
      </c>
      <c r="L3070" s="1">
        <f t="shared" si="116"/>
        <v>0</v>
      </c>
      <c r="M3070" s="1">
        <f>SUMIF('Orders info'!$B$4:$B$3681,'Consumers info'!B3070,'Orders info'!$F$4:$F$3681)</f>
        <v>144</v>
      </c>
    </row>
    <row r="3071" spans="2:13" x14ac:dyDescent="0.2">
      <c r="B3071" s="4" t="s">
        <v>317</v>
      </c>
      <c r="C3071" s="1" t="s">
        <v>7</v>
      </c>
      <c r="D3071" s="1" t="s">
        <v>3192</v>
      </c>
      <c r="E3071" s="1" t="str">
        <f t="shared" si="118"/>
        <v>18-24</v>
      </c>
      <c r="F3071" s="4">
        <v>2</v>
      </c>
      <c r="G3071" s="4">
        <v>2020</v>
      </c>
      <c r="H3071" s="4">
        <v>1</v>
      </c>
      <c r="I3071" s="4" t="s">
        <v>6977</v>
      </c>
      <c r="J3071" s="1">
        <f>COUNTIF('Orders info'!$B$4:$B$3681,'Consumers info'!B3071)</f>
        <v>1</v>
      </c>
      <c r="K3071" s="1">
        <f t="shared" si="117"/>
        <v>1</v>
      </c>
      <c r="L3071" s="1">
        <f t="shared" si="116"/>
        <v>0</v>
      </c>
      <c r="M3071" s="1">
        <f>SUMIF('Orders info'!$B$4:$B$3681,'Consumers info'!B3071,'Orders info'!$F$4:$F$3681)</f>
        <v>168</v>
      </c>
    </row>
    <row r="3072" spans="2:13" x14ac:dyDescent="0.2">
      <c r="B3072" s="4" t="s">
        <v>318</v>
      </c>
      <c r="C3072" s="1" t="s">
        <v>3191</v>
      </c>
      <c r="D3072" s="1" t="s">
        <v>3192</v>
      </c>
      <c r="E3072" s="1" t="str">
        <f t="shared" si="118"/>
        <v>30-34</v>
      </c>
      <c r="F3072" s="4">
        <v>2</v>
      </c>
      <c r="G3072" s="4">
        <v>2020</v>
      </c>
      <c r="H3072" s="4">
        <v>0</v>
      </c>
      <c r="I3072" s="4" t="s">
        <v>6977</v>
      </c>
      <c r="J3072" s="1">
        <f>COUNTIF('Orders info'!$B$4:$B$3681,'Consumers info'!B3072)</f>
        <v>1</v>
      </c>
      <c r="K3072" s="1">
        <f t="shared" si="117"/>
        <v>1</v>
      </c>
      <c r="L3072" s="1">
        <f t="shared" si="116"/>
        <v>0</v>
      </c>
      <c r="M3072" s="1">
        <f>SUMIF('Orders info'!$B$4:$B$3681,'Consumers info'!B3072,'Orders info'!$F$4:$F$3681)</f>
        <v>240</v>
      </c>
    </row>
    <row r="3073" spans="2:13" x14ac:dyDescent="0.2">
      <c r="B3073" s="4" t="s">
        <v>319</v>
      </c>
      <c r="C3073" s="1" t="s">
        <v>7</v>
      </c>
      <c r="D3073" s="1" t="s">
        <v>3193</v>
      </c>
      <c r="E3073" s="1" t="str">
        <f t="shared" si="118"/>
        <v>18-24</v>
      </c>
      <c r="F3073" s="4">
        <v>2</v>
      </c>
      <c r="G3073" s="4">
        <v>2020</v>
      </c>
      <c r="H3073" s="4">
        <v>0</v>
      </c>
      <c r="I3073" s="4" t="s">
        <v>6977</v>
      </c>
      <c r="J3073" s="1">
        <f>COUNTIF('Orders info'!$B$4:$B$3681,'Consumers info'!B3073)</f>
        <v>2</v>
      </c>
      <c r="K3073" s="1">
        <f t="shared" si="117"/>
        <v>0</v>
      </c>
      <c r="L3073" s="1">
        <f t="shared" si="116"/>
        <v>1</v>
      </c>
      <c r="M3073" s="1">
        <f>SUMIF('Orders info'!$B$4:$B$3681,'Consumers info'!B3073,'Orders info'!$F$4:$F$3681)</f>
        <v>887</v>
      </c>
    </row>
    <row r="3074" spans="2:13" x14ac:dyDescent="0.2">
      <c r="B3074" s="4" t="s">
        <v>320</v>
      </c>
      <c r="C3074" s="1" t="s">
        <v>3191</v>
      </c>
      <c r="D3074" s="1" t="s">
        <v>3193</v>
      </c>
      <c r="E3074" s="1" t="str">
        <f t="shared" si="118"/>
        <v>30-34</v>
      </c>
      <c r="F3074" s="4">
        <v>2</v>
      </c>
      <c r="G3074" s="4">
        <v>2020</v>
      </c>
      <c r="H3074" s="4">
        <v>0</v>
      </c>
      <c r="I3074" s="4" t="s">
        <v>6977</v>
      </c>
      <c r="J3074" s="1">
        <f>COUNTIF('Orders info'!$B$4:$B$3681,'Consumers info'!B3074)</f>
        <v>1</v>
      </c>
      <c r="K3074" s="1">
        <f t="shared" si="117"/>
        <v>1</v>
      </c>
      <c r="L3074" s="1">
        <f t="shared" si="116"/>
        <v>0</v>
      </c>
      <c r="M3074" s="1">
        <f>SUMIF('Orders info'!$B$4:$B$3681,'Consumers info'!B3074,'Orders info'!$F$4:$F$3681)</f>
        <v>447</v>
      </c>
    </row>
    <row r="3075" spans="2:13" x14ac:dyDescent="0.2">
      <c r="B3075" s="4" t="s">
        <v>321</v>
      </c>
      <c r="C3075" s="1" t="s">
        <v>7</v>
      </c>
      <c r="D3075" s="1" t="s">
        <v>3193</v>
      </c>
      <c r="E3075" s="1" t="str">
        <f t="shared" si="118"/>
        <v>18-24</v>
      </c>
      <c r="F3075" s="4">
        <v>2</v>
      </c>
      <c r="G3075" s="4">
        <v>2020</v>
      </c>
      <c r="H3075" s="4">
        <v>1</v>
      </c>
      <c r="I3075" s="4" t="s">
        <v>6977</v>
      </c>
      <c r="J3075" s="1">
        <f>COUNTIF('Orders info'!$B$4:$B$3681,'Consumers info'!B3075)</f>
        <v>1</v>
      </c>
      <c r="K3075" s="1">
        <f t="shared" si="117"/>
        <v>1</v>
      </c>
      <c r="L3075" s="1">
        <f t="shared" si="116"/>
        <v>0</v>
      </c>
      <c r="M3075" s="1">
        <f>SUMIF('Orders info'!$B$4:$B$3681,'Consumers info'!B3075,'Orders info'!$F$4:$F$3681)</f>
        <v>345</v>
      </c>
    </row>
    <row r="3076" spans="2:13" x14ac:dyDescent="0.2">
      <c r="B3076" s="4" t="s">
        <v>322</v>
      </c>
      <c r="C3076" s="1" t="s">
        <v>3191</v>
      </c>
      <c r="D3076" s="1" t="s">
        <v>3193</v>
      </c>
      <c r="E3076" s="1" t="str">
        <f t="shared" si="118"/>
        <v>18-24</v>
      </c>
      <c r="F3076" s="4">
        <v>2</v>
      </c>
      <c r="G3076" s="4">
        <v>2020</v>
      </c>
      <c r="H3076" s="4">
        <v>1</v>
      </c>
      <c r="I3076" s="4" t="s">
        <v>6977</v>
      </c>
      <c r="J3076" s="1">
        <f>COUNTIF('Orders info'!$B$4:$B$3681,'Consumers info'!B3076)</f>
        <v>1</v>
      </c>
      <c r="K3076" s="1">
        <f t="shared" si="117"/>
        <v>1</v>
      </c>
      <c r="L3076" s="1">
        <f t="shared" si="116"/>
        <v>0</v>
      </c>
      <c r="M3076" s="1">
        <f>SUMIF('Orders info'!$B$4:$B$3681,'Consumers info'!B3076,'Orders info'!$F$4:$F$3681)</f>
        <v>345</v>
      </c>
    </row>
    <row r="3077" spans="2:13" x14ac:dyDescent="0.2">
      <c r="B3077" s="4" t="s">
        <v>323</v>
      </c>
      <c r="C3077" s="1" t="s">
        <v>7</v>
      </c>
      <c r="D3077" s="1" t="s">
        <v>3193</v>
      </c>
      <c r="E3077" s="1" t="str">
        <f t="shared" si="118"/>
        <v>18-24</v>
      </c>
      <c r="F3077" s="4">
        <v>2</v>
      </c>
      <c r="G3077" s="4">
        <v>2020</v>
      </c>
      <c r="H3077" s="4">
        <v>0</v>
      </c>
      <c r="I3077" s="4" t="s">
        <v>6977</v>
      </c>
      <c r="J3077" s="1">
        <f>COUNTIF('Orders info'!$B$4:$B$3681,'Consumers info'!B3077)</f>
        <v>1</v>
      </c>
      <c r="K3077" s="1">
        <f t="shared" si="117"/>
        <v>1</v>
      </c>
      <c r="L3077" s="1">
        <f t="shared" ref="L3077:L3140" si="119">IF(J3077&gt;1,IF(I3077="Active",1,0),0)</f>
        <v>0</v>
      </c>
      <c r="M3077" s="1">
        <f>SUMIF('Orders info'!$B$4:$B$3681,'Consumers info'!B3077,'Orders info'!$F$4:$F$3681)</f>
        <v>383</v>
      </c>
    </row>
    <row r="3078" spans="2:13" x14ac:dyDescent="0.2">
      <c r="B3078" s="4" t="s">
        <v>324</v>
      </c>
      <c r="C3078" s="1" t="s">
        <v>3191</v>
      </c>
      <c r="D3078" s="1" t="s">
        <v>3193</v>
      </c>
      <c r="E3078" s="1" t="str">
        <f t="shared" si="118"/>
        <v>30-34</v>
      </c>
      <c r="F3078" s="4">
        <v>2</v>
      </c>
      <c r="G3078" s="4">
        <v>2020</v>
      </c>
      <c r="H3078" s="4">
        <v>1</v>
      </c>
      <c r="I3078" s="4" t="s">
        <v>6977</v>
      </c>
      <c r="J3078" s="1">
        <f>COUNTIF('Orders info'!$B$4:$B$3681,'Consumers info'!B3078)</f>
        <v>1</v>
      </c>
      <c r="K3078" s="1">
        <f t="shared" si="117"/>
        <v>1</v>
      </c>
      <c r="L3078" s="1">
        <f t="shared" si="119"/>
        <v>0</v>
      </c>
      <c r="M3078" s="1">
        <f>SUMIF('Orders info'!$B$4:$B$3681,'Consumers info'!B3078,'Orders info'!$F$4:$F$3681)</f>
        <v>383</v>
      </c>
    </row>
    <row r="3079" spans="2:13" x14ac:dyDescent="0.2">
      <c r="B3079" s="4" t="s">
        <v>325</v>
      </c>
      <c r="C3079" s="1" t="s">
        <v>7</v>
      </c>
      <c r="D3079" s="1" t="s">
        <v>3193</v>
      </c>
      <c r="E3079" s="1" t="str">
        <f t="shared" si="118"/>
        <v>35-39</v>
      </c>
      <c r="F3079" s="4">
        <v>2</v>
      </c>
      <c r="G3079" s="4">
        <v>2020</v>
      </c>
      <c r="H3079" s="4">
        <v>1</v>
      </c>
      <c r="I3079" s="4" t="s">
        <v>6977</v>
      </c>
      <c r="J3079" s="1">
        <f>COUNTIF('Orders info'!$B$4:$B$3681,'Consumers info'!B3079)</f>
        <v>1</v>
      </c>
      <c r="K3079" s="1">
        <f t="shared" si="117"/>
        <v>1</v>
      </c>
      <c r="L3079" s="1">
        <f t="shared" si="119"/>
        <v>0</v>
      </c>
      <c r="M3079" s="1">
        <f>SUMIF('Orders info'!$B$4:$B$3681,'Consumers info'!B3079,'Orders info'!$F$4:$F$3681)</f>
        <v>144</v>
      </c>
    </row>
    <row r="3080" spans="2:13" x14ac:dyDescent="0.2">
      <c r="B3080" s="4" t="s">
        <v>326</v>
      </c>
      <c r="C3080" s="1" t="s">
        <v>3191</v>
      </c>
      <c r="D3080" s="1" t="s">
        <v>3193</v>
      </c>
      <c r="E3080" s="1" t="str">
        <f t="shared" si="118"/>
        <v>25-29</v>
      </c>
      <c r="F3080" s="4">
        <v>2</v>
      </c>
      <c r="G3080" s="4">
        <v>2020</v>
      </c>
      <c r="H3080" s="4">
        <v>1</v>
      </c>
      <c r="I3080" s="4" t="s">
        <v>6977</v>
      </c>
      <c r="J3080" s="1">
        <f>COUNTIF('Orders info'!$B$4:$B$3681,'Consumers info'!B3080)</f>
        <v>1</v>
      </c>
      <c r="K3080" s="1">
        <f t="shared" si="117"/>
        <v>1</v>
      </c>
      <c r="L3080" s="1">
        <f t="shared" si="119"/>
        <v>0</v>
      </c>
      <c r="M3080" s="1">
        <f>SUMIF('Orders info'!$B$4:$B$3681,'Consumers info'!B3080,'Orders info'!$F$4:$F$3681)</f>
        <v>168</v>
      </c>
    </row>
    <row r="3081" spans="2:13" x14ac:dyDescent="0.2">
      <c r="B3081" s="4" t="s">
        <v>327</v>
      </c>
      <c r="C3081" s="1" t="s">
        <v>7</v>
      </c>
      <c r="D3081" s="1" t="s">
        <v>3193</v>
      </c>
      <c r="E3081" s="1" t="str">
        <f t="shared" si="118"/>
        <v>30-34</v>
      </c>
      <c r="F3081" s="4">
        <v>2</v>
      </c>
      <c r="G3081" s="4">
        <v>2020</v>
      </c>
      <c r="H3081" s="4">
        <v>0</v>
      </c>
      <c r="I3081" s="4" t="s">
        <v>6977</v>
      </c>
      <c r="J3081" s="1">
        <f>COUNTIF('Orders info'!$B$4:$B$3681,'Consumers info'!B3081)</f>
        <v>1</v>
      </c>
      <c r="K3081" s="1">
        <f t="shared" si="117"/>
        <v>1</v>
      </c>
      <c r="L3081" s="1">
        <f t="shared" si="119"/>
        <v>0</v>
      </c>
      <c r="M3081" s="1">
        <f>SUMIF('Orders info'!$B$4:$B$3681,'Consumers info'!B3081,'Orders info'!$F$4:$F$3681)</f>
        <v>210</v>
      </c>
    </row>
    <row r="3082" spans="2:13" x14ac:dyDescent="0.2">
      <c r="B3082" s="4" t="s">
        <v>328</v>
      </c>
      <c r="C3082" s="1" t="s">
        <v>3191</v>
      </c>
      <c r="D3082" s="1" t="s">
        <v>3193</v>
      </c>
      <c r="E3082" s="1" t="str">
        <f t="shared" si="118"/>
        <v>30-34</v>
      </c>
      <c r="F3082" s="4">
        <v>2</v>
      </c>
      <c r="G3082" s="4">
        <v>2020</v>
      </c>
      <c r="H3082" s="4">
        <v>1</v>
      </c>
      <c r="I3082" s="4" t="s">
        <v>6977</v>
      </c>
      <c r="J3082" s="1">
        <f>COUNTIF('Orders info'!$B$4:$B$3681,'Consumers info'!B3082)</f>
        <v>1</v>
      </c>
      <c r="K3082" s="1">
        <f t="shared" si="117"/>
        <v>1</v>
      </c>
      <c r="L3082" s="1">
        <f t="shared" si="119"/>
        <v>0</v>
      </c>
      <c r="M3082" s="1">
        <f>SUMIF('Orders info'!$B$4:$B$3681,'Consumers info'!B3082,'Orders info'!$F$4:$F$3681)</f>
        <v>192</v>
      </c>
    </row>
    <row r="3083" spans="2:13" x14ac:dyDescent="0.2">
      <c r="B3083" s="4" t="s">
        <v>329</v>
      </c>
      <c r="C3083" s="1" t="s">
        <v>7</v>
      </c>
      <c r="D3083" s="1" t="s">
        <v>3194</v>
      </c>
      <c r="E3083" s="1" t="str">
        <f t="shared" si="118"/>
        <v>35-39</v>
      </c>
      <c r="F3083" s="4">
        <v>2</v>
      </c>
      <c r="G3083" s="4">
        <v>2020</v>
      </c>
      <c r="H3083" s="4">
        <v>1</v>
      </c>
      <c r="I3083" s="4" t="s">
        <v>6977</v>
      </c>
      <c r="J3083" s="1">
        <f>COUNTIF('Orders info'!$B$4:$B$3681,'Consumers info'!B3083)</f>
        <v>1</v>
      </c>
      <c r="K3083" s="1">
        <f t="shared" si="117"/>
        <v>1</v>
      </c>
      <c r="L3083" s="1">
        <f t="shared" si="119"/>
        <v>0</v>
      </c>
      <c r="M3083" s="1">
        <f>SUMIF('Orders info'!$B$4:$B$3681,'Consumers info'!B3083,'Orders info'!$F$4:$F$3681)</f>
        <v>492</v>
      </c>
    </row>
    <row r="3084" spans="2:13" x14ac:dyDescent="0.2">
      <c r="B3084" s="4" t="s">
        <v>330</v>
      </c>
      <c r="C3084" s="1" t="s">
        <v>3191</v>
      </c>
      <c r="D3084" s="1" t="s">
        <v>3194</v>
      </c>
      <c r="E3084" s="1" t="str">
        <f t="shared" si="118"/>
        <v>35-39</v>
      </c>
      <c r="F3084" s="4">
        <v>2</v>
      </c>
      <c r="G3084" s="4">
        <v>2020</v>
      </c>
      <c r="H3084" s="4">
        <v>1</v>
      </c>
      <c r="I3084" s="4" t="s">
        <v>6977</v>
      </c>
      <c r="J3084" s="1">
        <f>COUNTIF('Orders info'!$B$4:$B$3681,'Consumers info'!B3084)</f>
        <v>1</v>
      </c>
      <c r="K3084" s="1">
        <f t="shared" si="117"/>
        <v>1</v>
      </c>
      <c r="L3084" s="1">
        <f t="shared" si="119"/>
        <v>0</v>
      </c>
      <c r="M3084" s="1">
        <f>SUMIF('Orders info'!$B$4:$B$3681,'Consumers info'!B3084,'Orders info'!$F$4:$F$3681)</f>
        <v>293</v>
      </c>
    </row>
    <row r="3085" spans="2:13" x14ac:dyDescent="0.2">
      <c r="B3085" s="4" t="s">
        <v>331</v>
      </c>
      <c r="C3085" s="1" t="s">
        <v>7</v>
      </c>
      <c r="D3085" s="1" t="s">
        <v>3194</v>
      </c>
      <c r="E3085" s="1" t="str">
        <f t="shared" si="118"/>
        <v>40+</v>
      </c>
      <c r="F3085" s="4">
        <v>2</v>
      </c>
      <c r="G3085" s="4">
        <v>2020</v>
      </c>
      <c r="H3085" s="4">
        <v>1</v>
      </c>
      <c r="I3085" s="4" t="s">
        <v>6977</v>
      </c>
      <c r="J3085" s="1">
        <f>COUNTIF('Orders info'!$B$4:$B$3681,'Consumers info'!B3085)</f>
        <v>1</v>
      </c>
      <c r="K3085" s="1">
        <f t="shared" si="117"/>
        <v>1</v>
      </c>
      <c r="L3085" s="1">
        <f t="shared" si="119"/>
        <v>0</v>
      </c>
      <c r="M3085" s="1">
        <f>SUMIF('Orders info'!$B$4:$B$3681,'Consumers info'!B3085,'Orders info'!$F$4:$F$3681)</f>
        <v>592</v>
      </c>
    </row>
    <row r="3086" spans="2:13" x14ac:dyDescent="0.2">
      <c r="B3086" s="4" t="s">
        <v>332</v>
      </c>
      <c r="C3086" s="1" t="s">
        <v>3191</v>
      </c>
      <c r="D3086" s="1" t="s">
        <v>3194</v>
      </c>
      <c r="E3086" s="1" t="str">
        <f t="shared" si="118"/>
        <v>18-24</v>
      </c>
      <c r="F3086" s="4">
        <v>2</v>
      </c>
      <c r="G3086" s="4">
        <v>2020</v>
      </c>
      <c r="H3086" s="4">
        <v>1</v>
      </c>
      <c r="I3086" s="4" t="s">
        <v>6977</v>
      </c>
      <c r="J3086" s="1">
        <f>COUNTIF('Orders info'!$B$4:$B$3681,'Consumers info'!B3086)</f>
        <v>2</v>
      </c>
      <c r="K3086" s="1">
        <f t="shared" si="117"/>
        <v>0</v>
      </c>
      <c r="L3086" s="1">
        <f t="shared" si="119"/>
        <v>1</v>
      </c>
      <c r="M3086" s="1">
        <f>SUMIF('Orders info'!$B$4:$B$3681,'Consumers info'!B3086,'Orders info'!$F$4:$F$3681)</f>
        <v>792</v>
      </c>
    </row>
    <row r="3087" spans="2:13" x14ac:dyDescent="0.2">
      <c r="B3087" s="4" t="s">
        <v>333</v>
      </c>
      <c r="C3087" s="1" t="s">
        <v>7</v>
      </c>
      <c r="D3087" s="1" t="s">
        <v>3194</v>
      </c>
      <c r="E3087" s="1" t="str">
        <f t="shared" si="118"/>
        <v>18-24</v>
      </c>
      <c r="F3087" s="4">
        <v>2</v>
      </c>
      <c r="G3087" s="4">
        <v>2020</v>
      </c>
      <c r="H3087" s="4">
        <v>1</v>
      </c>
      <c r="I3087" s="4" t="s">
        <v>6977</v>
      </c>
      <c r="J3087" s="1">
        <f>COUNTIF('Orders info'!$B$4:$B$3681,'Consumers info'!B3087)</f>
        <v>2</v>
      </c>
      <c r="K3087" s="1">
        <f t="shared" si="117"/>
        <v>0</v>
      </c>
      <c r="L3087" s="1">
        <f t="shared" si="119"/>
        <v>1</v>
      </c>
      <c r="M3087" s="1">
        <f>SUMIF('Orders info'!$B$4:$B$3681,'Consumers info'!B3087,'Orders info'!$F$4:$F$3681)</f>
        <v>336</v>
      </c>
    </row>
    <row r="3088" spans="2:13" x14ac:dyDescent="0.2">
      <c r="B3088" s="4" t="s">
        <v>334</v>
      </c>
      <c r="C3088" s="1" t="s">
        <v>3191</v>
      </c>
      <c r="D3088" s="1" t="s">
        <v>3194</v>
      </c>
      <c r="E3088" s="1" t="str">
        <f t="shared" si="118"/>
        <v>18-24</v>
      </c>
      <c r="F3088" s="4">
        <v>2</v>
      </c>
      <c r="G3088" s="4">
        <v>2020</v>
      </c>
      <c r="H3088" s="4">
        <v>1</v>
      </c>
      <c r="I3088" s="4" t="s">
        <v>6977</v>
      </c>
      <c r="J3088" s="1">
        <f>COUNTIF('Orders info'!$B$4:$B$3681,'Consumers info'!B3088)</f>
        <v>2</v>
      </c>
      <c r="K3088" s="1">
        <f t="shared" si="117"/>
        <v>0</v>
      </c>
      <c r="L3088" s="1">
        <f t="shared" si="119"/>
        <v>1</v>
      </c>
      <c r="M3088" s="1">
        <f>SUMIF('Orders info'!$B$4:$B$3681,'Consumers info'!B3088,'Orders info'!$F$4:$F$3681)</f>
        <v>340</v>
      </c>
    </row>
    <row r="3089" spans="2:13" x14ac:dyDescent="0.2">
      <c r="B3089" s="4" t="s">
        <v>335</v>
      </c>
      <c r="C3089" s="1" t="s">
        <v>7</v>
      </c>
      <c r="D3089" s="1" t="s">
        <v>3194</v>
      </c>
      <c r="E3089" s="1" t="str">
        <f t="shared" si="118"/>
        <v>25-29</v>
      </c>
      <c r="F3089" s="4">
        <v>2</v>
      </c>
      <c r="G3089" s="4">
        <v>2020</v>
      </c>
      <c r="H3089" s="4">
        <v>0</v>
      </c>
      <c r="I3089" s="4" t="s">
        <v>6977</v>
      </c>
      <c r="J3089" s="1">
        <f>COUNTIF('Orders info'!$B$4:$B$3681,'Consumers info'!B3089)</f>
        <v>2</v>
      </c>
      <c r="K3089" s="1">
        <f t="shared" si="117"/>
        <v>0</v>
      </c>
      <c r="L3089" s="1">
        <f t="shared" si="119"/>
        <v>1</v>
      </c>
      <c r="M3089" s="1">
        <f>SUMIF('Orders info'!$B$4:$B$3681,'Consumers info'!B3089,'Orders info'!$F$4:$F$3681)</f>
        <v>445</v>
      </c>
    </row>
    <row r="3090" spans="2:13" x14ac:dyDescent="0.2">
      <c r="B3090" s="4" t="s">
        <v>336</v>
      </c>
      <c r="C3090" s="1" t="s">
        <v>3191</v>
      </c>
      <c r="D3090" s="1" t="s">
        <v>3194</v>
      </c>
      <c r="E3090" s="1" t="str">
        <f t="shared" si="118"/>
        <v>25-29</v>
      </c>
      <c r="F3090" s="4">
        <v>2</v>
      </c>
      <c r="G3090" s="4">
        <v>2020</v>
      </c>
      <c r="H3090" s="4">
        <v>1</v>
      </c>
      <c r="I3090" s="4" t="s">
        <v>6977</v>
      </c>
      <c r="J3090" s="1">
        <f>COUNTIF('Orders info'!$B$4:$B$3681,'Consumers info'!B3090)</f>
        <v>2</v>
      </c>
      <c r="K3090" s="1">
        <f t="shared" si="117"/>
        <v>0</v>
      </c>
      <c r="L3090" s="1">
        <f t="shared" si="119"/>
        <v>1</v>
      </c>
      <c r="M3090" s="1">
        <f>SUMIF('Orders info'!$B$4:$B$3681,'Consumers info'!B3090,'Orders info'!$F$4:$F$3681)</f>
        <v>432</v>
      </c>
    </row>
    <row r="3091" spans="2:13" x14ac:dyDescent="0.2">
      <c r="B3091" s="4" t="s">
        <v>337</v>
      </c>
      <c r="C3091" s="1" t="s">
        <v>7</v>
      </c>
      <c r="D3091" s="1" t="s">
        <v>3194</v>
      </c>
      <c r="E3091" s="1" t="str">
        <f t="shared" si="118"/>
        <v>30-34</v>
      </c>
      <c r="F3091" s="4">
        <v>2</v>
      </c>
      <c r="G3091" s="4">
        <v>2020</v>
      </c>
      <c r="H3091" s="4">
        <v>0</v>
      </c>
      <c r="I3091" s="4" t="s">
        <v>6977</v>
      </c>
      <c r="J3091" s="1">
        <f>COUNTIF('Orders info'!$B$4:$B$3681,'Consumers info'!B3091)</f>
        <v>2</v>
      </c>
      <c r="K3091" s="1">
        <f t="shared" si="117"/>
        <v>0</v>
      </c>
      <c r="L3091" s="1">
        <f t="shared" si="119"/>
        <v>1</v>
      </c>
      <c r="M3091" s="1">
        <f>SUMIF('Orders info'!$B$4:$B$3681,'Consumers info'!B3091,'Orders info'!$F$4:$F$3681)</f>
        <v>440</v>
      </c>
    </row>
    <row r="3092" spans="2:13" x14ac:dyDescent="0.2">
      <c r="B3092" s="4" t="s">
        <v>338</v>
      </c>
      <c r="C3092" s="1" t="s">
        <v>3191</v>
      </c>
      <c r="D3092" s="1" t="s">
        <v>3194</v>
      </c>
      <c r="E3092" s="1" t="str">
        <f t="shared" si="118"/>
        <v>35-39</v>
      </c>
      <c r="F3092" s="4">
        <v>2</v>
      </c>
      <c r="G3092" s="4">
        <v>2020</v>
      </c>
      <c r="H3092" s="4">
        <v>0</v>
      </c>
      <c r="I3092" s="4" t="s">
        <v>6977</v>
      </c>
      <c r="J3092" s="1">
        <f>COUNTIF('Orders info'!$B$4:$B$3681,'Consumers info'!B3092)</f>
        <v>2</v>
      </c>
      <c r="K3092" s="1">
        <f t="shared" si="117"/>
        <v>0</v>
      </c>
      <c r="L3092" s="1">
        <f t="shared" si="119"/>
        <v>1</v>
      </c>
      <c r="M3092" s="1">
        <f>SUMIF('Orders info'!$B$4:$B$3681,'Consumers info'!B3092,'Orders info'!$F$4:$F$3681)</f>
        <v>582</v>
      </c>
    </row>
    <row r="3093" spans="2:13" x14ac:dyDescent="0.2">
      <c r="B3093" s="4" t="s">
        <v>339</v>
      </c>
      <c r="C3093" s="1" t="s">
        <v>7</v>
      </c>
      <c r="D3093" s="1" t="s">
        <v>3195</v>
      </c>
      <c r="E3093" s="1" t="str">
        <f t="shared" si="118"/>
        <v>18-24</v>
      </c>
      <c r="F3093" s="4">
        <v>2</v>
      </c>
      <c r="G3093" s="4">
        <v>2020</v>
      </c>
      <c r="H3093" s="4">
        <v>0</v>
      </c>
      <c r="I3093" s="4" t="s">
        <v>6977</v>
      </c>
      <c r="J3093" s="1">
        <f>COUNTIF('Orders info'!$B$4:$B$3681,'Consumers info'!B3093)</f>
        <v>2</v>
      </c>
      <c r="K3093" s="1">
        <f t="shared" si="117"/>
        <v>0</v>
      </c>
      <c r="L3093" s="1">
        <f t="shared" si="119"/>
        <v>1</v>
      </c>
      <c r="M3093" s="1">
        <f>SUMIF('Orders info'!$B$4:$B$3681,'Consumers info'!B3093,'Orders info'!$F$4:$F$3681)</f>
        <v>751</v>
      </c>
    </row>
    <row r="3094" spans="2:13" x14ac:dyDescent="0.2">
      <c r="B3094" s="4" t="s">
        <v>340</v>
      </c>
      <c r="C3094" s="1" t="s">
        <v>3191</v>
      </c>
      <c r="D3094" s="1" t="s">
        <v>3195</v>
      </c>
      <c r="E3094" s="1" t="str">
        <f t="shared" si="118"/>
        <v>18-24</v>
      </c>
      <c r="F3094" s="4">
        <v>2</v>
      </c>
      <c r="G3094" s="4">
        <v>2020</v>
      </c>
      <c r="H3094" s="4">
        <v>0</v>
      </c>
      <c r="I3094" s="4" t="s">
        <v>6977</v>
      </c>
      <c r="J3094" s="1">
        <f>COUNTIF('Orders info'!$B$4:$B$3681,'Consumers info'!B3094)</f>
        <v>1</v>
      </c>
      <c r="K3094" s="1">
        <f t="shared" si="117"/>
        <v>1</v>
      </c>
      <c r="L3094" s="1">
        <f t="shared" si="119"/>
        <v>0</v>
      </c>
      <c r="M3094" s="1">
        <f>SUMIF('Orders info'!$B$4:$B$3681,'Consumers info'!B3094,'Orders info'!$F$4:$F$3681)</f>
        <v>447</v>
      </c>
    </row>
    <row r="3095" spans="2:13" x14ac:dyDescent="0.2">
      <c r="B3095" s="4" t="s">
        <v>341</v>
      </c>
      <c r="C3095" s="1" t="s">
        <v>7</v>
      </c>
      <c r="D3095" s="1" t="s">
        <v>3195</v>
      </c>
      <c r="E3095" s="1" t="str">
        <f t="shared" si="118"/>
        <v>25-29</v>
      </c>
      <c r="F3095" s="4">
        <v>2</v>
      </c>
      <c r="G3095" s="4">
        <v>2020</v>
      </c>
      <c r="H3095" s="4">
        <v>0</v>
      </c>
      <c r="I3095" s="4" t="s">
        <v>6977</v>
      </c>
      <c r="J3095" s="1">
        <f>COUNTIF('Orders info'!$B$4:$B$3681,'Consumers info'!B3095)</f>
        <v>2</v>
      </c>
      <c r="K3095" s="1">
        <f t="shared" si="117"/>
        <v>0</v>
      </c>
      <c r="L3095" s="1">
        <f t="shared" si="119"/>
        <v>1</v>
      </c>
      <c r="M3095" s="1">
        <f>SUMIF('Orders info'!$B$4:$B$3681,'Consumers info'!B3095,'Orders info'!$F$4:$F$3681)</f>
        <v>766</v>
      </c>
    </row>
    <row r="3096" spans="2:13" x14ac:dyDescent="0.2">
      <c r="B3096" s="4" t="s">
        <v>342</v>
      </c>
      <c r="C3096" s="1" t="s">
        <v>3191</v>
      </c>
      <c r="D3096" s="1" t="s">
        <v>3195</v>
      </c>
      <c r="E3096" s="1" t="str">
        <f t="shared" si="118"/>
        <v>25-29</v>
      </c>
      <c r="F3096" s="4">
        <v>2</v>
      </c>
      <c r="G3096" s="4">
        <v>2020</v>
      </c>
      <c r="H3096" s="4">
        <v>0</v>
      </c>
      <c r="I3096" s="4" t="s">
        <v>6977</v>
      </c>
      <c r="J3096" s="1">
        <f>COUNTIF('Orders info'!$B$4:$B$3681,'Consumers info'!B3096)</f>
        <v>2</v>
      </c>
      <c r="K3096" s="1">
        <f t="shared" ref="K3096:K3159" si="120">IF(J3096=1,IF(I3096="Active",1,0),0)</f>
        <v>0</v>
      </c>
      <c r="L3096" s="1">
        <f t="shared" si="119"/>
        <v>1</v>
      </c>
      <c r="M3096" s="1">
        <f>SUMIF('Orders info'!$B$4:$B$3681,'Consumers info'!B3096,'Orders info'!$F$4:$F$3681)</f>
        <v>336</v>
      </c>
    </row>
    <row r="3097" spans="2:13" x14ac:dyDescent="0.2">
      <c r="B3097" s="4" t="s">
        <v>343</v>
      </c>
      <c r="C3097" s="1" t="s">
        <v>7</v>
      </c>
      <c r="D3097" s="1" t="s">
        <v>3195</v>
      </c>
      <c r="E3097" s="1" t="str">
        <f t="shared" si="118"/>
        <v>30-34</v>
      </c>
      <c r="F3097" s="4">
        <v>2</v>
      </c>
      <c r="G3097" s="4">
        <v>2020</v>
      </c>
      <c r="H3097" s="4">
        <v>1</v>
      </c>
      <c r="I3097" s="4" t="s">
        <v>6977</v>
      </c>
      <c r="J3097" s="1">
        <f>COUNTIF('Orders info'!$B$4:$B$3681,'Consumers info'!B3097)</f>
        <v>1</v>
      </c>
      <c r="K3097" s="1">
        <f t="shared" si="120"/>
        <v>1</v>
      </c>
      <c r="L3097" s="1">
        <f t="shared" si="119"/>
        <v>0</v>
      </c>
      <c r="M3097" s="1">
        <f>SUMIF('Orders info'!$B$4:$B$3681,'Consumers info'!B3097,'Orders info'!$F$4:$F$3681)</f>
        <v>172</v>
      </c>
    </row>
    <row r="3098" spans="2:13" x14ac:dyDescent="0.2">
      <c r="B3098" s="4" t="s">
        <v>344</v>
      </c>
      <c r="C3098" s="1" t="s">
        <v>3191</v>
      </c>
      <c r="D3098" s="1" t="s">
        <v>3195</v>
      </c>
      <c r="E3098" s="1" t="str">
        <f t="shared" si="118"/>
        <v>30-34</v>
      </c>
      <c r="F3098" s="4">
        <v>2</v>
      </c>
      <c r="G3098" s="4">
        <v>2020</v>
      </c>
      <c r="H3098" s="4">
        <v>1</v>
      </c>
      <c r="I3098" s="4" t="s">
        <v>6977</v>
      </c>
      <c r="J3098" s="1">
        <f>COUNTIF('Orders info'!$B$4:$B$3681,'Consumers info'!B3098)</f>
        <v>5</v>
      </c>
      <c r="K3098" s="1">
        <f t="shared" si="120"/>
        <v>0</v>
      </c>
      <c r="L3098" s="1">
        <f t="shared" si="119"/>
        <v>1</v>
      </c>
      <c r="M3098" s="1">
        <f>SUMIF('Orders info'!$B$4:$B$3681,'Consumers info'!B3098,'Orders info'!$F$4:$F$3681)</f>
        <v>999</v>
      </c>
    </row>
    <row r="3099" spans="2:13" x14ac:dyDescent="0.2">
      <c r="B3099" s="4" t="s">
        <v>345</v>
      </c>
      <c r="C3099" s="1" t="s">
        <v>7</v>
      </c>
      <c r="D3099" s="1" t="s">
        <v>3195</v>
      </c>
      <c r="E3099" s="1" t="str">
        <f t="shared" si="118"/>
        <v>35-39</v>
      </c>
      <c r="F3099" s="4">
        <v>2</v>
      </c>
      <c r="G3099" s="4">
        <v>2020</v>
      </c>
      <c r="H3099" s="4">
        <v>1</v>
      </c>
      <c r="I3099" s="4" t="s">
        <v>6977</v>
      </c>
      <c r="J3099" s="1">
        <f>COUNTIF('Orders info'!$B$4:$B$3681,'Consumers info'!B3099)</f>
        <v>1</v>
      </c>
      <c r="K3099" s="1">
        <f t="shared" si="120"/>
        <v>1</v>
      </c>
      <c r="L3099" s="1">
        <f t="shared" si="119"/>
        <v>0</v>
      </c>
      <c r="M3099" s="1">
        <f>SUMIF('Orders info'!$B$4:$B$3681,'Consumers info'!B3099,'Orders info'!$F$4:$F$3681)</f>
        <v>240</v>
      </c>
    </row>
    <row r="3100" spans="2:13" x14ac:dyDescent="0.2">
      <c r="B3100" s="4" t="s">
        <v>346</v>
      </c>
      <c r="C3100" s="1" t="s">
        <v>3191</v>
      </c>
      <c r="D3100" s="1" t="s">
        <v>3195</v>
      </c>
      <c r="E3100" s="1" t="str">
        <f t="shared" si="118"/>
        <v>35-39</v>
      </c>
      <c r="F3100" s="4">
        <v>2</v>
      </c>
      <c r="G3100" s="4">
        <v>2020</v>
      </c>
      <c r="H3100" s="4">
        <v>1</v>
      </c>
      <c r="I3100" s="4" t="s">
        <v>6977</v>
      </c>
      <c r="J3100" s="1">
        <f>COUNTIF('Orders info'!$B$4:$B$3681,'Consumers info'!B3100)</f>
        <v>3</v>
      </c>
      <c r="K3100" s="1">
        <f t="shared" si="120"/>
        <v>0</v>
      </c>
      <c r="L3100" s="1">
        <f t="shared" si="119"/>
        <v>1</v>
      </c>
      <c r="M3100" s="1">
        <f>SUMIF('Orders info'!$B$4:$B$3681,'Consumers info'!B3100,'Orders info'!$F$4:$F$3681)</f>
        <v>708</v>
      </c>
    </row>
    <row r="3101" spans="2:13" x14ac:dyDescent="0.2">
      <c r="B3101" s="4" t="s">
        <v>347</v>
      </c>
      <c r="C3101" s="1" t="s">
        <v>7</v>
      </c>
      <c r="D3101" s="1" t="s">
        <v>3195</v>
      </c>
      <c r="E3101" s="1" t="str">
        <f t="shared" si="118"/>
        <v>40+</v>
      </c>
      <c r="F3101" s="4">
        <v>2</v>
      </c>
      <c r="G3101" s="4">
        <v>2020</v>
      </c>
      <c r="H3101" s="4">
        <v>1</v>
      </c>
      <c r="I3101" s="4" t="s">
        <v>6977</v>
      </c>
      <c r="J3101" s="1">
        <f>COUNTIF('Orders info'!$B$4:$B$3681,'Consumers info'!B3101)</f>
        <v>3</v>
      </c>
      <c r="K3101" s="1">
        <f t="shared" si="120"/>
        <v>0</v>
      </c>
      <c r="L3101" s="1">
        <f t="shared" si="119"/>
        <v>1</v>
      </c>
      <c r="M3101" s="1">
        <f>SUMIF('Orders info'!$B$4:$B$3681,'Consumers info'!B3101,'Orders info'!$F$4:$F$3681)</f>
        <v>981</v>
      </c>
    </row>
    <row r="3102" spans="2:13" x14ac:dyDescent="0.2">
      <c r="B3102" s="4" t="s">
        <v>348</v>
      </c>
      <c r="C3102" s="1" t="s">
        <v>3191</v>
      </c>
      <c r="D3102" s="1" t="s">
        <v>3195</v>
      </c>
      <c r="E3102" s="1" t="str">
        <f t="shared" si="118"/>
        <v>18-24</v>
      </c>
      <c r="F3102" s="4">
        <v>2</v>
      </c>
      <c r="G3102" s="4">
        <v>2020</v>
      </c>
      <c r="H3102" s="4">
        <v>0</v>
      </c>
      <c r="I3102" s="4" t="s">
        <v>6977</v>
      </c>
      <c r="J3102" s="1">
        <f>COUNTIF('Orders info'!$B$4:$B$3681,'Consumers info'!B3102)</f>
        <v>1</v>
      </c>
      <c r="K3102" s="1">
        <f t="shared" si="120"/>
        <v>1</v>
      </c>
      <c r="L3102" s="1">
        <f t="shared" si="119"/>
        <v>0</v>
      </c>
      <c r="M3102" s="1">
        <f>SUMIF('Orders info'!$B$4:$B$3681,'Consumers info'!B3102,'Orders info'!$F$4:$F$3681)</f>
        <v>327</v>
      </c>
    </row>
    <row r="3103" spans="2:13" x14ac:dyDescent="0.2">
      <c r="B3103" s="4" t="s">
        <v>349</v>
      </c>
      <c r="C3103" s="1" t="s">
        <v>7</v>
      </c>
      <c r="D3103" s="1" t="s">
        <v>3196</v>
      </c>
      <c r="E3103" s="1" t="str">
        <f t="shared" si="118"/>
        <v>18-24</v>
      </c>
      <c r="F3103" s="4">
        <v>2</v>
      </c>
      <c r="G3103" s="4">
        <v>2020</v>
      </c>
      <c r="H3103" s="4">
        <v>1</v>
      </c>
      <c r="I3103" s="4" t="s">
        <v>6977</v>
      </c>
      <c r="J3103" s="1">
        <f>COUNTIF('Orders info'!$B$4:$B$3681,'Consumers info'!B3103)</f>
        <v>4</v>
      </c>
      <c r="K3103" s="1">
        <f t="shared" si="120"/>
        <v>0</v>
      </c>
      <c r="L3103" s="1">
        <f t="shared" si="119"/>
        <v>1</v>
      </c>
      <c r="M3103" s="1">
        <f>SUMIF('Orders info'!$B$4:$B$3681,'Consumers info'!B3103,'Orders info'!$F$4:$F$3681)</f>
        <v>1646</v>
      </c>
    </row>
    <row r="3104" spans="2:13" x14ac:dyDescent="0.2">
      <c r="B3104" s="4" t="s">
        <v>350</v>
      </c>
      <c r="C3104" s="1" t="s">
        <v>3191</v>
      </c>
      <c r="D3104" s="1" t="s">
        <v>3196</v>
      </c>
      <c r="E3104" s="1" t="str">
        <f t="shared" si="118"/>
        <v>25-29</v>
      </c>
      <c r="F3104" s="4">
        <v>2</v>
      </c>
      <c r="G3104" s="4">
        <v>2020</v>
      </c>
      <c r="H3104" s="4">
        <v>0</v>
      </c>
      <c r="I3104" s="4" t="s">
        <v>6977</v>
      </c>
      <c r="J3104" s="1">
        <f>COUNTIF('Orders info'!$B$4:$B$3681,'Consumers info'!B3104)</f>
        <v>1</v>
      </c>
      <c r="K3104" s="1">
        <f t="shared" si="120"/>
        <v>1</v>
      </c>
      <c r="L3104" s="1">
        <f t="shared" si="119"/>
        <v>0</v>
      </c>
      <c r="M3104" s="1">
        <f>SUMIF('Orders info'!$B$4:$B$3681,'Consumers info'!B3104,'Orders info'!$F$4:$F$3681)</f>
        <v>345</v>
      </c>
    </row>
    <row r="3105" spans="2:13" x14ac:dyDescent="0.2">
      <c r="B3105" s="4" t="s">
        <v>351</v>
      </c>
      <c r="C3105" s="1" t="s">
        <v>7</v>
      </c>
      <c r="D3105" s="1" t="s">
        <v>3196</v>
      </c>
      <c r="E3105" s="1" t="str">
        <f t="shared" si="118"/>
        <v>25-29</v>
      </c>
      <c r="F3105" s="4">
        <v>2</v>
      </c>
      <c r="G3105" s="4">
        <v>2020</v>
      </c>
      <c r="H3105" s="4">
        <v>1</v>
      </c>
      <c r="I3105" s="4" t="s">
        <v>6977</v>
      </c>
      <c r="J3105" s="1">
        <f>COUNTIF('Orders info'!$B$4:$B$3681,'Consumers info'!B3105)</f>
        <v>4</v>
      </c>
      <c r="K3105" s="1">
        <f t="shared" si="120"/>
        <v>0</v>
      </c>
      <c r="L3105" s="1">
        <f t="shared" si="119"/>
        <v>1</v>
      </c>
      <c r="M3105" s="1">
        <f>SUMIF('Orders info'!$B$4:$B$3681,'Consumers info'!B3105,'Orders info'!$F$4:$F$3681)</f>
        <v>843</v>
      </c>
    </row>
    <row r="3106" spans="2:13" x14ac:dyDescent="0.2">
      <c r="B3106" s="4" t="s">
        <v>352</v>
      </c>
      <c r="C3106" s="1" t="s">
        <v>3191</v>
      </c>
      <c r="D3106" s="1" t="s">
        <v>3196</v>
      </c>
      <c r="E3106" s="1" t="str">
        <f t="shared" si="118"/>
        <v>30-34</v>
      </c>
      <c r="F3106" s="4">
        <v>2</v>
      </c>
      <c r="G3106" s="4">
        <v>2020</v>
      </c>
      <c r="H3106" s="4">
        <v>0</v>
      </c>
      <c r="I3106" s="4" t="s">
        <v>6977</v>
      </c>
      <c r="J3106" s="1">
        <f>COUNTIF('Orders info'!$B$4:$B$3681,'Consumers info'!B3106)</f>
        <v>1</v>
      </c>
      <c r="K3106" s="1">
        <f t="shared" si="120"/>
        <v>1</v>
      </c>
      <c r="L3106" s="1">
        <f t="shared" si="119"/>
        <v>0</v>
      </c>
      <c r="M3106" s="1">
        <f>SUMIF('Orders info'!$B$4:$B$3681,'Consumers info'!B3106,'Orders info'!$F$4:$F$3681)</f>
        <v>172</v>
      </c>
    </row>
    <row r="3107" spans="2:13" x14ac:dyDescent="0.2">
      <c r="B3107" s="4" t="s">
        <v>353</v>
      </c>
      <c r="C3107" s="1" t="s">
        <v>7</v>
      </c>
      <c r="D3107" s="1" t="s">
        <v>3196</v>
      </c>
      <c r="E3107" s="1" t="str">
        <f t="shared" si="118"/>
        <v>30-34</v>
      </c>
      <c r="F3107" s="4">
        <v>2</v>
      </c>
      <c r="G3107" s="4">
        <v>2020</v>
      </c>
      <c r="H3107" s="4">
        <v>0</v>
      </c>
      <c r="I3107" s="4" t="s">
        <v>6977</v>
      </c>
      <c r="J3107" s="1">
        <f>COUNTIF('Orders info'!$B$4:$B$3681,'Consumers info'!B3107)</f>
        <v>1</v>
      </c>
      <c r="K3107" s="1">
        <f t="shared" si="120"/>
        <v>1</v>
      </c>
      <c r="L3107" s="1">
        <f t="shared" si="119"/>
        <v>0</v>
      </c>
      <c r="M3107" s="1">
        <f>SUMIF('Orders info'!$B$4:$B$3681,'Consumers info'!B3107,'Orders info'!$F$4:$F$3681)</f>
        <v>168</v>
      </c>
    </row>
    <row r="3108" spans="2:13" x14ac:dyDescent="0.2">
      <c r="B3108" s="4" t="s">
        <v>354</v>
      </c>
      <c r="C3108" s="1" t="s">
        <v>3191</v>
      </c>
      <c r="D3108" s="1" t="s">
        <v>3196</v>
      </c>
      <c r="E3108" s="1" t="str">
        <f t="shared" si="118"/>
        <v>25-29</v>
      </c>
      <c r="F3108" s="4">
        <v>2</v>
      </c>
      <c r="G3108" s="4">
        <v>2020</v>
      </c>
      <c r="H3108" s="4">
        <v>1</v>
      </c>
      <c r="I3108" s="4" t="s">
        <v>6977</v>
      </c>
      <c r="J3108" s="1">
        <f>COUNTIF('Orders info'!$B$4:$B$3681,'Consumers info'!B3108)</f>
        <v>2</v>
      </c>
      <c r="K3108" s="1">
        <f t="shared" si="120"/>
        <v>0</v>
      </c>
      <c r="L3108" s="1">
        <f t="shared" si="119"/>
        <v>1</v>
      </c>
      <c r="M3108" s="1">
        <f>SUMIF('Orders info'!$B$4:$B$3681,'Consumers info'!B3108,'Orders info'!$F$4:$F$3681)</f>
        <v>430</v>
      </c>
    </row>
    <row r="3109" spans="2:13" x14ac:dyDescent="0.2">
      <c r="B3109" s="4" t="s">
        <v>355</v>
      </c>
      <c r="C3109" s="1" t="s">
        <v>7</v>
      </c>
      <c r="D3109" s="1" t="s">
        <v>3196</v>
      </c>
      <c r="E3109" s="1" t="str">
        <f t="shared" ref="E3109:E3172" si="121">E2454</f>
        <v>25-29</v>
      </c>
      <c r="F3109" s="4">
        <v>2</v>
      </c>
      <c r="G3109" s="4">
        <v>2020</v>
      </c>
      <c r="H3109" s="4">
        <v>1</v>
      </c>
      <c r="I3109" s="4" t="s">
        <v>6977</v>
      </c>
      <c r="J3109" s="1">
        <f>COUNTIF('Orders info'!$B$4:$B$3681,'Consumers info'!B3109)</f>
        <v>1</v>
      </c>
      <c r="K3109" s="1">
        <f t="shared" si="120"/>
        <v>1</v>
      </c>
      <c r="L3109" s="1">
        <f t="shared" si="119"/>
        <v>0</v>
      </c>
      <c r="M3109" s="1">
        <f>SUMIF('Orders info'!$B$4:$B$3681,'Consumers info'!B3109,'Orders info'!$F$4:$F$3681)</f>
        <v>192</v>
      </c>
    </row>
    <row r="3110" spans="2:13" x14ac:dyDescent="0.2">
      <c r="B3110" s="4" t="s">
        <v>356</v>
      </c>
      <c r="C3110" s="1" t="s">
        <v>3191</v>
      </c>
      <c r="D3110" s="1" t="s">
        <v>3196</v>
      </c>
      <c r="E3110" s="1" t="str">
        <f t="shared" si="121"/>
        <v>25-29</v>
      </c>
      <c r="F3110" s="4">
        <v>2</v>
      </c>
      <c r="G3110" s="4">
        <v>2020</v>
      </c>
      <c r="H3110" s="4">
        <v>0</v>
      </c>
      <c r="I3110" s="4" t="s">
        <v>6977</v>
      </c>
      <c r="J3110" s="1">
        <f>COUNTIF('Orders info'!$B$4:$B$3681,'Consumers info'!B3110)</f>
        <v>1</v>
      </c>
      <c r="K3110" s="1">
        <f t="shared" si="120"/>
        <v>1</v>
      </c>
      <c r="L3110" s="1">
        <f t="shared" si="119"/>
        <v>0</v>
      </c>
      <c r="M3110" s="1">
        <f>SUMIF('Orders info'!$B$4:$B$3681,'Consumers info'!B3110,'Orders info'!$F$4:$F$3681)</f>
        <v>240</v>
      </c>
    </row>
    <row r="3111" spans="2:13" x14ac:dyDescent="0.2">
      <c r="B3111" s="4" t="s">
        <v>357</v>
      </c>
      <c r="C3111" s="1" t="s">
        <v>7</v>
      </c>
      <c r="D3111" s="1" t="s">
        <v>3196</v>
      </c>
      <c r="E3111" s="1" t="str">
        <f t="shared" si="121"/>
        <v>30-34</v>
      </c>
      <c r="F3111" s="4">
        <v>2</v>
      </c>
      <c r="G3111" s="4">
        <v>2020</v>
      </c>
      <c r="H3111" s="4">
        <v>0</v>
      </c>
      <c r="I3111" s="4" t="s">
        <v>6977</v>
      </c>
      <c r="J3111" s="1">
        <f>COUNTIF('Orders info'!$B$4:$B$3681,'Consumers info'!B3111)</f>
        <v>1</v>
      </c>
      <c r="K3111" s="1">
        <f t="shared" si="120"/>
        <v>1</v>
      </c>
      <c r="L3111" s="1">
        <f t="shared" si="119"/>
        <v>0</v>
      </c>
      <c r="M3111" s="1">
        <f>SUMIF('Orders info'!$B$4:$B$3681,'Consumers info'!B3111,'Orders info'!$F$4:$F$3681)</f>
        <v>327</v>
      </c>
    </row>
    <row r="3112" spans="2:13" x14ac:dyDescent="0.2">
      <c r="B3112" s="4" t="s">
        <v>358</v>
      </c>
      <c r="C3112" s="1" t="s">
        <v>3191</v>
      </c>
      <c r="D3112" s="1" t="s">
        <v>3196</v>
      </c>
      <c r="E3112" s="1" t="str">
        <f t="shared" si="121"/>
        <v>18-24</v>
      </c>
      <c r="F3112" s="4">
        <v>2</v>
      </c>
      <c r="G3112" s="4">
        <v>2020</v>
      </c>
      <c r="H3112" s="4">
        <v>0</v>
      </c>
      <c r="I3112" s="4" t="s">
        <v>6977</v>
      </c>
      <c r="J3112" s="1">
        <f>COUNTIF('Orders info'!$B$4:$B$3681,'Consumers info'!B3112)</f>
        <v>2</v>
      </c>
      <c r="K3112" s="1">
        <f t="shared" si="120"/>
        <v>0</v>
      </c>
      <c r="L3112" s="1">
        <f t="shared" si="119"/>
        <v>1</v>
      </c>
      <c r="M3112" s="1">
        <f>SUMIF('Orders info'!$B$4:$B$3681,'Consumers info'!B3112,'Orders info'!$F$4:$F$3681)</f>
        <v>640</v>
      </c>
    </row>
    <row r="3113" spans="2:13" x14ac:dyDescent="0.2">
      <c r="B3113" s="4" t="s">
        <v>359</v>
      </c>
      <c r="C3113" s="1" t="s">
        <v>7</v>
      </c>
      <c r="D3113" s="1" t="s">
        <v>3197</v>
      </c>
      <c r="E3113" s="1" t="str">
        <f t="shared" si="121"/>
        <v>35-39</v>
      </c>
      <c r="F3113" s="4">
        <v>2</v>
      </c>
      <c r="G3113" s="4">
        <v>2020</v>
      </c>
      <c r="H3113" s="4">
        <v>1</v>
      </c>
      <c r="I3113" s="4" t="s">
        <v>6977</v>
      </c>
      <c r="J3113" s="1">
        <f>COUNTIF('Orders info'!$B$4:$B$3681,'Consumers info'!B3113)</f>
        <v>1</v>
      </c>
      <c r="K3113" s="1">
        <f t="shared" si="120"/>
        <v>1</v>
      </c>
      <c r="L3113" s="1">
        <f t="shared" si="119"/>
        <v>0</v>
      </c>
      <c r="M3113" s="1">
        <f>SUMIF('Orders info'!$B$4:$B$3681,'Consumers info'!B3113,'Orders info'!$F$4:$F$3681)</f>
        <v>293</v>
      </c>
    </row>
    <row r="3114" spans="2:13" x14ac:dyDescent="0.2">
      <c r="B3114" s="4" t="s">
        <v>360</v>
      </c>
      <c r="C3114" s="1" t="s">
        <v>3191</v>
      </c>
      <c r="D3114" s="1" t="s">
        <v>3197</v>
      </c>
      <c r="E3114" s="1" t="str">
        <f t="shared" si="121"/>
        <v>40+</v>
      </c>
      <c r="F3114" s="4">
        <v>2</v>
      </c>
      <c r="G3114" s="4">
        <v>2020</v>
      </c>
      <c r="H3114" s="4">
        <v>0</v>
      </c>
      <c r="I3114" s="4" t="s">
        <v>6977</v>
      </c>
      <c r="J3114" s="1">
        <f>COUNTIF('Orders info'!$B$4:$B$3681,'Consumers info'!B3114)</f>
        <v>1</v>
      </c>
      <c r="K3114" s="1">
        <f t="shared" si="120"/>
        <v>1</v>
      </c>
      <c r="L3114" s="1">
        <f t="shared" si="119"/>
        <v>0</v>
      </c>
      <c r="M3114" s="1">
        <f>SUMIF('Orders info'!$B$4:$B$3681,'Consumers info'!B3114,'Orders info'!$F$4:$F$3681)</f>
        <v>345</v>
      </c>
    </row>
    <row r="3115" spans="2:13" x14ac:dyDescent="0.2">
      <c r="B3115" s="4" t="s">
        <v>361</v>
      </c>
      <c r="C3115" s="1" t="s">
        <v>7</v>
      </c>
      <c r="D3115" s="1" t="s">
        <v>3197</v>
      </c>
      <c r="E3115" s="1" t="str">
        <f t="shared" si="121"/>
        <v>18-24</v>
      </c>
      <c r="F3115" s="4">
        <v>2</v>
      </c>
      <c r="G3115" s="4">
        <v>2020</v>
      </c>
      <c r="H3115" s="4">
        <v>1</v>
      </c>
      <c r="I3115" s="4" t="s">
        <v>6977</v>
      </c>
      <c r="J3115" s="1">
        <f>COUNTIF('Orders info'!$B$4:$B$3681,'Consumers info'!B3115)</f>
        <v>1</v>
      </c>
      <c r="K3115" s="1">
        <f t="shared" si="120"/>
        <v>1</v>
      </c>
      <c r="L3115" s="1">
        <f t="shared" si="119"/>
        <v>0</v>
      </c>
      <c r="M3115" s="1">
        <f>SUMIF('Orders info'!$B$4:$B$3681,'Consumers info'!B3115,'Orders info'!$F$4:$F$3681)</f>
        <v>144</v>
      </c>
    </row>
    <row r="3116" spans="2:13" x14ac:dyDescent="0.2">
      <c r="B3116" s="4" t="s">
        <v>362</v>
      </c>
      <c r="C3116" s="1" t="s">
        <v>3191</v>
      </c>
      <c r="D3116" s="1" t="s">
        <v>3197</v>
      </c>
      <c r="E3116" s="1" t="str">
        <f t="shared" si="121"/>
        <v>18-24</v>
      </c>
      <c r="F3116" s="4">
        <v>2</v>
      </c>
      <c r="G3116" s="4">
        <v>2020</v>
      </c>
      <c r="H3116" s="4">
        <v>1</v>
      </c>
      <c r="I3116" s="4" t="s">
        <v>6977</v>
      </c>
      <c r="J3116" s="1">
        <f>COUNTIF('Orders info'!$B$4:$B$3681,'Consumers info'!B3116)</f>
        <v>1</v>
      </c>
      <c r="K3116" s="1">
        <f t="shared" si="120"/>
        <v>1</v>
      </c>
      <c r="L3116" s="1">
        <f t="shared" si="119"/>
        <v>0</v>
      </c>
      <c r="M3116" s="1">
        <f>SUMIF('Orders info'!$B$4:$B$3681,'Consumers info'!B3116,'Orders info'!$F$4:$F$3681)</f>
        <v>168</v>
      </c>
    </row>
    <row r="3117" spans="2:13" x14ac:dyDescent="0.2">
      <c r="B3117" s="4" t="s">
        <v>363</v>
      </c>
      <c r="C3117" s="1" t="s">
        <v>7</v>
      </c>
      <c r="D3117" s="1" t="s">
        <v>3197</v>
      </c>
      <c r="E3117" s="1" t="str">
        <f t="shared" si="121"/>
        <v>18-24</v>
      </c>
      <c r="F3117" s="4">
        <v>2</v>
      </c>
      <c r="G3117" s="4">
        <v>2020</v>
      </c>
      <c r="H3117" s="4">
        <v>1</v>
      </c>
      <c r="I3117" s="4" t="s">
        <v>6977</v>
      </c>
      <c r="J3117" s="1">
        <f>COUNTIF('Orders info'!$B$4:$B$3681,'Consumers info'!B3117)</f>
        <v>1</v>
      </c>
      <c r="K3117" s="1">
        <f t="shared" si="120"/>
        <v>1</v>
      </c>
      <c r="L3117" s="1">
        <f t="shared" si="119"/>
        <v>0</v>
      </c>
      <c r="M3117" s="1">
        <f>SUMIF('Orders info'!$B$4:$B$3681,'Consumers info'!B3117,'Orders info'!$F$4:$F$3681)</f>
        <v>240</v>
      </c>
    </row>
    <row r="3118" spans="2:13" x14ac:dyDescent="0.2">
      <c r="B3118" s="4" t="s">
        <v>364</v>
      </c>
      <c r="C3118" s="1" t="s">
        <v>3191</v>
      </c>
      <c r="D3118" s="1" t="s">
        <v>3197</v>
      </c>
      <c r="E3118" s="1" t="str">
        <f t="shared" si="121"/>
        <v>25-29</v>
      </c>
      <c r="F3118" s="4">
        <v>2</v>
      </c>
      <c r="G3118" s="4">
        <v>2020</v>
      </c>
      <c r="H3118" s="4">
        <v>1</v>
      </c>
      <c r="I3118" s="4" t="s">
        <v>6977</v>
      </c>
      <c r="J3118" s="1">
        <f>COUNTIF('Orders info'!$B$4:$B$3681,'Consumers info'!B3118)</f>
        <v>1</v>
      </c>
      <c r="K3118" s="1">
        <f t="shared" si="120"/>
        <v>1</v>
      </c>
      <c r="L3118" s="1">
        <f t="shared" si="119"/>
        <v>0</v>
      </c>
      <c r="M3118" s="1">
        <f>SUMIF('Orders info'!$B$4:$B$3681,'Consumers info'!B3118,'Orders info'!$F$4:$F$3681)</f>
        <v>220</v>
      </c>
    </row>
    <row r="3119" spans="2:13" x14ac:dyDescent="0.2">
      <c r="B3119" s="4" t="s">
        <v>365</v>
      </c>
      <c r="C3119" s="1" t="s">
        <v>7</v>
      </c>
      <c r="D3119" s="1" t="s">
        <v>3197</v>
      </c>
      <c r="E3119" s="1" t="str">
        <f t="shared" si="121"/>
        <v>25-29</v>
      </c>
      <c r="F3119" s="4">
        <v>2</v>
      </c>
      <c r="G3119" s="4">
        <v>2020</v>
      </c>
      <c r="H3119" s="4">
        <v>0</v>
      </c>
      <c r="I3119" s="4" t="s">
        <v>6977</v>
      </c>
      <c r="J3119" s="1">
        <f>COUNTIF('Orders info'!$B$4:$B$3681,'Consumers info'!B3119)</f>
        <v>3</v>
      </c>
      <c r="K3119" s="1">
        <f t="shared" si="120"/>
        <v>0</v>
      </c>
      <c r="L3119" s="1">
        <f t="shared" si="119"/>
        <v>1</v>
      </c>
      <c r="M3119" s="1">
        <f>SUMIF('Orders info'!$B$4:$B$3681,'Consumers info'!B3119,'Orders info'!$F$4:$F$3681)</f>
        <v>723</v>
      </c>
    </row>
    <row r="3120" spans="2:13" x14ac:dyDescent="0.2">
      <c r="B3120" s="4" t="s">
        <v>366</v>
      </c>
      <c r="C3120" s="1" t="s">
        <v>3191</v>
      </c>
      <c r="D3120" s="1" t="s">
        <v>3197</v>
      </c>
      <c r="E3120" s="1" t="str">
        <f t="shared" si="121"/>
        <v>18-24</v>
      </c>
      <c r="F3120" s="4">
        <v>2</v>
      </c>
      <c r="G3120" s="4">
        <v>2020</v>
      </c>
      <c r="H3120" s="4">
        <v>0</v>
      </c>
      <c r="I3120" s="4" t="s">
        <v>6977</v>
      </c>
      <c r="J3120" s="1">
        <f>COUNTIF('Orders info'!$B$4:$B$3681,'Consumers info'!B3120)</f>
        <v>1</v>
      </c>
      <c r="K3120" s="1">
        <f t="shared" si="120"/>
        <v>1</v>
      </c>
      <c r="L3120" s="1">
        <f t="shared" si="119"/>
        <v>0</v>
      </c>
      <c r="M3120" s="1">
        <f>SUMIF('Orders info'!$B$4:$B$3681,'Consumers info'!B3120,'Orders info'!$F$4:$F$3681)</f>
        <v>313</v>
      </c>
    </row>
    <row r="3121" spans="2:13" x14ac:dyDescent="0.2">
      <c r="B3121" s="4" t="s">
        <v>367</v>
      </c>
      <c r="C3121" s="1" t="s">
        <v>7</v>
      </c>
      <c r="D3121" s="1" t="s">
        <v>3197</v>
      </c>
      <c r="E3121" s="1" t="str">
        <f t="shared" si="121"/>
        <v>18-24</v>
      </c>
      <c r="F3121" s="4">
        <v>2</v>
      </c>
      <c r="G3121" s="4">
        <v>2020</v>
      </c>
      <c r="H3121" s="4">
        <v>1</v>
      </c>
      <c r="I3121" s="4" t="s">
        <v>6977</v>
      </c>
      <c r="J3121" s="1">
        <f>COUNTIF('Orders info'!$B$4:$B$3681,'Consumers info'!B3121)</f>
        <v>2</v>
      </c>
      <c r="K3121" s="1">
        <f t="shared" si="120"/>
        <v>0</v>
      </c>
      <c r="L3121" s="1">
        <f t="shared" si="119"/>
        <v>1</v>
      </c>
      <c r="M3121" s="1">
        <f>SUMIF('Orders info'!$B$4:$B$3681,'Consumers info'!B3121,'Orders info'!$F$4:$F$3681)</f>
        <v>1250</v>
      </c>
    </row>
    <row r="3122" spans="2:13" x14ac:dyDescent="0.2">
      <c r="B3122" s="4" t="s">
        <v>368</v>
      </c>
      <c r="C3122" s="1" t="s">
        <v>3191</v>
      </c>
      <c r="D3122" s="1" t="s">
        <v>3197</v>
      </c>
      <c r="E3122" s="1" t="str">
        <f t="shared" si="121"/>
        <v>18-24</v>
      </c>
      <c r="F3122" s="4">
        <v>2</v>
      </c>
      <c r="G3122" s="4">
        <v>2020</v>
      </c>
      <c r="H3122" s="4">
        <v>1</v>
      </c>
      <c r="I3122" s="4" t="s">
        <v>6977</v>
      </c>
      <c r="J3122" s="1">
        <f>COUNTIF('Orders info'!$B$4:$B$3681,'Consumers info'!B3122)</f>
        <v>1</v>
      </c>
      <c r="K3122" s="1">
        <f t="shared" si="120"/>
        <v>1</v>
      </c>
      <c r="L3122" s="1">
        <f t="shared" si="119"/>
        <v>0</v>
      </c>
      <c r="M3122" s="1">
        <f>SUMIF('Orders info'!$B$4:$B$3681,'Consumers info'!B3122,'Orders info'!$F$4:$F$3681)</f>
        <v>992</v>
      </c>
    </row>
    <row r="3123" spans="2:13" x14ac:dyDescent="0.2">
      <c r="B3123" s="4" t="s">
        <v>369</v>
      </c>
      <c r="C3123" s="1" t="s">
        <v>3191</v>
      </c>
      <c r="D3123" s="1" t="s">
        <v>3201</v>
      </c>
      <c r="E3123" s="1" t="str">
        <f t="shared" si="121"/>
        <v>18-24</v>
      </c>
      <c r="F3123" s="4">
        <v>2</v>
      </c>
      <c r="G3123" s="4">
        <v>2020</v>
      </c>
      <c r="H3123" s="4">
        <v>0</v>
      </c>
      <c r="I3123" s="4" t="s">
        <v>6977</v>
      </c>
      <c r="J3123" s="1">
        <f>COUNTIF('Orders info'!$B$4:$B$3681,'Consumers info'!B3123)</f>
        <v>3</v>
      </c>
      <c r="K3123" s="1">
        <f t="shared" si="120"/>
        <v>0</v>
      </c>
      <c r="L3123" s="1">
        <f t="shared" si="119"/>
        <v>1</v>
      </c>
      <c r="M3123" s="1">
        <f>SUMIF('Orders info'!$B$4:$B$3681,'Consumers info'!B3123,'Orders info'!$F$4:$F$3681)</f>
        <v>1266</v>
      </c>
    </row>
    <row r="3124" spans="2:13" x14ac:dyDescent="0.2">
      <c r="B3124" s="4" t="s">
        <v>370</v>
      </c>
      <c r="C3124" s="1" t="s">
        <v>7</v>
      </c>
      <c r="D3124" s="1" t="s">
        <v>3201</v>
      </c>
      <c r="E3124" s="1" t="str">
        <f t="shared" si="121"/>
        <v>18-24</v>
      </c>
      <c r="F3124" s="4">
        <v>2</v>
      </c>
      <c r="G3124" s="4">
        <v>2020</v>
      </c>
      <c r="H3124" s="4">
        <v>1</v>
      </c>
      <c r="I3124" s="4" t="s">
        <v>6977</v>
      </c>
      <c r="J3124" s="1">
        <f>COUNTIF('Orders info'!$B$4:$B$3681,'Consumers info'!B3124)</f>
        <v>1</v>
      </c>
      <c r="K3124" s="1">
        <f t="shared" si="120"/>
        <v>1</v>
      </c>
      <c r="L3124" s="1">
        <f t="shared" si="119"/>
        <v>0</v>
      </c>
      <c r="M3124" s="1">
        <f>SUMIF('Orders info'!$B$4:$B$3681,'Consumers info'!B3124,'Orders info'!$F$4:$F$3681)</f>
        <v>345</v>
      </c>
    </row>
    <row r="3125" spans="2:13" x14ac:dyDescent="0.2">
      <c r="B3125" s="4" t="s">
        <v>371</v>
      </c>
      <c r="C3125" s="1" t="s">
        <v>3191</v>
      </c>
      <c r="D3125" s="1" t="s">
        <v>3201</v>
      </c>
      <c r="E3125" s="1" t="str">
        <f t="shared" si="121"/>
        <v>18-24</v>
      </c>
      <c r="F3125" s="4">
        <v>2</v>
      </c>
      <c r="G3125" s="4">
        <v>2020</v>
      </c>
      <c r="H3125" s="4">
        <v>1</v>
      </c>
      <c r="I3125" s="4" t="s">
        <v>6977</v>
      </c>
      <c r="J3125" s="1">
        <f>COUNTIF('Orders info'!$B$4:$B$3681,'Consumers info'!B3125)</f>
        <v>7</v>
      </c>
      <c r="K3125" s="1">
        <f t="shared" si="120"/>
        <v>0</v>
      </c>
      <c r="L3125" s="1">
        <f t="shared" si="119"/>
        <v>1</v>
      </c>
      <c r="M3125" s="1">
        <f>SUMIF('Orders info'!$B$4:$B$3681,'Consumers info'!B3125,'Orders info'!$F$4:$F$3681)</f>
        <v>2797</v>
      </c>
    </row>
    <row r="3126" spans="2:13" x14ac:dyDescent="0.2">
      <c r="B3126" s="4" t="s">
        <v>372</v>
      </c>
      <c r="C3126" s="1" t="s">
        <v>7</v>
      </c>
      <c r="D3126" s="1" t="s">
        <v>3201</v>
      </c>
      <c r="E3126" s="1" t="str">
        <f t="shared" si="121"/>
        <v>18-24</v>
      </c>
      <c r="F3126" s="4">
        <v>2</v>
      </c>
      <c r="G3126" s="4">
        <v>2020</v>
      </c>
      <c r="H3126" s="4">
        <v>0</v>
      </c>
      <c r="I3126" s="4" t="s">
        <v>6977</v>
      </c>
      <c r="J3126" s="1">
        <f>COUNTIF('Orders info'!$B$4:$B$3681,'Consumers info'!B3126)</f>
        <v>1</v>
      </c>
      <c r="K3126" s="1">
        <f t="shared" si="120"/>
        <v>1</v>
      </c>
      <c r="L3126" s="1">
        <f t="shared" si="119"/>
        <v>0</v>
      </c>
      <c r="M3126" s="1">
        <f>SUMIF('Orders info'!$B$4:$B$3681,'Consumers info'!B3126,'Orders info'!$F$4:$F$3681)</f>
        <v>383</v>
      </c>
    </row>
    <row r="3127" spans="2:13" x14ac:dyDescent="0.2">
      <c r="B3127" s="4" t="s">
        <v>373</v>
      </c>
      <c r="C3127" s="1" t="s">
        <v>3191</v>
      </c>
      <c r="D3127" s="1" t="s">
        <v>3201</v>
      </c>
      <c r="E3127" s="1" t="str">
        <f t="shared" si="121"/>
        <v>35-39</v>
      </c>
      <c r="F3127" s="4">
        <v>2</v>
      </c>
      <c r="G3127" s="4">
        <v>2020</v>
      </c>
      <c r="H3127" s="4">
        <v>0</v>
      </c>
      <c r="I3127" s="4" t="s">
        <v>6977</v>
      </c>
      <c r="J3127" s="1">
        <f>COUNTIF('Orders info'!$B$4:$B$3681,'Consumers info'!B3127)</f>
        <v>1</v>
      </c>
      <c r="K3127" s="1">
        <f t="shared" si="120"/>
        <v>1</v>
      </c>
      <c r="L3127" s="1">
        <f t="shared" si="119"/>
        <v>0</v>
      </c>
      <c r="M3127" s="1">
        <f>SUMIF('Orders info'!$B$4:$B$3681,'Consumers info'!B3127,'Orders info'!$F$4:$F$3681)</f>
        <v>383</v>
      </c>
    </row>
    <row r="3128" spans="2:13" x14ac:dyDescent="0.2">
      <c r="B3128" s="4" t="s">
        <v>374</v>
      </c>
      <c r="C3128" s="1" t="s">
        <v>7</v>
      </c>
      <c r="D3128" s="1" t="s">
        <v>3201</v>
      </c>
      <c r="E3128" s="1" t="str">
        <f t="shared" si="121"/>
        <v>35-39</v>
      </c>
      <c r="F3128" s="4">
        <v>2</v>
      </c>
      <c r="G3128" s="4">
        <v>2020</v>
      </c>
      <c r="H3128" s="4">
        <v>0</v>
      </c>
      <c r="I3128" s="4" t="s">
        <v>6977</v>
      </c>
      <c r="J3128" s="1">
        <f>COUNTIF('Orders info'!$B$4:$B$3681,'Consumers info'!B3128)</f>
        <v>4</v>
      </c>
      <c r="K3128" s="1">
        <f t="shared" si="120"/>
        <v>0</v>
      </c>
      <c r="L3128" s="1">
        <f t="shared" si="119"/>
        <v>1</v>
      </c>
      <c r="M3128" s="1">
        <f>SUMIF('Orders info'!$B$4:$B$3681,'Consumers info'!B3128,'Orders info'!$F$4:$F$3681)</f>
        <v>887</v>
      </c>
    </row>
    <row r="3129" spans="2:13" x14ac:dyDescent="0.2">
      <c r="B3129" s="4" t="s">
        <v>375</v>
      </c>
      <c r="C3129" s="1" t="s">
        <v>3191</v>
      </c>
      <c r="D3129" s="1" t="s">
        <v>3201</v>
      </c>
      <c r="E3129" s="1" t="str">
        <f t="shared" si="121"/>
        <v>35-39</v>
      </c>
      <c r="F3129" s="4">
        <v>2</v>
      </c>
      <c r="G3129" s="4">
        <v>2020</v>
      </c>
      <c r="H3129" s="4">
        <v>1</v>
      </c>
      <c r="I3129" s="4" t="s">
        <v>6977</v>
      </c>
      <c r="J3129" s="1">
        <f>COUNTIF('Orders info'!$B$4:$B$3681,'Consumers info'!B3129)</f>
        <v>1</v>
      </c>
      <c r="K3129" s="1">
        <f t="shared" si="120"/>
        <v>1</v>
      </c>
      <c r="L3129" s="1">
        <f t="shared" si="119"/>
        <v>0</v>
      </c>
      <c r="M3129" s="1">
        <f>SUMIF('Orders info'!$B$4:$B$3681,'Consumers info'!B3129,'Orders info'!$F$4:$F$3681)</f>
        <v>168</v>
      </c>
    </row>
    <row r="3130" spans="2:13" x14ac:dyDescent="0.2">
      <c r="B3130" s="4" t="s">
        <v>376</v>
      </c>
      <c r="C3130" s="1" t="s">
        <v>7</v>
      </c>
      <c r="D3130" s="1" t="s">
        <v>3201</v>
      </c>
      <c r="E3130" s="1" t="str">
        <f t="shared" si="121"/>
        <v>35-39</v>
      </c>
      <c r="F3130" s="4">
        <v>2</v>
      </c>
      <c r="G3130" s="4">
        <v>2020</v>
      </c>
      <c r="H3130" s="4">
        <v>1</v>
      </c>
      <c r="I3130" s="4" t="s">
        <v>6977</v>
      </c>
      <c r="J3130" s="1">
        <f>COUNTIF('Orders info'!$B$4:$B$3681,'Consumers info'!B3130)</f>
        <v>1</v>
      </c>
      <c r="K3130" s="1">
        <f t="shared" si="120"/>
        <v>1</v>
      </c>
      <c r="L3130" s="1">
        <f t="shared" si="119"/>
        <v>0</v>
      </c>
      <c r="M3130" s="1">
        <f>SUMIF('Orders info'!$B$4:$B$3681,'Consumers info'!B3130,'Orders info'!$F$4:$F$3681)</f>
        <v>168</v>
      </c>
    </row>
    <row r="3131" spans="2:13" x14ac:dyDescent="0.2">
      <c r="B3131" s="4" t="s">
        <v>377</v>
      </c>
      <c r="C3131" s="1" t="s">
        <v>3191</v>
      </c>
      <c r="D3131" s="1" t="s">
        <v>3201</v>
      </c>
      <c r="E3131" s="1" t="str">
        <f t="shared" si="121"/>
        <v>35-39</v>
      </c>
      <c r="F3131" s="4">
        <v>2</v>
      </c>
      <c r="G3131" s="4">
        <v>2020</v>
      </c>
      <c r="H3131" s="4">
        <v>1</v>
      </c>
      <c r="I3131" s="4" t="s">
        <v>6977</v>
      </c>
      <c r="J3131" s="1">
        <f>COUNTIF('Orders info'!$B$4:$B$3681,'Consumers info'!B3131)</f>
        <v>2</v>
      </c>
      <c r="K3131" s="1">
        <f t="shared" si="120"/>
        <v>0</v>
      </c>
      <c r="L3131" s="1">
        <f t="shared" si="119"/>
        <v>1</v>
      </c>
      <c r="M3131" s="1">
        <f>SUMIF('Orders info'!$B$4:$B$3681,'Consumers info'!B3131,'Orders info'!$F$4:$F$3681)</f>
        <v>450</v>
      </c>
    </row>
    <row r="3132" spans="2:13" x14ac:dyDescent="0.2">
      <c r="B3132" s="4" t="s">
        <v>378</v>
      </c>
      <c r="C3132" s="1" t="s">
        <v>7</v>
      </c>
      <c r="D3132" s="1" t="s">
        <v>3192</v>
      </c>
      <c r="E3132" s="1" t="str">
        <f t="shared" si="121"/>
        <v>35-39</v>
      </c>
      <c r="F3132" s="4">
        <v>2</v>
      </c>
      <c r="G3132" s="4">
        <v>2020</v>
      </c>
      <c r="H3132" s="4">
        <v>0</v>
      </c>
      <c r="I3132" s="4" t="s">
        <v>6977</v>
      </c>
      <c r="J3132" s="1">
        <f>COUNTIF('Orders info'!$B$4:$B$3681,'Consumers info'!B3132)</f>
        <v>1</v>
      </c>
      <c r="K3132" s="1">
        <f t="shared" si="120"/>
        <v>1</v>
      </c>
      <c r="L3132" s="1">
        <f t="shared" si="119"/>
        <v>0</v>
      </c>
      <c r="M3132" s="1">
        <f>SUMIF('Orders info'!$B$4:$B$3681,'Consumers info'!B3132,'Orders info'!$F$4:$F$3681)</f>
        <v>538</v>
      </c>
    </row>
    <row r="3133" spans="2:13" x14ac:dyDescent="0.2">
      <c r="B3133" s="4" t="s">
        <v>379</v>
      </c>
      <c r="C3133" s="1" t="s">
        <v>3191</v>
      </c>
      <c r="D3133" s="1" t="s">
        <v>3192</v>
      </c>
      <c r="E3133" s="1" t="str">
        <f t="shared" si="121"/>
        <v>35-39</v>
      </c>
      <c r="F3133" s="4">
        <v>2</v>
      </c>
      <c r="G3133" s="4">
        <v>2020</v>
      </c>
      <c r="H3133" s="4">
        <v>0</v>
      </c>
      <c r="I3133" s="4" t="s">
        <v>6977</v>
      </c>
      <c r="J3133" s="1">
        <f>COUNTIF('Orders info'!$B$4:$B$3681,'Consumers info'!B3133)</f>
        <v>1</v>
      </c>
      <c r="K3133" s="1">
        <f t="shared" si="120"/>
        <v>1</v>
      </c>
      <c r="L3133" s="1">
        <f t="shared" si="119"/>
        <v>0</v>
      </c>
      <c r="M3133" s="1">
        <f>SUMIF('Orders info'!$B$4:$B$3681,'Consumers info'!B3133,'Orders info'!$F$4:$F$3681)</f>
        <v>168</v>
      </c>
    </row>
    <row r="3134" spans="2:13" x14ac:dyDescent="0.2">
      <c r="B3134" s="4" t="s">
        <v>380</v>
      </c>
      <c r="C3134" s="1" t="s">
        <v>7</v>
      </c>
      <c r="D3134" s="1" t="s">
        <v>3192</v>
      </c>
      <c r="E3134" s="1" t="str">
        <f t="shared" si="121"/>
        <v>18-24</v>
      </c>
      <c r="F3134" s="4">
        <v>2</v>
      </c>
      <c r="G3134" s="4">
        <v>2020</v>
      </c>
      <c r="H3134" s="4">
        <v>1</v>
      </c>
      <c r="I3134" s="4" t="s">
        <v>6977</v>
      </c>
      <c r="J3134" s="1">
        <f>COUNTIF('Orders info'!$B$4:$B$3681,'Consumers info'!B3134)</f>
        <v>1</v>
      </c>
      <c r="K3134" s="1">
        <f t="shared" si="120"/>
        <v>1</v>
      </c>
      <c r="L3134" s="1">
        <f t="shared" si="119"/>
        <v>0</v>
      </c>
      <c r="M3134" s="1">
        <f>SUMIF('Orders info'!$B$4:$B$3681,'Consumers info'!B3134,'Orders info'!$F$4:$F$3681)</f>
        <v>447</v>
      </c>
    </row>
    <row r="3135" spans="2:13" x14ac:dyDescent="0.2">
      <c r="B3135" s="4" t="s">
        <v>381</v>
      </c>
      <c r="C3135" s="1" t="s">
        <v>3191</v>
      </c>
      <c r="D3135" s="1" t="s">
        <v>3192</v>
      </c>
      <c r="E3135" s="1" t="str">
        <f t="shared" si="121"/>
        <v>40+</v>
      </c>
      <c r="F3135" s="4">
        <v>1</v>
      </c>
      <c r="G3135" s="4">
        <v>2020</v>
      </c>
      <c r="H3135" s="4">
        <v>1</v>
      </c>
      <c r="I3135" s="4" t="s">
        <v>6977</v>
      </c>
      <c r="J3135" s="1">
        <f>COUNTIF('Orders info'!$B$4:$B$3681,'Consumers info'!B3135)</f>
        <v>1</v>
      </c>
      <c r="K3135" s="1">
        <f t="shared" si="120"/>
        <v>1</v>
      </c>
      <c r="L3135" s="1">
        <f t="shared" si="119"/>
        <v>0</v>
      </c>
      <c r="M3135" s="1">
        <f>SUMIF('Orders info'!$B$4:$B$3681,'Consumers info'!B3135,'Orders info'!$F$4:$F$3681)</f>
        <v>447</v>
      </c>
    </row>
    <row r="3136" spans="2:13" x14ac:dyDescent="0.2">
      <c r="B3136" s="4" t="s">
        <v>382</v>
      </c>
      <c r="C3136" s="1" t="s">
        <v>7</v>
      </c>
      <c r="D3136" s="1" t="s">
        <v>3192</v>
      </c>
      <c r="E3136" s="1" t="str">
        <f t="shared" si="121"/>
        <v>18-24</v>
      </c>
      <c r="F3136" s="4">
        <v>1</v>
      </c>
      <c r="G3136" s="4">
        <v>2020</v>
      </c>
      <c r="H3136" s="4">
        <v>1</v>
      </c>
      <c r="I3136" s="4" t="s">
        <v>6977</v>
      </c>
      <c r="J3136" s="1">
        <f>COUNTIF('Orders info'!$B$4:$B$3681,'Consumers info'!B3136)</f>
        <v>2</v>
      </c>
      <c r="K3136" s="1">
        <f t="shared" si="120"/>
        <v>0</v>
      </c>
      <c r="L3136" s="1">
        <f t="shared" si="119"/>
        <v>1</v>
      </c>
      <c r="M3136" s="1">
        <f>SUMIF('Orders info'!$B$4:$B$3681,'Consumers info'!B3136,'Orders info'!$F$4:$F$3681)</f>
        <v>792</v>
      </c>
    </row>
    <row r="3137" spans="2:13" x14ac:dyDescent="0.2">
      <c r="B3137" s="4" t="s">
        <v>383</v>
      </c>
      <c r="C3137" s="1" t="s">
        <v>3191</v>
      </c>
      <c r="D3137" s="1" t="s">
        <v>3192</v>
      </c>
      <c r="E3137" s="1" t="str">
        <f t="shared" si="121"/>
        <v>35-39</v>
      </c>
      <c r="F3137" s="4">
        <v>1</v>
      </c>
      <c r="G3137" s="4">
        <v>2020</v>
      </c>
      <c r="H3137" s="4">
        <v>0</v>
      </c>
      <c r="I3137" s="4" t="s">
        <v>6977</v>
      </c>
      <c r="J3137" s="1">
        <f>COUNTIF('Orders info'!$B$4:$B$3681,'Consumers info'!B3137)</f>
        <v>1</v>
      </c>
      <c r="K3137" s="1">
        <f t="shared" si="120"/>
        <v>1</v>
      </c>
      <c r="L3137" s="1">
        <f t="shared" si="119"/>
        <v>0</v>
      </c>
      <c r="M3137" s="1">
        <f>SUMIF('Orders info'!$B$4:$B$3681,'Consumers info'!B3137,'Orders info'!$F$4:$F$3681)</f>
        <v>168</v>
      </c>
    </row>
    <row r="3138" spans="2:13" x14ac:dyDescent="0.2">
      <c r="B3138" s="4" t="s">
        <v>384</v>
      </c>
      <c r="C3138" s="1" t="s">
        <v>7</v>
      </c>
      <c r="D3138" s="1" t="s">
        <v>3192</v>
      </c>
      <c r="E3138" s="1" t="str">
        <f t="shared" si="121"/>
        <v>18-24</v>
      </c>
      <c r="F3138" s="4">
        <v>1</v>
      </c>
      <c r="G3138" s="4">
        <v>2020</v>
      </c>
      <c r="H3138" s="4">
        <v>0</v>
      </c>
      <c r="I3138" s="4" t="s">
        <v>6977</v>
      </c>
      <c r="J3138" s="1">
        <f>COUNTIF('Orders info'!$B$4:$B$3681,'Consumers info'!B3138)</f>
        <v>3</v>
      </c>
      <c r="K3138" s="1">
        <f t="shared" si="120"/>
        <v>0</v>
      </c>
      <c r="L3138" s="1">
        <f t="shared" si="119"/>
        <v>1</v>
      </c>
      <c r="M3138" s="1">
        <f>SUMIF('Orders info'!$B$4:$B$3681,'Consumers info'!B3138,'Orders info'!$F$4:$F$3681)</f>
        <v>550</v>
      </c>
    </row>
    <row r="3139" spans="2:13" x14ac:dyDescent="0.2">
      <c r="B3139" s="4" t="s">
        <v>385</v>
      </c>
      <c r="C3139" s="1" t="s">
        <v>3191</v>
      </c>
      <c r="D3139" s="1" t="s">
        <v>3192</v>
      </c>
      <c r="E3139" s="1" t="str">
        <f t="shared" si="121"/>
        <v>18-24</v>
      </c>
      <c r="F3139" s="4">
        <v>1</v>
      </c>
      <c r="G3139" s="4">
        <v>2020</v>
      </c>
      <c r="H3139" s="4">
        <v>0</v>
      </c>
      <c r="I3139" s="4" t="s">
        <v>6977</v>
      </c>
      <c r="J3139" s="1">
        <f>COUNTIF('Orders info'!$B$4:$B$3681,'Consumers info'!B3139)</f>
        <v>1</v>
      </c>
      <c r="K3139" s="1">
        <f t="shared" si="120"/>
        <v>1</v>
      </c>
      <c r="L3139" s="1">
        <f t="shared" si="119"/>
        <v>0</v>
      </c>
      <c r="M3139" s="1">
        <f>SUMIF('Orders info'!$B$4:$B$3681,'Consumers info'!B3139,'Orders info'!$F$4:$F$3681)</f>
        <v>220</v>
      </c>
    </row>
    <row r="3140" spans="2:13" x14ac:dyDescent="0.2">
      <c r="B3140" s="4" t="s">
        <v>386</v>
      </c>
      <c r="C3140" s="1" t="s">
        <v>7</v>
      </c>
      <c r="D3140" s="1" t="s">
        <v>3192</v>
      </c>
      <c r="E3140" s="1" t="str">
        <f t="shared" si="121"/>
        <v>18-24</v>
      </c>
      <c r="F3140" s="4">
        <v>1</v>
      </c>
      <c r="G3140" s="4">
        <v>2020</v>
      </c>
      <c r="H3140" s="4">
        <v>0</v>
      </c>
      <c r="I3140" s="4" t="s">
        <v>6977</v>
      </c>
      <c r="J3140" s="1">
        <f>COUNTIF('Orders info'!$B$4:$B$3681,'Consumers info'!B3140)</f>
        <v>1</v>
      </c>
      <c r="K3140" s="1">
        <f t="shared" si="120"/>
        <v>1</v>
      </c>
      <c r="L3140" s="1">
        <f t="shared" si="119"/>
        <v>0</v>
      </c>
      <c r="M3140" s="1">
        <f>SUMIF('Orders info'!$B$4:$B$3681,'Consumers info'!B3140,'Orders info'!$F$4:$F$3681)</f>
        <v>210</v>
      </c>
    </row>
    <row r="3141" spans="2:13" x14ac:dyDescent="0.2">
      <c r="B3141" s="4" t="s">
        <v>387</v>
      </c>
      <c r="C3141" s="1" t="s">
        <v>3191</v>
      </c>
      <c r="D3141" s="1" t="s">
        <v>3192</v>
      </c>
      <c r="E3141" s="1" t="str">
        <f t="shared" si="121"/>
        <v>18-24</v>
      </c>
      <c r="F3141" s="4">
        <v>1</v>
      </c>
      <c r="G3141" s="4">
        <v>2020</v>
      </c>
      <c r="H3141" s="4">
        <v>1</v>
      </c>
      <c r="I3141" s="4" t="s">
        <v>6977</v>
      </c>
      <c r="J3141" s="1">
        <f>COUNTIF('Orders info'!$B$4:$B$3681,'Consumers info'!B3141)</f>
        <v>1</v>
      </c>
      <c r="K3141" s="1">
        <f t="shared" si="120"/>
        <v>1</v>
      </c>
      <c r="L3141" s="1">
        <f t="shared" ref="L3141:L3190" si="122">IF(J3141&gt;1,IF(I3141="Active",1,0),0)</f>
        <v>0</v>
      </c>
      <c r="M3141" s="1">
        <f>SUMIF('Orders info'!$B$4:$B$3681,'Consumers info'!B3141,'Orders info'!$F$4:$F$3681)</f>
        <v>220</v>
      </c>
    </row>
    <row r="3142" spans="2:13" x14ac:dyDescent="0.2">
      <c r="B3142" s="4" t="s">
        <v>388</v>
      </c>
      <c r="C3142" s="1" t="s">
        <v>7</v>
      </c>
      <c r="D3142" s="1" t="s">
        <v>3193</v>
      </c>
      <c r="E3142" s="1" t="str">
        <f t="shared" si="121"/>
        <v>18-24</v>
      </c>
      <c r="F3142" s="4">
        <v>1</v>
      </c>
      <c r="G3142" s="4">
        <v>2020</v>
      </c>
      <c r="H3142" s="4">
        <v>0</v>
      </c>
      <c r="I3142" s="4" t="s">
        <v>6977</v>
      </c>
      <c r="J3142" s="1">
        <f>COUNTIF('Orders info'!$B$4:$B$3681,'Consumers info'!B3142)</f>
        <v>1</v>
      </c>
      <c r="K3142" s="1">
        <f t="shared" si="120"/>
        <v>1</v>
      </c>
      <c r="L3142" s="1">
        <f t="shared" si="122"/>
        <v>0</v>
      </c>
      <c r="M3142" s="1">
        <f>SUMIF('Orders info'!$B$4:$B$3681,'Consumers info'!B3142,'Orders info'!$F$4:$F$3681)</f>
        <v>538</v>
      </c>
    </row>
    <row r="3143" spans="2:13" x14ac:dyDescent="0.2">
      <c r="B3143" s="4" t="s">
        <v>389</v>
      </c>
      <c r="C3143" s="1" t="s">
        <v>3191</v>
      </c>
      <c r="D3143" s="1" t="s">
        <v>3193</v>
      </c>
      <c r="E3143" s="1" t="str">
        <f t="shared" si="121"/>
        <v>25-29</v>
      </c>
      <c r="F3143" s="4">
        <v>1</v>
      </c>
      <c r="G3143" s="4">
        <v>2020</v>
      </c>
      <c r="H3143" s="4">
        <v>1</v>
      </c>
      <c r="I3143" s="4" t="s">
        <v>6977</v>
      </c>
      <c r="J3143" s="1">
        <f>COUNTIF('Orders info'!$B$4:$B$3681,'Consumers info'!B3143)</f>
        <v>1</v>
      </c>
      <c r="K3143" s="1">
        <f t="shared" si="120"/>
        <v>1</v>
      </c>
      <c r="L3143" s="1">
        <f t="shared" si="122"/>
        <v>0</v>
      </c>
      <c r="M3143" s="1">
        <f>SUMIF('Orders info'!$B$4:$B$3681,'Consumers info'!B3143,'Orders info'!$F$4:$F$3681)</f>
        <v>295</v>
      </c>
    </row>
    <row r="3144" spans="2:13" x14ac:dyDescent="0.2">
      <c r="B3144" s="4" t="s">
        <v>390</v>
      </c>
      <c r="C3144" s="1" t="s">
        <v>7</v>
      </c>
      <c r="D3144" s="1" t="s">
        <v>3193</v>
      </c>
      <c r="E3144" s="1" t="str">
        <f t="shared" si="121"/>
        <v>35-39</v>
      </c>
      <c r="F3144" s="4">
        <v>1</v>
      </c>
      <c r="G3144" s="4">
        <v>2020</v>
      </c>
      <c r="H3144" s="4">
        <v>0</v>
      </c>
      <c r="I3144" s="4" t="s">
        <v>6977</v>
      </c>
      <c r="J3144" s="1">
        <f>COUNTIF('Orders info'!$B$4:$B$3681,'Consumers info'!B3144)</f>
        <v>3</v>
      </c>
      <c r="K3144" s="1">
        <f t="shared" si="120"/>
        <v>0</v>
      </c>
      <c r="L3144" s="1">
        <f t="shared" si="122"/>
        <v>1</v>
      </c>
      <c r="M3144" s="1">
        <f>SUMIF('Orders info'!$B$4:$B$3681,'Consumers info'!B3144,'Orders info'!$F$4:$F$3681)</f>
        <v>1175</v>
      </c>
    </row>
    <row r="3145" spans="2:13" x14ac:dyDescent="0.2">
      <c r="B3145" s="4" t="s">
        <v>391</v>
      </c>
      <c r="C3145" s="1" t="s">
        <v>3191</v>
      </c>
      <c r="D3145" s="1" t="s">
        <v>3193</v>
      </c>
      <c r="E3145" s="1" t="str">
        <f t="shared" si="121"/>
        <v>35-39</v>
      </c>
      <c r="F3145" s="4">
        <v>1</v>
      </c>
      <c r="G3145" s="4">
        <v>2020</v>
      </c>
      <c r="H3145" s="4">
        <v>0</v>
      </c>
      <c r="I3145" s="4" t="s">
        <v>6977</v>
      </c>
      <c r="J3145" s="1">
        <f>COUNTIF('Orders info'!$B$4:$B$3681,'Consumers info'!B3145)</f>
        <v>1</v>
      </c>
      <c r="K3145" s="1">
        <f t="shared" si="120"/>
        <v>1</v>
      </c>
      <c r="L3145" s="1">
        <f t="shared" si="122"/>
        <v>0</v>
      </c>
      <c r="M3145" s="1">
        <f>SUMIF('Orders info'!$B$4:$B$3681,'Consumers info'!B3145,'Orders info'!$F$4:$F$3681)</f>
        <v>345</v>
      </c>
    </row>
    <row r="3146" spans="2:13" x14ac:dyDescent="0.2">
      <c r="B3146" s="4" t="s">
        <v>392</v>
      </c>
      <c r="C3146" s="1" t="s">
        <v>7</v>
      </c>
      <c r="D3146" s="1" t="s">
        <v>3193</v>
      </c>
      <c r="E3146" s="1" t="str">
        <f t="shared" si="121"/>
        <v>40+</v>
      </c>
      <c r="F3146" s="4">
        <v>1</v>
      </c>
      <c r="G3146" s="4">
        <v>2020</v>
      </c>
      <c r="H3146" s="4">
        <v>0</v>
      </c>
      <c r="I3146" s="4" t="s">
        <v>6977</v>
      </c>
      <c r="J3146" s="1">
        <f>COUNTIF('Orders info'!$B$4:$B$3681,'Consumers info'!B3146)</f>
        <v>6</v>
      </c>
      <c r="K3146" s="1">
        <f t="shared" si="120"/>
        <v>0</v>
      </c>
      <c r="L3146" s="1">
        <f t="shared" si="122"/>
        <v>1</v>
      </c>
      <c r="M3146" s="1">
        <f>SUMIF('Orders info'!$B$4:$B$3681,'Consumers info'!B3146,'Orders info'!$F$4:$F$3681)</f>
        <v>1183</v>
      </c>
    </row>
    <row r="3147" spans="2:13" x14ac:dyDescent="0.2">
      <c r="B3147" s="4" t="s">
        <v>393</v>
      </c>
      <c r="C3147" s="1" t="s">
        <v>3191</v>
      </c>
      <c r="D3147" s="1" t="s">
        <v>3193</v>
      </c>
      <c r="E3147" s="1" t="str">
        <f t="shared" si="121"/>
        <v>18-24</v>
      </c>
      <c r="F3147" s="4">
        <v>1</v>
      </c>
      <c r="G3147" s="4">
        <v>2020</v>
      </c>
      <c r="H3147" s="4">
        <v>1</v>
      </c>
      <c r="I3147" s="4" t="s">
        <v>6977</v>
      </c>
      <c r="J3147" s="1">
        <f>COUNTIF('Orders info'!$B$4:$B$3681,'Consumers info'!B3147)</f>
        <v>1</v>
      </c>
      <c r="K3147" s="1">
        <f t="shared" si="120"/>
        <v>1</v>
      </c>
      <c r="L3147" s="1">
        <f t="shared" si="122"/>
        <v>0</v>
      </c>
      <c r="M3147" s="1">
        <f>SUMIF('Orders info'!$B$4:$B$3681,'Consumers info'!B3147,'Orders info'!$F$4:$F$3681)</f>
        <v>168</v>
      </c>
    </row>
    <row r="3148" spans="2:13" x14ac:dyDescent="0.2">
      <c r="B3148" s="4" t="s">
        <v>394</v>
      </c>
      <c r="C3148" s="1" t="s">
        <v>7</v>
      </c>
      <c r="D3148" s="1" t="s">
        <v>3193</v>
      </c>
      <c r="E3148" s="1" t="str">
        <f t="shared" si="121"/>
        <v>18-24</v>
      </c>
      <c r="F3148" s="4">
        <v>1</v>
      </c>
      <c r="G3148" s="4">
        <v>2020</v>
      </c>
      <c r="H3148" s="4">
        <v>0</v>
      </c>
      <c r="I3148" s="4" t="s">
        <v>6977</v>
      </c>
      <c r="J3148" s="1">
        <f>COUNTIF('Orders info'!$B$4:$B$3681,'Consumers info'!B3148)</f>
        <v>3</v>
      </c>
      <c r="K3148" s="1">
        <f t="shared" si="120"/>
        <v>0</v>
      </c>
      <c r="L3148" s="1">
        <f t="shared" si="122"/>
        <v>1</v>
      </c>
      <c r="M3148" s="1">
        <f>SUMIF('Orders info'!$B$4:$B$3681,'Consumers info'!B3148,'Orders info'!$F$4:$F$3681)</f>
        <v>584</v>
      </c>
    </row>
    <row r="3149" spans="2:13" x14ac:dyDescent="0.2">
      <c r="B3149" s="4" t="s">
        <v>395</v>
      </c>
      <c r="C3149" s="1" t="s">
        <v>3191</v>
      </c>
      <c r="D3149" s="1" t="s">
        <v>3193</v>
      </c>
      <c r="E3149" s="1" t="str">
        <f t="shared" si="121"/>
        <v>18-24</v>
      </c>
      <c r="F3149" s="4">
        <v>1</v>
      </c>
      <c r="G3149" s="4">
        <v>2020</v>
      </c>
      <c r="H3149" s="4">
        <v>1</v>
      </c>
      <c r="I3149" s="4" t="s">
        <v>6977</v>
      </c>
      <c r="J3149" s="1">
        <f>COUNTIF('Orders info'!$B$4:$B$3681,'Consumers info'!B3149)</f>
        <v>1</v>
      </c>
      <c r="K3149" s="1">
        <f t="shared" si="120"/>
        <v>1</v>
      </c>
      <c r="L3149" s="1">
        <f t="shared" si="122"/>
        <v>0</v>
      </c>
      <c r="M3149" s="1">
        <f>SUMIF('Orders info'!$B$4:$B$3681,'Consumers info'!B3149,'Orders info'!$F$4:$F$3681)</f>
        <v>220</v>
      </c>
    </row>
    <row r="3150" spans="2:13" x14ac:dyDescent="0.2">
      <c r="B3150" s="4" t="s">
        <v>396</v>
      </c>
      <c r="C3150" s="1" t="s">
        <v>7</v>
      </c>
      <c r="D3150" s="1" t="s">
        <v>3193</v>
      </c>
      <c r="E3150" s="1" t="str">
        <f t="shared" si="121"/>
        <v>18-24</v>
      </c>
      <c r="F3150" s="4">
        <v>1</v>
      </c>
      <c r="G3150" s="4">
        <v>2020</v>
      </c>
      <c r="H3150" s="4">
        <v>0</v>
      </c>
      <c r="I3150" s="4" t="s">
        <v>6977</v>
      </c>
      <c r="J3150" s="1">
        <f>COUNTIF('Orders info'!$B$4:$B$3681,'Consumers info'!B3150)</f>
        <v>1</v>
      </c>
      <c r="K3150" s="1">
        <f t="shared" si="120"/>
        <v>1</v>
      </c>
      <c r="L3150" s="1">
        <f t="shared" si="122"/>
        <v>0</v>
      </c>
      <c r="M3150" s="1">
        <f>SUMIF('Orders info'!$B$4:$B$3681,'Consumers info'!B3150,'Orders info'!$F$4:$F$3681)</f>
        <v>240</v>
      </c>
    </row>
    <row r="3151" spans="2:13" x14ac:dyDescent="0.2">
      <c r="B3151" s="4" t="s">
        <v>397</v>
      </c>
      <c r="C3151" s="1" t="s">
        <v>3191</v>
      </c>
      <c r="D3151" s="1" t="s">
        <v>3193</v>
      </c>
      <c r="E3151" s="1" t="str">
        <f t="shared" si="121"/>
        <v>18-24</v>
      </c>
      <c r="F3151" s="4">
        <v>1</v>
      </c>
      <c r="G3151" s="4">
        <v>2020</v>
      </c>
      <c r="H3151" s="4">
        <v>0</v>
      </c>
      <c r="I3151" s="4" t="s">
        <v>6977</v>
      </c>
      <c r="J3151" s="1">
        <f>COUNTIF('Orders info'!$B$4:$B$3681,'Consumers info'!B3151)</f>
        <v>3</v>
      </c>
      <c r="K3151" s="1">
        <f t="shared" si="120"/>
        <v>0</v>
      </c>
      <c r="L3151" s="1">
        <f t="shared" si="122"/>
        <v>1</v>
      </c>
      <c r="M3151" s="1">
        <f>SUMIF('Orders info'!$B$4:$B$3681,'Consumers info'!B3151,'Orders info'!$F$4:$F$3681)</f>
        <v>859</v>
      </c>
    </row>
    <row r="3152" spans="2:13" x14ac:dyDescent="0.2">
      <c r="B3152" s="4" t="s">
        <v>398</v>
      </c>
      <c r="C3152" s="1" t="s">
        <v>7</v>
      </c>
      <c r="D3152" s="1" t="s">
        <v>3194</v>
      </c>
      <c r="E3152" s="1" t="str">
        <f t="shared" si="121"/>
        <v>25-29</v>
      </c>
      <c r="F3152" s="4">
        <v>1</v>
      </c>
      <c r="G3152" s="4">
        <v>2020</v>
      </c>
      <c r="H3152" s="4">
        <v>1</v>
      </c>
      <c r="I3152" s="4" t="s">
        <v>6977</v>
      </c>
      <c r="J3152" s="1">
        <f>COUNTIF('Orders info'!$B$4:$B$3681,'Consumers info'!B3152)</f>
        <v>1</v>
      </c>
      <c r="K3152" s="1">
        <f t="shared" si="120"/>
        <v>1</v>
      </c>
      <c r="L3152" s="1">
        <f t="shared" si="122"/>
        <v>0</v>
      </c>
      <c r="M3152" s="1">
        <f>SUMIF('Orders info'!$B$4:$B$3681,'Consumers info'!B3152,'Orders info'!$F$4:$F$3681)</f>
        <v>440</v>
      </c>
    </row>
    <row r="3153" spans="2:13" x14ac:dyDescent="0.2">
      <c r="B3153" s="4" t="s">
        <v>399</v>
      </c>
      <c r="C3153" s="1" t="s">
        <v>3191</v>
      </c>
      <c r="D3153" s="1" t="s">
        <v>3201</v>
      </c>
      <c r="E3153" s="1" t="str">
        <f t="shared" si="121"/>
        <v>30-34</v>
      </c>
      <c r="F3153" s="4">
        <v>1</v>
      </c>
      <c r="G3153" s="4">
        <v>2020</v>
      </c>
      <c r="H3153" s="4">
        <v>1</v>
      </c>
      <c r="I3153" s="4" t="s">
        <v>6977</v>
      </c>
      <c r="J3153" s="1">
        <f>COUNTIF('Orders info'!$B$4:$B$3681,'Consumers info'!B3153)</f>
        <v>1</v>
      </c>
      <c r="K3153" s="1">
        <f t="shared" si="120"/>
        <v>1</v>
      </c>
      <c r="L3153" s="1">
        <f t="shared" si="122"/>
        <v>0</v>
      </c>
      <c r="M3153" s="1">
        <f>SUMIF('Orders info'!$B$4:$B$3681,'Consumers info'!B3153,'Orders info'!$F$4:$F$3681)</f>
        <v>168</v>
      </c>
    </row>
    <row r="3154" spans="2:13" x14ac:dyDescent="0.2">
      <c r="B3154" s="4" t="s">
        <v>400</v>
      </c>
      <c r="C3154" s="1" t="s">
        <v>7</v>
      </c>
      <c r="D3154" s="1" t="s">
        <v>3201</v>
      </c>
      <c r="E3154" s="1" t="str">
        <f t="shared" si="121"/>
        <v>35-39</v>
      </c>
      <c r="F3154" s="4">
        <v>1</v>
      </c>
      <c r="G3154" s="4">
        <v>2020</v>
      </c>
      <c r="H3154" s="4">
        <v>0</v>
      </c>
      <c r="I3154" s="4" t="s">
        <v>6977</v>
      </c>
      <c r="J3154" s="1">
        <f>COUNTIF('Orders info'!$B$4:$B$3681,'Consumers info'!B3154)</f>
        <v>2</v>
      </c>
      <c r="K3154" s="1">
        <f t="shared" si="120"/>
        <v>0</v>
      </c>
      <c r="L3154" s="1">
        <f t="shared" si="122"/>
        <v>1</v>
      </c>
      <c r="M3154" s="1">
        <f>SUMIF('Orders info'!$B$4:$B$3681,'Consumers info'!B3154,'Orders info'!$F$4:$F$3681)</f>
        <v>728</v>
      </c>
    </row>
    <row r="3155" spans="2:13" x14ac:dyDescent="0.2">
      <c r="B3155" s="4" t="s">
        <v>401</v>
      </c>
      <c r="C3155" s="1" t="s">
        <v>3191</v>
      </c>
      <c r="D3155" s="1" t="s">
        <v>3201</v>
      </c>
      <c r="E3155" s="1" t="str">
        <f t="shared" si="121"/>
        <v>35-39</v>
      </c>
      <c r="F3155" s="4">
        <v>1</v>
      </c>
      <c r="G3155" s="4">
        <v>2020</v>
      </c>
      <c r="H3155" s="4">
        <v>0</v>
      </c>
      <c r="I3155" s="4" t="s">
        <v>6977</v>
      </c>
      <c r="J3155" s="1">
        <f>COUNTIF('Orders info'!$B$4:$B$3681,'Consumers info'!B3155)</f>
        <v>1</v>
      </c>
      <c r="K3155" s="1">
        <f t="shared" si="120"/>
        <v>1</v>
      </c>
      <c r="L3155" s="1">
        <f t="shared" si="122"/>
        <v>0</v>
      </c>
      <c r="M3155" s="1">
        <f>SUMIF('Orders info'!$B$4:$B$3681,'Consumers info'!B3155,'Orders info'!$F$4:$F$3681)</f>
        <v>447</v>
      </c>
    </row>
    <row r="3156" spans="2:13" x14ac:dyDescent="0.2">
      <c r="B3156" s="4" t="s">
        <v>402</v>
      </c>
      <c r="C3156" s="1" t="s">
        <v>7</v>
      </c>
      <c r="D3156" s="1" t="s">
        <v>3201</v>
      </c>
      <c r="E3156" s="1" t="str">
        <f t="shared" si="121"/>
        <v>25-29</v>
      </c>
      <c r="F3156" s="4">
        <v>1</v>
      </c>
      <c r="G3156" s="4">
        <v>2020</v>
      </c>
      <c r="H3156" s="4">
        <v>0</v>
      </c>
      <c r="I3156" s="4" t="s">
        <v>6977</v>
      </c>
      <c r="J3156" s="1">
        <f>COUNTIF('Orders info'!$B$4:$B$3681,'Consumers info'!B3156)</f>
        <v>1</v>
      </c>
      <c r="K3156" s="1">
        <f t="shared" si="120"/>
        <v>1</v>
      </c>
      <c r="L3156" s="1">
        <f t="shared" si="122"/>
        <v>0</v>
      </c>
      <c r="M3156" s="1">
        <f>SUMIF('Orders info'!$B$4:$B$3681,'Consumers info'!B3156,'Orders info'!$F$4:$F$3681)</f>
        <v>447</v>
      </c>
    </row>
    <row r="3157" spans="2:13" x14ac:dyDescent="0.2">
      <c r="B3157" s="4" t="s">
        <v>403</v>
      </c>
      <c r="C3157" s="1" t="s">
        <v>3191</v>
      </c>
      <c r="D3157" s="1" t="s">
        <v>3201</v>
      </c>
      <c r="E3157" s="1" t="str">
        <f t="shared" si="121"/>
        <v>18-24</v>
      </c>
      <c r="F3157" s="4">
        <v>1</v>
      </c>
      <c r="G3157" s="4">
        <v>2020</v>
      </c>
      <c r="H3157" s="4">
        <v>1</v>
      </c>
      <c r="I3157" s="4" t="s">
        <v>6977</v>
      </c>
      <c r="J3157" s="1">
        <f>COUNTIF('Orders info'!$B$4:$B$3681,'Consumers info'!B3157)</f>
        <v>1</v>
      </c>
      <c r="K3157" s="1">
        <f t="shared" si="120"/>
        <v>1</v>
      </c>
      <c r="L3157" s="1">
        <f t="shared" si="122"/>
        <v>0</v>
      </c>
      <c r="M3157" s="1">
        <f>SUMIF('Orders info'!$B$4:$B$3681,'Consumers info'!B3157,'Orders info'!$F$4:$F$3681)</f>
        <v>383</v>
      </c>
    </row>
    <row r="3158" spans="2:13" x14ac:dyDescent="0.2">
      <c r="B3158" s="4" t="s">
        <v>404</v>
      </c>
      <c r="C3158" s="1" t="s">
        <v>7</v>
      </c>
      <c r="D3158" s="1" t="s">
        <v>3201</v>
      </c>
      <c r="E3158" s="1" t="str">
        <f t="shared" si="121"/>
        <v>25-29</v>
      </c>
      <c r="F3158" s="4">
        <v>1</v>
      </c>
      <c r="G3158" s="4">
        <v>2020</v>
      </c>
      <c r="H3158" s="4">
        <v>1</v>
      </c>
      <c r="I3158" s="4" t="s">
        <v>6977</v>
      </c>
      <c r="J3158" s="1">
        <f>COUNTIF('Orders info'!$B$4:$B$3681,'Consumers info'!B3158)</f>
        <v>1</v>
      </c>
      <c r="K3158" s="1">
        <f t="shared" si="120"/>
        <v>1</v>
      </c>
      <c r="L3158" s="1">
        <f t="shared" si="122"/>
        <v>0</v>
      </c>
      <c r="M3158" s="1">
        <f>SUMIF('Orders info'!$B$4:$B$3681,'Consumers info'!B3158,'Orders info'!$F$4:$F$3681)</f>
        <v>168</v>
      </c>
    </row>
    <row r="3159" spans="2:13" x14ac:dyDescent="0.2">
      <c r="B3159" s="4" t="s">
        <v>405</v>
      </c>
      <c r="C3159" s="1" t="s">
        <v>3191</v>
      </c>
      <c r="D3159" s="1" t="s">
        <v>3201</v>
      </c>
      <c r="E3159" s="1" t="str">
        <f t="shared" si="121"/>
        <v>30-34</v>
      </c>
      <c r="F3159" s="4">
        <v>1</v>
      </c>
      <c r="G3159" s="4">
        <v>2020</v>
      </c>
      <c r="H3159" s="4">
        <v>1</v>
      </c>
      <c r="I3159" s="4" t="s">
        <v>6977</v>
      </c>
      <c r="J3159" s="1">
        <f>COUNTIF('Orders info'!$B$4:$B$3681,'Consumers info'!B3159)</f>
        <v>1</v>
      </c>
      <c r="K3159" s="1">
        <f t="shared" si="120"/>
        <v>1</v>
      </c>
      <c r="L3159" s="1">
        <f t="shared" si="122"/>
        <v>0</v>
      </c>
      <c r="M3159" s="1">
        <f>SUMIF('Orders info'!$B$4:$B$3681,'Consumers info'!B3159,'Orders info'!$F$4:$F$3681)</f>
        <v>168</v>
      </c>
    </row>
    <row r="3160" spans="2:13" x14ac:dyDescent="0.2">
      <c r="B3160" s="4" t="s">
        <v>406</v>
      </c>
      <c r="C3160" s="1" t="s">
        <v>7</v>
      </c>
      <c r="D3160" s="1" t="s">
        <v>3201</v>
      </c>
      <c r="E3160" s="1" t="str">
        <f t="shared" si="121"/>
        <v>40+</v>
      </c>
      <c r="F3160" s="4">
        <v>1</v>
      </c>
      <c r="G3160" s="4">
        <v>2020</v>
      </c>
      <c r="H3160" s="4">
        <v>1</v>
      </c>
      <c r="I3160" s="4" t="s">
        <v>6977</v>
      </c>
      <c r="J3160" s="1">
        <f>COUNTIF('Orders info'!$B$4:$B$3681,'Consumers info'!B3160)</f>
        <v>3</v>
      </c>
      <c r="K3160" s="1">
        <f t="shared" ref="K3160:K3190" si="123">IF(J3160=1,IF(I3160="Active",1,0),0)</f>
        <v>0</v>
      </c>
      <c r="L3160" s="1">
        <f t="shared" si="122"/>
        <v>1</v>
      </c>
      <c r="M3160" s="1">
        <f>SUMIF('Orders info'!$B$4:$B$3681,'Consumers info'!B3160,'Orders info'!$F$4:$F$3681)</f>
        <v>630</v>
      </c>
    </row>
    <row r="3161" spans="2:13" x14ac:dyDescent="0.2">
      <c r="B3161" s="4" t="s">
        <v>3180</v>
      </c>
      <c r="C3161" s="1" t="s">
        <v>3191</v>
      </c>
      <c r="D3161" s="1" t="s">
        <v>3192</v>
      </c>
      <c r="E3161" s="1" t="str">
        <f t="shared" si="121"/>
        <v>18-24</v>
      </c>
      <c r="F3161" s="4">
        <v>1</v>
      </c>
      <c r="G3161" s="4">
        <v>2020</v>
      </c>
      <c r="H3161" s="4">
        <v>0</v>
      </c>
      <c r="I3161" s="4" t="s">
        <v>6977</v>
      </c>
      <c r="J3161" s="1">
        <f>COUNTIF('Orders info'!$B$4:$B$3681,'Consumers info'!B3161)</f>
        <v>1</v>
      </c>
      <c r="K3161" s="1">
        <f t="shared" si="123"/>
        <v>1</v>
      </c>
      <c r="L3161" s="1">
        <f t="shared" si="122"/>
        <v>0</v>
      </c>
      <c r="M3161" s="1">
        <f>SUMIF('Orders info'!$B$4:$B$3681,'Consumers info'!B3161,'Orders info'!$F$4:$F$3681)</f>
        <v>436</v>
      </c>
    </row>
    <row r="3162" spans="2:13" x14ac:dyDescent="0.2">
      <c r="B3162" s="4" t="s">
        <v>3181</v>
      </c>
      <c r="C3162" s="1" t="s">
        <v>3191</v>
      </c>
      <c r="D3162" s="1" t="s">
        <v>3193</v>
      </c>
      <c r="E3162" s="1" t="str">
        <f t="shared" si="121"/>
        <v>25-29</v>
      </c>
      <c r="F3162" s="4">
        <v>1</v>
      </c>
      <c r="G3162" s="4">
        <v>2020</v>
      </c>
      <c r="H3162" s="4">
        <v>1</v>
      </c>
      <c r="I3162" s="4" t="s">
        <v>6977</v>
      </c>
      <c r="J3162" s="1">
        <f>COUNTIF('Orders info'!$B$4:$B$3681,'Consumers info'!B3162)</f>
        <v>1</v>
      </c>
      <c r="K3162" s="1">
        <f t="shared" si="123"/>
        <v>1</v>
      </c>
      <c r="L3162" s="1">
        <f t="shared" si="122"/>
        <v>0</v>
      </c>
      <c r="M3162" s="1">
        <f>SUMIF('Orders info'!$B$4:$B$3681,'Consumers info'!B3162,'Orders info'!$F$4:$F$3681)</f>
        <v>579</v>
      </c>
    </row>
    <row r="3163" spans="2:13" x14ac:dyDescent="0.2">
      <c r="B3163" s="4" t="s">
        <v>3182</v>
      </c>
      <c r="C3163" s="1" t="s">
        <v>3191</v>
      </c>
      <c r="D3163" s="1" t="s">
        <v>3194</v>
      </c>
      <c r="E3163" s="1" t="str">
        <f t="shared" si="121"/>
        <v>18-24</v>
      </c>
      <c r="F3163" s="4">
        <v>1</v>
      </c>
      <c r="G3163" s="4">
        <v>2020</v>
      </c>
      <c r="H3163" s="4">
        <v>0</v>
      </c>
      <c r="I3163" s="4" t="s">
        <v>6977</v>
      </c>
      <c r="J3163" s="1">
        <f>COUNTIF('Orders info'!$B$4:$B$3681,'Consumers info'!B3163)</f>
        <v>1</v>
      </c>
      <c r="K3163" s="1">
        <f t="shared" si="123"/>
        <v>1</v>
      </c>
      <c r="L3163" s="1">
        <f t="shared" si="122"/>
        <v>0</v>
      </c>
      <c r="M3163" s="1">
        <f>SUMIF('Orders info'!$B$4:$B$3681,'Consumers info'!B3163,'Orders info'!$F$4:$F$3681)</f>
        <v>538</v>
      </c>
    </row>
    <row r="3164" spans="2:13" x14ac:dyDescent="0.2">
      <c r="B3164" s="4" t="s">
        <v>3183</v>
      </c>
      <c r="C3164" s="1" t="s">
        <v>3191</v>
      </c>
      <c r="D3164" s="1" t="s">
        <v>3195</v>
      </c>
      <c r="E3164" s="1" t="str">
        <f t="shared" si="121"/>
        <v>18-24</v>
      </c>
      <c r="F3164" s="4">
        <v>1</v>
      </c>
      <c r="G3164" s="4">
        <v>2020</v>
      </c>
      <c r="H3164" s="4">
        <v>1</v>
      </c>
      <c r="I3164" s="4" t="s">
        <v>6977</v>
      </c>
      <c r="J3164" s="1">
        <f>COUNTIF('Orders info'!$B$4:$B$3681,'Consumers info'!B3164)</f>
        <v>1</v>
      </c>
      <c r="K3164" s="1">
        <f t="shared" si="123"/>
        <v>1</v>
      </c>
      <c r="L3164" s="1">
        <f t="shared" si="122"/>
        <v>0</v>
      </c>
      <c r="M3164" s="1">
        <f>SUMIF('Orders info'!$B$4:$B$3681,'Consumers info'!B3164,'Orders info'!$F$4:$F$3681)</f>
        <v>539</v>
      </c>
    </row>
    <row r="3165" spans="2:13" x14ac:dyDescent="0.2">
      <c r="B3165" s="4" t="s">
        <v>3184</v>
      </c>
      <c r="C3165" s="1" t="s">
        <v>3191</v>
      </c>
      <c r="D3165" s="1" t="s">
        <v>3196</v>
      </c>
      <c r="E3165" s="1" t="str">
        <f t="shared" si="121"/>
        <v>18-24</v>
      </c>
      <c r="F3165" s="4">
        <v>1</v>
      </c>
      <c r="G3165" s="4">
        <v>2020</v>
      </c>
      <c r="H3165" s="4">
        <v>0</v>
      </c>
      <c r="I3165" s="4" t="s">
        <v>6977</v>
      </c>
      <c r="J3165" s="1">
        <f>COUNTIF('Orders info'!$B$4:$B$3681,'Consumers info'!B3165)</f>
        <v>1</v>
      </c>
      <c r="K3165" s="1">
        <f t="shared" si="123"/>
        <v>1</v>
      </c>
      <c r="L3165" s="1">
        <f t="shared" si="122"/>
        <v>0</v>
      </c>
      <c r="M3165" s="1">
        <f>SUMIF('Orders info'!$B$4:$B$3681,'Consumers info'!B3165,'Orders info'!$F$4:$F$3681)</f>
        <v>539</v>
      </c>
    </row>
    <row r="3166" spans="2:13" x14ac:dyDescent="0.2">
      <c r="B3166" s="4" t="s">
        <v>3185</v>
      </c>
      <c r="C3166" s="1" t="s">
        <v>3191</v>
      </c>
      <c r="D3166" s="1" t="s">
        <v>3197</v>
      </c>
      <c r="E3166" s="1" t="str">
        <f t="shared" si="121"/>
        <v>18-24</v>
      </c>
      <c r="F3166" s="4">
        <v>1</v>
      </c>
      <c r="G3166" s="4">
        <v>2020</v>
      </c>
      <c r="H3166" s="4">
        <v>0</v>
      </c>
      <c r="I3166" s="4" t="s">
        <v>6977</v>
      </c>
      <c r="J3166" s="1">
        <f>COUNTIF('Orders info'!$B$4:$B$3681,'Consumers info'!B3166)</f>
        <v>2</v>
      </c>
      <c r="K3166" s="1">
        <f t="shared" si="123"/>
        <v>0</v>
      </c>
      <c r="L3166" s="1">
        <f t="shared" si="122"/>
        <v>1</v>
      </c>
      <c r="M3166" s="1">
        <f>SUMIF('Orders info'!$B$4:$B$3681,'Consumers info'!B3166,'Orders info'!$F$4:$F$3681)</f>
        <v>648</v>
      </c>
    </row>
    <row r="3167" spans="2:13" x14ac:dyDescent="0.2">
      <c r="B3167" s="4" t="s">
        <v>3186</v>
      </c>
      <c r="C3167" s="1" t="s">
        <v>3191</v>
      </c>
      <c r="D3167" s="1" t="s">
        <v>3198</v>
      </c>
      <c r="E3167" s="1" t="str">
        <f t="shared" si="121"/>
        <v>18-24</v>
      </c>
      <c r="F3167" s="4">
        <v>1</v>
      </c>
      <c r="G3167" s="4">
        <v>2020</v>
      </c>
      <c r="H3167" s="4">
        <v>0</v>
      </c>
      <c r="I3167" s="4" t="s">
        <v>6977</v>
      </c>
      <c r="J3167" s="1">
        <f>COUNTIF('Orders info'!$B$4:$B$3681,'Consumers info'!B3167)</f>
        <v>1</v>
      </c>
      <c r="K3167" s="1">
        <f t="shared" si="123"/>
        <v>1</v>
      </c>
      <c r="L3167" s="1">
        <f t="shared" si="122"/>
        <v>0</v>
      </c>
      <c r="M3167" s="1">
        <f>SUMIF('Orders info'!$B$4:$B$3681,'Consumers info'!B3167,'Orders info'!$F$4:$F$3681)</f>
        <v>383</v>
      </c>
    </row>
    <row r="3168" spans="2:13" x14ac:dyDescent="0.2">
      <c r="B3168" s="4" t="s">
        <v>3187</v>
      </c>
      <c r="C3168" s="1" t="s">
        <v>3191</v>
      </c>
      <c r="D3168" s="1" t="s">
        <v>3199</v>
      </c>
      <c r="E3168" s="1" t="str">
        <f t="shared" si="121"/>
        <v>25-29</v>
      </c>
      <c r="F3168" s="4">
        <v>1</v>
      </c>
      <c r="G3168" s="4">
        <v>2020</v>
      </c>
      <c r="H3168" s="4">
        <v>1</v>
      </c>
      <c r="I3168" s="4" t="s">
        <v>6977</v>
      </c>
      <c r="J3168" s="1">
        <f>COUNTIF('Orders info'!$B$4:$B$3681,'Consumers info'!B3168)</f>
        <v>1</v>
      </c>
      <c r="K3168" s="1">
        <f t="shared" si="123"/>
        <v>1</v>
      </c>
      <c r="L3168" s="1">
        <f t="shared" si="122"/>
        <v>0</v>
      </c>
      <c r="M3168" s="1">
        <f>SUMIF('Orders info'!$B$4:$B$3681,'Consumers info'!B3168,'Orders info'!$F$4:$F$3681)</f>
        <v>383</v>
      </c>
    </row>
    <row r="3169" spans="2:13" x14ac:dyDescent="0.2">
      <c r="B3169" s="4" t="s">
        <v>3188</v>
      </c>
      <c r="C3169" s="1" t="s">
        <v>3191</v>
      </c>
      <c r="D3169" s="1" t="s">
        <v>3200</v>
      </c>
      <c r="E3169" s="1" t="str">
        <f t="shared" si="121"/>
        <v>18-24</v>
      </c>
      <c r="F3169" s="4">
        <v>1</v>
      </c>
      <c r="G3169" s="4">
        <v>2020</v>
      </c>
      <c r="H3169" s="4">
        <v>1</v>
      </c>
      <c r="I3169" s="4" t="s">
        <v>6977</v>
      </c>
      <c r="J3169" s="1">
        <f>COUNTIF('Orders info'!$B$4:$B$3681,'Consumers info'!B3169)</f>
        <v>1</v>
      </c>
      <c r="K3169" s="1">
        <f t="shared" si="123"/>
        <v>1</v>
      </c>
      <c r="L3169" s="1">
        <f t="shared" si="122"/>
        <v>0</v>
      </c>
      <c r="M3169" s="1">
        <f>SUMIF('Orders info'!$B$4:$B$3681,'Consumers info'!B3169,'Orders info'!$F$4:$F$3681)</f>
        <v>345</v>
      </c>
    </row>
    <row r="3170" spans="2:13" x14ac:dyDescent="0.2">
      <c r="B3170" s="4" t="s">
        <v>3189</v>
      </c>
      <c r="C3170" s="1" t="s">
        <v>3191</v>
      </c>
      <c r="D3170" s="1" t="s">
        <v>3201</v>
      </c>
      <c r="E3170" s="1" t="str">
        <f t="shared" si="121"/>
        <v>18-24</v>
      </c>
      <c r="F3170" s="4">
        <v>1</v>
      </c>
      <c r="G3170" s="4">
        <v>2020</v>
      </c>
      <c r="H3170" s="4">
        <v>0</v>
      </c>
      <c r="I3170" s="4" t="s">
        <v>6977</v>
      </c>
      <c r="J3170" s="1">
        <f>COUNTIF('Orders info'!$B$4:$B$3681,'Consumers info'!B3170)</f>
        <v>1</v>
      </c>
      <c r="K3170" s="1">
        <f t="shared" si="123"/>
        <v>1</v>
      </c>
      <c r="L3170" s="1">
        <f t="shared" si="122"/>
        <v>0</v>
      </c>
      <c r="M3170" s="1">
        <f>SUMIF('Orders info'!$B$4:$B$3681,'Consumers info'!B3170,'Orders info'!$F$4:$F$3681)</f>
        <v>436</v>
      </c>
    </row>
    <row r="3171" spans="2:13" x14ac:dyDescent="0.2">
      <c r="B3171" s="4" t="s">
        <v>3190</v>
      </c>
      <c r="C3171" s="1" t="s">
        <v>3191</v>
      </c>
      <c r="D3171" s="1" t="s">
        <v>3192</v>
      </c>
      <c r="E3171" s="1" t="str">
        <f t="shared" si="121"/>
        <v>18-24</v>
      </c>
      <c r="F3171" s="4">
        <v>1</v>
      </c>
      <c r="G3171" s="4">
        <v>2020</v>
      </c>
      <c r="H3171" s="4">
        <v>1</v>
      </c>
      <c r="I3171" s="4" t="s">
        <v>6977</v>
      </c>
      <c r="J3171" s="1">
        <f>COUNTIF('Orders info'!$B$4:$B$3681,'Consumers info'!B3171)</f>
        <v>1</v>
      </c>
      <c r="K3171" s="1">
        <f t="shared" si="123"/>
        <v>1</v>
      </c>
      <c r="L3171" s="1">
        <f t="shared" si="122"/>
        <v>0</v>
      </c>
      <c r="M3171" s="1">
        <f>SUMIF('Orders info'!$B$4:$B$3681,'Consumers info'!B3171,'Orders info'!$F$4:$F$3681)</f>
        <v>510</v>
      </c>
    </row>
    <row r="3172" spans="2:13" x14ac:dyDescent="0.2">
      <c r="B3172" s="4" t="s">
        <v>407</v>
      </c>
      <c r="C3172" s="1" t="s">
        <v>3191</v>
      </c>
      <c r="D3172" s="1" t="s">
        <v>3201</v>
      </c>
      <c r="E3172" s="1" t="str">
        <f t="shared" si="121"/>
        <v>30-34</v>
      </c>
      <c r="F3172" s="4">
        <v>1</v>
      </c>
      <c r="G3172" s="4">
        <v>2020</v>
      </c>
      <c r="H3172" s="4">
        <v>0</v>
      </c>
      <c r="I3172" s="4" t="s">
        <v>6977</v>
      </c>
      <c r="J3172" s="1">
        <f>COUNTIF('Orders info'!$B$4:$B$3681,'Consumers info'!B3172)</f>
        <v>1</v>
      </c>
      <c r="K3172" s="1">
        <f t="shared" si="123"/>
        <v>1</v>
      </c>
      <c r="L3172" s="1">
        <f t="shared" si="122"/>
        <v>0</v>
      </c>
      <c r="M3172" s="1">
        <f>SUMIF('Orders info'!$B$4:$B$3681,'Consumers info'!B3172,'Orders info'!$F$4:$F$3681)</f>
        <v>539</v>
      </c>
    </row>
    <row r="3173" spans="2:13" x14ac:dyDescent="0.2">
      <c r="B3173" s="4" t="s">
        <v>408</v>
      </c>
      <c r="C3173" s="1" t="s">
        <v>7</v>
      </c>
      <c r="D3173" s="1" t="s">
        <v>3201</v>
      </c>
      <c r="E3173" s="1" t="str">
        <f t="shared" ref="E3173:E3190" si="124">E2518</f>
        <v>25-29</v>
      </c>
      <c r="F3173" s="4">
        <v>1</v>
      </c>
      <c r="G3173" s="4">
        <v>2020</v>
      </c>
      <c r="H3173" s="4">
        <v>0</v>
      </c>
      <c r="I3173" s="4" t="s">
        <v>6977</v>
      </c>
      <c r="J3173" s="1">
        <f>COUNTIF('Orders info'!$B$4:$B$3681,'Consumers info'!B3173)</f>
        <v>1</v>
      </c>
      <c r="K3173" s="1">
        <f t="shared" si="123"/>
        <v>1</v>
      </c>
      <c r="L3173" s="1">
        <f t="shared" si="122"/>
        <v>0</v>
      </c>
      <c r="M3173" s="1">
        <f>SUMIF('Orders info'!$B$4:$B$3681,'Consumers info'!B3173,'Orders info'!$F$4:$F$3681)</f>
        <v>523</v>
      </c>
    </row>
    <row r="3174" spans="2:13" x14ac:dyDescent="0.2">
      <c r="B3174" s="4" t="s">
        <v>409</v>
      </c>
      <c r="C3174" s="1" t="s">
        <v>3191</v>
      </c>
      <c r="D3174" s="1" t="s">
        <v>3201</v>
      </c>
      <c r="E3174" s="1" t="str">
        <f t="shared" si="124"/>
        <v>18-24</v>
      </c>
      <c r="F3174" s="4">
        <v>1</v>
      </c>
      <c r="G3174" s="4">
        <v>2020</v>
      </c>
      <c r="H3174" s="4">
        <v>0</v>
      </c>
      <c r="I3174" s="4" t="s">
        <v>6977</v>
      </c>
      <c r="J3174" s="1">
        <f>COUNTIF('Orders info'!$B$4:$B$3681,'Consumers info'!B3174)</f>
        <v>1</v>
      </c>
      <c r="K3174" s="1">
        <f t="shared" si="123"/>
        <v>1</v>
      </c>
      <c r="L3174" s="1">
        <f t="shared" si="122"/>
        <v>0</v>
      </c>
      <c r="M3174" s="1">
        <f>SUMIF('Orders info'!$B$4:$B$3681,'Consumers info'!B3174,'Orders info'!$F$4:$F$3681)</f>
        <v>506</v>
      </c>
    </row>
    <row r="3175" spans="2:13" x14ac:dyDescent="0.2">
      <c r="B3175" s="4" t="s">
        <v>410</v>
      </c>
      <c r="C3175" s="1" t="s">
        <v>7</v>
      </c>
      <c r="D3175" s="1" t="s">
        <v>3201</v>
      </c>
      <c r="E3175" s="1" t="str">
        <f t="shared" si="124"/>
        <v>18-24</v>
      </c>
      <c r="F3175" s="4">
        <v>1</v>
      </c>
      <c r="G3175" s="4">
        <v>2020</v>
      </c>
      <c r="H3175" s="4">
        <v>1</v>
      </c>
      <c r="I3175" s="4" t="s">
        <v>6977</v>
      </c>
      <c r="J3175" s="1">
        <f>COUNTIF('Orders info'!$B$4:$B$3681,'Consumers info'!B3175)</f>
        <v>1</v>
      </c>
      <c r="K3175" s="1">
        <f t="shared" si="123"/>
        <v>1</v>
      </c>
      <c r="L3175" s="1">
        <f t="shared" si="122"/>
        <v>0</v>
      </c>
      <c r="M3175" s="1">
        <f>SUMIF('Orders info'!$B$4:$B$3681,'Consumers info'!B3175,'Orders info'!$F$4:$F$3681)</f>
        <v>478</v>
      </c>
    </row>
    <row r="3176" spans="2:13" x14ac:dyDescent="0.2">
      <c r="B3176" s="4" t="s">
        <v>411</v>
      </c>
      <c r="C3176" s="1" t="s">
        <v>3191</v>
      </c>
      <c r="D3176" s="1" t="s">
        <v>3201</v>
      </c>
      <c r="E3176" s="1" t="str">
        <f t="shared" si="124"/>
        <v>25-29</v>
      </c>
      <c r="F3176" s="4">
        <v>1</v>
      </c>
      <c r="G3176" s="4">
        <v>2020</v>
      </c>
      <c r="H3176" s="4">
        <v>0</v>
      </c>
      <c r="I3176" s="4" t="s">
        <v>6977</v>
      </c>
      <c r="J3176" s="1">
        <f>COUNTIF('Orders info'!$B$4:$B$3681,'Consumers info'!B3176)</f>
        <v>1</v>
      </c>
      <c r="K3176" s="1">
        <f t="shared" si="123"/>
        <v>1</v>
      </c>
      <c r="L3176" s="1">
        <f t="shared" si="122"/>
        <v>0</v>
      </c>
      <c r="M3176" s="1">
        <f>SUMIF('Orders info'!$B$4:$B$3681,'Consumers info'!B3176,'Orders info'!$F$4:$F$3681)</f>
        <v>332</v>
      </c>
    </row>
    <row r="3177" spans="2:13" x14ac:dyDescent="0.2">
      <c r="B3177" s="4" t="s">
        <v>412</v>
      </c>
      <c r="C3177" s="1" t="s">
        <v>7</v>
      </c>
      <c r="D3177" s="1" t="s">
        <v>3201</v>
      </c>
      <c r="E3177" s="1" t="str">
        <f t="shared" si="124"/>
        <v>18-24</v>
      </c>
      <c r="F3177" s="4">
        <v>1</v>
      </c>
      <c r="G3177" s="4">
        <v>2020</v>
      </c>
      <c r="H3177" s="4">
        <v>1</v>
      </c>
      <c r="I3177" s="4" t="s">
        <v>6977</v>
      </c>
      <c r="J3177" s="1">
        <f>COUNTIF('Orders info'!$B$4:$B$3681,'Consumers info'!B3177)</f>
        <v>1</v>
      </c>
      <c r="K3177" s="1">
        <f t="shared" si="123"/>
        <v>1</v>
      </c>
      <c r="L3177" s="1">
        <f t="shared" si="122"/>
        <v>0</v>
      </c>
      <c r="M3177" s="1">
        <f>SUMIF('Orders info'!$B$4:$B$3681,'Consumers info'!B3177,'Orders info'!$F$4:$F$3681)</f>
        <v>293</v>
      </c>
    </row>
    <row r="3178" spans="2:13" x14ac:dyDescent="0.2">
      <c r="B3178" s="4" t="s">
        <v>413</v>
      </c>
      <c r="C3178" s="1" t="s">
        <v>3191</v>
      </c>
      <c r="D3178" s="1" t="s">
        <v>3201</v>
      </c>
      <c r="E3178" s="1" t="str">
        <f t="shared" si="124"/>
        <v>18-24</v>
      </c>
      <c r="F3178" s="4">
        <v>1</v>
      </c>
      <c r="G3178" s="4">
        <v>2020</v>
      </c>
      <c r="H3178" s="4">
        <v>1</v>
      </c>
      <c r="I3178" s="4" t="s">
        <v>6977</v>
      </c>
      <c r="J3178" s="1">
        <f>COUNTIF('Orders info'!$B$4:$B$3681,'Consumers info'!B3178)</f>
        <v>1</v>
      </c>
      <c r="K3178" s="1">
        <f t="shared" si="123"/>
        <v>1</v>
      </c>
      <c r="L3178" s="1">
        <f t="shared" si="122"/>
        <v>0</v>
      </c>
      <c r="M3178" s="1">
        <f>SUMIF('Orders info'!$B$4:$B$3681,'Consumers info'!B3178,'Orders info'!$F$4:$F$3681)</f>
        <v>387</v>
      </c>
    </row>
    <row r="3179" spans="2:13" x14ac:dyDescent="0.2">
      <c r="B3179" s="4" t="s">
        <v>414</v>
      </c>
      <c r="C3179" s="1" t="s">
        <v>7</v>
      </c>
      <c r="D3179" s="1" t="s">
        <v>3201</v>
      </c>
      <c r="E3179" s="1" t="str">
        <f t="shared" si="124"/>
        <v>35-39</v>
      </c>
      <c r="F3179" s="4">
        <v>1</v>
      </c>
      <c r="G3179" s="4">
        <v>2020</v>
      </c>
      <c r="H3179" s="4">
        <v>0</v>
      </c>
      <c r="I3179" s="4" t="s">
        <v>6977</v>
      </c>
      <c r="J3179" s="1">
        <f>COUNTIF('Orders info'!$B$4:$B$3681,'Consumers info'!B3179)</f>
        <v>1</v>
      </c>
      <c r="K3179" s="1">
        <f t="shared" si="123"/>
        <v>1</v>
      </c>
      <c r="L3179" s="1">
        <f t="shared" si="122"/>
        <v>0</v>
      </c>
      <c r="M3179" s="1">
        <f>SUMIF('Orders info'!$B$4:$B$3681,'Consumers info'!B3179,'Orders info'!$F$4:$F$3681)</f>
        <v>510</v>
      </c>
    </row>
    <row r="3180" spans="2:13" x14ac:dyDescent="0.2">
      <c r="B3180" s="4" t="s">
        <v>415</v>
      </c>
      <c r="C3180" s="1" t="s">
        <v>3191</v>
      </c>
      <c r="D3180" s="1" t="s">
        <v>3201</v>
      </c>
      <c r="E3180" s="1" t="str">
        <f t="shared" si="124"/>
        <v>25-29</v>
      </c>
      <c r="F3180" s="4">
        <v>1</v>
      </c>
      <c r="G3180" s="4">
        <v>2020</v>
      </c>
      <c r="H3180" s="4">
        <v>1</v>
      </c>
      <c r="I3180" s="4" t="s">
        <v>6977</v>
      </c>
      <c r="J3180" s="1">
        <f>COUNTIF('Orders info'!$B$4:$B$3681,'Consumers info'!B3180)</f>
        <v>1</v>
      </c>
      <c r="K3180" s="1">
        <f t="shared" si="123"/>
        <v>1</v>
      </c>
      <c r="L3180" s="1">
        <f t="shared" si="122"/>
        <v>0</v>
      </c>
      <c r="M3180" s="1">
        <f>SUMIF('Orders info'!$B$4:$B$3681,'Consumers info'!B3180,'Orders info'!$F$4:$F$3681)</f>
        <v>478</v>
      </c>
    </row>
    <row r="3181" spans="2:13" x14ac:dyDescent="0.2">
      <c r="B3181" s="4" t="s">
        <v>416</v>
      </c>
      <c r="C3181" s="1" t="s">
        <v>7</v>
      </c>
      <c r="D3181" s="1" t="s">
        <v>3201</v>
      </c>
      <c r="E3181" s="1" t="str">
        <f t="shared" si="124"/>
        <v>25-29</v>
      </c>
      <c r="F3181" s="4">
        <v>1</v>
      </c>
      <c r="G3181" s="4">
        <v>2020</v>
      </c>
      <c r="H3181" s="4">
        <v>0</v>
      </c>
      <c r="I3181" s="4" t="s">
        <v>6977</v>
      </c>
      <c r="J3181" s="1">
        <f>COUNTIF('Orders info'!$B$4:$B$3681,'Consumers info'!B3181)</f>
        <v>1</v>
      </c>
      <c r="K3181" s="1">
        <f t="shared" si="123"/>
        <v>1</v>
      </c>
      <c r="L3181" s="1">
        <f t="shared" si="122"/>
        <v>0</v>
      </c>
      <c r="M3181" s="1">
        <f>SUMIF('Orders info'!$B$4:$B$3681,'Consumers info'!B3181,'Orders info'!$F$4:$F$3681)</f>
        <v>283</v>
      </c>
    </row>
    <row r="3182" spans="2:13" x14ac:dyDescent="0.2">
      <c r="B3182" s="4" t="s">
        <v>417</v>
      </c>
      <c r="C3182" s="1" t="s">
        <v>3191</v>
      </c>
      <c r="D3182" s="1" t="s">
        <v>3201</v>
      </c>
      <c r="E3182" s="1" t="str">
        <f t="shared" si="124"/>
        <v>30-34</v>
      </c>
      <c r="F3182" s="4">
        <v>1</v>
      </c>
      <c r="G3182" s="4">
        <v>2020</v>
      </c>
      <c r="H3182" s="4">
        <v>1</v>
      </c>
      <c r="I3182" s="4" t="s">
        <v>6977</v>
      </c>
      <c r="J3182" s="1">
        <f>COUNTIF('Orders info'!$B$4:$B$3681,'Consumers info'!B3182)</f>
        <v>1</v>
      </c>
      <c r="K3182" s="1">
        <f t="shared" si="123"/>
        <v>1</v>
      </c>
      <c r="L3182" s="1">
        <f t="shared" si="122"/>
        <v>0</v>
      </c>
      <c r="M3182" s="1">
        <f>SUMIF('Orders info'!$B$4:$B$3681,'Consumers info'!B3182,'Orders info'!$F$4:$F$3681)</f>
        <v>168</v>
      </c>
    </row>
    <row r="3183" spans="2:13" x14ac:dyDescent="0.2">
      <c r="B3183" s="4" t="s">
        <v>418</v>
      </c>
      <c r="C3183" s="1" t="s">
        <v>7</v>
      </c>
      <c r="D3183" s="1" t="s">
        <v>3201</v>
      </c>
      <c r="E3183" s="1" t="str">
        <f t="shared" si="124"/>
        <v>35-39</v>
      </c>
      <c r="F3183" s="4">
        <v>1</v>
      </c>
      <c r="G3183" s="4">
        <v>2020</v>
      </c>
      <c r="H3183" s="4">
        <v>1</v>
      </c>
      <c r="I3183" s="4" t="s">
        <v>6977</v>
      </c>
      <c r="J3183" s="1">
        <f>COUNTIF('Orders info'!$B$4:$B$3681,'Consumers info'!B3183)</f>
        <v>1</v>
      </c>
      <c r="K3183" s="1">
        <f t="shared" si="123"/>
        <v>1</v>
      </c>
      <c r="L3183" s="1">
        <f t="shared" si="122"/>
        <v>0</v>
      </c>
      <c r="M3183" s="1">
        <f>SUMIF('Orders info'!$B$4:$B$3681,'Consumers info'!B3183,'Orders info'!$F$4:$F$3681)</f>
        <v>383</v>
      </c>
    </row>
    <row r="3184" spans="2:13" x14ac:dyDescent="0.2">
      <c r="B3184" s="4" t="s">
        <v>419</v>
      </c>
      <c r="C3184" s="1" t="s">
        <v>3191</v>
      </c>
      <c r="D3184" s="1" t="s">
        <v>3201</v>
      </c>
      <c r="E3184" s="1" t="str">
        <f t="shared" si="124"/>
        <v>35-39</v>
      </c>
      <c r="F3184" s="4">
        <v>1</v>
      </c>
      <c r="G3184" s="4">
        <v>2020</v>
      </c>
      <c r="H3184" s="4">
        <v>0</v>
      </c>
      <c r="I3184" s="4" t="s">
        <v>6977</v>
      </c>
      <c r="J3184" s="1">
        <f>COUNTIF('Orders info'!$B$4:$B$3681,'Consumers info'!B3184)</f>
        <v>1</v>
      </c>
      <c r="K3184" s="1">
        <f t="shared" si="123"/>
        <v>1</v>
      </c>
      <c r="L3184" s="1">
        <f t="shared" si="122"/>
        <v>0</v>
      </c>
      <c r="M3184" s="1">
        <f>SUMIF('Orders info'!$B$4:$B$3681,'Consumers info'!B3184,'Orders info'!$F$4:$F$3681)</f>
        <v>447</v>
      </c>
    </row>
    <row r="3185" spans="2:13" x14ac:dyDescent="0.2">
      <c r="B3185" s="4" t="s">
        <v>420</v>
      </c>
      <c r="C3185" s="1" t="s">
        <v>7</v>
      </c>
      <c r="D3185" s="1" t="s">
        <v>3201</v>
      </c>
      <c r="E3185" s="1" t="str">
        <f t="shared" si="124"/>
        <v>18-24</v>
      </c>
      <c r="F3185" s="4">
        <v>1</v>
      </c>
      <c r="G3185" s="4">
        <v>2020</v>
      </c>
      <c r="H3185" s="4">
        <v>0</v>
      </c>
      <c r="I3185" s="4" t="s">
        <v>6977</v>
      </c>
      <c r="J3185" s="1">
        <f>COUNTIF('Orders info'!$B$4:$B$3681,'Consumers info'!B3185)</f>
        <v>3</v>
      </c>
      <c r="K3185" s="1">
        <f t="shared" si="123"/>
        <v>0</v>
      </c>
      <c r="L3185" s="1">
        <f t="shared" si="122"/>
        <v>1</v>
      </c>
      <c r="M3185" s="1">
        <f>SUMIF('Orders info'!$B$4:$B$3681,'Consumers info'!B3185,'Orders info'!$F$4:$F$3681)</f>
        <v>1062</v>
      </c>
    </row>
    <row r="3186" spans="2:13" x14ac:dyDescent="0.2">
      <c r="B3186" s="4" t="s">
        <v>421</v>
      </c>
      <c r="C3186" s="1" t="s">
        <v>3191</v>
      </c>
      <c r="D3186" s="1" t="s">
        <v>3201</v>
      </c>
      <c r="E3186" s="1" t="str">
        <f t="shared" si="124"/>
        <v>35-39</v>
      </c>
      <c r="F3186" s="4">
        <v>1</v>
      </c>
      <c r="G3186" s="4">
        <v>2020</v>
      </c>
      <c r="H3186" s="4">
        <v>1</v>
      </c>
      <c r="I3186" s="4" t="s">
        <v>6977</v>
      </c>
      <c r="J3186" s="1">
        <f>COUNTIF('Orders info'!$B$4:$B$3681,'Consumers info'!B3186)</f>
        <v>1</v>
      </c>
      <c r="K3186" s="1">
        <f t="shared" si="123"/>
        <v>1</v>
      </c>
      <c r="L3186" s="1">
        <f t="shared" si="122"/>
        <v>0</v>
      </c>
      <c r="M3186" s="1">
        <f>SUMIF('Orders info'!$B$4:$B$3681,'Consumers info'!B3186,'Orders info'!$F$4:$F$3681)</f>
        <v>168</v>
      </c>
    </row>
    <row r="3187" spans="2:13" x14ac:dyDescent="0.2">
      <c r="B3187" s="4" t="s">
        <v>422</v>
      </c>
      <c r="C3187" s="1" t="s">
        <v>7</v>
      </c>
      <c r="D3187" s="1" t="s">
        <v>3192</v>
      </c>
      <c r="E3187" s="1" t="str">
        <f t="shared" si="124"/>
        <v>18-24</v>
      </c>
      <c r="F3187" s="4">
        <v>1</v>
      </c>
      <c r="G3187" s="4">
        <v>2020</v>
      </c>
      <c r="H3187" s="4">
        <v>0</v>
      </c>
      <c r="I3187" s="4" t="s">
        <v>6977</v>
      </c>
      <c r="J3187" s="1">
        <f>COUNTIF('Orders info'!$B$4:$B$3681,'Consumers info'!B3187)</f>
        <v>1</v>
      </c>
      <c r="K3187" s="1">
        <f t="shared" si="123"/>
        <v>1</v>
      </c>
      <c r="L3187" s="1">
        <f t="shared" si="122"/>
        <v>0</v>
      </c>
      <c r="M3187" s="1">
        <f>SUMIF('Orders info'!$B$4:$B$3681,'Consumers info'!B3187,'Orders info'!$F$4:$F$3681)</f>
        <v>387</v>
      </c>
    </row>
    <row r="3188" spans="2:13" x14ac:dyDescent="0.2">
      <c r="B3188" s="4" t="s">
        <v>423</v>
      </c>
      <c r="C3188" s="1" t="s">
        <v>3191</v>
      </c>
      <c r="D3188" s="1" t="s">
        <v>3192</v>
      </c>
      <c r="E3188" s="1" t="str">
        <f t="shared" si="124"/>
        <v>18-24</v>
      </c>
      <c r="F3188" s="4">
        <v>1</v>
      </c>
      <c r="G3188" s="4">
        <v>2020</v>
      </c>
      <c r="H3188" s="4">
        <v>1</v>
      </c>
      <c r="I3188" s="4" t="s">
        <v>6977</v>
      </c>
      <c r="J3188" s="1">
        <f>COUNTIF('Orders info'!$B$4:$B$3681,'Consumers info'!B3188)</f>
        <v>1</v>
      </c>
      <c r="K3188" s="1">
        <f t="shared" si="123"/>
        <v>1</v>
      </c>
      <c r="L3188" s="1">
        <f t="shared" si="122"/>
        <v>0</v>
      </c>
      <c r="M3188" s="1">
        <f>SUMIF('Orders info'!$B$4:$B$3681,'Consumers info'!B3188,'Orders info'!$F$4:$F$3681)</f>
        <v>579</v>
      </c>
    </row>
    <row r="3189" spans="2:13" x14ac:dyDescent="0.2">
      <c r="B3189" s="4" t="s">
        <v>424</v>
      </c>
      <c r="C3189" s="1" t="s">
        <v>7</v>
      </c>
      <c r="D3189" s="1" t="s">
        <v>3192</v>
      </c>
      <c r="E3189" s="1" t="str">
        <f t="shared" si="124"/>
        <v>25-29</v>
      </c>
      <c r="F3189" s="4">
        <v>1</v>
      </c>
      <c r="G3189" s="4">
        <v>2020</v>
      </c>
      <c r="H3189" s="4">
        <v>0</v>
      </c>
      <c r="I3189" s="4" t="s">
        <v>6977</v>
      </c>
      <c r="J3189" s="1">
        <f>COUNTIF('Orders info'!$B$4:$B$3681,'Consumers info'!B3189)</f>
        <v>2</v>
      </c>
      <c r="K3189" s="1">
        <f t="shared" si="123"/>
        <v>0</v>
      </c>
      <c r="L3189" s="1">
        <f t="shared" si="122"/>
        <v>1</v>
      </c>
      <c r="M3189" s="1">
        <f>SUMIF('Orders info'!$B$4:$B$3681,'Consumers info'!B3189,'Orders info'!$F$4:$F$3681)</f>
        <v>724</v>
      </c>
    </row>
    <row r="3190" spans="2:13" x14ac:dyDescent="0.2">
      <c r="B3190" s="4" t="s">
        <v>425</v>
      </c>
      <c r="C3190" s="1" t="s">
        <v>3191</v>
      </c>
      <c r="D3190" s="1" t="s">
        <v>3201</v>
      </c>
      <c r="E3190" s="1" t="str">
        <f t="shared" si="124"/>
        <v>18-24</v>
      </c>
      <c r="F3190" s="4">
        <v>1</v>
      </c>
      <c r="G3190" s="4">
        <v>2020</v>
      </c>
      <c r="H3190" s="4">
        <v>0</v>
      </c>
      <c r="I3190" s="4" t="s">
        <v>6977</v>
      </c>
      <c r="J3190" s="1">
        <f>COUNTIF('Orders info'!$B$4:$B$3681,'Consumers info'!B3190)</f>
        <v>1</v>
      </c>
      <c r="K3190" s="1">
        <f t="shared" si="123"/>
        <v>1</v>
      </c>
      <c r="L3190" s="1">
        <f t="shared" si="122"/>
        <v>0</v>
      </c>
      <c r="M3190" s="1">
        <f>SUMIF('Orders info'!$B$4:$B$3681,'Consumers info'!B3190,'Orders info'!$F$4:$F$3681)</f>
        <v>317</v>
      </c>
    </row>
    <row r="3191" spans="2:13" ht="15" x14ac:dyDescent="0.25">
      <c r="B3191"/>
    </row>
  </sheetData>
  <autoFilter ref="B3:M3" xr:uid="{4AF1D1C4-E037-4CDA-9799-C167F7D377F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4DAFA-E1A2-4CFF-9D0C-E446002CE142}">
  <sheetPr>
    <tabColor theme="5" tint="0.79998168889431442"/>
  </sheetPr>
  <dimension ref="A3:C16"/>
  <sheetViews>
    <sheetView showGridLines="0" workbookViewId="0">
      <selection activeCell="A3" sqref="A3:K5"/>
    </sheetView>
  </sheetViews>
  <sheetFormatPr baseColWidth="10" defaultRowHeight="15" x14ac:dyDescent="0.25"/>
  <cols>
    <col min="1" max="1" width="24" bestFit="1" customWidth="1"/>
    <col min="2" max="2" width="23.7109375" bestFit="1" customWidth="1"/>
    <col min="3" max="4" width="15.5703125" bestFit="1" customWidth="1"/>
  </cols>
  <sheetData>
    <row r="3" spans="1:3" ht="18.75" x14ac:dyDescent="0.3">
      <c r="A3" s="9" t="s">
        <v>6991</v>
      </c>
    </row>
    <row r="5" spans="1:3" ht="21" x14ac:dyDescent="0.35">
      <c r="A5" s="10" t="s">
        <v>6990</v>
      </c>
    </row>
    <row r="6" spans="1:3" x14ac:dyDescent="0.25">
      <c r="A6" s="7" t="s">
        <v>6976</v>
      </c>
      <c r="B6" s="8">
        <v>2020</v>
      </c>
    </row>
    <row r="8" spans="1:3" x14ac:dyDescent="0.25">
      <c r="A8" t="s">
        <v>6984</v>
      </c>
    </row>
    <row r="9" spans="1:3" x14ac:dyDescent="0.25">
      <c r="A9">
        <v>1010462</v>
      </c>
    </row>
    <row r="12" spans="1:3" ht="21" x14ac:dyDescent="0.35">
      <c r="A12" s="10" t="s">
        <v>6992</v>
      </c>
    </row>
    <row r="14" spans="1:3" x14ac:dyDescent="0.25">
      <c r="B14" s="7" t="s">
        <v>6985</v>
      </c>
    </row>
    <row r="15" spans="1:3" x14ac:dyDescent="0.25">
      <c r="B15">
        <v>2020</v>
      </c>
      <c r="C15" t="s">
        <v>6986</v>
      </c>
    </row>
    <row r="16" spans="1:3" x14ac:dyDescent="0.25">
      <c r="A16" t="s">
        <v>6987</v>
      </c>
      <c r="B16">
        <v>2175</v>
      </c>
      <c r="C16">
        <v>2175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B04C8-D933-44CE-A351-CDDB50C02522}">
  <sheetPr codeName="Sheet2"/>
  <dimension ref="B1:L3681"/>
  <sheetViews>
    <sheetView topLeftCell="A3" workbookViewId="0">
      <selection activeCell="B3" sqref="B3:K3681"/>
    </sheetView>
  </sheetViews>
  <sheetFormatPr baseColWidth="10" defaultColWidth="9.140625" defaultRowHeight="12" x14ac:dyDescent="0.2"/>
  <cols>
    <col min="1" max="1" width="2" style="1" customWidth="1"/>
    <col min="2" max="2" width="20.7109375" style="1" bestFit="1" customWidth="1"/>
    <col min="3" max="5" width="20.7109375" style="1" customWidth="1"/>
    <col min="6" max="6" width="18.85546875" style="1" bestFit="1" customWidth="1"/>
    <col min="7" max="7" width="18.85546875" style="1" customWidth="1"/>
    <col min="8" max="8" width="26.7109375" style="1" bestFit="1" customWidth="1"/>
    <col min="9" max="9" width="17.5703125" style="1" bestFit="1" customWidth="1"/>
    <col min="10" max="10" width="13.5703125" style="1" customWidth="1"/>
    <col min="11" max="11" width="27.42578125" style="1" bestFit="1" customWidth="1"/>
    <col min="12" max="16384" width="9.140625" style="1"/>
  </cols>
  <sheetData>
    <row r="1" spans="2:12" ht="15.75" x14ac:dyDescent="0.25">
      <c r="B1" s="2" t="s">
        <v>6</v>
      </c>
      <c r="C1" s="2"/>
      <c r="D1" s="2"/>
      <c r="E1" s="2"/>
    </row>
    <row r="3" spans="2:12" x14ac:dyDescent="0.2">
      <c r="B3" s="3" t="s">
        <v>0</v>
      </c>
      <c r="C3" s="3" t="s">
        <v>6882</v>
      </c>
      <c r="D3" s="3" t="s">
        <v>6975</v>
      </c>
      <c r="E3" s="3" t="s">
        <v>6976</v>
      </c>
      <c r="F3" s="3" t="s">
        <v>6974</v>
      </c>
      <c r="G3" s="3" t="s">
        <v>6973</v>
      </c>
      <c r="H3" s="3" t="s">
        <v>9</v>
      </c>
      <c r="I3" s="3" t="s">
        <v>10</v>
      </c>
      <c r="J3" s="3" t="s">
        <v>11</v>
      </c>
      <c r="K3" s="3" t="s">
        <v>12</v>
      </c>
      <c r="L3" s="3"/>
    </row>
    <row r="4" spans="2:12" x14ac:dyDescent="0.2">
      <c r="B4" s="4">
        <v>13121938</v>
      </c>
      <c r="C4" s="1" t="s">
        <v>3206</v>
      </c>
      <c r="D4" s="4">
        <v>3</v>
      </c>
      <c r="E4" s="4">
        <v>2020</v>
      </c>
      <c r="F4" s="5">
        <v>168</v>
      </c>
      <c r="G4" s="5">
        <v>0</v>
      </c>
      <c r="H4" s="5">
        <v>168</v>
      </c>
      <c r="I4" s="1" t="s">
        <v>6888</v>
      </c>
      <c r="J4" s="1" t="s">
        <v>6894</v>
      </c>
      <c r="K4" s="5">
        <v>25.2</v>
      </c>
    </row>
    <row r="5" spans="2:12" x14ac:dyDescent="0.2">
      <c r="B5" s="4">
        <v>13121938</v>
      </c>
      <c r="C5" s="1" t="s">
        <v>3207</v>
      </c>
      <c r="D5" s="4">
        <v>5</v>
      </c>
      <c r="E5" s="4">
        <v>2020</v>
      </c>
      <c r="F5" s="5">
        <v>220</v>
      </c>
      <c r="G5" s="5">
        <v>0</v>
      </c>
      <c r="H5" s="5">
        <v>220</v>
      </c>
      <c r="I5" s="1" t="s">
        <v>6892</v>
      </c>
      <c r="J5" s="1" t="s">
        <v>6895</v>
      </c>
      <c r="K5" s="5">
        <v>39.6</v>
      </c>
    </row>
    <row r="6" spans="2:12" x14ac:dyDescent="0.2">
      <c r="B6" s="4">
        <v>13121938</v>
      </c>
      <c r="C6" s="1" t="s">
        <v>3208</v>
      </c>
      <c r="D6" s="4">
        <v>7</v>
      </c>
      <c r="E6" s="4">
        <v>2020</v>
      </c>
      <c r="F6" s="5">
        <v>240</v>
      </c>
      <c r="G6" s="5">
        <v>0</v>
      </c>
      <c r="H6" s="5">
        <v>240</v>
      </c>
      <c r="I6" s="1" t="s">
        <v>6892</v>
      </c>
      <c r="J6" s="1" t="s">
        <v>6896</v>
      </c>
      <c r="K6" s="5">
        <v>43.199999999999996</v>
      </c>
    </row>
    <row r="7" spans="2:12" x14ac:dyDescent="0.2">
      <c r="B7" s="4" t="s">
        <v>426</v>
      </c>
      <c r="C7" s="1" t="s">
        <v>3209</v>
      </c>
      <c r="D7" s="4">
        <v>1</v>
      </c>
      <c r="E7" s="4">
        <v>2020</v>
      </c>
      <c r="F7" s="5">
        <v>313</v>
      </c>
      <c r="G7" s="5">
        <v>62.599999999999994</v>
      </c>
      <c r="H7" s="5">
        <v>250.4</v>
      </c>
      <c r="I7" s="1" t="s">
        <v>6886</v>
      </c>
      <c r="J7" s="1" t="s">
        <v>6897</v>
      </c>
      <c r="K7" s="5">
        <v>93.899999999999991</v>
      </c>
    </row>
    <row r="8" spans="2:12" x14ac:dyDescent="0.2">
      <c r="B8" s="4" t="s">
        <v>426</v>
      </c>
      <c r="C8" s="1" t="s">
        <v>3210</v>
      </c>
      <c r="D8" s="4">
        <v>9</v>
      </c>
      <c r="E8" s="4">
        <v>2020</v>
      </c>
      <c r="F8" s="5">
        <v>951</v>
      </c>
      <c r="G8" s="5">
        <v>0</v>
      </c>
      <c r="H8" s="5">
        <v>951</v>
      </c>
      <c r="I8" s="1" t="s">
        <v>6884</v>
      </c>
      <c r="J8" s="1" t="s">
        <v>6898</v>
      </c>
      <c r="K8" s="5">
        <v>247.26000000000002</v>
      </c>
    </row>
    <row r="9" spans="2:12" x14ac:dyDescent="0.2">
      <c r="B9" s="4" t="s">
        <v>426</v>
      </c>
      <c r="C9" s="1" t="s">
        <v>3211</v>
      </c>
      <c r="D9" s="4">
        <v>5</v>
      </c>
      <c r="E9" s="4">
        <v>2020</v>
      </c>
      <c r="F9" s="5">
        <v>948</v>
      </c>
      <c r="G9" s="5">
        <v>142.20000000000005</v>
      </c>
      <c r="H9" s="5">
        <v>805.8</v>
      </c>
      <c r="I9" s="1" t="s">
        <v>6883</v>
      </c>
      <c r="J9" s="1" t="s">
        <v>6899</v>
      </c>
      <c r="K9" s="5">
        <v>303.36</v>
      </c>
    </row>
    <row r="10" spans="2:12" x14ac:dyDescent="0.2">
      <c r="B10" s="4" t="s">
        <v>426</v>
      </c>
      <c r="C10" s="1" t="s">
        <v>3212</v>
      </c>
      <c r="D10" s="4">
        <v>8</v>
      </c>
      <c r="E10" s="4">
        <v>2020</v>
      </c>
      <c r="F10" s="5">
        <v>948</v>
      </c>
      <c r="G10" s="5">
        <v>0</v>
      </c>
      <c r="H10" s="5">
        <v>948</v>
      </c>
      <c r="I10" s="1" t="s">
        <v>6883</v>
      </c>
      <c r="J10" s="1" t="s">
        <v>6899</v>
      </c>
      <c r="K10" s="5">
        <v>303.36</v>
      </c>
    </row>
    <row r="11" spans="2:12" x14ac:dyDescent="0.2">
      <c r="B11" s="4" t="s">
        <v>427</v>
      </c>
      <c r="C11" s="1" t="s">
        <v>3213</v>
      </c>
      <c r="D11" s="4">
        <v>1</v>
      </c>
      <c r="E11" s="4">
        <v>2020</v>
      </c>
      <c r="F11" s="5">
        <v>1491</v>
      </c>
      <c r="G11" s="5">
        <v>298.20000000000005</v>
      </c>
      <c r="H11" s="5">
        <v>1192.8</v>
      </c>
      <c r="I11" s="1" t="s">
        <v>6883</v>
      </c>
      <c r="J11" s="1" t="s">
        <v>6900</v>
      </c>
      <c r="K11" s="5">
        <v>506.94000000000005</v>
      </c>
    </row>
    <row r="12" spans="2:12" x14ac:dyDescent="0.2">
      <c r="B12" s="4" t="s">
        <v>427</v>
      </c>
      <c r="C12" s="1" t="s">
        <v>3214</v>
      </c>
      <c r="D12" s="4">
        <v>11</v>
      </c>
      <c r="E12" s="4">
        <v>2020</v>
      </c>
      <c r="F12" s="5">
        <v>1101</v>
      </c>
      <c r="G12" s="5">
        <v>0</v>
      </c>
      <c r="H12" s="5">
        <v>1101</v>
      </c>
      <c r="I12" s="1" t="s">
        <v>6883</v>
      </c>
      <c r="J12" s="1" t="s">
        <v>6901</v>
      </c>
      <c r="K12" s="5">
        <v>396.36</v>
      </c>
    </row>
    <row r="13" spans="2:12" x14ac:dyDescent="0.2">
      <c r="B13" s="4" t="s">
        <v>427</v>
      </c>
      <c r="C13" s="1" t="s">
        <v>3215</v>
      </c>
      <c r="D13" s="4">
        <v>6</v>
      </c>
      <c r="E13" s="4">
        <v>2020</v>
      </c>
      <c r="F13" s="5">
        <v>1101</v>
      </c>
      <c r="G13" s="5">
        <v>0</v>
      </c>
      <c r="H13" s="5">
        <v>1101</v>
      </c>
      <c r="I13" s="1" t="s">
        <v>6883</v>
      </c>
      <c r="J13" s="1" t="s">
        <v>6901</v>
      </c>
      <c r="K13" s="5">
        <v>396.36</v>
      </c>
    </row>
    <row r="14" spans="2:12" x14ac:dyDescent="0.2">
      <c r="B14" s="4" t="s">
        <v>427</v>
      </c>
      <c r="C14" s="1" t="s">
        <v>3216</v>
      </c>
      <c r="D14" s="4">
        <v>8</v>
      </c>
      <c r="E14" s="4">
        <v>2020</v>
      </c>
      <c r="F14" s="5">
        <v>1101</v>
      </c>
      <c r="G14" s="5">
        <v>0</v>
      </c>
      <c r="H14" s="5">
        <v>1101</v>
      </c>
      <c r="I14" s="1" t="s">
        <v>6883</v>
      </c>
      <c r="J14" s="1" t="s">
        <v>6901</v>
      </c>
      <c r="K14" s="5">
        <v>396.36</v>
      </c>
    </row>
    <row r="15" spans="2:12" x14ac:dyDescent="0.2">
      <c r="B15" s="4" t="s">
        <v>428</v>
      </c>
      <c r="C15" s="1" t="s">
        <v>3217</v>
      </c>
      <c r="D15" s="4">
        <v>1</v>
      </c>
      <c r="E15" s="4">
        <v>2020</v>
      </c>
      <c r="F15" s="5">
        <v>492</v>
      </c>
      <c r="G15" s="5">
        <v>98.399999999999977</v>
      </c>
      <c r="H15" s="5">
        <v>393.6</v>
      </c>
      <c r="I15" s="1" t="s">
        <v>6885</v>
      </c>
      <c r="J15" s="1" t="s">
        <v>6902</v>
      </c>
      <c r="K15" s="5">
        <v>123</v>
      </c>
    </row>
    <row r="16" spans="2:12" x14ac:dyDescent="0.2">
      <c r="B16" s="4" t="s">
        <v>428</v>
      </c>
      <c r="C16" s="1" t="s">
        <v>3218</v>
      </c>
      <c r="D16" s="4">
        <v>11</v>
      </c>
      <c r="E16" s="4">
        <v>2020</v>
      </c>
      <c r="F16" s="5">
        <v>510</v>
      </c>
      <c r="G16" s="5">
        <v>0</v>
      </c>
      <c r="H16" s="5">
        <v>510</v>
      </c>
      <c r="I16" s="1" t="s">
        <v>6890</v>
      </c>
      <c r="J16" s="1" t="s">
        <v>6903</v>
      </c>
      <c r="K16" s="5">
        <v>163.20000000000002</v>
      </c>
    </row>
    <row r="17" spans="2:11" x14ac:dyDescent="0.2">
      <c r="B17" s="4" t="s">
        <v>428</v>
      </c>
      <c r="C17" s="1" t="s">
        <v>3219</v>
      </c>
      <c r="D17" s="4">
        <v>11</v>
      </c>
      <c r="E17" s="4">
        <v>2020</v>
      </c>
      <c r="F17" s="5">
        <v>523</v>
      </c>
      <c r="G17" s="5">
        <v>0</v>
      </c>
      <c r="H17" s="5">
        <v>523</v>
      </c>
      <c r="I17" s="1" t="s">
        <v>6891</v>
      </c>
      <c r="J17" s="1" t="s">
        <v>6904</v>
      </c>
      <c r="K17" s="5">
        <v>156.9</v>
      </c>
    </row>
    <row r="18" spans="2:11" x14ac:dyDescent="0.2">
      <c r="B18" s="4" t="s">
        <v>428</v>
      </c>
      <c r="C18" s="1" t="s">
        <v>3220</v>
      </c>
      <c r="D18" s="4">
        <v>11</v>
      </c>
      <c r="E18" s="4">
        <v>2020</v>
      </c>
      <c r="F18" s="5">
        <v>538</v>
      </c>
      <c r="G18" s="5">
        <v>0</v>
      </c>
      <c r="H18" s="5">
        <v>538</v>
      </c>
      <c r="I18" s="1" t="s">
        <v>6891</v>
      </c>
      <c r="J18" s="1" t="s">
        <v>6905</v>
      </c>
      <c r="K18" s="5">
        <v>145.26000000000002</v>
      </c>
    </row>
    <row r="19" spans="2:11" x14ac:dyDescent="0.2">
      <c r="B19" s="4" t="s">
        <v>429</v>
      </c>
      <c r="C19" s="1" t="s">
        <v>3221</v>
      </c>
      <c r="D19" s="4">
        <v>1</v>
      </c>
      <c r="E19" s="4">
        <v>2020</v>
      </c>
      <c r="F19" s="5">
        <v>488</v>
      </c>
      <c r="G19" s="5">
        <v>97.599999999999966</v>
      </c>
      <c r="H19" s="5">
        <v>390.40000000000003</v>
      </c>
      <c r="I19" s="1" t="s">
        <v>6891</v>
      </c>
      <c r="J19" s="1" t="s">
        <v>6906</v>
      </c>
      <c r="K19" s="5">
        <v>156.16</v>
      </c>
    </row>
    <row r="20" spans="2:11" x14ac:dyDescent="0.2">
      <c r="B20" s="4" t="s">
        <v>429</v>
      </c>
      <c r="C20" s="1" t="s">
        <v>3222</v>
      </c>
      <c r="D20" s="4">
        <v>9</v>
      </c>
      <c r="E20" s="4">
        <v>2020</v>
      </c>
      <c r="F20" s="5">
        <v>440</v>
      </c>
      <c r="G20" s="5">
        <v>0</v>
      </c>
      <c r="H20" s="5">
        <v>440</v>
      </c>
      <c r="I20" s="1" t="s">
        <v>6891</v>
      </c>
      <c r="J20" s="1" t="s">
        <v>6907</v>
      </c>
      <c r="K20" s="5">
        <v>136.4</v>
      </c>
    </row>
    <row r="21" spans="2:11" x14ac:dyDescent="0.2">
      <c r="B21" s="4" t="s">
        <v>429</v>
      </c>
      <c r="C21" s="1" t="s">
        <v>3223</v>
      </c>
      <c r="D21" s="4">
        <v>10</v>
      </c>
      <c r="E21" s="4">
        <v>2020</v>
      </c>
      <c r="F21" s="5">
        <v>538</v>
      </c>
      <c r="G21" s="5">
        <v>0</v>
      </c>
      <c r="H21" s="5">
        <v>538</v>
      </c>
      <c r="I21" s="1" t="s">
        <v>6891</v>
      </c>
      <c r="J21" s="1" t="s">
        <v>6905</v>
      </c>
      <c r="K21" s="5">
        <v>145.26000000000002</v>
      </c>
    </row>
    <row r="22" spans="2:11" x14ac:dyDescent="0.2">
      <c r="B22" s="4" t="s">
        <v>429</v>
      </c>
      <c r="C22" s="1" t="s">
        <v>3224</v>
      </c>
      <c r="D22" s="4">
        <v>9</v>
      </c>
      <c r="E22" s="4">
        <v>2020</v>
      </c>
      <c r="F22" s="5">
        <v>592</v>
      </c>
      <c r="G22" s="5">
        <v>0</v>
      </c>
      <c r="H22" s="5">
        <v>592</v>
      </c>
      <c r="I22" s="1" t="s">
        <v>6891</v>
      </c>
      <c r="J22" s="1" t="s">
        <v>6908</v>
      </c>
      <c r="K22" s="5">
        <v>165.76000000000002</v>
      </c>
    </row>
    <row r="23" spans="2:11" x14ac:dyDescent="0.2">
      <c r="B23" s="4" t="s">
        <v>430</v>
      </c>
      <c r="C23" s="1" t="s">
        <v>3225</v>
      </c>
      <c r="D23" s="4">
        <v>1</v>
      </c>
      <c r="E23" s="4">
        <v>2020</v>
      </c>
      <c r="F23" s="5">
        <v>506</v>
      </c>
      <c r="G23" s="5">
        <v>101.19999999999999</v>
      </c>
      <c r="H23" s="5">
        <v>404.8</v>
      </c>
      <c r="I23" s="1" t="s">
        <v>6891</v>
      </c>
      <c r="J23" s="1" t="s">
        <v>6909</v>
      </c>
      <c r="K23" s="5">
        <v>146.73999999999998</v>
      </c>
    </row>
    <row r="24" spans="2:11" x14ac:dyDescent="0.2">
      <c r="B24" s="4" t="s">
        <v>430</v>
      </c>
      <c r="C24" s="1" t="s">
        <v>3226</v>
      </c>
      <c r="D24" s="4">
        <v>1</v>
      </c>
      <c r="E24" s="4">
        <v>2020</v>
      </c>
      <c r="F24" s="5">
        <v>312</v>
      </c>
      <c r="G24" s="5">
        <v>62.399999999999977</v>
      </c>
      <c r="H24" s="5">
        <v>249.60000000000002</v>
      </c>
      <c r="I24" s="1" t="s">
        <v>6887</v>
      </c>
      <c r="J24" s="1" t="s">
        <v>6910</v>
      </c>
      <c r="K24" s="5">
        <v>99.84</v>
      </c>
    </row>
    <row r="25" spans="2:11" x14ac:dyDescent="0.2">
      <c r="B25" s="4" t="s">
        <v>430</v>
      </c>
      <c r="C25" s="1" t="s">
        <v>3227</v>
      </c>
      <c r="D25" s="4">
        <v>5</v>
      </c>
      <c r="E25" s="4">
        <v>2020</v>
      </c>
      <c r="F25" s="5">
        <v>447</v>
      </c>
      <c r="G25" s="5">
        <v>0</v>
      </c>
      <c r="H25" s="5">
        <v>447</v>
      </c>
      <c r="I25" s="1" t="s">
        <v>6889</v>
      </c>
      <c r="J25" s="1" t="s">
        <v>6893</v>
      </c>
      <c r="K25" s="5">
        <v>156.44999999999999</v>
      </c>
    </row>
    <row r="26" spans="2:11" x14ac:dyDescent="0.2">
      <c r="B26" s="4" t="s">
        <v>430</v>
      </c>
      <c r="C26" s="1" t="s">
        <v>3228</v>
      </c>
      <c r="D26" s="4">
        <v>3</v>
      </c>
      <c r="E26" s="4">
        <v>2020</v>
      </c>
      <c r="F26" s="5">
        <v>383</v>
      </c>
      <c r="G26" s="5">
        <v>0</v>
      </c>
      <c r="H26" s="5">
        <v>383</v>
      </c>
      <c r="I26" s="1" t="s">
        <v>6889</v>
      </c>
      <c r="J26" s="1" t="s">
        <v>6911</v>
      </c>
      <c r="K26" s="5">
        <v>122.56</v>
      </c>
    </row>
    <row r="27" spans="2:11" x14ac:dyDescent="0.2">
      <c r="B27" s="4" t="s">
        <v>431</v>
      </c>
      <c r="C27" s="1" t="s">
        <v>3229</v>
      </c>
      <c r="D27" s="4">
        <v>1</v>
      </c>
      <c r="E27" s="4">
        <v>2020</v>
      </c>
      <c r="F27" s="5">
        <v>447</v>
      </c>
      <c r="G27" s="5">
        <v>89.399999999999977</v>
      </c>
      <c r="H27" s="5">
        <v>357.6</v>
      </c>
      <c r="I27" s="1" t="s">
        <v>6889</v>
      </c>
      <c r="J27" s="1" t="s">
        <v>6893</v>
      </c>
      <c r="K27" s="5">
        <v>156.44999999999999</v>
      </c>
    </row>
    <row r="28" spans="2:11" x14ac:dyDescent="0.2">
      <c r="B28" s="4" t="s">
        <v>431</v>
      </c>
      <c r="C28" s="1" t="s">
        <v>3230</v>
      </c>
      <c r="D28" s="4">
        <v>5</v>
      </c>
      <c r="E28" s="4">
        <v>2020</v>
      </c>
      <c r="F28" s="5">
        <v>447</v>
      </c>
      <c r="G28" s="5">
        <v>0</v>
      </c>
      <c r="H28" s="5">
        <v>447</v>
      </c>
      <c r="I28" s="1" t="s">
        <v>6889</v>
      </c>
      <c r="J28" s="1" t="s">
        <v>6893</v>
      </c>
      <c r="K28" s="5">
        <v>156.44999999999999</v>
      </c>
    </row>
    <row r="29" spans="2:11" x14ac:dyDescent="0.2">
      <c r="B29" s="4" t="s">
        <v>431</v>
      </c>
      <c r="C29" s="1" t="s">
        <v>3231</v>
      </c>
      <c r="D29" s="4">
        <v>7</v>
      </c>
      <c r="E29" s="4">
        <v>2020</v>
      </c>
      <c r="F29" s="5">
        <v>172</v>
      </c>
      <c r="G29" s="5">
        <v>0</v>
      </c>
      <c r="H29" s="5">
        <v>172</v>
      </c>
      <c r="I29" s="1" t="s">
        <v>6888</v>
      </c>
      <c r="J29" s="1" t="s">
        <v>6912</v>
      </c>
      <c r="K29" s="5">
        <v>65.36</v>
      </c>
    </row>
    <row r="30" spans="2:11" x14ac:dyDescent="0.2">
      <c r="B30" s="4" t="s">
        <v>432</v>
      </c>
      <c r="C30" s="1" t="s">
        <v>3232</v>
      </c>
      <c r="D30" s="4">
        <v>1</v>
      </c>
      <c r="E30" s="4">
        <v>2020</v>
      </c>
      <c r="F30" s="5">
        <v>168</v>
      </c>
      <c r="G30" s="5">
        <v>33.599999999999994</v>
      </c>
      <c r="H30" s="5">
        <v>134.4</v>
      </c>
      <c r="I30" s="1" t="s">
        <v>6888</v>
      </c>
      <c r="J30" s="1" t="s">
        <v>6894</v>
      </c>
      <c r="K30" s="5">
        <v>25.2</v>
      </c>
    </row>
    <row r="31" spans="2:11" x14ac:dyDescent="0.2">
      <c r="B31" s="4" t="s">
        <v>432</v>
      </c>
      <c r="C31" s="1" t="s">
        <v>3233</v>
      </c>
      <c r="D31" s="4">
        <v>11</v>
      </c>
      <c r="E31" s="4">
        <v>2020</v>
      </c>
      <c r="F31" s="5">
        <v>210</v>
      </c>
      <c r="G31" s="5">
        <v>0</v>
      </c>
      <c r="H31" s="5">
        <v>210</v>
      </c>
      <c r="I31" s="1" t="s">
        <v>6892</v>
      </c>
      <c r="J31" s="1" t="s">
        <v>6913</v>
      </c>
      <c r="K31" s="5">
        <v>37.799999999999997</v>
      </c>
    </row>
    <row r="32" spans="2:11" x14ac:dyDescent="0.2">
      <c r="B32" s="4" t="s">
        <v>432</v>
      </c>
      <c r="C32" s="1" t="s">
        <v>3234</v>
      </c>
      <c r="D32" s="4">
        <v>10</v>
      </c>
      <c r="E32" s="4">
        <v>2020</v>
      </c>
      <c r="F32" s="5">
        <v>210</v>
      </c>
      <c r="G32" s="5">
        <v>0</v>
      </c>
      <c r="H32" s="5">
        <v>210</v>
      </c>
      <c r="I32" s="1" t="s">
        <v>6892</v>
      </c>
      <c r="J32" s="1" t="s">
        <v>6913</v>
      </c>
      <c r="K32" s="5">
        <v>37.799999999999997</v>
      </c>
    </row>
    <row r="33" spans="2:11" x14ac:dyDescent="0.2">
      <c r="B33" s="4" t="s">
        <v>432</v>
      </c>
      <c r="C33" s="1" t="s">
        <v>3235</v>
      </c>
      <c r="D33" s="4">
        <v>10</v>
      </c>
      <c r="E33" s="4">
        <v>2020</v>
      </c>
      <c r="F33" s="5">
        <v>192</v>
      </c>
      <c r="G33" s="5">
        <v>0</v>
      </c>
      <c r="H33" s="5">
        <v>192</v>
      </c>
      <c r="I33" s="1" t="s">
        <v>6892</v>
      </c>
      <c r="J33" s="1" t="s">
        <v>6914</v>
      </c>
      <c r="K33" s="5">
        <v>34.56</v>
      </c>
    </row>
    <row r="34" spans="2:11" x14ac:dyDescent="0.2">
      <c r="B34" s="4" t="s">
        <v>433</v>
      </c>
      <c r="C34" s="1" t="s">
        <v>3236</v>
      </c>
      <c r="D34" s="4">
        <v>1</v>
      </c>
      <c r="E34" s="4">
        <v>2020</v>
      </c>
      <c r="F34" s="5">
        <v>240</v>
      </c>
      <c r="G34" s="5">
        <v>48</v>
      </c>
      <c r="H34" s="5">
        <v>192</v>
      </c>
      <c r="I34" s="1" t="s">
        <v>6892</v>
      </c>
      <c r="J34" s="1" t="s">
        <v>6896</v>
      </c>
      <c r="K34" s="5">
        <v>43.199999999999996</v>
      </c>
    </row>
    <row r="35" spans="2:11" x14ac:dyDescent="0.2">
      <c r="B35" s="4" t="s">
        <v>433</v>
      </c>
      <c r="C35" s="1" t="s">
        <v>3237</v>
      </c>
      <c r="D35" s="4">
        <v>9</v>
      </c>
      <c r="E35" s="4">
        <v>2020</v>
      </c>
      <c r="F35" s="5">
        <v>192</v>
      </c>
      <c r="G35" s="5">
        <v>0</v>
      </c>
      <c r="H35" s="5">
        <v>192</v>
      </c>
      <c r="I35" s="1" t="s">
        <v>6892</v>
      </c>
      <c r="J35" s="1" t="s">
        <v>6914</v>
      </c>
      <c r="K35" s="5">
        <v>34.56</v>
      </c>
    </row>
    <row r="36" spans="2:11" x14ac:dyDescent="0.2">
      <c r="B36" s="4" t="s">
        <v>433</v>
      </c>
      <c r="C36" s="1" t="s">
        <v>3238</v>
      </c>
      <c r="D36" s="4">
        <v>5</v>
      </c>
      <c r="E36" s="4">
        <v>2020</v>
      </c>
      <c r="F36" s="5">
        <v>240</v>
      </c>
      <c r="G36" s="5">
        <v>0</v>
      </c>
      <c r="H36" s="5">
        <v>240</v>
      </c>
      <c r="I36" s="1" t="s">
        <v>6892</v>
      </c>
      <c r="J36" s="1" t="s">
        <v>6896</v>
      </c>
      <c r="K36" s="5">
        <v>43.199999999999996</v>
      </c>
    </row>
    <row r="37" spans="2:11" x14ac:dyDescent="0.2">
      <c r="B37" s="4" t="s">
        <v>433</v>
      </c>
      <c r="C37" s="1" t="s">
        <v>3239</v>
      </c>
      <c r="D37" s="4">
        <v>7</v>
      </c>
      <c r="E37" s="4">
        <v>2020</v>
      </c>
      <c r="F37" s="5">
        <v>210</v>
      </c>
      <c r="G37" s="5">
        <v>0</v>
      </c>
      <c r="H37" s="5">
        <v>210</v>
      </c>
      <c r="I37" s="1" t="s">
        <v>6892</v>
      </c>
      <c r="J37" s="1" t="s">
        <v>6913</v>
      </c>
      <c r="K37" s="5">
        <v>37.799999999999997</v>
      </c>
    </row>
    <row r="38" spans="2:11" x14ac:dyDescent="0.2">
      <c r="B38" s="4" t="s">
        <v>433</v>
      </c>
      <c r="C38" s="1" t="s">
        <v>3240</v>
      </c>
      <c r="D38" s="4">
        <v>7</v>
      </c>
      <c r="E38" s="4">
        <v>2020</v>
      </c>
      <c r="F38" s="5">
        <v>240</v>
      </c>
      <c r="G38" s="5">
        <v>0</v>
      </c>
      <c r="H38" s="5">
        <v>240</v>
      </c>
      <c r="I38" s="1" t="s">
        <v>6892</v>
      </c>
      <c r="J38" s="1" t="s">
        <v>6896</v>
      </c>
      <c r="K38" s="5">
        <v>43.199999999999996</v>
      </c>
    </row>
    <row r="39" spans="2:11" x14ac:dyDescent="0.2">
      <c r="B39" s="4" t="s">
        <v>433</v>
      </c>
      <c r="C39" s="1" t="s">
        <v>3241</v>
      </c>
      <c r="D39" s="4">
        <v>7</v>
      </c>
      <c r="E39" s="4">
        <v>2020</v>
      </c>
      <c r="F39" s="5">
        <v>210</v>
      </c>
      <c r="G39" s="5">
        <v>0</v>
      </c>
      <c r="H39" s="5">
        <v>210</v>
      </c>
      <c r="I39" s="1" t="s">
        <v>6892</v>
      </c>
      <c r="J39" s="1" t="s">
        <v>6913</v>
      </c>
      <c r="K39" s="5">
        <v>37.799999999999997</v>
      </c>
    </row>
    <row r="40" spans="2:11" x14ac:dyDescent="0.2">
      <c r="B40" s="4" t="s">
        <v>433</v>
      </c>
      <c r="C40" s="1" t="s">
        <v>3242</v>
      </c>
      <c r="D40" s="4">
        <v>10</v>
      </c>
      <c r="E40" s="4">
        <v>2020</v>
      </c>
      <c r="F40" s="5">
        <v>205</v>
      </c>
      <c r="G40" s="5">
        <v>0</v>
      </c>
      <c r="H40" s="5">
        <v>205</v>
      </c>
      <c r="I40" s="1" t="s">
        <v>6892</v>
      </c>
      <c r="J40" s="1" t="s">
        <v>6915</v>
      </c>
      <c r="K40" s="5">
        <v>36.9</v>
      </c>
    </row>
    <row r="41" spans="2:11" x14ac:dyDescent="0.2">
      <c r="B41" s="4" t="s">
        <v>434</v>
      </c>
      <c r="C41" s="1" t="s">
        <v>3243</v>
      </c>
      <c r="D41" s="4">
        <v>1</v>
      </c>
      <c r="E41" s="4">
        <v>2020</v>
      </c>
      <c r="F41" s="5">
        <v>210</v>
      </c>
      <c r="G41" s="5">
        <v>42</v>
      </c>
      <c r="H41" s="5">
        <v>168</v>
      </c>
      <c r="I41" s="1" t="s">
        <v>6892</v>
      </c>
      <c r="J41" s="1" t="s">
        <v>6913</v>
      </c>
      <c r="K41" s="5">
        <v>37.799999999999997</v>
      </c>
    </row>
    <row r="42" spans="2:11" x14ac:dyDescent="0.2">
      <c r="B42" s="4" t="s">
        <v>434</v>
      </c>
      <c r="C42" s="1" t="s">
        <v>3244</v>
      </c>
      <c r="D42" s="4">
        <v>8</v>
      </c>
      <c r="E42" s="4">
        <v>2020</v>
      </c>
      <c r="F42" s="5">
        <v>210</v>
      </c>
      <c r="G42" s="5">
        <v>0</v>
      </c>
      <c r="H42" s="5">
        <v>210</v>
      </c>
      <c r="I42" s="1" t="s">
        <v>6892</v>
      </c>
      <c r="J42" s="1" t="s">
        <v>6913</v>
      </c>
      <c r="K42" s="5">
        <v>37.799999999999997</v>
      </c>
    </row>
    <row r="43" spans="2:11" x14ac:dyDescent="0.2">
      <c r="B43" s="4" t="s">
        <v>434</v>
      </c>
      <c r="C43" s="1" t="s">
        <v>3245</v>
      </c>
      <c r="D43" s="4">
        <v>6</v>
      </c>
      <c r="E43" s="4">
        <v>2020</v>
      </c>
      <c r="F43" s="5">
        <v>220</v>
      </c>
      <c r="G43" s="5">
        <v>0</v>
      </c>
      <c r="H43" s="5">
        <v>220</v>
      </c>
      <c r="I43" s="1" t="s">
        <v>6892</v>
      </c>
      <c r="J43" s="1" t="s">
        <v>6895</v>
      </c>
      <c r="K43" s="5">
        <v>39.6</v>
      </c>
    </row>
    <row r="44" spans="2:11" x14ac:dyDescent="0.2">
      <c r="B44" s="4" t="s">
        <v>434</v>
      </c>
      <c r="C44" s="1" t="s">
        <v>3246</v>
      </c>
      <c r="D44" s="4">
        <v>8</v>
      </c>
      <c r="E44" s="4">
        <v>2020</v>
      </c>
      <c r="F44" s="5">
        <v>220</v>
      </c>
      <c r="G44" s="5">
        <v>0</v>
      </c>
      <c r="H44" s="5">
        <v>220</v>
      </c>
      <c r="I44" s="1" t="s">
        <v>6892</v>
      </c>
      <c r="J44" s="1" t="s">
        <v>6895</v>
      </c>
      <c r="K44" s="5">
        <v>39.6</v>
      </c>
    </row>
    <row r="45" spans="2:11" x14ac:dyDescent="0.2">
      <c r="B45" s="4" t="s">
        <v>434</v>
      </c>
      <c r="C45" s="1" t="s">
        <v>3247</v>
      </c>
      <c r="D45" s="4">
        <v>6</v>
      </c>
      <c r="E45" s="4">
        <v>2020</v>
      </c>
      <c r="F45" s="5">
        <v>240</v>
      </c>
      <c r="G45" s="5">
        <v>0</v>
      </c>
      <c r="H45" s="5">
        <v>240</v>
      </c>
      <c r="I45" s="1" t="s">
        <v>6892</v>
      </c>
      <c r="J45" s="1" t="s">
        <v>6896</v>
      </c>
      <c r="K45" s="5">
        <v>43.199999999999996</v>
      </c>
    </row>
    <row r="46" spans="2:11" x14ac:dyDescent="0.2">
      <c r="B46" s="4" t="s">
        <v>434</v>
      </c>
      <c r="C46" s="1" t="s">
        <v>3248</v>
      </c>
      <c r="D46" s="4">
        <v>10</v>
      </c>
      <c r="E46" s="4">
        <v>2020</v>
      </c>
      <c r="F46" s="5">
        <v>210</v>
      </c>
      <c r="G46" s="5">
        <v>0</v>
      </c>
      <c r="H46" s="5">
        <v>210</v>
      </c>
      <c r="I46" s="1" t="s">
        <v>6892</v>
      </c>
      <c r="J46" s="1" t="s">
        <v>6913</v>
      </c>
      <c r="K46" s="5">
        <v>37.799999999999997</v>
      </c>
    </row>
    <row r="47" spans="2:11" x14ac:dyDescent="0.2">
      <c r="B47" s="4" t="s">
        <v>435</v>
      </c>
      <c r="C47" s="1" t="s">
        <v>3249</v>
      </c>
      <c r="D47" s="4">
        <v>1</v>
      </c>
      <c r="E47" s="4">
        <v>2020</v>
      </c>
      <c r="F47" s="5">
        <v>240</v>
      </c>
      <c r="G47" s="5">
        <v>48</v>
      </c>
      <c r="H47" s="5">
        <v>192</v>
      </c>
      <c r="I47" s="1" t="s">
        <v>6892</v>
      </c>
      <c r="J47" s="1" t="s">
        <v>6896</v>
      </c>
      <c r="K47" s="5">
        <v>43.199999999999996</v>
      </c>
    </row>
    <row r="48" spans="2:11" x14ac:dyDescent="0.2">
      <c r="B48" s="4" t="s">
        <v>435</v>
      </c>
      <c r="C48" s="1" t="s">
        <v>3250</v>
      </c>
      <c r="D48" s="4">
        <v>4</v>
      </c>
      <c r="E48" s="4">
        <v>2020</v>
      </c>
      <c r="F48" s="5">
        <v>210</v>
      </c>
      <c r="G48" s="5">
        <v>31.5</v>
      </c>
      <c r="H48" s="5">
        <v>178.5</v>
      </c>
      <c r="I48" s="1" t="s">
        <v>6892</v>
      </c>
      <c r="J48" s="1" t="s">
        <v>6913</v>
      </c>
      <c r="K48" s="5">
        <v>37.799999999999997</v>
      </c>
    </row>
    <row r="49" spans="2:11" x14ac:dyDescent="0.2">
      <c r="B49" s="4" t="s">
        <v>435</v>
      </c>
      <c r="C49" s="1" t="s">
        <v>3251</v>
      </c>
      <c r="D49" s="4">
        <v>6</v>
      </c>
      <c r="E49" s="4">
        <v>2020</v>
      </c>
      <c r="F49" s="5">
        <v>313</v>
      </c>
      <c r="G49" s="5">
        <v>0</v>
      </c>
      <c r="H49" s="5">
        <v>313</v>
      </c>
      <c r="I49" s="1" t="s">
        <v>6886</v>
      </c>
      <c r="J49" s="1" t="s">
        <v>6897</v>
      </c>
      <c r="K49" s="5">
        <v>93.899999999999991</v>
      </c>
    </row>
    <row r="50" spans="2:11" x14ac:dyDescent="0.2">
      <c r="B50" s="4" t="s">
        <v>435</v>
      </c>
      <c r="C50" s="1" t="s">
        <v>3252</v>
      </c>
      <c r="D50" s="4">
        <v>7</v>
      </c>
      <c r="E50" s="4">
        <v>2020</v>
      </c>
      <c r="F50" s="5">
        <v>327</v>
      </c>
      <c r="G50" s="5">
        <v>0</v>
      </c>
      <c r="H50" s="5">
        <v>327</v>
      </c>
      <c r="I50" s="1" t="s">
        <v>6886</v>
      </c>
      <c r="J50" s="1" t="s">
        <v>6916</v>
      </c>
      <c r="K50" s="5">
        <v>94.83</v>
      </c>
    </row>
    <row r="51" spans="2:11" x14ac:dyDescent="0.2">
      <c r="B51" s="4" t="s">
        <v>435</v>
      </c>
      <c r="C51" s="1" t="s">
        <v>3253</v>
      </c>
      <c r="D51" s="4">
        <v>7</v>
      </c>
      <c r="E51" s="4">
        <v>2020</v>
      </c>
      <c r="F51" s="5">
        <v>255</v>
      </c>
      <c r="G51" s="5">
        <v>0</v>
      </c>
      <c r="H51" s="5">
        <v>255</v>
      </c>
      <c r="I51" s="1" t="s">
        <v>6886</v>
      </c>
      <c r="J51" s="1" t="s">
        <v>6917</v>
      </c>
      <c r="K51" s="5">
        <v>66.3</v>
      </c>
    </row>
    <row r="52" spans="2:11" x14ac:dyDescent="0.2">
      <c r="B52" s="4" t="s">
        <v>435</v>
      </c>
      <c r="C52" s="1" t="s">
        <v>3254</v>
      </c>
      <c r="D52" s="4">
        <v>9</v>
      </c>
      <c r="E52" s="4">
        <v>2020</v>
      </c>
      <c r="F52" s="5">
        <v>313</v>
      </c>
      <c r="G52" s="5">
        <v>0</v>
      </c>
      <c r="H52" s="5">
        <v>313</v>
      </c>
      <c r="I52" s="1" t="s">
        <v>6886</v>
      </c>
      <c r="J52" s="1" t="s">
        <v>6897</v>
      </c>
      <c r="K52" s="5">
        <v>93.899999999999991</v>
      </c>
    </row>
    <row r="53" spans="2:11" x14ac:dyDescent="0.2">
      <c r="B53" s="4" t="s">
        <v>435</v>
      </c>
      <c r="C53" s="1" t="s">
        <v>3255</v>
      </c>
      <c r="D53" s="4">
        <v>9</v>
      </c>
      <c r="E53" s="4">
        <v>2020</v>
      </c>
      <c r="F53" s="5">
        <v>258</v>
      </c>
      <c r="G53" s="5">
        <v>0</v>
      </c>
      <c r="H53" s="5">
        <v>258</v>
      </c>
      <c r="I53" s="1" t="s">
        <v>6886</v>
      </c>
      <c r="J53" s="1" t="s">
        <v>6918</v>
      </c>
      <c r="K53" s="5">
        <v>72.240000000000009</v>
      </c>
    </row>
    <row r="54" spans="2:11" x14ac:dyDescent="0.2">
      <c r="B54" s="4" t="s">
        <v>436</v>
      </c>
      <c r="C54" s="1" t="s">
        <v>3256</v>
      </c>
      <c r="D54" s="4">
        <v>1</v>
      </c>
      <c r="E54" s="4">
        <v>2020</v>
      </c>
      <c r="F54" s="5">
        <v>440</v>
      </c>
      <c r="G54" s="5">
        <v>88</v>
      </c>
      <c r="H54" s="5">
        <v>352</v>
      </c>
      <c r="I54" s="1" t="s">
        <v>6891</v>
      </c>
      <c r="J54" s="1" t="s">
        <v>6907</v>
      </c>
      <c r="K54" s="5">
        <v>136.4</v>
      </c>
    </row>
    <row r="55" spans="2:11" x14ac:dyDescent="0.2">
      <c r="B55" s="4" t="s">
        <v>436</v>
      </c>
      <c r="C55" s="1" t="s">
        <v>3257</v>
      </c>
      <c r="D55" s="4">
        <v>4</v>
      </c>
      <c r="E55" s="4">
        <v>2020</v>
      </c>
      <c r="F55" s="5">
        <v>284</v>
      </c>
      <c r="G55" s="5">
        <v>42.599999999999994</v>
      </c>
      <c r="H55" s="5">
        <v>241.4</v>
      </c>
      <c r="I55" s="1" t="s">
        <v>6887</v>
      </c>
      <c r="J55" s="1" t="s">
        <v>6919</v>
      </c>
      <c r="K55" s="5">
        <v>76.680000000000007</v>
      </c>
    </row>
    <row r="56" spans="2:11" x14ac:dyDescent="0.2">
      <c r="B56" s="4" t="s">
        <v>437</v>
      </c>
      <c r="C56" s="1" t="s">
        <v>3258</v>
      </c>
      <c r="D56" s="4">
        <v>1</v>
      </c>
      <c r="E56" s="4">
        <v>2020</v>
      </c>
      <c r="F56" s="5">
        <v>383</v>
      </c>
      <c r="G56" s="5">
        <v>76.599999999999966</v>
      </c>
      <c r="H56" s="5">
        <v>306.40000000000003</v>
      </c>
      <c r="I56" s="1" t="s">
        <v>6889</v>
      </c>
      <c r="J56" s="1" t="s">
        <v>6911</v>
      </c>
      <c r="K56" s="5">
        <v>122.56</v>
      </c>
    </row>
    <row r="57" spans="2:11" x14ac:dyDescent="0.2">
      <c r="B57" s="4" t="s">
        <v>438</v>
      </c>
      <c r="C57" s="1" t="s">
        <v>3259</v>
      </c>
      <c r="D57" s="4">
        <v>1</v>
      </c>
      <c r="E57" s="4">
        <v>2020</v>
      </c>
      <c r="F57" s="5">
        <v>447</v>
      </c>
      <c r="G57" s="5">
        <v>89.399999999999977</v>
      </c>
      <c r="H57" s="5">
        <v>357.6</v>
      </c>
      <c r="I57" s="1" t="s">
        <v>6889</v>
      </c>
      <c r="J57" s="1" t="s">
        <v>6893</v>
      </c>
      <c r="K57" s="5">
        <v>156.44999999999999</v>
      </c>
    </row>
    <row r="58" spans="2:11" x14ac:dyDescent="0.2">
      <c r="B58" s="4" t="s">
        <v>439</v>
      </c>
      <c r="C58" s="1" t="s">
        <v>3260</v>
      </c>
      <c r="D58" s="4">
        <v>1</v>
      </c>
      <c r="E58" s="4">
        <v>2020</v>
      </c>
      <c r="F58" s="5">
        <v>345</v>
      </c>
      <c r="G58" s="5">
        <v>69</v>
      </c>
      <c r="H58" s="5">
        <v>276</v>
      </c>
      <c r="I58" s="1" t="s">
        <v>6889</v>
      </c>
      <c r="J58" s="1" t="s">
        <v>6920</v>
      </c>
      <c r="K58" s="5">
        <v>106.95</v>
      </c>
    </row>
    <row r="59" spans="2:11" x14ac:dyDescent="0.2">
      <c r="B59" s="4" t="s">
        <v>439</v>
      </c>
      <c r="C59" s="1" t="s">
        <v>3261</v>
      </c>
      <c r="D59" s="4">
        <v>2</v>
      </c>
      <c r="E59" s="4">
        <v>2020</v>
      </c>
      <c r="F59" s="5">
        <v>447</v>
      </c>
      <c r="G59" s="5">
        <v>0</v>
      </c>
      <c r="H59" s="5">
        <v>447</v>
      </c>
      <c r="I59" s="1" t="s">
        <v>6889</v>
      </c>
      <c r="J59" s="1" t="s">
        <v>6893</v>
      </c>
      <c r="K59" s="5">
        <v>156.44999999999999</v>
      </c>
    </row>
    <row r="60" spans="2:11" x14ac:dyDescent="0.2">
      <c r="B60" s="4" t="s">
        <v>439</v>
      </c>
      <c r="C60" s="1" t="s">
        <v>3262</v>
      </c>
      <c r="D60" s="4">
        <v>6</v>
      </c>
      <c r="E60" s="4">
        <v>2020</v>
      </c>
      <c r="F60" s="5">
        <v>144</v>
      </c>
      <c r="G60" s="5">
        <v>0</v>
      </c>
      <c r="H60" s="5">
        <v>144</v>
      </c>
      <c r="I60" s="1" t="s">
        <v>6888</v>
      </c>
      <c r="J60" s="1" t="s">
        <v>6921</v>
      </c>
      <c r="K60" s="5">
        <v>66.240000000000009</v>
      </c>
    </row>
    <row r="61" spans="2:11" x14ac:dyDescent="0.2">
      <c r="B61" s="4" t="s">
        <v>439</v>
      </c>
      <c r="C61" s="1" t="s">
        <v>3263</v>
      </c>
      <c r="D61" s="4">
        <v>4</v>
      </c>
      <c r="E61" s="4">
        <v>2020</v>
      </c>
      <c r="F61" s="5">
        <v>168</v>
      </c>
      <c r="G61" s="5">
        <v>25.200000000000017</v>
      </c>
      <c r="H61" s="5">
        <v>142.79999999999998</v>
      </c>
      <c r="I61" s="1" t="s">
        <v>6888</v>
      </c>
      <c r="J61" s="1" t="s">
        <v>6922</v>
      </c>
      <c r="K61" s="5">
        <v>75.600000000000009</v>
      </c>
    </row>
    <row r="62" spans="2:11" x14ac:dyDescent="0.2">
      <c r="B62" s="4" t="s">
        <v>439</v>
      </c>
      <c r="C62" s="1" t="s">
        <v>3264</v>
      </c>
      <c r="D62" s="4">
        <v>5</v>
      </c>
      <c r="E62" s="4">
        <v>2020</v>
      </c>
      <c r="F62" s="5">
        <v>172</v>
      </c>
      <c r="G62" s="5">
        <v>0</v>
      </c>
      <c r="H62" s="5">
        <v>172</v>
      </c>
      <c r="I62" s="1" t="s">
        <v>6888</v>
      </c>
      <c r="J62" s="1" t="s">
        <v>6912</v>
      </c>
      <c r="K62" s="5">
        <v>65.36</v>
      </c>
    </row>
    <row r="63" spans="2:11" x14ac:dyDescent="0.2">
      <c r="B63" s="4" t="s">
        <v>439</v>
      </c>
      <c r="C63" s="1" t="s">
        <v>3265</v>
      </c>
      <c r="D63" s="4">
        <v>5</v>
      </c>
      <c r="E63" s="4">
        <v>2020</v>
      </c>
      <c r="F63" s="5">
        <v>168</v>
      </c>
      <c r="G63" s="5">
        <v>0</v>
      </c>
      <c r="H63" s="5">
        <v>168</v>
      </c>
      <c r="I63" s="1" t="s">
        <v>6888</v>
      </c>
      <c r="J63" s="1" t="s">
        <v>6922</v>
      </c>
      <c r="K63" s="5">
        <v>75.600000000000009</v>
      </c>
    </row>
    <row r="64" spans="2:11" x14ac:dyDescent="0.2">
      <c r="B64" s="4" t="s">
        <v>440</v>
      </c>
      <c r="C64" s="1" t="s">
        <v>3266</v>
      </c>
      <c r="D64" s="4">
        <v>1</v>
      </c>
      <c r="E64" s="4">
        <v>2020</v>
      </c>
      <c r="F64" s="5">
        <v>144</v>
      </c>
      <c r="G64" s="5">
        <v>28.799999999999997</v>
      </c>
      <c r="H64" s="5">
        <v>115.2</v>
      </c>
      <c r="I64" s="1" t="s">
        <v>6888</v>
      </c>
      <c r="J64" s="1" t="s">
        <v>6921</v>
      </c>
      <c r="K64" s="5">
        <v>66.240000000000009</v>
      </c>
    </row>
    <row r="65" spans="2:11" x14ac:dyDescent="0.2">
      <c r="B65" s="4" t="s">
        <v>441</v>
      </c>
      <c r="C65" s="1" t="s">
        <v>3267</v>
      </c>
      <c r="D65" s="4">
        <v>1</v>
      </c>
      <c r="E65" s="4">
        <v>2020</v>
      </c>
      <c r="F65" s="5">
        <v>168</v>
      </c>
      <c r="G65" s="5">
        <v>33.599999999999994</v>
      </c>
      <c r="H65" s="5">
        <v>134.4</v>
      </c>
      <c r="I65" s="1" t="s">
        <v>6888</v>
      </c>
      <c r="J65" s="1" t="s">
        <v>6922</v>
      </c>
      <c r="K65" s="5">
        <v>75.600000000000009</v>
      </c>
    </row>
    <row r="66" spans="2:11" x14ac:dyDescent="0.2">
      <c r="B66" s="4" t="s">
        <v>441</v>
      </c>
      <c r="C66" s="1" t="s">
        <v>3268</v>
      </c>
      <c r="D66" s="4">
        <v>11</v>
      </c>
      <c r="E66" s="4">
        <v>2020</v>
      </c>
      <c r="F66" s="5">
        <v>172</v>
      </c>
      <c r="G66" s="5">
        <v>0</v>
      </c>
      <c r="H66" s="5">
        <v>172</v>
      </c>
      <c r="I66" s="1" t="s">
        <v>6888</v>
      </c>
      <c r="J66" s="1" t="s">
        <v>6912</v>
      </c>
      <c r="K66" s="5">
        <v>65.36</v>
      </c>
    </row>
    <row r="67" spans="2:11" x14ac:dyDescent="0.2">
      <c r="B67" s="4" t="s">
        <v>441</v>
      </c>
      <c r="C67" s="1" t="s">
        <v>3269</v>
      </c>
      <c r="D67" s="4">
        <v>9</v>
      </c>
      <c r="E67" s="4">
        <v>2020</v>
      </c>
      <c r="F67" s="5">
        <v>205</v>
      </c>
      <c r="G67" s="5">
        <v>0</v>
      </c>
      <c r="H67" s="5">
        <v>205</v>
      </c>
      <c r="I67" s="1" t="s">
        <v>6892</v>
      </c>
      <c r="J67" s="1" t="s">
        <v>6915</v>
      </c>
      <c r="K67" s="5">
        <v>36.9</v>
      </c>
    </row>
    <row r="68" spans="2:11" x14ac:dyDescent="0.2">
      <c r="B68" s="4" t="s">
        <v>441</v>
      </c>
      <c r="C68" s="1" t="s">
        <v>3270</v>
      </c>
      <c r="D68" s="4">
        <v>9</v>
      </c>
      <c r="E68" s="4">
        <v>2020</v>
      </c>
      <c r="F68" s="5">
        <v>192</v>
      </c>
      <c r="G68" s="5">
        <v>0</v>
      </c>
      <c r="H68" s="5">
        <v>192</v>
      </c>
      <c r="I68" s="1" t="s">
        <v>6892</v>
      </c>
      <c r="J68" s="1" t="s">
        <v>6914</v>
      </c>
      <c r="K68" s="5">
        <v>34.56</v>
      </c>
    </row>
    <row r="69" spans="2:11" x14ac:dyDescent="0.2">
      <c r="B69" s="4" t="s">
        <v>441</v>
      </c>
      <c r="C69" s="1" t="s">
        <v>3271</v>
      </c>
      <c r="D69" s="4">
        <v>9</v>
      </c>
      <c r="E69" s="4">
        <v>2020</v>
      </c>
      <c r="F69" s="5">
        <v>240</v>
      </c>
      <c r="G69" s="5">
        <v>0</v>
      </c>
      <c r="H69" s="5">
        <v>240</v>
      </c>
      <c r="I69" s="1" t="s">
        <v>6892</v>
      </c>
      <c r="J69" s="1" t="s">
        <v>6896</v>
      </c>
      <c r="K69" s="5">
        <v>43.199999999999996</v>
      </c>
    </row>
    <row r="70" spans="2:11" x14ac:dyDescent="0.2">
      <c r="B70" s="4" t="s">
        <v>442</v>
      </c>
      <c r="C70" s="1" t="s">
        <v>3272</v>
      </c>
      <c r="D70" s="4">
        <v>1</v>
      </c>
      <c r="E70" s="4">
        <v>2020</v>
      </c>
      <c r="F70" s="5">
        <v>205</v>
      </c>
      <c r="G70" s="5">
        <v>41</v>
      </c>
      <c r="H70" s="5">
        <v>164</v>
      </c>
      <c r="I70" s="1" t="s">
        <v>6892</v>
      </c>
      <c r="J70" s="1" t="s">
        <v>6915</v>
      </c>
      <c r="K70" s="5">
        <v>36.9</v>
      </c>
    </row>
    <row r="71" spans="2:11" x14ac:dyDescent="0.2">
      <c r="B71" s="4" t="s">
        <v>442</v>
      </c>
      <c r="C71" s="1" t="s">
        <v>3273</v>
      </c>
      <c r="D71" s="4">
        <v>4</v>
      </c>
      <c r="E71" s="4">
        <v>2020</v>
      </c>
      <c r="F71" s="5">
        <v>220</v>
      </c>
      <c r="G71" s="5">
        <v>33</v>
      </c>
      <c r="H71" s="5">
        <v>187</v>
      </c>
      <c r="I71" s="1" t="s">
        <v>6892</v>
      </c>
      <c r="J71" s="1" t="s">
        <v>6895</v>
      </c>
      <c r="K71" s="5">
        <v>39.6</v>
      </c>
    </row>
    <row r="72" spans="2:11" x14ac:dyDescent="0.2">
      <c r="B72" s="4" t="s">
        <v>442</v>
      </c>
      <c r="C72" s="1" t="s">
        <v>3274</v>
      </c>
      <c r="D72" s="4">
        <v>4</v>
      </c>
      <c r="E72" s="4">
        <v>2020</v>
      </c>
      <c r="F72" s="5">
        <v>220</v>
      </c>
      <c r="G72" s="5">
        <v>33</v>
      </c>
      <c r="H72" s="5">
        <v>187</v>
      </c>
      <c r="I72" s="1" t="s">
        <v>6892</v>
      </c>
      <c r="J72" s="1" t="s">
        <v>6895</v>
      </c>
      <c r="K72" s="5">
        <v>39.6</v>
      </c>
    </row>
    <row r="73" spans="2:11" x14ac:dyDescent="0.2">
      <c r="B73" s="4" t="s">
        <v>442</v>
      </c>
      <c r="C73" s="1" t="s">
        <v>3275</v>
      </c>
      <c r="D73" s="4">
        <v>7</v>
      </c>
      <c r="E73" s="4">
        <v>2020</v>
      </c>
      <c r="F73" s="5">
        <v>192</v>
      </c>
      <c r="G73" s="5">
        <v>0</v>
      </c>
      <c r="H73" s="5">
        <v>192</v>
      </c>
      <c r="I73" s="1" t="s">
        <v>6892</v>
      </c>
      <c r="J73" s="1" t="s">
        <v>6914</v>
      </c>
      <c r="K73" s="5">
        <v>34.56</v>
      </c>
    </row>
    <row r="74" spans="2:11" x14ac:dyDescent="0.2">
      <c r="B74" s="4" t="s">
        <v>442</v>
      </c>
      <c r="C74" s="1" t="s">
        <v>3276</v>
      </c>
      <c r="D74" s="4">
        <v>5</v>
      </c>
      <c r="E74" s="4">
        <v>2020</v>
      </c>
      <c r="F74" s="5">
        <v>192</v>
      </c>
      <c r="G74" s="5">
        <v>0</v>
      </c>
      <c r="H74" s="5">
        <v>192</v>
      </c>
      <c r="I74" s="1" t="s">
        <v>6892</v>
      </c>
      <c r="J74" s="1" t="s">
        <v>6914</v>
      </c>
      <c r="K74" s="5">
        <v>34.56</v>
      </c>
    </row>
    <row r="75" spans="2:11" x14ac:dyDescent="0.2">
      <c r="B75" s="4" t="s">
        <v>442</v>
      </c>
      <c r="C75" s="1" t="s">
        <v>3277</v>
      </c>
      <c r="D75" s="4">
        <v>9</v>
      </c>
      <c r="E75" s="4">
        <v>2020</v>
      </c>
      <c r="F75" s="5">
        <v>205</v>
      </c>
      <c r="G75" s="5">
        <v>0</v>
      </c>
      <c r="H75" s="5">
        <v>205</v>
      </c>
      <c r="I75" s="1" t="s">
        <v>6892</v>
      </c>
      <c r="J75" s="1" t="s">
        <v>6915</v>
      </c>
      <c r="K75" s="5">
        <v>36.9</v>
      </c>
    </row>
    <row r="76" spans="2:11" x14ac:dyDescent="0.2">
      <c r="B76" s="4" t="s">
        <v>442</v>
      </c>
      <c r="C76" s="1" t="s">
        <v>3278</v>
      </c>
      <c r="D76" s="4">
        <v>9</v>
      </c>
      <c r="E76" s="4">
        <v>2020</v>
      </c>
      <c r="F76" s="5">
        <v>210</v>
      </c>
      <c r="G76" s="5">
        <v>0</v>
      </c>
      <c r="H76" s="5">
        <v>210</v>
      </c>
      <c r="I76" s="1" t="s">
        <v>6892</v>
      </c>
      <c r="J76" s="1" t="s">
        <v>6913</v>
      </c>
      <c r="K76" s="5">
        <v>37.799999999999997</v>
      </c>
    </row>
    <row r="77" spans="2:11" x14ac:dyDescent="0.2">
      <c r="B77" s="4" t="s">
        <v>442</v>
      </c>
      <c r="C77" s="1" t="s">
        <v>3279</v>
      </c>
      <c r="D77" s="4">
        <v>8</v>
      </c>
      <c r="E77" s="4">
        <v>2020</v>
      </c>
      <c r="F77" s="5">
        <v>210</v>
      </c>
      <c r="G77" s="5">
        <v>0</v>
      </c>
      <c r="H77" s="5">
        <v>210</v>
      </c>
      <c r="I77" s="1" t="s">
        <v>6892</v>
      </c>
      <c r="J77" s="1" t="s">
        <v>6913</v>
      </c>
      <c r="K77" s="5">
        <v>37.799999999999997</v>
      </c>
    </row>
    <row r="78" spans="2:11" x14ac:dyDescent="0.2">
      <c r="B78" s="4" t="s">
        <v>443</v>
      </c>
      <c r="C78" s="1" t="s">
        <v>3280</v>
      </c>
      <c r="D78" s="4">
        <v>1</v>
      </c>
      <c r="E78" s="4">
        <v>2020</v>
      </c>
      <c r="F78" s="5">
        <v>192</v>
      </c>
      <c r="G78" s="5">
        <v>38.399999999999977</v>
      </c>
      <c r="H78" s="5">
        <v>153.60000000000002</v>
      </c>
      <c r="I78" s="1" t="s">
        <v>6892</v>
      </c>
      <c r="J78" s="1" t="s">
        <v>6914</v>
      </c>
      <c r="K78" s="5">
        <v>34.56</v>
      </c>
    </row>
    <row r="79" spans="2:11" x14ac:dyDescent="0.2">
      <c r="B79" s="4" t="s">
        <v>443</v>
      </c>
      <c r="C79" s="1" t="s">
        <v>3281</v>
      </c>
      <c r="D79" s="4">
        <v>2</v>
      </c>
      <c r="E79" s="4">
        <v>2020</v>
      </c>
      <c r="F79" s="5">
        <v>205</v>
      </c>
      <c r="G79" s="5">
        <v>0</v>
      </c>
      <c r="H79" s="5">
        <v>205</v>
      </c>
      <c r="I79" s="1" t="s">
        <v>6892</v>
      </c>
      <c r="J79" s="1" t="s">
        <v>6915</v>
      </c>
      <c r="K79" s="5">
        <v>36.9</v>
      </c>
    </row>
    <row r="80" spans="2:11" x14ac:dyDescent="0.2">
      <c r="B80" s="4" t="s">
        <v>443</v>
      </c>
      <c r="C80" s="1" t="s">
        <v>3282</v>
      </c>
      <c r="D80" s="4">
        <v>3</v>
      </c>
      <c r="E80" s="4">
        <v>2020</v>
      </c>
      <c r="F80" s="5">
        <v>192</v>
      </c>
      <c r="G80" s="5">
        <v>0</v>
      </c>
      <c r="H80" s="5">
        <v>192</v>
      </c>
      <c r="I80" s="1" t="s">
        <v>6892</v>
      </c>
      <c r="J80" s="1" t="s">
        <v>6914</v>
      </c>
      <c r="K80" s="5">
        <v>34.56</v>
      </c>
    </row>
    <row r="81" spans="2:11" x14ac:dyDescent="0.2">
      <c r="B81" s="4" t="s">
        <v>443</v>
      </c>
      <c r="C81" s="1" t="s">
        <v>3283</v>
      </c>
      <c r="D81" s="4">
        <v>6</v>
      </c>
      <c r="E81" s="4">
        <v>2020</v>
      </c>
      <c r="F81" s="5">
        <v>220</v>
      </c>
      <c r="G81" s="5">
        <v>0</v>
      </c>
      <c r="H81" s="5">
        <v>220</v>
      </c>
      <c r="I81" s="1" t="s">
        <v>6892</v>
      </c>
      <c r="J81" s="1" t="s">
        <v>6895</v>
      </c>
      <c r="K81" s="5">
        <v>39.6</v>
      </c>
    </row>
    <row r="82" spans="2:11" x14ac:dyDescent="0.2">
      <c r="B82" s="4" t="s">
        <v>443</v>
      </c>
      <c r="C82" s="1" t="s">
        <v>3284</v>
      </c>
      <c r="D82" s="4">
        <v>4</v>
      </c>
      <c r="E82" s="4">
        <v>2020</v>
      </c>
      <c r="F82" s="5">
        <v>210</v>
      </c>
      <c r="G82" s="5">
        <v>31.5</v>
      </c>
      <c r="H82" s="5">
        <v>178.5</v>
      </c>
      <c r="I82" s="1" t="s">
        <v>6892</v>
      </c>
      <c r="J82" s="1" t="s">
        <v>6913</v>
      </c>
      <c r="K82" s="5">
        <v>37.799999999999997</v>
      </c>
    </row>
    <row r="83" spans="2:11" x14ac:dyDescent="0.2">
      <c r="B83" s="4" t="s">
        <v>443</v>
      </c>
      <c r="C83" s="1" t="s">
        <v>3285</v>
      </c>
      <c r="D83" s="4">
        <v>9</v>
      </c>
      <c r="E83" s="4">
        <v>2020</v>
      </c>
      <c r="F83" s="5">
        <v>240</v>
      </c>
      <c r="G83" s="5">
        <v>0</v>
      </c>
      <c r="H83" s="5">
        <v>240</v>
      </c>
      <c r="I83" s="1" t="s">
        <v>6892</v>
      </c>
      <c r="J83" s="1" t="s">
        <v>6896</v>
      </c>
      <c r="K83" s="5">
        <v>43.199999999999996</v>
      </c>
    </row>
    <row r="84" spans="2:11" x14ac:dyDescent="0.2">
      <c r="B84" s="4" t="s">
        <v>443</v>
      </c>
      <c r="C84" s="1" t="s">
        <v>3286</v>
      </c>
      <c r="D84" s="4">
        <v>6</v>
      </c>
      <c r="E84" s="4">
        <v>2020</v>
      </c>
      <c r="F84" s="5">
        <v>210</v>
      </c>
      <c r="G84" s="5">
        <v>0</v>
      </c>
      <c r="H84" s="5">
        <v>210</v>
      </c>
      <c r="I84" s="1" t="s">
        <v>6892</v>
      </c>
      <c r="J84" s="1" t="s">
        <v>6913</v>
      </c>
      <c r="K84" s="5">
        <v>37.799999999999997</v>
      </c>
    </row>
    <row r="85" spans="2:11" x14ac:dyDescent="0.2">
      <c r="B85" s="4" t="s">
        <v>443</v>
      </c>
      <c r="C85" s="1" t="s">
        <v>3287</v>
      </c>
      <c r="D85" s="4">
        <v>6</v>
      </c>
      <c r="E85" s="4">
        <v>2020</v>
      </c>
      <c r="F85" s="5">
        <v>210</v>
      </c>
      <c r="G85" s="5">
        <v>0</v>
      </c>
      <c r="H85" s="5">
        <v>210</v>
      </c>
      <c r="I85" s="1" t="s">
        <v>6892</v>
      </c>
      <c r="J85" s="1" t="s">
        <v>6913</v>
      </c>
      <c r="K85" s="5">
        <v>37.799999999999997</v>
      </c>
    </row>
    <row r="86" spans="2:11" x14ac:dyDescent="0.2">
      <c r="B86" s="4" t="s">
        <v>444</v>
      </c>
      <c r="C86" s="1" t="s">
        <v>3288</v>
      </c>
      <c r="D86" s="4">
        <v>1</v>
      </c>
      <c r="E86" s="4">
        <v>2020</v>
      </c>
      <c r="F86" s="5">
        <v>205</v>
      </c>
      <c r="G86" s="5">
        <v>41</v>
      </c>
      <c r="H86" s="5">
        <v>164</v>
      </c>
      <c r="I86" s="1" t="s">
        <v>6892</v>
      </c>
      <c r="J86" s="1" t="s">
        <v>6915</v>
      </c>
      <c r="K86" s="5">
        <v>36.9</v>
      </c>
    </row>
    <row r="87" spans="2:11" x14ac:dyDescent="0.2">
      <c r="B87" s="4" t="s">
        <v>444</v>
      </c>
      <c r="C87" s="1" t="s">
        <v>3289</v>
      </c>
      <c r="D87" s="4">
        <v>4</v>
      </c>
      <c r="E87" s="4">
        <v>2020</v>
      </c>
      <c r="F87" s="5">
        <v>240</v>
      </c>
      <c r="G87" s="5">
        <v>36</v>
      </c>
      <c r="H87" s="5">
        <v>204</v>
      </c>
      <c r="I87" s="1" t="s">
        <v>6892</v>
      </c>
      <c r="J87" s="1" t="s">
        <v>6896</v>
      </c>
      <c r="K87" s="5">
        <v>43.199999999999996</v>
      </c>
    </row>
    <row r="88" spans="2:11" x14ac:dyDescent="0.2">
      <c r="B88" s="4" t="s">
        <v>444</v>
      </c>
      <c r="C88" s="1" t="s">
        <v>3290</v>
      </c>
      <c r="D88" s="4">
        <v>4</v>
      </c>
      <c r="E88" s="4">
        <v>2020</v>
      </c>
      <c r="F88" s="5">
        <v>255</v>
      </c>
      <c r="G88" s="5">
        <v>38.25</v>
      </c>
      <c r="H88" s="5">
        <v>216.75</v>
      </c>
      <c r="I88" s="1" t="s">
        <v>6886</v>
      </c>
      <c r="J88" s="1" t="s">
        <v>6917</v>
      </c>
      <c r="K88" s="5">
        <v>66.3</v>
      </c>
    </row>
    <row r="89" spans="2:11" x14ac:dyDescent="0.2">
      <c r="B89" s="4" t="s">
        <v>444</v>
      </c>
      <c r="C89" s="1" t="s">
        <v>3291</v>
      </c>
      <c r="D89" s="4">
        <v>5</v>
      </c>
      <c r="E89" s="4">
        <v>2020</v>
      </c>
      <c r="F89" s="5">
        <v>313</v>
      </c>
      <c r="G89" s="5">
        <v>46.949999999999989</v>
      </c>
      <c r="H89" s="5">
        <v>266.05</v>
      </c>
      <c r="I89" s="1" t="s">
        <v>6886</v>
      </c>
      <c r="J89" s="1" t="s">
        <v>6897</v>
      </c>
      <c r="K89" s="5">
        <v>93.899999999999991</v>
      </c>
    </row>
    <row r="90" spans="2:11" x14ac:dyDescent="0.2">
      <c r="B90" s="4" t="s">
        <v>444</v>
      </c>
      <c r="C90" s="1" t="s">
        <v>3292</v>
      </c>
      <c r="D90" s="4">
        <v>4</v>
      </c>
      <c r="E90" s="4">
        <v>2020</v>
      </c>
      <c r="F90" s="5">
        <v>258</v>
      </c>
      <c r="G90" s="5">
        <v>38.700000000000017</v>
      </c>
      <c r="H90" s="5">
        <v>219.29999999999998</v>
      </c>
      <c r="I90" s="1" t="s">
        <v>6886</v>
      </c>
      <c r="J90" s="1" t="s">
        <v>6918</v>
      </c>
      <c r="K90" s="5">
        <v>72.240000000000009</v>
      </c>
    </row>
    <row r="91" spans="2:11" x14ac:dyDescent="0.2">
      <c r="B91" s="4" t="s">
        <v>444</v>
      </c>
      <c r="C91" s="1" t="s">
        <v>3293</v>
      </c>
      <c r="D91" s="4">
        <v>5</v>
      </c>
      <c r="E91" s="4">
        <v>2020</v>
      </c>
      <c r="F91" s="5">
        <v>327</v>
      </c>
      <c r="G91" s="5">
        <v>0</v>
      </c>
      <c r="H91" s="5">
        <v>327</v>
      </c>
      <c r="I91" s="1" t="s">
        <v>6886</v>
      </c>
      <c r="J91" s="1" t="s">
        <v>6916</v>
      </c>
      <c r="K91" s="5">
        <v>94.83</v>
      </c>
    </row>
    <row r="92" spans="2:11" x14ac:dyDescent="0.2">
      <c r="B92" s="4" t="s">
        <v>444</v>
      </c>
      <c r="C92" s="1" t="s">
        <v>3294</v>
      </c>
      <c r="D92" s="4">
        <v>4</v>
      </c>
      <c r="E92" s="4">
        <v>2020</v>
      </c>
      <c r="F92" s="5">
        <v>313</v>
      </c>
      <c r="G92" s="5">
        <v>46.949999999999989</v>
      </c>
      <c r="H92" s="5">
        <v>266.05</v>
      </c>
      <c r="I92" s="1" t="s">
        <v>6886</v>
      </c>
      <c r="J92" s="1" t="s">
        <v>6897</v>
      </c>
      <c r="K92" s="5">
        <v>93.899999999999991</v>
      </c>
    </row>
    <row r="93" spans="2:11" x14ac:dyDescent="0.2">
      <c r="B93" s="4" t="s">
        <v>445</v>
      </c>
      <c r="C93" s="1" t="s">
        <v>3295</v>
      </c>
      <c r="D93" s="4">
        <v>1</v>
      </c>
      <c r="E93" s="4">
        <v>2020</v>
      </c>
      <c r="F93" s="5">
        <v>258</v>
      </c>
      <c r="G93" s="5">
        <v>51.599999999999994</v>
      </c>
      <c r="H93" s="5">
        <v>206.4</v>
      </c>
      <c r="I93" s="1" t="s">
        <v>6886</v>
      </c>
      <c r="J93" s="1" t="s">
        <v>6918</v>
      </c>
      <c r="K93" s="5">
        <v>72.240000000000009</v>
      </c>
    </row>
    <row r="94" spans="2:11" x14ac:dyDescent="0.2">
      <c r="B94" s="4" t="s">
        <v>446</v>
      </c>
      <c r="C94" s="1" t="s">
        <v>3296</v>
      </c>
      <c r="D94" s="4">
        <v>1</v>
      </c>
      <c r="E94" s="4">
        <v>2020</v>
      </c>
      <c r="F94" s="5">
        <v>478</v>
      </c>
      <c r="G94" s="5">
        <v>95.599999999999966</v>
      </c>
      <c r="H94" s="5">
        <v>382.40000000000003</v>
      </c>
      <c r="I94" s="1" t="s">
        <v>6891</v>
      </c>
      <c r="J94" s="1" t="s">
        <v>6923</v>
      </c>
      <c r="K94" s="5">
        <v>119.5</v>
      </c>
    </row>
    <row r="95" spans="2:11" x14ac:dyDescent="0.2">
      <c r="B95" s="4" t="s">
        <v>446</v>
      </c>
      <c r="C95" s="1" t="s">
        <v>3297</v>
      </c>
      <c r="D95" s="4">
        <v>2</v>
      </c>
      <c r="E95" s="4">
        <v>2020</v>
      </c>
      <c r="F95" s="5">
        <v>267</v>
      </c>
      <c r="G95" s="5">
        <v>0</v>
      </c>
      <c r="H95" s="5">
        <v>267</v>
      </c>
      <c r="I95" s="1" t="s">
        <v>6887</v>
      </c>
      <c r="J95" s="1" t="s">
        <v>6924</v>
      </c>
      <c r="K95" s="5">
        <v>90.78</v>
      </c>
    </row>
    <row r="96" spans="2:11" x14ac:dyDescent="0.2">
      <c r="B96" s="4" t="s">
        <v>446</v>
      </c>
      <c r="C96" s="1" t="s">
        <v>3298</v>
      </c>
      <c r="D96" s="4">
        <v>3</v>
      </c>
      <c r="E96" s="4">
        <v>2020</v>
      </c>
      <c r="F96" s="5">
        <v>383</v>
      </c>
      <c r="G96" s="5">
        <v>57.449999999999989</v>
      </c>
      <c r="H96" s="5">
        <v>325.55</v>
      </c>
      <c r="I96" s="1" t="s">
        <v>6889</v>
      </c>
      <c r="J96" s="1" t="s">
        <v>6911</v>
      </c>
      <c r="K96" s="5">
        <v>122.56</v>
      </c>
    </row>
    <row r="97" spans="2:11" x14ac:dyDescent="0.2">
      <c r="B97" s="4" t="s">
        <v>446</v>
      </c>
      <c r="C97" s="1" t="s">
        <v>3299</v>
      </c>
      <c r="D97" s="4">
        <v>2</v>
      </c>
      <c r="E97" s="4">
        <v>2020</v>
      </c>
      <c r="F97" s="5">
        <v>383</v>
      </c>
      <c r="G97" s="5">
        <v>0</v>
      </c>
      <c r="H97" s="5">
        <v>383</v>
      </c>
      <c r="I97" s="1" t="s">
        <v>6889</v>
      </c>
      <c r="J97" s="1" t="s">
        <v>6911</v>
      </c>
      <c r="K97" s="5">
        <v>122.56</v>
      </c>
    </row>
    <row r="98" spans="2:11" x14ac:dyDescent="0.2">
      <c r="B98" s="4" t="s">
        <v>446</v>
      </c>
      <c r="C98" s="1" t="s">
        <v>3300</v>
      </c>
      <c r="D98" s="4">
        <v>2</v>
      </c>
      <c r="E98" s="4">
        <v>2020</v>
      </c>
      <c r="F98" s="5">
        <v>447</v>
      </c>
      <c r="G98" s="5">
        <v>0</v>
      </c>
      <c r="H98" s="5">
        <v>447</v>
      </c>
      <c r="I98" s="1" t="s">
        <v>6889</v>
      </c>
      <c r="J98" s="1" t="s">
        <v>6893</v>
      </c>
      <c r="K98" s="5">
        <v>156.44999999999999</v>
      </c>
    </row>
    <row r="99" spans="2:11" x14ac:dyDescent="0.2">
      <c r="B99" s="4" t="s">
        <v>446</v>
      </c>
      <c r="C99" s="1" t="s">
        <v>3301</v>
      </c>
      <c r="D99" s="4">
        <v>3</v>
      </c>
      <c r="E99" s="4">
        <v>2020</v>
      </c>
      <c r="F99" s="5">
        <v>447</v>
      </c>
      <c r="G99" s="5">
        <v>67.050000000000011</v>
      </c>
      <c r="H99" s="5">
        <v>379.95</v>
      </c>
      <c r="I99" s="1" t="s">
        <v>6889</v>
      </c>
      <c r="J99" s="1" t="s">
        <v>6893</v>
      </c>
      <c r="K99" s="5">
        <v>156.44999999999999</v>
      </c>
    </row>
    <row r="100" spans="2:11" x14ac:dyDescent="0.2">
      <c r="B100" s="4" t="s">
        <v>446</v>
      </c>
      <c r="C100" s="1" t="s">
        <v>3302</v>
      </c>
      <c r="D100" s="4">
        <v>4</v>
      </c>
      <c r="E100" s="4">
        <v>2020</v>
      </c>
      <c r="F100" s="5">
        <v>345</v>
      </c>
      <c r="G100" s="5">
        <v>51.75</v>
      </c>
      <c r="H100" s="5">
        <v>293.25</v>
      </c>
      <c r="I100" s="1" t="s">
        <v>6889</v>
      </c>
      <c r="J100" s="1" t="s">
        <v>6920</v>
      </c>
      <c r="K100" s="5">
        <v>106.95</v>
      </c>
    </row>
    <row r="101" spans="2:11" x14ac:dyDescent="0.2">
      <c r="B101" s="4" t="s">
        <v>446</v>
      </c>
      <c r="C101" s="1" t="s">
        <v>3303</v>
      </c>
      <c r="D101" s="4">
        <v>3</v>
      </c>
      <c r="E101" s="4">
        <v>2020</v>
      </c>
      <c r="F101" s="5">
        <v>345</v>
      </c>
      <c r="G101" s="5">
        <v>51.75</v>
      </c>
      <c r="H101" s="5">
        <v>293.25</v>
      </c>
      <c r="I101" s="1" t="s">
        <v>6889</v>
      </c>
      <c r="J101" s="1" t="s">
        <v>6920</v>
      </c>
      <c r="K101" s="5">
        <v>106.95</v>
      </c>
    </row>
    <row r="102" spans="2:11" x14ac:dyDescent="0.2">
      <c r="B102" s="4" t="s">
        <v>446</v>
      </c>
      <c r="C102" s="1" t="e">
        <v>#N/A</v>
      </c>
      <c r="D102" s="4">
        <v>3</v>
      </c>
      <c r="E102" s="4">
        <v>2020</v>
      </c>
      <c r="F102" s="5">
        <v>447</v>
      </c>
      <c r="G102" s="5">
        <v>67.050000000000011</v>
      </c>
      <c r="H102" s="5">
        <v>379.95</v>
      </c>
      <c r="I102" s="1" t="s">
        <v>6889</v>
      </c>
      <c r="J102" s="1" t="s">
        <v>6893</v>
      </c>
      <c r="K102" s="5">
        <v>156.44999999999999</v>
      </c>
    </row>
    <row r="103" spans="2:11" x14ac:dyDescent="0.2">
      <c r="B103" s="4" t="s">
        <v>446</v>
      </c>
      <c r="C103" s="1" t="e">
        <v>#N/A</v>
      </c>
      <c r="D103" s="4">
        <v>3</v>
      </c>
      <c r="E103" s="4">
        <v>2020</v>
      </c>
      <c r="F103" s="5">
        <v>345</v>
      </c>
      <c r="G103" s="5">
        <v>51.75</v>
      </c>
      <c r="H103" s="5">
        <v>293.25</v>
      </c>
      <c r="I103" s="1" t="s">
        <v>6889</v>
      </c>
      <c r="J103" s="1" t="s">
        <v>6920</v>
      </c>
      <c r="K103" s="5">
        <v>106.95</v>
      </c>
    </row>
    <row r="104" spans="2:11" x14ac:dyDescent="0.2">
      <c r="B104" s="4" t="s">
        <v>447</v>
      </c>
      <c r="C104" s="1" t="s">
        <v>3304</v>
      </c>
      <c r="D104" s="4">
        <v>1</v>
      </c>
      <c r="E104" s="4">
        <v>2020</v>
      </c>
      <c r="F104" s="5">
        <v>345</v>
      </c>
      <c r="G104" s="5">
        <v>69</v>
      </c>
      <c r="H104" s="5">
        <v>276</v>
      </c>
      <c r="I104" s="1" t="s">
        <v>6889</v>
      </c>
      <c r="J104" s="1" t="s">
        <v>6920</v>
      </c>
      <c r="K104" s="5">
        <v>106.95</v>
      </c>
    </row>
    <row r="105" spans="2:11" x14ac:dyDescent="0.2">
      <c r="B105" s="4" t="s">
        <v>448</v>
      </c>
      <c r="C105" s="1" t="s">
        <v>3305</v>
      </c>
      <c r="D105" s="4">
        <v>1</v>
      </c>
      <c r="E105" s="4">
        <v>2020</v>
      </c>
      <c r="F105" s="5">
        <v>383</v>
      </c>
      <c r="G105" s="5">
        <v>76.599999999999966</v>
      </c>
      <c r="H105" s="5">
        <v>306.40000000000003</v>
      </c>
      <c r="I105" s="1" t="s">
        <v>6889</v>
      </c>
      <c r="J105" s="1" t="s">
        <v>6911</v>
      </c>
      <c r="K105" s="5">
        <v>122.56</v>
      </c>
    </row>
    <row r="106" spans="2:11" x14ac:dyDescent="0.2">
      <c r="B106" s="4" t="s">
        <v>448</v>
      </c>
      <c r="C106" s="1" t="s">
        <v>3306</v>
      </c>
      <c r="D106" s="4">
        <v>10</v>
      </c>
      <c r="E106" s="4">
        <v>2020</v>
      </c>
      <c r="F106" s="5">
        <v>144</v>
      </c>
      <c r="G106" s="5">
        <v>0</v>
      </c>
      <c r="H106" s="5">
        <v>144</v>
      </c>
      <c r="I106" s="1" t="s">
        <v>6888</v>
      </c>
      <c r="J106" s="1" t="s">
        <v>6921</v>
      </c>
      <c r="K106" s="5">
        <v>66.240000000000009</v>
      </c>
    </row>
    <row r="107" spans="2:11" x14ac:dyDescent="0.2">
      <c r="B107" s="4" t="s">
        <v>449</v>
      </c>
      <c r="C107" s="1" t="s">
        <v>3307</v>
      </c>
      <c r="D107" s="4">
        <v>1</v>
      </c>
      <c r="E107" s="4">
        <v>2020</v>
      </c>
      <c r="F107" s="5">
        <v>205</v>
      </c>
      <c r="G107" s="5">
        <v>41</v>
      </c>
      <c r="H107" s="5">
        <v>164</v>
      </c>
      <c r="I107" s="1" t="s">
        <v>6892</v>
      </c>
      <c r="J107" s="1" t="s">
        <v>6915</v>
      </c>
      <c r="K107" s="5">
        <v>36.9</v>
      </c>
    </row>
    <row r="108" spans="2:11" x14ac:dyDescent="0.2">
      <c r="B108" s="4" t="s">
        <v>450</v>
      </c>
      <c r="C108" s="1" t="s">
        <v>3308</v>
      </c>
      <c r="D108" s="4">
        <v>1</v>
      </c>
      <c r="E108" s="4">
        <v>2020</v>
      </c>
      <c r="F108" s="5">
        <v>805</v>
      </c>
      <c r="G108" s="5">
        <v>161</v>
      </c>
      <c r="H108" s="5">
        <v>644</v>
      </c>
      <c r="I108" s="1" t="s">
        <v>6884</v>
      </c>
      <c r="J108" s="1" t="s">
        <v>6925</v>
      </c>
      <c r="K108" s="5">
        <v>249.55</v>
      </c>
    </row>
    <row r="109" spans="2:11" x14ac:dyDescent="0.2">
      <c r="B109" s="4" t="s">
        <v>451</v>
      </c>
      <c r="C109" s="1" t="s">
        <v>3309</v>
      </c>
      <c r="D109" s="4">
        <v>1</v>
      </c>
      <c r="E109" s="4">
        <v>2020</v>
      </c>
      <c r="F109" s="5">
        <v>526</v>
      </c>
      <c r="G109" s="5">
        <v>105.19999999999999</v>
      </c>
      <c r="H109" s="5">
        <v>420.8</v>
      </c>
      <c r="I109" s="1" t="s">
        <v>6884</v>
      </c>
      <c r="J109" s="1" t="s">
        <v>6926</v>
      </c>
      <c r="K109" s="5">
        <v>210.4</v>
      </c>
    </row>
    <row r="110" spans="2:11" x14ac:dyDescent="0.2">
      <c r="B110" s="4" t="s">
        <v>452</v>
      </c>
      <c r="C110" s="1" t="s">
        <v>3310</v>
      </c>
      <c r="D110" s="4">
        <v>1</v>
      </c>
      <c r="E110" s="4">
        <v>2020</v>
      </c>
      <c r="F110" s="5">
        <v>1491</v>
      </c>
      <c r="G110" s="5">
        <v>298.20000000000005</v>
      </c>
      <c r="H110" s="5">
        <v>1192.8</v>
      </c>
      <c r="I110" s="1" t="s">
        <v>6883</v>
      </c>
      <c r="J110" s="1" t="s">
        <v>6900</v>
      </c>
      <c r="K110" s="5">
        <v>506.94000000000005</v>
      </c>
    </row>
    <row r="111" spans="2:11" x14ac:dyDescent="0.2">
      <c r="B111" s="4" t="s">
        <v>453</v>
      </c>
      <c r="C111" s="1" t="s">
        <v>3311</v>
      </c>
      <c r="D111" s="4">
        <v>1</v>
      </c>
      <c r="E111" s="4">
        <v>2020</v>
      </c>
      <c r="F111" s="5">
        <v>948</v>
      </c>
      <c r="G111" s="5">
        <v>189.59999999999991</v>
      </c>
      <c r="H111" s="5">
        <v>758.40000000000009</v>
      </c>
      <c r="I111" s="1" t="s">
        <v>6883</v>
      </c>
      <c r="J111" s="1" t="s">
        <v>6899</v>
      </c>
      <c r="K111" s="5">
        <v>303.36</v>
      </c>
    </row>
    <row r="112" spans="2:11" x14ac:dyDescent="0.2">
      <c r="B112" s="4" t="s">
        <v>453</v>
      </c>
      <c r="C112" s="1" t="s">
        <v>3312</v>
      </c>
      <c r="D112" s="4">
        <v>2</v>
      </c>
      <c r="E112" s="4">
        <v>2020</v>
      </c>
      <c r="F112" s="5">
        <v>1491</v>
      </c>
      <c r="G112" s="5">
        <v>0</v>
      </c>
      <c r="H112" s="5">
        <v>1491</v>
      </c>
      <c r="I112" s="1" t="s">
        <v>6883</v>
      </c>
      <c r="J112" s="1" t="s">
        <v>6900</v>
      </c>
      <c r="K112" s="5">
        <v>506.94000000000005</v>
      </c>
    </row>
    <row r="113" spans="2:11" x14ac:dyDescent="0.2">
      <c r="B113" s="4" t="s">
        <v>454</v>
      </c>
      <c r="C113" s="1" t="s">
        <v>3313</v>
      </c>
      <c r="D113" s="4">
        <v>1</v>
      </c>
      <c r="E113" s="4">
        <v>2020</v>
      </c>
      <c r="F113" s="5">
        <v>948</v>
      </c>
      <c r="G113" s="5">
        <v>189.59999999999991</v>
      </c>
      <c r="H113" s="5">
        <v>758.40000000000009</v>
      </c>
      <c r="I113" s="1" t="s">
        <v>6883</v>
      </c>
      <c r="J113" s="1" t="s">
        <v>6899</v>
      </c>
      <c r="K113" s="5">
        <v>303.36</v>
      </c>
    </row>
    <row r="114" spans="2:11" x14ac:dyDescent="0.2">
      <c r="B114" s="4" t="s">
        <v>454</v>
      </c>
      <c r="C114" s="1" t="s">
        <v>3314</v>
      </c>
      <c r="D114" s="4">
        <v>2</v>
      </c>
      <c r="E114" s="4">
        <v>2020</v>
      </c>
      <c r="F114" s="5">
        <v>1101</v>
      </c>
      <c r="G114" s="5">
        <v>0</v>
      </c>
      <c r="H114" s="5">
        <v>1101</v>
      </c>
      <c r="I114" s="1" t="s">
        <v>6883</v>
      </c>
      <c r="J114" s="1" t="s">
        <v>6901</v>
      </c>
      <c r="K114" s="5">
        <v>396.36</v>
      </c>
    </row>
    <row r="115" spans="2:11" x14ac:dyDescent="0.2">
      <c r="B115" s="4" t="s">
        <v>455</v>
      </c>
      <c r="C115" s="1" t="s">
        <v>3315</v>
      </c>
      <c r="D115" s="4">
        <v>1</v>
      </c>
      <c r="E115" s="4">
        <v>2020</v>
      </c>
      <c r="F115" s="5">
        <v>636</v>
      </c>
      <c r="G115" s="5">
        <v>127.19999999999999</v>
      </c>
      <c r="H115" s="5">
        <v>508.8</v>
      </c>
      <c r="I115" s="1" t="s">
        <v>6890</v>
      </c>
      <c r="J115" s="1" t="s">
        <v>6927</v>
      </c>
      <c r="K115" s="5">
        <v>216.24</v>
      </c>
    </row>
    <row r="116" spans="2:11" x14ac:dyDescent="0.2">
      <c r="B116" s="4" t="s">
        <v>455</v>
      </c>
      <c r="C116" s="1" t="s">
        <v>3316</v>
      </c>
      <c r="D116" s="4">
        <v>8</v>
      </c>
      <c r="E116" s="4">
        <v>2020</v>
      </c>
      <c r="F116" s="5">
        <v>636</v>
      </c>
      <c r="G116" s="5">
        <v>0</v>
      </c>
      <c r="H116" s="5">
        <v>636</v>
      </c>
      <c r="I116" s="1" t="s">
        <v>6890</v>
      </c>
      <c r="J116" s="1" t="s">
        <v>6927</v>
      </c>
      <c r="K116" s="5">
        <v>216.24</v>
      </c>
    </row>
    <row r="117" spans="2:11" x14ac:dyDescent="0.2">
      <c r="B117" s="4" t="s">
        <v>455</v>
      </c>
      <c r="C117" s="1" t="s">
        <v>3317</v>
      </c>
      <c r="D117" s="4">
        <v>9</v>
      </c>
      <c r="E117" s="4">
        <v>2020</v>
      </c>
      <c r="F117" s="5">
        <v>579</v>
      </c>
      <c r="G117" s="5">
        <v>0</v>
      </c>
      <c r="H117" s="5">
        <v>579</v>
      </c>
      <c r="I117" s="1" t="s">
        <v>6890</v>
      </c>
      <c r="J117" s="1" t="s">
        <v>6928</v>
      </c>
      <c r="K117" s="5">
        <v>167.91</v>
      </c>
    </row>
    <row r="118" spans="2:11" x14ac:dyDescent="0.2">
      <c r="B118" s="4" t="s">
        <v>456</v>
      </c>
      <c r="C118" s="1" t="s">
        <v>3318</v>
      </c>
      <c r="D118" s="4">
        <v>1</v>
      </c>
      <c r="E118" s="4">
        <v>2020</v>
      </c>
      <c r="F118" s="5">
        <v>510</v>
      </c>
      <c r="G118" s="5">
        <v>102</v>
      </c>
      <c r="H118" s="5">
        <v>408</v>
      </c>
      <c r="I118" s="1" t="s">
        <v>6890</v>
      </c>
      <c r="J118" s="1" t="s">
        <v>6903</v>
      </c>
      <c r="K118" s="5">
        <v>163.20000000000002</v>
      </c>
    </row>
    <row r="119" spans="2:11" x14ac:dyDescent="0.2">
      <c r="B119" s="4" t="s">
        <v>456</v>
      </c>
      <c r="C119" s="1" t="s">
        <v>3319</v>
      </c>
      <c r="D119" s="4">
        <v>11</v>
      </c>
      <c r="E119" s="4">
        <v>2020</v>
      </c>
      <c r="F119" s="5">
        <v>646</v>
      </c>
      <c r="G119" s="5">
        <v>0</v>
      </c>
      <c r="H119" s="5">
        <v>646</v>
      </c>
      <c r="I119" s="1" t="s">
        <v>6890</v>
      </c>
      <c r="J119" s="1" t="s">
        <v>6929</v>
      </c>
      <c r="K119" s="5">
        <v>348.84000000000003</v>
      </c>
    </row>
    <row r="120" spans="2:11" x14ac:dyDescent="0.2">
      <c r="B120" s="4" t="s">
        <v>457</v>
      </c>
      <c r="C120" s="1" t="s">
        <v>3320</v>
      </c>
      <c r="D120" s="4">
        <v>1</v>
      </c>
      <c r="E120" s="4">
        <v>2020</v>
      </c>
      <c r="F120" s="5">
        <v>551</v>
      </c>
      <c r="G120" s="5">
        <v>110.19999999999999</v>
      </c>
      <c r="H120" s="5">
        <v>440.8</v>
      </c>
      <c r="I120" s="1" t="s">
        <v>6890</v>
      </c>
      <c r="J120" s="1" t="s">
        <v>6930</v>
      </c>
      <c r="K120" s="5">
        <v>264.48</v>
      </c>
    </row>
    <row r="121" spans="2:11" x14ac:dyDescent="0.2">
      <c r="B121" s="4" t="s">
        <v>457</v>
      </c>
      <c r="C121" s="1" t="s">
        <v>3321</v>
      </c>
      <c r="D121" s="4">
        <v>12</v>
      </c>
      <c r="E121" s="4">
        <v>2020</v>
      </c>
      <c r="F121" s="5">
        <v>551</v>
      </c>
      <c r="G121" s="5">
        <v>0</v>
      </c>
      <c r="H121" s="5">
        <v>551</v>
      </c>
      <c r="I121" s="1" t="s">
        <v>6890</v>
      </c>
      <c r="J121" s="1" t="s">
        <v>6930</v>
      </c>
      <c r="K121" s="5">
        <v>264.48</v>
      </c>
    </row>
    <row r="122" spans="2:11" x14ac:dyDescent="0.2">
      <c r="B122" s="4" t="s">
        <v>457</v>
      </c>
      <c r="C122" s="1" t="s">
        <v>3322</v>
      </c>
      <c r="D122" s="4">
        <v>9</v>
      </c>
      <c r="E122" s="4">
        <v>2020</v>
      </c>
      <c r="F122" s="5">
        <v>502</v>
      </c>
      <c r="G122" s="5">
        <v>0</v>
      </c>
      <c r="H122" s="5">
        <v>502</v>
      </c>
      <c r="I122" s="1" t="s">
        <v>6890</v>
      </c>
      <c r="J122" s="1" t="s">
        <v>6931</v>
      </c>
      <c r="K122" s="5">
        <v>291.15999999999997</v>
      </c>
    </row>
    <row r="123" spans="2:11" x14ac:dyDescent="0.2">
      <c r="B123" s="4" t="s">
        <v>458</v>
      </c>
      <c r="C123" s="1" t="s">
        <v>3323</v>
      </c>
      <c r="D123" s="4">
        <v>1</v>
      </c>
      <c r="E123" s="4">
        <v>2020</v>
      </c>
      <c r="F123" s="5">
        <v>192</v>
      </c>
      <c r="G123" s="5">
        <v>38.399999999999977</v>
      </c>
      <c r="H123" s="5">
        <v>153.60000000000002</v>
      </c>
      <c r="I123" s="1" t="s">
        <v>6892</v>
      </c>
      <c r="J123" s="1" t="s">
        <v>6914</v>
      </c>
      <c r="K123" s="5">
        <v>34.56</v>
      </c>
    </row>
    <row r="124" spans="2:11" x14ac:dyDescent="0.2">
      <c r="B124" s="4" t="s">
        <v>459</v>
      </c>
      <c r="C124" s="1" t="s">
        <v>3324</v>
      </c>
      <c r="D124" s="4">
        <v>1</v>
      </c>
      <c r="E124" s="4">
        <v>2020</v>
      </c>
      <c r="F124" s="5">
        <v>990</v>
      </c>
      <c r="G124" s="5">
        <v>198</v>
      </c>
      <c r="H124" s="5">
        <v>792</v>
      </c>
      <c r="I124" s="1" t="s">
        <v>6884</v>
      </c>
      <c r="J124" s="1" t="s">
        <v>6932</v>
      </c>
      <c r="K124" s="5">
        <v>316.8</v>
      </c>
    </row>
    <row r="125" spans="2:11" x14ac:dyDescent="0.2">
      <c r="B125" s="4" t="s">
        <v>460</v>
      </c>
      <c r="C125" s="1" t="s">
        <v>3325</v>
      </c>
      <c r="D125" s="4">
        <v>1</v>
      </c>
      <c r="E125" s="4">
        <v>2020</v>
      </c>
      <c r="F125" s="5">
        <v>992</v>
      </c>
      <c r="G125" s="5">
        <v>198.39999999999998</v>
      </c>
      <c r="H125" s="5">
        <v>793.6</v>
      </c>
      <c r="I125" s="1" t="s">
        <v>6884</v>
      </c>
      <c r="J125" s="1" t="s">
        <v>6933</v>
      </c>
      <c r="K125" s="5">
        <v>307.52</v>
      </c>
    </row>
    <row r="126" spans="2:11" x14ac:dyDescent="0.2">
      <c r="B126" s="4" t="s">
        <v>460</v>
      </c>
      <c r="C126" s="1" t="s">
        <v>3326</v>
      </c>
      <c r="D126" s="4">
        <v>11</v>
      </c>
      <c r="E126" s="4">
        <v>2020</v>
      </c>
      <c r="F126" s="5">
        <v>948</v>
      </c>
      <c r="G126" s="5">
        <v>0</v>
      </c>
      <c r="H126" s="5">
        <v>948</v>
      </c>
      <c r="I126" s="1" t="s">
        <v>6883</v>
      </c>
      <c r="J126" s="1" t="s">
        <v>6899</v>
      </c>
      <c r="K126" s="5">
        <v>303.36</v>
      </c>
    </row>
    <row r="127" spans="2:11" x14ac:dyDescent="0.2">
      <c r="B127" s="4" t="s">
        <v>461</v>
      </c>
      <c r="C127" s="1" t="s">
        <v>3327</v>
      </c>
      <c r="D127" s="4">
        <v>1</v>
      </c>
      <c r="E127" s="4">
        <v>2020</v>
      </c>
      <c r="F127" s="5">
        <v>1491</v>
      </c>
      <c r="G127" s="5">
        <v>298.20000000000005</v>
      </c>
      <c r="H127" s="5">
        <v>1192.8</v>
      </c>
      <c r="I127" s="1" t="s">
        <v>6883</v>
      </c>
      <c r="J127" s="1" t="s">
        <v>6900</v>
      </c>
      <c r="K127" s="5">
        <v>506.94000000000005</v>
      </c>
    </row>
    <row r="128" spans="2:11" x14ac:dyDescent="0.2">
      <c r="B128" s="4" t="s">
        <v>462</v>
      </c>
      <c r="C128" s="1" t="s">
        <v>3328</v>
      </c>
      <c r="D128" s="4">
        <v>1</v>
      </c>
      <c r="E128" s="4">
        <v>2020</v>
      </c>
      <c r="F128" s="5">
        <v>1491</v>
      </c>
      <c r="G128" s="5">
        <v>298.20000000000005</v>
      </c>
      <c r="H128" s="5">
        <v>1192.8</v>
      </c>
      <c r="I128" s="1" t="s">
        <v>6883</v>
      </c>
      <c r="J128" s="1" t="s">
        <v>6900</v>
      </c>
      <c r="K128" s="5">
        <v>506.94000000000005</v>
      </c>
    </row>
    <row r="129" spans="2:11" x14ac:dyDescent="0.2">
      <c r="B129" s="4" t="s">
        <v>462</v>
      </c>
      <c r="C129" s="1" t="s">
        <v>3329</v>
      </c>
      <c r="D129" s="4">
        <v>2</v>
      </c>
      <c r="E129" s="4">
        <v>2020</v>
      </c>
      <c r="F129" s="5">
        <v>579</v>
      </c>
      <c r="G129" s="5">
        <v>0</v>
      </c>
      <c r="H129" s="5">
        <v>579</v>
      </c>
      <c r="I129" s="1" t="s">
        <v>6890</v>
      </c>
      <c r="J129" s="1" t="s">
        <v>6928</v>
      </c>
      <c r="K129" s="5">
        <v>167.91</v>
      </c>
    </row>
    <row r="130" spans="2:11" x14ac:dyDescent="0.2">
      <c r="B130" s="4" t="s">
        <v>462</v>
      </c>
      <c r="C130" s="1" t="s">
        <v>3330</v>
      </c>
      <c r="D130" s="4">
        <v>4</v>
      </c>
      <c r="E130" s="4">
        <v>2020</v>
      </c>
      <c r="F130" s="5">
        <v>579</v>
      </c>
      <c r="G130" s="5">
        <v>86.850000000000023</v>
      </c>
      <c r="H130" s="5">
        <v>492.15</v>
      </c>
      <c r="I130" s="1" t="s">
        <v>6890</v>
      </c>
      <c r="J130" s="1" t="s">
        <v>6928</v>
      </c>
      <c r="K130" s="5">
        <v>167.91</v>
      </c>
    </row>
    <row r="131" spans="2:11" x14ac:dyDescent="0.2">
      <c r="B131" s="4" t="s">
        <v>463</v>
      </c>
      <c r="C131" s="1" t="s">
        <v>3331</v>
      </c>
      <c r="D131" s="4">
        <v>1</v>
      </c>
      <c r="E131" s="4">
        <v>2020</v>
      </c>
      <c r="F131" s="5">
        <v>636</v>
      </c>
      <c r="G131" s="5">
        <v>127.19999999999999</v>
      </c>
      <c r="H131" s="5">
        <v>508.8</v>
      </c>
      <c r="I131" s="1" t="s">
        <v>6890</v>
      </c>
      <c r="J131" s="1" t="s">
        <v>6927</v>
      </c>
      <c r="K131" s="5">
        <v>216.24</v>
      </c>
    </row>
    <row r="132" spans="2:11" x14ac:dyDescent="0.2">
      <c r="B132" s="4" t="s">
        <v>464</v>
      </c>
      <c r="C132" s="1" t="s">
        <v>3332</v>
      </c>
      <c r="D132" s="4">
        <v>1</v>
      </c>
      <c r="E132" s="4">
        <v>2020</v>
      </c>
      <c r="F132" s="5">
        <v>636</v>
      </c>
      <c r="G132" s="5">
        <v>127.19999999999999</v>
      </c>
      <c r="H132" s="5">
        <v>508.8</v>
      </c>
      <c r="I132" s="1" t="s">
        <v>6890</v>
      </c>
      <c r="J132" s="1" t="s">
        <v>6927</v>
      </c>
      <c r="K132" s="5">
        <v>216.24</v>
      </c>
    </row>
    <row r="133" spans="2:11" x14ac:dyDescent="0.2">
      <c r="B133" s="4" t="s">
        <v>464</v>
      </c>
      <c r="C133" s="1" t="s">
        <v>3333</v>
      </c>
      <c r="D133" s="4">
        <v>7</v>
      </c>
      <c r="E133" s="4">
        <v>2020</v>
      </c>
      <c r="F133" s="5">
        <v>636</v>
      </c>
      <c r="G133" s="5">
        <v>0</v>
      </c>
      <c r="H133" s="5">
        <v>636</v>
      </c>
      <c r="I133" s="1" t="s">
        <v>6890</v>
      </c>
      <c r="J133" s="1" t="s">
        <v>6927</v>
      </c>
      <c r="K133" s="5">
        <v>216.24</v>
      </c>
    </row>
    <row r="134" spans="2:11" x14ac:dyDescent="0.2">
      <c r="B134" s="4" t="s">
        <v>465</v>
      </c>
      <c r="C134" s="1" t="s">
        <v>3334</v>
      </c>
      <c r="D134" s="4">
        <v>1</v>
      </c>
      <c r="E134" s="4">
        <v>2020</v>
      </c>
      <c r="F134" s="5">
        <v>255</v>
      </c>
      <c r="G134" s="5">
        <v>51</v>
      </c>
      <c r="H134" s="5">
        <v>204</v>
      </c>
      <c r="I134" s="1" t="s">
        <v>6890</v>
      </c>
      <c r="J134" s="1" t="s">
        <v>6934</v>
      </c>
      <c r="K134" s="5">
        <v>114.75</v>
      </c>
    </row>
    <row r="135" spans="2:11" x14ac:dyDescent="0.2">
      <c r="B135" s="4" t="s">
        <v>466</v>
      </c>
      <c r="C135" s="1" t="s">
        <v>3335</v>
      </c>
      <c r="D135" s="4">
        <v>1</v>
      </c>
      <c r="E135" s="4">
        <v>2020</v>
      </c>
      <c r="F135" s="5">
        <v>327</v>
      </c>
      <c r="G135" s="5">
        <v>65.399999999999977</v>
      </c>
      <c r="H135" s="5">
        <v>261.60000000000002</v>
      </c>
      <c r="I135" s="1" t="s">
        <v>6886</v>
      </c>
      <c r="J135" s="1" t="s">
        <v>6916</v>
      </c>
      <c r="K135" s="5">
        <v>94.83</v>
      </c>
    </row>
    <row r="136" spans="2:11" x14ac:dyDescent="0.2">
      <c r="B136" s="4" t="s">
        <v>466</v>
      </c>
      <c r="C136" s="1" t="s">
        <v>3336</v>
      </c>
      <c r="D136" s="4">
        <v>11</v>
      </c>
      <c r="E136" s="4">
        <v>2020</v>
      </c>
      <c r="F136" s="5">
        <v>948</v>
      </c>
      <c r="G136" s="5">
        <v>0</v>
      </c>
      <c r="H136" s="5">
        <v>948</v>
      </c>
      <c r="I136" s="1" t="s">
        <v>6883</v>
      </c>
      <c r="J136" s="1" t="s">
        <v>6899</v>
      </c>
      <c r="K136" s="5">
        <v>303.36</v>
      </c>
    </row>
    <row r="137" spans="2:11" x14ac:dyDescent="0.2">
      <c r="B137" s="4" t="s">
        <v>466</v>
      </c>
      <c r="C137" s="1" t="s">
        <v>3337</v>
      </c>
      <c r="D137" s="4">
        <v>10</v>
      </c>
      <c r="E137" s="4">
        <v>2020</v>
      </c>
      <c r="F137" s="5">
        <v>948</v>
      </c>
      <c r="G137" s="5">
        <v>0</v>
      </c>
      <c r="H137" s="5">
        <v>948</v>
      </c>
      <c r="I137" s="1" t="s">
        <v>6883</v>
      </c>
      <c r="J137" s="1" t="s">
        <v>6899</v>
      </c>
      <c r="K137" s="5">
        <v>303.36</v>
      </c>
    </row>
    <row r="138" spans="2:11" x14ac:dyDescent="0.2">
      <c r="B138" s="4" t="s">
        <v>466</v>
      </c>
      <c r="C138" s="1" t="s">
        <v>3338</v>
      </c>
      <c r="D138" s="4">
        <v>10</v>
      </c>
      <c r="E138" s="4">
        <v>2020</v>
      </c>
      <c r="F138" s="5">
        <v>948</v>
      </c>
      <c r="G138" s="5">
        <v>0</v>
      </c>
      <c r="H138" s="5">
        <v>948</v>
      </c>
      <c r="I138" s="1" t="s">
        <v>6883</v>
      </c>
      <c r="J138" s="1" t="s">
        <v>6899</v>
      </c>
      <c r="K138" s="5">
        <v>303.36</v>
      </c>
    </row>
    <row r="139" spans="2:11" x14ac:dyDescent="0.2">
      <c r="B139" s="4" t="s">
        <v>466</v>
      </c>
      <c r="C139" s="1" t="s">
        <v>3339</v>
      </c>
      <c r="D139" s="4">
        <v>12</v>
      </c>
      <c r="E139" s="4">
        <v>2020</v>
      </c>
      <c r="F139" s="5">
        <v>1101</v>
      </c>
      <c r="G139" s="5">
        <v>0</v>
      </c>
      <c r="H139" s="5">
        <v>1101</v>
      </c>
      <c r="I139" s="1" t="s">
        <v>6883</v>
      </c>
      <c r="J139" s="1" t="s">
        <v>6901</v>
      </c>
      <c r="K139" s="5">
        <v>396.36</v>
      </c>
    </row>
    <row r="140" spans="2:11" x14ac:dyDescent="0.2">
      <c r="B140" s="4" t="s">
        <v>467</v>
      </c>
      <c r="C140" s="1" t="s">
        <v>3340</v>
      </c>
      <c r="D140" s="4">
        <v>1</v>
      </c>
      <c r="E140" s="4">
        <v>2020</v>
      </c>
      <c r="F140" s="5">
        <v>948</v>
      </c>
      <c r="G140" s="5">
        <v>189.59999999999991</v>
      </c>
      <c r="H140" s="5">
        <v>758.40000000000009</v>
      </c>
      <c r="I140" s="1" t="s">
        <v>6883</v>
      </c>
      <c r="J140" s="1" t="s">
        <v>6899</v>
      </c>
      <c r="K140" s="5">
        <v>303.36</v>
      </c>
    </row>
    <row r="141" spans="2:11" x14ac:dyDescent="0.2">
      <c r="B141" s="4" t="s">
        <v>468</v>
      </c>
      <c r="C141" s="1" t="s">
        <v>3341</v>
      </c>
      <c r="D141" s="4">
        <v>1</v>
      </c>
      <c r="E141" s="4">
        <v>2020</v>
      </c>
      <c r="F141" s="5">
        <v>1491</v>
      </c>
      <c r="G141" s="5">
        <v>298.20000000000005</v>
      </c>
      <c r="H141" s="5">
        <v>1192.8</v>
      </c>
      <c r="I141" s="1" t="s">
        <v>6883</v>
      </c>
      <c r="J141" s="1" t="s">
        <v>6900</v>
      </c>
      <c r="K141" s="5">
        <v>506.94000000000005</v>
      </c>
    </row>
    <row r="142" spans="2:11" x14ac:dyDescent="0.2">
      <c r="B142" s="4" t="s">
        <v>469</v>
      </c>
      <c r="C142" s="1" t="s">
        <v>3342</v>
      </c>
      <c r="D142" s="4">
        <v>1</v>
      </c>
      <c r="E142" s="4">
        <v>2020</v>
      </c>
      <c r="F142" s="5">
        <v>636</v>
      </c>
      <c r="G142" s="5">
        <v>127.19999999999999</v>
      </c>
      <c r="H142" s="5">
        <v>508.8</v>
      </c>
      <c r="I142" s="1" t="s">
        <v>6890</v>
      </c>
      <c r="J142" s="1" t="s">
        <v>6927</v>
      </c>
      <c r="K142" s="5">
        <v>216.24</v>
      </c>
    </row>
    <row r="143" spans="2:11" x14ac:dyDescent="0.2">
      <c r="B143" s="4" t="s">
        <v>469</v>
      </c>
      <c r="C143" s="1" t="s">
        <v>3343</v>
      </c>
      <c r="D143" s="4">
        <v>1</v>
      </c>
      <c r="E143" s="4">
        <v>2020</v>
      </c>
      <c r="F143" s="5">
        <v>478</v>
      </c>
      <c r="G143" s="5">
        <v>0</v>
      </c>
      <c r="H143" s="5">
        <v>478</v>
      </c>
      <c r="I143" s="1" t="s">
        <v>6891</v>
      </c>
      <c r="J143" s="1" t="s">
        <v>6923</v>
      </c>
      <c r="K143" s="5">
        <v>119.5</v>
      </c>
    </row>
    <row r="144" spans="2:11" x14ac:dyDescent="0.2">
      <c r="B144" s="4" t="s">
        <v>469</v>
      </c>
      <c r="C144" s="1" t="s">
        <v>3344</v>
      </c>
      <c r="D144" s="4">
        <v>1</v>
      </c>
      <c r="E144" s="4">
        <v>2020</v>
      </c>
      <c r="F144" s="5">
        <v>317</v>
      </c>
      <c r="G144" s="5">
        <v>0</v>
      </c>
      <c r="H144" s="5">
        <v>317</v>
      </c>
      <c r="I144" s="1" t="s">
        <v>6887</v>
      </c>
      <c r="J144" s="1" t="s">
        <v>6935</v>
      </c>
      <c r="K144" s="5">
        <v>98.27</v>
      </c>
    </row>
    <row r="145" spans="2:11" x14ac:dyDescent="0.2">
      <c r="B145" s="4" t="s">
        <v>469</v>
      </c>
      <c r="C145" s="1" t="s">
        <v>3345</v>
      </c>
      <c r="D145" s="4">
        <v>1</v>
      </c>
      <c r="E145" s="4">
        <v>2020</v>
      </c>
      <c r="F145" s="5">
        <v>336</v>
      </c>
      <c r="G145" s="5">
        <v>0</v>
      </c>
      <c r="H145" s="5">
        <v>336</v>
      </c>
      <c r="I145" s="1" t="s">
        <v>6887</v>
      </c>
      <c r="J145" s="1" t="s">
        <v>6936</v>
      </c>
      <c r="K145" s="5">
        <v>120.96</v>
      </c>
    </row>
    <row r="146" spans="2:11" x14ac:dyDescent="0.2">
      <c r="B146" s="4" t="s">
        <v>470</v>
      </c>
      <c r="C146" s="1" t="s">
        <v>3346</v>
      </c>
      <c r="D146" s="4">
        <v>1</v>
      </c>
      <c r="E146" s="4">
        <v>2020</v>
      </c>
      <c r="F146" s="5">
        <v>293</v>
      </c>
      <c r="G146" s="5">
        <v>58.599999999999994</v>
      </c>
      <c r="H146" s="5">
        <v>234.4</v>
      </c>
      <c r="I146" s="1" t="s">
        <v>6887</v>
      </c>
      <c r="J146" s="1" t="s">
        <v>6937</v>
      </c>
      <c r="K146" s="5">
        <v>90.83</v>
      </c>
    </row>
    <row r="147" spans="2:11" x14ac:dyDescent="0.2">
      <c r="B147" s="4" t="s">
        <v>470</v>
      </c>
      <c r="C147" s="1" t="s">
        <v>3347</v>
      </c>
      <c r="D147" s="4">
        <v>10</v>
      </c>
      <c r="E147" s="4">
        <v>2020</v>
      </c>
      <c r="F147" s="5">
        <v>383</v>
      </c>
      <c r="G147" s="5">
        <v>0</v>
      </c>
      <c r="H147" s="5">
        <v>383</v>
      </c>
      <c r="I147" s="1" t="s">
        <v>6889</v>
      </c>
      <c r="J147" s="1" t="s">
        <v>6911</v>
      </c>
      <c r="K147" s="5">
        <v>122.56</v>
      </c>
    </row>
    <row r="148" spans="2:11" x14ac:dyDescent="0.2">
      <c r="B148" s="4" t="s">
        <v>470</v>
      </c>
      <c r="C148" s="1" t="s">
        <v>3348</v>
      </c>
      <c r="D148" s="4">
        <v>9</v>
      </c>
      <c r="E148" s="4">
        <v>2020</v>
      </c>
      <c r="F148" s="5">
        <v>383</v>
      </c>
      <c r="G148" s="5">
        <v>0</v>
      </c>
      <c r="H148" s="5">
        <v>383</v>
      </c>
      <c r="I148" s="1" t="s">
        <v>6889</v>
      </c>
      <c r="J148" s="1" t="s">
        <v>6911</v>
      </c>
      <c r="K148" s="5">
        <v>122.56</v>
      </c>
    </row>
    <row r="149" spans="2:11" x14ac:dyDescent="0.2">
      <c r="B149" s="4" t="s">
        <v>471</v>
      </c>
      <c r="C149" s="1" t="s">
        <v>3349</v>
      </c>
      <c r="D149" s="4">
        <v>1</v>
      </c>
      <c r="E149" s="4">
        <v>2020</v>
      </c>
      <c r="F149" s="5">
        <v>447</v>
      </c>
      <c r="G149" s="5">
        <v>89.399999999999977</v>
      </c>
      <c r="H149" s="5">
        <v>357.6</v>
      </c>
      <c r="I149" s="1" t="s">
        <v>6889</v>
      </c>
      <c r="J149" s="1" t="s">
        <v>6893</v>
      </c>
      <c r="K149" s="5">
        <v>156.44999999999999</v>
      </c>
    </row>
    <row r="150" spans="2:11" x14ac:dyDescent="0.2">
      <c r="B150" s="4" t="s">
        <v>472</v>
      </c>
      <c r="C150" s="1" t="s">
        <v>3350</v>
      </c>
      <c r="D150" s="4">
        <v>1</v>
      </c>
      <c r="E150" s="4">
        <v>2020</v>
      </c>
      <c r="F150" s="5">
        <v>447</v>
      </c>
      <c r="G150" s="5">
        <v>89.399999999999977</v>
      </c>
      <c r="H150" s="5">
        <v>357.6</v>
      </c>
      <c r="I150" s="1" t="s">
        <v>6889</v>
      </c>
      <c r="J150" s="1" t="s">
        <v>6893</v>
      </c>
      <c r="K150" s="5">
        <v>156.44999999999999</v>
      </c>
    </row>
    <row r="151" spans="2:11" x14ac:dyDescent="0.2">
      <c r="B151" s="4" t="s">
        <v>472</v>
      </c>
      <c r="C151" s="1" t="s">
        <v>3351</v>
      </c>
      <c r="D151" s="4">
        <v>6</v>
      </c>
      <c r="E151" s="4">
        <v>2020</v>
      </c>
      <c r="F151" s="5">
        <v>383</v>
      </c>
      <c r="G151" s="5">
        <v>0</v>
      </c>
      <c r="H151" s="5">
        <v>383</v>
      </c>
      <c r="I151" s="1" t="s">
        <v>6889</v>
      </c>
      <c r="J151" s="1" t="s">
        <v>6911</v>
      </c>
      <c r="K151" s="5">
        <v>122.56</v>
      </c>
    </row>
    <row r="152" spans="2:11" x14ac:dyDescent="0.2">
      <c r="B152" s="4" t="s">
        <v>473</v>
      </c>
      <c r="C152" s="1" t="s">
        <v>3352</v>
      </c>
      <c r="D152" s="4">
        <v>1</v>
      </c>
      <c r="E152" s="4">
        <v>2020</v>
      </c>
      <c r="F152" s="5">
        <v>383</v>
      </c>
      <c r="G152" s="5">
        <v>76.599999999999966</v>
      </c>
      <c r="H152" s="5">
        <v>306.40000000000003</v>
      </c>
      <c r="I152" s="1" t="s">
        <v>6889</v>
      </c>
      <c r="J152" s="1" t="s">
        <v>6911</v>
      </c>
      <c r="K152" s="5">
        <v>122.56</v>
      </c>
    </row>
    <row r="153" spans="2:11" x14ac:dyDescent="0.2">
      <c r="B153" s="4" t="s">
        <v>474</v>
      </c>
      <c r="C153" s="1" t="s">
        <v>3353</v>
      </c>
      <c r="D153" s="4">
        <v>1</v>
      </c>
      <c r="E153" s="4">
        <v>2020</v>
      </c>
      <c r="F153" s="5">
        <v>383</v>
      </c>
      <c r="G153" s="5">
        <v>76.599999999999966</v>
      </c>
      <c r="H153" s="5">
        <v>306.40000000000003</v>
      </c>
      <c r="I153" s="1" t="s">
        <v>6889</v>
      </c>
      <c r="J153" s="1" t="s">
        <v>6911</v>
      </c>
      <c r="K153" s="5">
        <v>122.56</v>
      </c>
    </row>
    <row r="154" spans="2:11" x14ac:dyDescent="0.2">
      <c r="B154" s="4" t="s">
        <v>475</v>
      </c>
      <c r="C154" s="1" t="s">
        <v>3354</v>
      </c>
      <c r="D154" s="4">
        <v>1</v>
      </c>
      <c r="E154" s="4">
        <v>2020</v>
      </c>
      <c r="F154" s="5">
        <v>383</v>
      </c>
      <c r="G154" s="5">
        <v>76.599999999999966</v>
      </c>
      <c r="H154" s="5">
        <v>306.40000000000003</v>
      </c>
      <c r="I154" s="1" t="s">
        <v>6889</v>
      </c>
      <c r="J154" s="1" t="s">
        <v>6911</v>
      </c>
      <c r="K154" s="5">
        <v>122.56</v>
      </c>
    </row>
    <row r="155" spans="2:11" x14ac:dyDescent="0.2">
      <c r="B155" s="4" t="s">
        <v>475</v>
      </c>
      <c r="C155" s="1" t="s">
        <v>3355</v>
      </c>
      <c r="D155" s="4">
        <v>5</v>
      </c>
      <c r="E155" s="4">
        <v>2020</v>
      </c>
      <c r="F155" s="5">
        <v>168</v>
      </c>
      <c r="G155" s="5">
        <v>0</v>
      </c>
      <c r="H155" s="5">
        <v>168</v>
      </c>
      <c r="I155" s="1" t="s">
        <v>6888</v>
      </c>
      <c r="J155" s="1" t="s">
        <v>6894</v>
      </c>
      <c r="K155" s="5">
        <v>25.2</v>
      </c>
    </row>
    <row r="156" spans="2:11" x14ac:dyDescent="0.2">
      <c r="B156" s="4" t="s">
        <v>476</v>
      </c>
      <c r="C156" s="1" t="s">
        <v>3356</v>
      </c>
      <c r="D156" s="4">
        <v>1</v>
      </c>
      <c r="E156" s="4">
        <v>2020</v>
      </c>
      <c r="F156" s="5">
        <v>168</v>
      </c>
      <c r="G156" s="5">
        <v>33.599999999999994</v>
      </c>
      <c r="H156" s="5">
        <v>134.4</v>
      </c>
      <c r="I156" s="1" t="s">
        <v>6888</v>
      </c>
      <c r="J156" s="1" t="s">
        <v>6922</v>
      </c>
      <c r="K156" s="5">
        <v>75.600000000000009</v>
      </c>
    </row>
    <row r="157" spans="2:11" x14ac:dyDescent="0.2">
      <c r="B157" s="4" t="s">
        <v>476</v>
      </c>
      <c r="C157" s="1" t="s">
        <v>3357</v>
      </c>
      <c r="D157" s="4">
        <v>9</v>
      </c>
      <c r="E157" s="4">
        <v>2020</v>
      </c>
      <c r="F157" s="5">
        <v>168</v>
      </c>
      <c r="G157" s="5">
        <v>0</v>
      </c>
      <c r="H157" s="5">
        <v>168</v>
      </c>
      <c r="I157" s="1" t="s">
        <v>6888</v>
      </c>
      <c r="J157" s="1" t="s">
        <v>6894</v>
      </c>
      <c r="K157" s="5">
        <v>25.2</v>
      </c>
    </row>
    <row r="158" spans="2:11" x14ac:dyDescent="0.2">
      <c r="B158" s="4" t="s">
        <v>477</v>
      </c>
      <c r="C158" s="1" t="s">
        <v>3358</v>
      </c>
      <c r="D158" s="4">
        <v>1</v>
      </c>
      <c r="E158" s="4">
        <v>2020</v>
      </c>
      <c r="F158" s="5">
        <v>210</v>
      </c>
      <c r="G158" s="5">
        <v>42</v>
      </c>
      <c r="H158" s="5">
        <v>168</v>
      </c>
      <c r="I158" s="1" t="s">
        <v>6892</v>
      </c>
      <c r="J158" s="1" t="s">
        <v>6913</v>
      </c>
      <c r="K158" s="5">
        <v>37.799999999999997</v>
      </c>
    </row>
    <row r="159" spans="2:11" x14ac:dyDescent="0.2">
      <c r="B159" s="4" t="s">
        <v>477</v>
      </c>
      <c r="C159" s="1" t="s">
        <v>3359</v>
      </c>
      <c r="D159" s="4">
        <v>2</v>
      </c>
      <c r="E159" s="4">
        <v>2020</v>
      </c>
      <c r="F159" s="5">
        <v>220</v>
      </c>
      <c r="G159" s="5">
        <v>0</v>
      </c>
      <c r="H159" s="5">
        <v>220</v>
      </c>
      <c r="I159" s="1" t="s">
        <v>6892</v>
      </c>
      <c r="J159" s="1" t="s">
        <v>6895</v>
      </c>
      <c r="K159" s="5">
        <v>39.6</v>
      </c>
    </row>
    <row r="160" spans="2:11" x14ac:dyDescent="0.2">
      <c r="B160" s="4" t="s">
        <v>478</v>
      </c>
      <c r="C160" s="1" t="s">
        <v>3360</v>
      </c>
      <c r="D160" s="4">
        <v>1</v>
      </c>
      <c r="E160" s="4">
        <v>2020</v>
      </c>
      <c r="F160" s="5">
        <v>510</v>
      </c>
      <c r="G160" s="5">
        <v>102</v>
      </c>
      <c r="H160" s="5">
        <v>408</v>
      </c>
      <c r="I160" s="1" t="s">
        <v>6890</v>
      </c>
      <c r="J160" s="1" t="s">
        <v>6903</v>
      </c>
      <c r="K160" s="5">
        <v>163.20000000000002</v>
      </c>
    </row>
    <row r="161" spans="2:11" x14ac:dyDescent="0.2">
      <c r="B161" s="4" t="s">
        <v>479</v>
      </c>
      <c r="C161" s="1" t="s">
        <v>3361</v>
      </c>
      <c r="D161" s="4">
        <v>1</v>
      </c>
      <c r="E161" s="4">
        <v>2020</v>
      </c>
      <c r="F161" s="5">
        <v>507</v>
      </c>
      <c r="G161" s="5">
        <v>101.39999999999998</v>
      </c>
      <c r="H161" s="5">
        <v>405.6</v>
      </c>
      <c r="I161" s="1" t="s">
        <v>6891</v>
      </c>
      <c r="J161" s="1" t="s">
        <v>6939</v>
      </c>
      <c r="K161" s="5">
        <v>136.89000000000001</v>
      </c>
    </row>
    <row r="162" spans="2:11" x14ac:dyDescent="0.2">
      <c r="B162" s="4" t="s">
        <v>479</v>
      </c>
      <c r="C162" s="1" t="s">
        <v>3362</v>
      </c>
      <c r="D162" s="4">
        <v>10</v>
      </c>
      <c r="E162" s="4">
        <v>2020</v>
      </c>
      <c r="F162" s="5">
        <v>447</v>
      </c>
      <c r="G162" s="5">
        <v>0</v>
      </c>
      <c r="H162" s="5">
        <v>447</v>
      </c>
      <c r="I162" s="1" t="s">
        <v>6889</v>
      </c>
      <c r="J162" s="1" t="s">
        <v>6893</v>
      </c>
      <c r="K162" s="5">
        <v>156.44999999999999</v>
      </c>
    </row>
    <row r="163" spans="2:11" x14ac:dyDescent="0.2">
      <c r="B163" s="4" t="s">
        <v>480</v>
      </c>
      <c r="C163" s="1" t="s">
        <v>3363</v>
      </c>
      <c r="D163" s="4">
        <v>1</v>
      </c>
      <c r="E163" s="4">
        <v>2020</v>
      </c>
      <c r="F163" s="5">
        <v>345</v>
      </c>
      <c r="G163" s="5">
        <v>69</v>
      </c>
      <c r="H163" s="5">
        <v>276</v>
      </c>
      <c r="I163" s="1" t="s">
        <v>6889</v>
      </c>
      <c r="J163" s="1" t="s">
        <v>6920</v>
      </c>
      <c r="K163" s="5">
        <v>106.95</v>
      </c>
    </row>
    <row r="164" spans="2:11" x14ac:dyDescent="0.2">
      <c r="B164" s="4" t="s">
        <v>481</v>
      </c>
      <c r="C164" s="1" t="s">
        <v>3364</v>
      </c>
      <c r="D164" s="4">
        <v>1</v>
      </c>
      <c r="E164" s="4">
        <v>2020</v>
      </c>
      <c r="F164" s="5">
        <v>447</v>
      </c>
      <c r="G164" s="5">
        <v>89.399999999999977</v>
      </c>
      <c r="H164" s="5">
        <v>357.6</v>
      </c>
      <c r="I164" s="1" t="s">
        <v>6889</v>
      </c>
      <c r="J164" s="1" t="s">
        <v>6893</v>
      </c>
      <c r="K164" s="5">
        <v>156.44999999999999</v>
      </c>
    </row>
    <row r="165" spans="2:11" x14ac:dyDescent="0.2">
      <c r="B165" s="4" t="s">
        <v>482</v>
      </c>
      <c r="C165" s="1" t="s">
        <v>3365</v>
      </c>
      <c r="D165" s="4">
        <v>1</v>
      </c>
      <c r="E165" s="4">
        <v>2020</v>
      </c>
      <c r="F165" s="5">
        <v>345</v>
      </c>
      <c r="G165" s="5">
        <v>69</v>
      </c>
      <c r="H165" s="5">
        <v>276</v>
      </c>
      <c r="I165" s="1" t="s">
        <v>6889</v>
      </c>
      <c r="J165" s="1" t="s">
        <v>6920</v>
      </c>
      <c r="K165" s="5">
        <v>106.95</v>
      </c>
    </row>
    <row r="166" spans="2:11" x14ac:dyDescent="0.2">
      <c r="B166" s="4" t="s">
        <v>483</v>
      </c>
      <c r="C166" s="1" t="s">
        <v>3366</v>
      </c>
      <c r="D166" s="4">
        <v>1</v>
      </c>
      <c r="E166" s="4">
        <v>2020</v>
      </c>
      <c r="F166" s="5">
        <v>345</v>
      </c>
      <c r="G166" s="5">
        <v>69</v>
      </c>
      <c r="H166" s="5">
        <v>276</v>
      </c>
      <c r="I166" s="1" t="s">
        <v>6889</v>
      </c>
      <c r="J166" s="1" t="s">
        <v>6920</v>
      </c>
      <c r="K166" s="5">
        <v>106.95</v>
      </c>
    </row>
    <row r="167" spans="2:11" x14ac:dyDescent="0.2">
      <c r="B167" s="4" t="s">
        <v>484</v>
      </c>
      <c r="C167" s="1" t="s">
        <v>3367</v>
      </c>
      <c r="D167" s="4">
        <v>1</v>
      </c>
      <c r="E167" s="4">
        <v>2020</v>
      </c>
      <c r="F167" s="5">
        <v>345</v>
      </c>
      <c r="G167" s="5">
        <v>69</v>
      </c>
      <c r="H167" s="5">
        <v>276</v>
      </c>
      <c r="I167" s="1" t="s">
        <v>6889</v>
      </c>
      <c r="J167" s="1" t="s">
        <v>6920</v>
      </c>
      <c r="K167" s="5">
        <v>106.95</v>
      </c>
    </row>
    <row r="168" spans="2:11" x14ac:dyDescent="0.2">
      <c r="B168" s="4" t="s">
        <v>485</v>
      </c>
      <c r="C168" s="1" t="s">
        <v>3368</v>
      </c>
      <c r="D168" s="4">
        <v>1</v>
      </c>
      <c r="E168" s="4">
        <v>2020</v>
      </c>
      <c r="F168" s="5">
        <v>168</v>
      </c>
      <c r="G168" s="5">
        <v>33.599999999999994</v>
      </c>
      <c r="H168" s="5">
        <v>134.4</v>
      </c>
      <c r="I168" s="1" t="s">
        <v>6888</v>
      </c>
      <c r="J168" s="1" t="s">
        <v>6894</v>
      </c>
      <c r="K168" s="5">
        <v>25.2</v>
      </c>
    </row>
    <row r="169" spans="2:11" x14ac:dyDescent="0.2">
      <c r="B169" s="4" t="s">
        <v>485</v>
      </c>
      <c r="C169" s="1" t="s">
        <v>3369</v>
      </c>
      <c r="D169" s="4">
        <v>10</v>
      </c>
      <c r="E169" s="4">
        <v>2020</v>
      </c>
      <c r="F169" s="5">
        <v>240</v>
      </c>
      <c r="G169" s="5">
        <v>0</v>
      </c>
      <c r="H169" s="5">
        <v>240</v>
      </c>
      <c r="I169" s="1" t="s">
        <v>6892</v>
      </c>
      <c r="J169" s="1" t="s">
        <v>6896</v>
      </c>
      <c r="K169" s="5">
        <v>43.199999999999996</v>
      </c>
    </row>
    <row r="170" spans="2:11" x14ac:dyDescent="0.2">
      <c r="B170" s="4" t="s">
        <v>486</v>
      </c>
      <c r="C170" s="1" t="s">
        <v>3370</v>
      </c>
      <c r="D170" s="4">
        <v>1</v>
      </c>
      <c r="E170" s="4">
        <v>2020</v>
      </c>
      <c r="F170" s="5">
        <v>192</v>
      </c>
      <c r="G170" s="5">
        <v>38.399999999999977</v>
      </c>
      <c r="H170" s="5">
        <v>153.60000000000002</v>
      </c>
      <c r="I170" s="1" t="s">
        <v>6892</v>
      </c>
      <c r="J170" s="1" t="s">
        <v>6914</v>
      </c>
      <c r="K170" s="5">
        <v>34.56</v>
      </c>
    </row>
    <row r="171" spans="2:11" x14ac:dyDescent="0.2">
      <c r="B171" s="4" t="s">
        <v>487</v>
      </c>
      <c r="C171" s="1" t="s">
        <v>3371</v>
      </c>
      <c r="D171" s="4">
        <v>1</v>
      </c>
      <c r="E171" s="4">
        <v>2020</v>
      </c>
      <c r="F171" s="5">
        <v>478</v>
      </c>
      <c r="G171" s="5">
        <v>95.599999999999966</v>
      </c>
      <c r="H171" s="5">
        <v>382.40000000000003</v>
      </c>
      <c r="I171" s="1" t="s">
        <v>6891</v>
      </c>
      <c r="J171" s="1" t="s">
        <v>6923</v>
      </c>
      <c r="K171" s="5">
        <v>119.5</v>
      </c>
    </row>
    <row r="172" spans="2:11" x14ac:dyDescent="0.2">
      <c r="B172" s="4" t="s">
        <v>488</v>
      </c>
      <c r="C172" s="1" t="s">
        <v>3372</v>
      </c>
      <c r="D172" s="4">
        <v>1</v>
      </c>
      <c r="E172" s="4">
        <v>2020</v>
      </c>
      <c r="F172" s="5">
        <v>332</v>
      </c>
      <c r="G172" s="5">
        <v>66.399999999999977</v>
      </c>
      <c r="H172" s="5">
        <v>265.60000000000002</v>
      </c>
      <c r="I172" s="1" t="s">
        <v>6887</v>
      </c>
      <c r="J172" s="1" t="s">
        <v>6940</v>
      </c>
      <c r="K172" s="5">
        <v>99.6</v>
      </c>
    </row>
    <row r="173" spans="2:11" x14ac:dyDescent="0.2">
      <c r="B173" s="4" t="s">
        <v>489</v>
      </c>
      <c r="C173" s="1" t="s">
        <v>3373</v>
      </c>
      <c r="D173" s="4">
        <v>1</v>
      </c>
      <c r="E173" s="4">
        <v>2020</v>
      </c>
      <c r="F173" s="5">
        <v>383</v>
      </c>
      <c r="G173" s="5">
        <v>76.599999999999966</v>
      </c>
      <c r="H173" s="5">
        <v>306.40000000000003</v>
      </c>
      <c r="I173" s="1" t="s">
        <v>6889</v>
      </c>
      <c r="J173" s="1" t="s">
        <v>6911</v>
      </c>
      <c r="K173" s="5">
        <v>122.56</v>
      </c>
    </row>
    <row r="174" spans="2:11" x14ac:dyDescent="0.2">
      <c r="B174" s="4" t="s">
        <v>490</v>
      </c>
      <c r="C174" s="1" t="s">
        <v>3374</v>
      </c>
      <c r="D174" s="4">
        <v>1</v>
      </c>
      <c r="E174" s="4">
        <v>2020</v>
      </c>
      <c r="F174" s="5">
        <v>345</v>
      </c>
      <c r="G174" s="5">
        <v>69</v>
      </c>
      <c r="H174" s="5">
        <v>276</v>
      </c>
      <c r="I174" s="1" t="s">
        <v>6889</v>
      </c>
      <c r="J174" s="1" t="s">
        <v>6920</v>
      </c>
      <c r="K174" s="5">
        <v>106.95</v>
      </c>
    </row>
    <row r="175" spans="2:11" x14ac:dyDescent="0.2">
      <c r="B175" s="4" t="s">
        <v>490</v>
      </c>
      <c r="C175" s="1" t="s">
        <v>3375</v>
      </c>
      <c r="D175" s="4">
        <v>5</v>
      </c>
      <c r="E175" s="4">
        <v>2020</v>
      </c>
      <c r="F175" s="5">
        <v>383</v>
      </c>
      <c r="G175" s="5">
        <v>0</v>
      </c>
      <c r="H175" s="5">
        <v>383</v>
      </c>
      <c r="I175" s="1" t="s">
        <v>6889</v>
      </c>
      <c r="J175" s="1" t="s">
        <v>6911</v>
      </c>
      <c r="K175" s="5">
        <v>122.56</v>
      </c>
    </row>
    <row r="176" spans="2:11" x14ac:dyDescent="0.2">
      <c r="B176" s="4" t="s">
        <v>490</v>
      </c>
      <c r="C176" s="1" t="s">
        <v>3376</v>
      </c>
      <c r="D176" s="4">
        <v>5</v>
      </c>
      <c r="E176" s="4">
        <v>2020</v>
      </c>
      <c r="F176" s="5">
        <v>168</v>
      </c>
      <c r="G176" s="5">
        <v>25.200000000000017</v>
      </c>
      <c r="H176" s="5">
        <v>142.79999999999998</v>
      </c>
      <c r="I176" s="1" t="s">
        <v>6888</v>
      </c>
      <c r="J176" s="1" t="s">
        <v>6922</v>
      </c>
      <c r="K176" s="5">
        <v>75.600000000000009</v>
      </c>
    </row>
    <row r="177" spans="2:11" x14ac:dyDescent="0.2">
      <c r="B177" s="4" t="s">
        <v>491</v>
      </c>
      <c r="C177" s="1" t="s">
        <v>3377</v>
      </c>
      <c r="D177" s="4">
        <v>1</v>
      </c>
      <c r="E177" s="4">
        <v>2020</v>
      </c>
      <c r="F177" s="5">
        <v>172</v>
      </c>
      <c r="G177" s="5">
        <v>34.400000000000006</v>
      </c>
      <c r="H177" s="5">
        <v>137.6</v>
      </c>
      <c r="I177" s="1" t="s">
        <v>6888</v>
      </c>
      <c r="J177" s="1" t="s">
        <v>6912</v>
      </c>
      <c r="K177" s="5">
        <v>65.36</v>
      </c>
    </row>
    <row r="178" spans="2:11" x14ac:dyDescent="0.2">
      <c r="B178" s="4" t="s">
        <v>492</v>
      </c>
      <c r="C178" s="1" t="s">
        <v>3378</v>
      </c>
      <c r="D178" s="4">
        <v>1</v>
      </c>
      <c r="E178" s="4">
        <v>2020</v>
      </c>
      <c r="F178" s="5">
        <v>258</v>
      </c>
      <c r="G178" s="5">
        <v>51.599999999999994</v>
      </c>
      <c r="H178" s="5">
        <v>206.4</v>
      </c>
      <c r="I178" s="1" t="s">
        <v>6886</v>
      </c>
      <c r="J178" s="1" t="s">
        <v>6918</v>
      </c>
      <c r="K178" s="5">
        <v>72.240000000000009</v>
      </c>
    </row>
    <row r="179" spans="2:11" x14ac:dyDescent="0.2">
      <c r="B179" s="4" t="s">
        <v>493</v>
      </c>
      <c r="C179" s="1" t="s">
        <v>3379</v>
      </c>
      <c r="D179" s="4">
        <v>1</v>
      </c>
      <c r="E179" s="4">
        <v>2020</v>
      </c>
      <c r="F179" s="5">
        <v>889</v>
      </c>
      <c r="G179" s="5">
        <v>177.79999999999995</v>
      </c>
      <c r="H179" s="5">
        <v>711.2</v>
      </c>
      <c r="I179" s="1" t="s">
        <v>6884</v>
      </c>
      <c r="J179" s="1" t="s">
        <v>6941</v>
      </c>
      <c r="K179" s="5">
        <v>222.25</v>
      </c>
    </row>
    <row r="180" spans="2:11" x14ac:dyDescent="0.2">
      <c r="B180" s="4" t="s">
        <v>494</v>
      </c>
      <c r="C180" s="1" t="s">
        <v>3380</v>
      </c>
      <c r="D180" s="4">
        <v>1</v>
      </c>
      <c r="E180" s="4">
        <v>2020</v>
      </c>
      <c r="F180" s="5">
        <v>1491</v>
      </c>
      <c r="G180" s="5">
        <v>298.20000000000005</v>
      </c>
      <c r="H180" s="5">
        <v>1192.8</v>
      </c>
      <c r="I180" s="1" t="s">
        <v>6883</v>
      </c>
      <c r="J180" s="1" t="s">
        <v>6900</v>
      </c>
      <c r="K180" s="5">
        <v>506.94000000000005</v>
      </c>
    </row>
    <row r="181" spans="2:11" x14ac:dyDescent="0.2">
      <c r="B181" s="4" t="s">
        <v>495</v>
      </c>
      <c r="C181" s="1" t="s">
        <v>3381</v>
      </c>
      <c r="D181" s="4">
        <v>1</v>
      </c>
      <c r="E181" s="4">
        <v>2020</v>
      </c>
      <c r="F181" s="5">
        <v>1101</v>
      </c>
      <c r="G181" s="5">
        <v>220.19999999999993</v>
      </c>
      <c r="H181" s="5">
        <v>880.80000000000007</v>
      </c>
      <c r="I181" s="1" t="s">
        <v>6883</v>
      </c>
      <c r="J181" s="1" t="s">
        <v>6901</v>
      </c>
      <c r="K181" s="5">
        <v>396.36</v>
      </c>
    </row>
    <row r="182" spans="2:11" x14ac:dyDescent="0.2">
      <c r="B182" s="4" t="s">
        <v>496</v>
      </c>
      <c r="C182" s="1" t="s">
        <v>3382</v>
      </c>
      <c r="D182" s="4">
        <v>1</v>
      </c>
      <c r="E182" s="4">
        <v>2020</v>
      </c>
      <c r="F182" s="5">
        <v>267</v>
      </c>
      <c r="G182" s="5">
        <v>53.399999999999977</v>
      </c>
      <c r="H182" s="5">
        <v>213.60000000000002</v>
      </c>
      <c r="I182" s="1" t="s">
        <v>6887</v>
      </c>
      <c r="J182" s="1" t="s">
        <v>6924</v>
      </c>
      <c r="K182" s="5">
        <v>90.78</v>
      </c>
    </row>
    <row r="183" spans="2:11" x14ac:dyDescent="0.2">
      <c r="B183" s="4" t="s">
        <v>496</v>
      </c>
      <c r="C183" s="1" t="s">
        <v>3383</v>
      </c>
      <c r="D183" s="4">
        <v>11</v>
      </c>
      <c r="E183" s="4">
        <v>2020</v>
      </c>
      <c r="F183" s="5">
        <v>168</v>
      </c>
      <c r="G183" s="5">
        <v>0</v>
      </c>
      <c r="H183" s="5">
        <v>168</v>
      </c>
      <c r="I183" s="1" t="s">
        <v>6888</v>
      </c>
      <c r="J183" s="1" t="s">
        <v>6894</v>
      </c>
      <c r="K183" s="5">
        <v>25.2</v>
      </c>
    </row>
    <row r="184" spans="2:11" x14ac:dyDescent="0.2">
      <c r="B184" s="4" t="s">
        <v>496</v>
      </c>
      <c r="C184" s="1" t="s">
        <v>3384</v>
      </c>
      <c r="D184" s="4">
        <v>11</v>
      </c>
      <c r="E184" s="4">
        <v>2020</v>
      </c>
      <c r="F184" s="5">
        <v>172</v>
      </c>
      <c r="G184" s="5">
        <v>0</v>
      </c>
      <c r="H184" s="5">
        <v>172</v>
      </c>
      <c r="I184" s="1" t="s">
        <v>6888</v>
      </c>
      <c r="J184" s="1" t="s">
        <v>6912</v>
      </c>
      <c r="K184" s="5">
        <v>65.36</v>
      </c>
    </row>
    <row r="185" spans="2:11" x14ac:dyDescent="0.2">
      <c r="B185" s="4" t="s">
        <v>496</v>
      </c>
      <c r="C185" s="1" t="s">
        <v>3385</v>
      </c>
      <c r="D185" s="4">
        <v>10</v>
      </c>
      <c r="E185" s="4">
        <v>2020</v>
      </c>
      <c r="F185" s="5">
        <v>168</v>
      </c>
      <c r="G185" s="5">
        <v>0</v>
      </c>
      <c r="H185" s="5">
        <v>168</v>
      </c>
      <c r="I185" s="1" t="s">
        <v>6888</v>
      </c>
      <c r="J185" s="1" t="s">
        <v>6894</v>
      </c>
      <c r="K185" s="5">
        <v>25.2</v>
      </c>
    </row>
    <row r="186" spans="2:11" x14ac:dyDescent="0.2">
      <c r="B186" s="4" t="s">
        <v>497</v>
      </c>
      <c r="C186" s="1" t="s">
        <v>3386</v>
      </c>
      <c r="D186" s="4">
        <v>1</v>
      </c>
      <c r="E186" s="4">
        <v>2020</v>
      </c>
      <c r="F186" s="5">
        <v>168</v>
      </c>
      <c r="G186" s="5">
        <v>33.599999999999994</v>
      </c>
      <c r="H186" s="5">
        <v>134.4</v>
      </c>
      <c r="I186" s="1" t="s">
        <v>6888</v>
      </c>
      <c r="J186" s="1" t="s">
        <v>6894</v>
      </c>
      <c r="K186" s="5">
        <v>25.2</v>
      </c>
    </row>
    <row r="187" spans="2:11" x14ac:dyDescent="0.2">
      <c r="B187" s="4" t="s">
        <v>498</v>
      </c>
      <c r="C187" s="1" t="s">
        <v>3387</v>
      </c>
      <c r="D187" s="4">
        <v>1</v>
      </c>
      <c r="E187" s="4">
        <v>2020</v>
      </c>
      <c r="F187" s="5">
        <v>144</v>
      </c>
      <c r="G187" s="5">
        <v>28.799999999999997</v>
      </c>
      <c r="H187" s="5">
        <v>115.2</v>
      </c>
      <c r="I187" s="1" t="s">
        <v>6888</v>
      </c>
      <c r="J187" s="1" t="s">
        <v>6921</v>
      </c>
      <c r="K187" s="5">
        <v>66.240000000000009</v>
      </c>
    </row>
    <row r="188" spans="2:11" x14ac:dyDescent="0.2">
      <c r="B188" s="4" t="s">
        <v>499</v>
      </c>
      <c r="C188" s="1" t="s">
        <v>3388</v>
      </c>
      <c r="D188" s="4">
        <v>1</v>
      </c>
      <c r="E188" s="4">
        <v>2020</v>
      </c>
      <c r="F188" s="5">
        <v>168</v>
      </c>
      <c r="G188" s="5">
        <v>33.599999999999994</v>
      </c>
      <c r="H188" s="5">
        <v>134.4</v>
      </c>
      <c r="I188" s="1" t="s">
        <v>6888</v>
      </c>
      <c r="J188" s="1" t="s">
        <v>6894</v>
      </c>
      <c r="K188" s="5">
        <v>25.2</v>
      </c>
    </row>
    <row r="189" spans="2:11" x14ac:dyDescent="0.2">
      <c r="B189" s="4" t="s">
        <v>500</v>
      </c>
      <c r="C189" s="1" t="s">
        <v>3389</v>
      </c>
      <c r="D189" s="4">
        <v>1</v>
      </c>
      <c r="E189" s="4">
        <v>2020</v>
      </c>
      <c r="F189" s="5">
        <v>205</v>
      </c>
      <c r="G189" s="5">
        <v>41</v>
      </c>
      <c r="H189" s="5">
        <v>164</v>
      </c>
      <c r="I189" s="1" t="s">
        <v>6892</v>
      </c>
      <c r="J189" s="1" t="s">
        <v>6915</v>
      </c>
      <c r="K189" s="5">
        <v>36.9</v>
      </c>
    </row>
    <row r="190" spans="2:11" x14ac:dyDescent="0.2">
      <c r="B190" s="4" t="s">
        <v>501</v>
      </c>
      <c r="C190" s="1" t="s">
        <v>3390</v>
      </c>
      <c r="D190" s="4">
        <v>1</v>
      </c>
      <c r="E190" s="4">
        <v>2020</v>
      </c>
      <c r="F190" s="5">
        <v>210</v>
      </c>
      <c r="G190" s="5">
        <v>42</v>
      </c>
      <c r="H190" s="5">
        <v>168</v>
      </c>
      <c r="I190" s="1" t="s">
        <v>6892</v>
      </c>
      <c r="J190" s="1" t="s">
        <v>6913</v>
      </c>
      <c r="K190" s="5">
        <v>37.799999999999997</v>
      </c>
    </row>
    <row r="191" spans="2:11" x14ac:dyDescent="0.2">
      <c r="B191" s="4" t="s">
        <v>502</v>
      </c>
      <c r="C191" s="1" t="s">
        <v>3391</v>
      </c>
      <c r="D191" s="4">
        <v>1</v>
      </c>
      <c r="E191" s="4">
        <v>2020</v>
      </c>
      <c r="F191" s="5">
        <v>327</v>
      </c>
      <c r="G191" s="5">
        <v>65.399999999999977</v>
      </c>
      <c r="H191" s="5">
        <v>261.60000000000002</v>
      </c>
      <c r="I191" s="1" t="s">
        <v>6886</v>
      </c>
      <c r="J191" s="1" t="s">
        <v>6916</v>
      </c>
      <c r="K191" s="5">
        <v>94.83</v>
      </c>
    </row>
    <row r="192" spans="2:11" x14ac:dyDescent="0.2">
      <c r="B192" s="4" t="s">
        <v>503</v>
      </c>
      <c r="C192" s="1" t="s">
        <v>3392</v>
      </c>
      <c r="D192" s="4">
        <v>1</v>
      </c>
      <c r="E192" s="4">
        <v>2020</v>
      </c>
      <c r="F192" s="5">
        <v>447</v>
      </c>
      <c r="G192" s="5">
        <v>89.399999999999977</v>
      </c>
      <c r="H192" s="5">
        <v>357.6</v>
      </c>
      <c r="I192" s="1" t="s">
        <v>6889</v>
      </c>
      <c r="J192" s="1" t="s">
        <v>6893</v>
      </c>
      <c r="K192" s="5">
        <v>156.44999999999999</v>
      </c>
    </row>
    <row r="193" spans="2:11" x14ac:dyDescent="0.2">
      <c r="B193" s="4" t="s">
        <v>504</v>
      </c>
      <c r="C193" s="1" t="s">
        <v>3393</v>
      </c>
      <c r="D193" s="4">
        <v>1</v>
      </c>
      <c r="E193" s="4">
        <v>2020</v>
      </c>
      <c r="F193" s="5">
        <v>168</v>
      </c>
      <c r="G193" s="5">
        <v>33.599999999999994</v>
      </c>
      <c r="H193" s="5">
        <v>134.4</v>
      </c>
      <c r="I193" s="1" t="s">
        <v>6888</v>
      </c>
      <c r="J193" s="1" t="s">
        <v>6922</v>
      </c>
      <c r="K193" s="5">
        <v>75.600000000000009</v>
      </c>
    </row>
    <row r="194" spans="2:11" x14ac:dyDescent="0.2">
      <c r="B194" s="4" t="s">
        <v>504</v>
      </c>
      <c r="C194" s="1" t="s">
        <v>3394</v>
      </c>
      <c r="D194" s="4">
        <v>10</v>
      </c>
      <c r="E194" s="4">
        <v>2020</v>
      </c>
      <c r="F194" s="5">
        <v>210</v>
      </c>
      <c r="G194" s="5">
        <v>0</v>
      </c>
      <c r="H194" s="5">
        <v>210</v>
      </c>
      <c r="I194" s="1" t="s">
        <v>6892</v>
      </c>
      <c r="J194" s="1" t="s">
        <v>6913</v>
      </c>
      <c r="K194" s="5">
        <v>37.799999999999997</v>
      </c>
    </row>
    <row r="195" spans="2:11" x14ac:dyDescent="0.2">
      <c r="B195" s="4" t="s">
        <v>505</v>
      </c>
      <c r="C195" s="1" t="s">
        <v>3395</v>
      </c>
      <c r="D195" s="4">
        <v>1</v>
      </c>
      <c r="E195" s="4">
        <v>2020</v>
      </c>
      <c r="F195" s="5">
        <v>336</v>
      </c>
      <c r="G195" s="5">
        <v>67.199999999999989</v>
      </c>
      <c r="H195" s="5">
        <v>268.8</v>
      </c>
      <c r="I195" s="1" t="s">
        <v>6887</v>
      </c>
      <c r="J195" s="1" t="s">
        <v>6936</v>
      </c>
      <c r="K195" s="5">
        <v>120.96</v>
      </c>
    </row>
    <row r="196" spans="2:11" x14ac:dyDescent="0.2">
      <c r="B196" s="4" t="s">
        <v>506</v>
      </c>
      <c r="C196" s="1" t="s">
        <v>3396</v>
      </c>
      <c r="D196" s="4">
        <v>1</v>
      </c>
      <c r="E196" s="4">
        <v>2020</v>
      </c>
      <c r="F196" s="5">
        <v>345</v>
      </c>
      <c r="G196" s="5">
        <v>69</v>
      </c>
      <c r="H196" s="5">
        <v>276</v>
      </c>
      <c r="I196" s="1" t="s">
        <v>6889</v>
      </c>
      <c r="J196" s="1" t="s">
        <v>6920</v>
      </c>
      <c r="K196" s="5">
        <v>106.95</v>
      </c>
    </row>
    <row r="197" spans="2:11" x14ac:dyDescent="0.2">
      <c r="B197" s="4" t="s">
        <v>507</v>
      </c>
      <c r="C197" s="1" t="s">
        <v>3397</v>
      </c>
      <c r="D197" s="4">
        <v>1</v>
      </c>
      <c r="E197" s="4">
        <v>2020</v>
      </c>
      <c r="F197" s="5">
        <v>168</v>
      </c>
      <c r="G197" s="5">
        <v>33.599999999999994</v>
      </c>
      <c r="H197" s="5">
        <v>134.4</v>
      </c>
      <c r="I197" s="1" t="s">
        <v>6888</v>
      </c>
      <c r="J197" s="1" t="s">
        <v>6894</v>
      </c>
      <c r="K197" s="5">
        <v>25.2</v>
      </c>
    </row>
    <row r="198" spans="2:11" x14ac:dyDescent="0.2">
      <c r="B198" s="4" t="s">
        <v>507</v>
      </c>
      <c r="C198" s="1" t="s">
        <v>3398</v>
      </c>
      <c r="D198" s="4">
        <v>6</v>
      </c>
      <c r="E198" s="4">
        <v>2020</v>
      </c>
      <c r="F198" s="5">
        <v>144</v>
      </c>
      <c r="G198" s="5">
        <v>0</v>
      </c>
      <c r="H198" s="5">
        <v>144</v>
      </c>
      <c r="I198" s="1" t="s">
        <v>6888</v>
      </c>
      <c r="J198" s="1" t="s">
        <v>6921</v>
      </c>
      <c r="K198" s="5">
        <v>66.240000000000009</v>
      </c>
    </row>
    <row r="199" spans="2:11" x14ac:dyDescent="0.2">
      <c r="B199" s="4" t="s">
        <v>508</v>
      </c>
      <c r="C199" s="1" t="s">
        <v>3399</v>
      </c>
      <c r="D199" s="4">
        <v>1</v>
      </c>
      <c r="E199" s="4">
        <v>2020</v>
      </c>
      <c r="F199" s="5">
        <v>240</v>
      </c>
      <c r="G199" s="5">
        <v>48</v>
      </c>
      <c r="H199" s="5">
        <v>192</v>
      </c>
      <c r="I199" s="1" t="s">
        <v>6892</v>
      </c>
      <c r="J199" s="1" t="s">
        <v>6896</v>
      </c>
      <c r="K199" s="5">
        <v>43.199999999999996</v>
      </c>
    </row>
    <row r="200" spans="2:11" x14ac:dyDescent="0.2">
      <c r="B200" s="4" t="s">
        <v>509</v>
      </c>
      <c r="C200" s="1" t="s">
        <v>3400</v>
      </c>
      <c r="D200" s="4">
        <v>1</v>
      </c>
      <c r="E200" s="4">
        <v>2020</v>
      </c>
      <c r="F200" s="5">
        <v>210</v>
      </c>
      <c r="G200" s="5">
        <v>42</v>
      </c>
      <c r="H200" s="5">
        <v>168</v>
      </c>
      <c r="I200" s="1" t="s">
        <v>6892</v>
      </c>
      <c r="J200" s="1" t="s">
        <v>6913</v>
      </c>
      <c r="K200" s="5">
        <v>37.799999999999997</v>
      </c>
    </row>
    <row r="201" spans="2:11" x14ac:dyDescent="0.2">
      <c r="B201" s="4" t="s">
        <v>510</v>
      </c>
      <c r="C201" s="1" t="s">
        <v>3401</v>
      </c>
      <c r="D201" s="4">
        <v>1</v>
      </c>
      <c r="E201" s="4">
        <v>2020</v>
      </c>
      <c r="F201" s="5">
        <v>205</v>
      </c>
      <c r="G201" s="5">
        <v>41</v>
      </c>
      <c r="H201" s="5">
        <v>164</v>
      </c>
      <c r="I201" s="1" t="s">
        <v>6892</v>
      </c>
      <c r="J201" s="1" t="s">
        <v>6915</v>
      </c>
      <c r="K201" s="5">
        <v>36.9</v>
      </c>
    </row>
    <row r="202" spans="2:11" x14ac:dyDescent="0.2">
      <c r="B202" s="4" t="s">
        <v>511</v>
      </c>
      <c r="C202" s="1" t="s">
        <v>3402</v>
      </c>
      <c r="D202" s="4">
        <v>1</v>
      </c>
      <c r="E202" s="4">
        <v>2020</v>
      </c>
      <c r="F202" s="5">
        <v>192</v>
      </c>
      <c r="G202" s="5">
        <v>38.399999999999977</v>
      </c>
      <c r="H202" s="5">
        <v>153.60000000000002</v>
      </c>
      <c r="I202" s="1" t="s">
        <v>6892</v>
      </c>
      <c r="J202" s="1" t="s">
        <v>6914</v>
      </c>
      <c r="K202" s="5">
        <v>34.56</v>
      </c>
    </row>
    <row r="203" spans="2:11" x14ac:dyDescent="0.2">
      <c r="B203" s="4" t="s">
        <v>511</v>
      </c>
      <c r="C203" s="1" t="s">
        <v>3403</v>
      </c>
      <c r="D203" s="4">
        <v>3</v>
      </c>
      <c r="E203" s="4">
        <v>2020</v>
      </c>
      <c r="F203" s="5">
        <v>313</v>
      </c>
      <c r="G203" s="5">
        <v>0</v>
      </c>
      <c r="H203" s="5">
        <v>313</v>
      </c>
      <c r="I203" s="1" t="s">
        <v>6886</v>
      </c>
      <c r="J203" s="1" t="s">
        <v>6897</v>
      </c>
      <c r="K203" s="5">
        <v>93.899999999999991</v>
      </c>
    </row>
    <row r="204" spans="2:11" x14ac:dyDescent="0.2">
      <c r="B204" s="4" t="s">
        <v>512</v>
      </c>
      <c r="C204" s="1" t="s">
        <v>3404</v>
      </c>
      <c r="D204" s="4">
        <v>1</v>
      </c>
      <c r="E204" s="4">
        <v>2020</v>
      </c>
      <c r="F204" s="5">
        <v>258</v>
      </c>
      <c r="G204" s="5">
        <v>51.599999999999994</v>
      </c>
      <c r="H204" s="5">
        <v>206.4</v>
      </c>
      <c r="I204" s="1" t="s">
        <v>6886</v>
      </c>
      <c r="J204" s="1" t="s">
        <v>6918</v>
      </c>
      <c r="K204" s="5">
        <v>72.240000000000009</v>
      </c>
    </row>
    <row r="205" spans="2:11" x14ac:dyDescent="0.2">
      <c r="B205" s="4" t="s">
        <v>513</v>
      </c>
      <c r="C205" s="1" t="s">
        <v>3405</v>
      </c>
      <c r="D205" s="4">
        <v>1</v>
      </c>
      <c r="E205" s="4">
        <v>2020</v>
      </c>
      <c r="F205" s="5">
        <v>327</v>
      </c>
      <c r="G205" s="5">
        <v>65.399999999999977</v>
      </c>
      <c r="H205" s="5">
        <v>261.60000000000002</v>
      </c>
      <c r="I205" s="1" t="s">
        <v>6886</v>
      </c>
      <c r="J205" s="1" t="s">
        <v>6916</v>
      </c>
      <c r="K205" s="5">
        <v>94.83</v>
      </c>
    </row>
    <row r="206" spans="2:11" x14ac:dyDescent="0.2">
      <c r="B206" s="4" t="s">
        <v>514</v>
      </c>
      <c r="C206" s="1" t="s">
        <v>3406</v>
      </c>
      <c r="D206" s="4">
        <v>1</v>
      </c>
      <c r="E206" s="4">
        <v>2020</v>
      </c>
      <c r="F206" s="5">
        <v>317</v>
      </c>
      <c r="G206" s="5">
        <v>63.399999999999977</v>
      </c>
      <c r="H206" s="5">
        <v>253.60000000000002</v>
      </c>
      <c r="I206" s="1" t="s">
        <v>6887</v>
      </c>
      <c r="J206" s="1" t="s">
        <v>6935</v>
      </c>
      <c r="K206" s="5">
        <v>98.27</v>
      </c>
    </row>
    <row r="207" spans="2:11" x14ac:dyDescent="0.2">
      <c r="B207" s="4" t="s">
        <v>515</v>
      </c>
      <c r="C207" s="1" t="s">
        <v>3407</v>
      </c>
      <c r="D207" s="4">
        <v>1</v>
      </c>
      <c r="E207" s="4">
        <v>2020</v>
      </c>
      <c r="F207" s="5">
        <v>345</v>
      </c>
      <c r="G207" s="5">
        <v>69</v>
      </c>
      <c r="H207" s="5">
        <v>276</v>
      </c>
      <c r="I207" s="1" t="s">
        <v>6889</v>
      </c>
      <c r="J207" s="1" t="s">
        <v>6920</v>
      </c>
      <c r="K207" s="5">
        <v>106.95</v>
      </c>
    </row>
    <row r="208" spans="2:11" x14ac:dyDescent="0.2">
      <c r="B208" s="4" t="s">
        <v>515</v>
      </c>
      <c r="C208" s="1" t="s">
        <v>3408</v>
      </c>
      <c r="D208" s="4">
        <v>9</v>
      </c>
      <c r="E208" s="4">
        <v>2020</v>
      </c>
      <c r="F208" s="5">
        <v>172</v>
      </c>
      <c r="G208" s="5">
        <v>0</v>
      </c>
      <c r="H208" s="5">
        <v>172</v>
      </c>
      <c r="I208" s="1" t="s">
        <v>6888</v>
      </c>
      <c r="J208" s="1" t="s">
        <v>6912</v>
      </c>
      <c r="K208" s="5">
        <v>65.36</v>
      </c>
    </row>
    <row r="209" spans="2:11" x14ac:dyDescent="0.2">
      <c r="B209" s="4" t="s">
        <v>516</v>
      </c>
      <c r="C209" s="1" t="s">
        <v>3409</v>
      </c>
      <c r="D209" s="4">
        <v>1</v>
      </c>
      <c r="E209" s="4">
        <v>2020</v>
      </c>
      <c r="F209" s="5">
        <v>168</v>
      </c>
      <c r="G209" s="5">
        <v>33.599999999999994</v>
      </c>
      <c r="H209" s="5">
        <v>134.4</v>
      </c>
      <c r="I209" s="1" t="s">
        <v>6888</v>
      </c>
      <c r="J209" s="1" t="s">
        <v>6922</v>
      </c>
      <c r="K209" s="5">
        <v>75.600000000000009</v>
      </c>
    </row>
    <row r="210" spans="2:11" x14ac:dyDescent="0.2">
      <c r="B210" s="4" t="s">
        <v>517</v>
      </c>
      <c r="C210" s="1" t="s">
        <v>3410</v>
      </c>
      <c r="D210" s="4">
        <v>1</v>
      </c>
      <c r="E210" s="4">
        <v>2020</v>
      </c>
      <c r="F210" s="5">
        <v>168</v>
      </c>
      <c r="G210" s="5">
        <v>33.599999999999994</v>
      </c>
      <c r="H210" s="5">
        <v>134.4</v>
      </c>
      <c r="I210" s="1" t="s">
        <v>6888</v>
      </c>
      <c r="J210" s="1" t="s">
        <v>6894</v>
      </c>
      <c r="K210" s="5">
        <v>25.2</v>
      </c>
    </row>
    <row r="211" spans="2:11" x14ac:dyDescent="0.2">
      <c r="B211" s="4" t="s">
        <v>518</v>
      </c>
      <c r="C211" s="1" t="s">
        <v>3411</v>
      </c>
      <c r="D211" s="4">
        <v>1</v>
      </c>
      <c r="E211" s="4">
        <v>2020</v>
      </c>
      <c r="F211" s="5">
        <v>240</v>
      </c>
      <c r="G211" s="5">
        <v>48</v>
      </c>
      <c r="H211" s="5">
        <v>192</v>
      </c>
      <c r="I211" s="1" t="s">
        <v>6892</v>
      </c>
      <c r="J211" s="1" t="s">
        <v>6896</v>
      </c>
      <c r="K211" s="5">
        <v>43.199999999999996</v>
      </c>
    </row>
    <row r="212" spans="2:11" x14ac:dyDescent="0.2">
      <c r="B212" s="4" t="s">
        <v>519</v>
      </c>
      <c r="C212" s="1" t="s">
        <v>3412</v>
      </c>
      <c r="D212" s="4">
        <v>1</v>
      </c>
      <c r="E212" s="4">
        <v>2020</v>
      </c>
      <c r="F212" s="5">
        <v>205</v>
      </c>
      <c r="G212" s="5">
        <v>41</v>
      </c>
      <c r="H212" s="5">
        <v>164</v>
      </c>
      <c r="I212" s="1" t="s">
        <v>6892</v>
      </c>
      <c r="J212" s="1" t="s">
        <v>6915</v>
      </c>
      <c r="K212" s="5">
        <v>36.9</v>
      </c>
    </row>
    <row r="213" spans="2:11" x14ac:dyDescent="0.2">
      <c r="B213" s="4" t="s">
        <v>519</v>
      </c>
      <c r="C213" s="1" t="s">
        <v>3413</v>
      </c>
      <c r="D213" s="4">
        <v>10</v>
      </c>
      <c r="E213" s="4">
        <v>2020</v>
      </c>
      <c r="F213" s="5">
        <v>210</v>
      </c>
      <c r="G213" s="5">
        <v>0</v>
      </c>
      <c r="H213" s="5">
        <v>210</v>
      </c>
      <c r="I213" s="1" t="s">
        <v>6892</v>
      </c>
      <c r="J213" s="1" t="s">
        <v>6913</v>
      </c>
      <c r="K213" s="5">
        <v>37.799999999999997</v>
      </c>
    </row>
    <row r="214" spans="2:11" x14ac:dyDescent="0.2">
      <c r="B214" s="4" t="s">
        <v>519</v>
      </c>
      <c r="C214" s="1" t="s">
        <v>3414</v>
      </c>
      <c r="D214" s="4">
        <v>6</v>
      </c>
      <c r="E214" s="4">
        <v>2020</v>
      </c>
      <c r="F214" s="5">
        <v>327</v>
      </c>
      <c r="G214" s="5">
        <v>0</v>
      </c>
      <c r="H214" s="5">
        <v>327</v>
      </c>
      <c r="I214" s="1" t="s">
        <v>6886</v>
      </c>
      <c r="J214" s="1" t="s">
        <v>6916</v>
      </c>
      <c r="K214" s="5">
        <v>94.83</v>
      </c>
    </row>
    <row r="215" spans="2:11" x14ac:dyDescent="0.2">
      <c r="B215" s="4" t="s">
        <v>519</v>
      </c>
      <c r="C215" s="1" t="s">
        <v>3415</v>
      </c>
      <c r="D215" s="4">
        <v>8</v>
      </c>
      <c r="E215" s="4">
        <v>2020</v>
      </c>
      <c r="F215" s="5">
        <v>313</v>
      </c>
      <c r="G215" s="5">
        <v>0</v>
      </c>
      <c r="H215" s="5">
        <v>313</v>
      </c>
      <c r="I215" s="1" t="s">
        <v>6886</v>
      </c>
      <c r="J215" s="1" t="s">
        <v>6897</v>
      </c>
      <c r="K215" s="5">
        <v>93.899999999999991</v>
      </c>
    </row>
    <row r="216" spans="2:11" x14ac:dyDescent="0.2">
      <c r="B216" s="4" t="s">
        <v>519</v>
      </c>
      <c r="C216" s="1" t="s">
        <v>3416</v>
      </c>
      <c r="D216" s="4">
        <v>8</v>
      </c>
      <c r="E216" s="4">
        <v>2020</v>
      </c>
      <c r="F216" s="5">
        <v>255</v>
      </c>
      <c r="G216" s="5">
        <v>0</v>
      </c>
      <c r="H216" s="5">
        <v>255</v>
      </c>
      <c r="I216" s="1" t="s">
        <v>6886</v>
      </c>
      <c r="J216" s="1" t="s">
        <v>6917</v>
      </c>
      <c r="K216" s="5">
        <v>66.3</v>
      </c>
    </row>
    <row r="217" spans="2:11" x14ac:dyDescent="0.2">
      <c r="B217" s="4" t="s">
        <v>519</v>
      </c>
      <c r="C217" s="1" t="s">
        <v>3417</v>
      </c>
      <c r="D217" s="4">
        <v>10</v>
      </c>
      <c r="E217" s="4">
        <v>2020</v>
      </c>
      <c r="F217" s="5">
        <v>313</v>
      </c>
      <c r="G217" s="5">
        <v>0</v>
      </c>
      <c r="H217" s="5">
        <v>313</v>
      </c>
      <c r="I217" s="1" t="s">
        <v>6886</v>
      </c>
      <c r="J217" s="1" t="s">
        <v>6897</v>
      </c>
      <c r="K217" s="5">
        <v>93.899999999999991</v>
      </c>
    </row>
    <row r="218" spans="2:11" x14ac:dyDescent="0.2">
      <c r="B218" s="4" t="s">
        <v>519</v>
      </c>
      <c r="C218" s="1" t="s">
        <v>3418</v>
      </c>
      <c r="D218" s="4">
        <v>11</v>
      </c>
      <c r="E218" s="4">
        <v>2020</v>
      </c>
      <c r="F218" s="5">
        <v>255</v>
      </c>
      <c r="G218" s="5">
        <v>0</v>
      </c>
      <c r="H218" s="5">
        <v>255</v>
      </c>
      <c r="I218" s="1" t="s">
        <v>6886</v>
      </c>
      <c r="J218" s="1" t="s">
        <v>6917</v>
      </c>
      <c r="K218" s="5">
        <v>66.3</v>
      </c>
    </row>
    <row r="219" spans="2:11" x14ac:dyDescent="0.2">
      <c r="B219" s="4" t="s">
        <v>520</v>
      </c>
      <c r="C219" s="1" t="s">
        <v>3419</v>
      </c>
      <c r="D219" s="4">
        <v>1</v>
      </c>
      <c r="E219" s="4">
        <v>2020</v>
      </c>
      <c r="F219" s="5">
        <v>327</v>
      </c>
      <c r="G219" s="5">
        <v>65.399999999999977</v>
      </c>
      <c r="H219" s="5">
        <v>261.60000000000002</v>
      </c>
      <c r="I219" s="1" t="s">
        <v>6886</v>
      </c>
      <c r="J219" s="1" t="s">
        <v>6916</v>
      </c>
      <c r="K219" s="5">
        <v>94.83</v>
      </c>
    </row>
    <row r="220" spans="2:11" x14ac:dyDescent="0.2">
      <c r="B220" s="4" t="s">
        <v>521</v>
      </c>
      <c r="C220" s="1" t="s">
        <v>3420</v>
      </c>
      <c r="D220" s="4">
        <v>1</v>
      </c>
      <c r="E220" s="4">
        <v>2020</v>
      </c>
      <c r="F220" s="5">
        <v>313</v>
      </c>
      <c r="G220" s="5">
        <v>62.599999999999994</v>
      </c>
      <c r="H220" s="5">
        <v>250.4</v>
      </c>
      <c r="I220" s="1" t="s">
        <v>6886</v>
      </c>
      <c r="J220" s="1" t="s">
        <v>6897</v>
      </c>
      <c r="K220" s="5">
        <v>93.899999999999991</v>
      </c>
    </row>
    <row r="221" spans="2:11" x14ac:dyDescent="0.2">
      <c r="B221" s="4" t="s">
        <v>522</v>
      </c>
      <c r="C221" s="1" t="s">
        <v>3421</v>
      </c>
      <c r="D221" s="4">
        <v>1</v>
      </c>
      <c r="E221" s="4">
        <v>2020</v>
      </c>
      <c r="F221" s="5">
        <v>258</v>
      </c>
      <c r="G221" s="5">
        <v>51.599999999999994</v>
      </c>
      <c r="H221" s="5">
        <v>206.4</v>
      </c>
      <c r="I221" s="1" t="s">
        <v>6886</v>
      </c>
      <c r="J221" s="1" t="s">
        <v>6918</v>
      </c>
      <c r="K221" s="5">
        <v>72.240000000000009</v>
      </c>
    </row>
    <row r="222" spans="2:11" x14ac:dyDescent="0.2">
      <c r="B222" s="4" t="s">
        <v>523</v>
      </c>
      <c r="C222" s="1" t="s">
        <v>3422</v>
      </c>
      <c r="D222" s="4">
        <v>1</v>
      </c>
      <c r="E222" s="4">
        <v>2020</v>
      </c>
      <c r="F222" s="5">
        <v>313</v>
      </c>
      <c r="G222" s="5">
        <v>62.599999999999994</v>
      </c>
      <c r="H222" s="5">
        <v>250.4</v>
      </c>
      <c r="I222" s="1" t="s">
        <v>6886</v>
      </c>
      <c r="J222" s="1" t="s">
        <v>6897</v>
      </c>
      <c r="K222" s="5">
        <v>93.899999999999991</v>
      </c>
    </row>
    <row r="223" spans="2:11" x14ac:dyDescent="0.2">
      <c r="B223" s="4" t="s">
        <v>524</v>
      </c>
      <c r="C223" s="1" t="s">
        <v>3423</v>
      </c>
      <c r="D223" s="4">
        <v>1</v>
      </c>
      <c r="E223" s="4">
        <v>2020</v>
      </c>
      <c r="F223" s="5">
        <v>336</v>
      </c>
      <c r="G223" s="5">
        <v>67.199999999999989</v>
      </c>
      <c r="H223" s="5">
        <v>268.8</v>
      </c>
      <c r="I223" s="1" t="s">
        <v>6887</v>
      </c>
      <c r="J223" s="1" t="s">
        <v>6936</v>
      </c>
      <c r="K223" s="5">
        <v>120.96</v>
      </c>
    </row>
    <row r="224" spans="2:11" x14ac:dyDescent="0.2">
      <c r="B224" s="4" t="s">
        <v>525</v>
      </c>
      <c r="C224" s="1" t="s">
        <v>3424</v>
      </c>
      <c r="D224" s="4">
        <v>1</v>
      </c>
      <c r="E224" s="4">
        <v>2020</v>
      </c>
      <c r="F224" s="5">
        <v>345</v>
      </c>
      <c r="G224" s="5">
        <v>69</v>
      </c>
      <c r="H224" s="5">
        <v>276</v>
      </c>
      <c r="I224" s="1" t="s">
        <v>6889</v>
      </c>
      <c r="J224" s="1" t="s">
        <v>6920</v>
      </c>
      <c r="K224" s="5">
        <v>106.95</v>
      </c>
    </row>
    <row r="225" spans="2:11" x14ac:dyDescent="0.2">
      <c r="B225" s="4" t="s">
        <v>526</v>
      </c>
      <c r="C225" s="1" t="s">
        <v>3425</v>
      </c>
      <c r="D225" s="4">
        <v>1</v>
      </c>
      <c r="E225" s="4">
        <v>2020</v>
      </c>
      <c r="F225" s="5">
        <v>144</v>
      </c>
      <c r="G225" s="5">
        <v>28.799999999999997</v>
      </c>
      <c r="H225" s="5">
        <v>115.2</v>
      </c>
      <c r="I225" s="1" t="s">
        <v>6888</v>
      </c>
      <c r="J225" s="1" t="s">
        <v>6921</v>
      </c>
      <c r="K225" s="5">
        <v>66.240000000000009</v>
      </c>
    </row>
    <row r="226" spans="2:11" x14ac:dyDescent="0.2">
      <c r="B226" s="4" t="s">
        <v>526</v>
      </c>
      <c r="C226" s="1" t="s">
        <v>3426</v>
      </c>
      <c r="D226" s="4">
        <v>3</v>
      </c>
      <c r="E226" s="4">
        <v>2020</v>
      </c>
      <c r="F226" s="5">
        <v>192</v>
      </c>
      <c r="G226" s="5">
        <v>28.800000000000011</v>
      </c>
      <c r="H226" s="5">
        <v>163.19999999999999</v>
      </c>
      <c r="I226" s="1" t="s">
        <v>6892</v>
      </c>
      <c r="J226" s="1" t="s">
        <v>6914</v>
      </c>
      <c r="K226" s="5">
        <v>34.56</v>
      </c>
    </row>
    <row r="227" spans="2:11" x14ac:dyDescent="0.2">
      <c r="B227" s="4" t="s">
        <v>527</v>
      </c>
      <c r="C227" s="1" t="s">
        <v>3427</v>
      </c>
      <c r="D227" s="4">
        <v>1</v>
      </c>
      <c r="E227" s="4">
        <v>2020</v>
      </c>
      <c r="F227" s="5">
        <v>220</v>
      </c>
      <c r="G227" s="5">
        <v>44</v>
      </c>
      <c r="H227" s="5">
        <v>176</v>
      </c>
      <c r="I227" s="1" t="s">
        <v>6892</v>
      </c>
      <c r="J227" s="1" t="s">
        <v>6895</v>
      </c>
      <c r="K227" s="5">
        <v>39.6</v>
      </c>
    </row>
    <row r="228" spans="2:11" x14ac:dyDescent="0.2">
      <c r="B228" s="4" t="s">
        <v>528</v>
      </c>
      <c r="C228" s="1" t="s">
        <v>3428</v>
      </c>
      <c r="D228" s="4">
        <v>1</v>
      </c>
      <c r="E228" s="4">
        <v>2020</v>
      </c>
      <c r="F228" s="5">
        <v>192</v>
      </c>
      <c r="G228" s="5">
        <v>38.399999999999977</v>
      </c>
      <c r="H228" s="5">
        <v>153.60000000000002</v>
      </c>
      <c r="I228" s="1" t="s">
        <v>6892</v>
      </c>
      <c r="J228" s="1" t="s">
        <v>6914</v>
      </c>
      <c r="K228" s="5">
        <v>34.56</v>
      </c>
    </row>
    <row r="229" spans="2:11" x14ac:dyDescent="0.2">
      <c r="B229" s="4" t="s">
        <v>529</v>
      </c>
      <c r="C229" s="1" t="s">
        <v>3429</v>
      </c>
      <c r="D229" s="4">
        <v>1</v>
      </c>
      <c r="E229" s="4">
        <v>2020</v>
      </c>
      <c r="F229" s="5">
        <v>192</v>
      </c>
      <c r="G229" s="5">
        <v>38.399999999999977</v>
      </c>
      <c r="H229" s="5">
        <v>153.60000000000002</v>
      </c>
      <c r="I229" s="1" t="s">
        <v>6892</v>
      </c>
      <c r="J229" s="1" t="s">
        <v>6914</v>
      </c>
      <c r="K229" s="5">
        <v>34.56</v>
      </c>
    </row>
    <row r="230" spans="2:11" x14ac:dyDescent="0.2">
      <c r="B230" s="4" t="s">
        <v>530</v>
      </c>
      <c r="C230" s="1" t="s">
        <v>3430</v>
      </c>
      <c r="D230" s="4">
        <v>1</v>
      </c>
      <c r="E230" s="4">
        <v>2020</v>
      </c>
      <c r="F230" s="5">
        <v>255</v>
      </c>
      <c r="G230" s="5">
        <v>51</v>
      </c>
      <c r="H230" s="5">
        <v>204</v>
      </c>
      <c r="I230" s="1" t="s">
        <v>6886</v>
      </c>
      <c r="J230" s="1" t="s">
        <v>6917</v>
      </c>
      <c r="K230" s="5">
        <v>66.3</v>
      </c>
    </row>
    <row r="231" spans="2:11" x14ac:dyDescent="0.2">
      <c r="B231" s="4" t="s">
        <v>531</v>
      </c>
      <c r="C231" s="1" t="s">
        <v>3431</v>
      </c>
      <c r="D231" s="4">
        <v>1</v>
      </c>
      <c r="E231" s="4">
        <v>2020</v>
      </c>
      <c r="F231" s="5">
        <v>313</v>
      </c>
      <c r="G231" s="5">
        <v>62.599999999999994</v>
      </c>
      <c r="H231" s="5">
        <v>250.4</v>
      </c>
      <c r="I231" s="1" t="s">
        <v>6886</v>
      </c>
      <c r="J231" s="1" t="s">
        <v>6897</v>
      </c>
      <c r="K231" s="5">
        <v>93.899999999999991</v>
      </c>
    </row>
    <row r="232" spans="2:11" x14ac:dyDescent="0.2">
      <c r="B232" s="4" t="s">
        <v>532</v>
      </c>
      <c r="C232" s="1" t="s">
        <v>3432</v>
      </c>
      <c r="D232" s="4">
        <v>1</v>
      </c>
      <c r="E232" s="4">
        <v>2020</v>
      </c>
      <c r="F232" s="5">
        <v>255</v>
      </c>
      <c r="G232" s="5">
        <v>51</v>
      </c>
      <c r="H232" s="5">
        <v>204</v>
      </c>
      <c r="I232" s="1" t="s">
        <v>6886</v>
      </c>
      <c r="J232" s="1" t="s">
        <v>6917</v>
      </c>
      <c r="K232" s="5">
        <v>66.3</v>
      </c>
    </row>
    <row r="233" spans="2:11" x14ac:dyDescent="0.2">
      <c r="B233" s="4" t="s">
        <v>533</v>
      </c>
      <c r="C233" s="1" t="s">
        <v>3433</v>
      </c>
      <c r="D233" s="4">
        <v>1</v>
      </c>
      <c r="E233" s="4">
        <v>2020</v>
      </c>
      <c r="F233" s="5">
        <v>951</v>
      </c>
      <c r="G233" s="5">
        <v>190.19999999999993</v>
      </c>
      <c r="H233" s="5">
        <v>760.80000000000007</v>
      </c>
      <c r="I233" s="1" t="s">
        <v>6884</v>
      </c>
      <c r="J233" s="1" t="s">
        <v>6898</v>
      </c>
      <c r="K233" s="5">
        <v>247.26000000000002</v>
      </c>
    </row>
    <row r="234" spans="2:11" x14ac:dyDescent="0.2">
      <c r="B234" s="4" t="s">
        <v>533</v>
      </c>
      <c r="C234" s="1" t="s">
        <v>3434</v>
      </c>
      <c r="D234" s="4">
        <v>4</v>
      </c>
      <c r="E234" s="4">
        <v>2020</v>
      </c>
      <c r="F234" s="5">
        <v>992</v>
      </c>
      <c r="G234" s="5">
        <v>148.80000000000007</v>
      </c>
      <c r="H234" s="5">
        <v>843.19999999999993</v>
      </c>
      <c r="I234" s="1" t="s">
        <v>6884</v>
      </c>
      <c r="J234" s="1" t="s">
        <v>6942</v>
      </c>
      <c r="K234" s="5">
        <v>277.76000000000005</v>
      </c>
    </row>
    <row r="235" spans="2:11" x14ac:dyDescent="0.2">
      <c r="B235" s="4" t="s">
        <v>533</v>
      </c>
      <c r="C235" s="1" t="s">
        <v>3435</v>
      </c>
      <c r="D235" s="4">
        <v>7</v>
      </c>
      <c r="E235" s="4">
        <v>2020</v>
      </c>
      <c r="F235" s="5">
        <v>1576</v>
      </c>
      <c r="G235" s="5">
        <v>0</v>
      </c>
      <c r="H235" s="5">
        <v>1576</v>
      </c>
      <c r="I235" s="1" t="s">
        <v>6883</v>
      </c>
      <c r="J235" s="1" t="s">
        <v>6943</v>
      </c>
      <c r="K235" s="5">
        <v>520.08000000000004</v>
      </c>
    </row>
    <row r="236" spans="2:11" x14ac:dyDescent="0.2">
      <c r="B236" s="4" t="s">
        <v>533</v>
      </c>
      <c r="C236" s="1" t="s">
        <v>3436</v>
      </c>
      <c r="D236" s="4">
        <v>6</v>
      </c>
      <c r="E236" s="4">
        <v>2020</v>
      </c>
      <c r="F236" s="5">
        <v>1576</v>
      </c>
      <c r="G236" s="5">
        <v>0</v>
      </c>
      <c r="H236" s="5">
        <v>1576</v>
      </c>
      <c r="I236" s="1" t="s">
        <v>6883</v>
      </c>
      <c r="J236" s="1" t="s">
        <v>6943</v>
      </c>
      <c r="K236" s="5">
        <v>520.08000000000004</v>
      </c>
    </row>
    <row r="237" spans="2:11" x14ac:dyDescent="0.2">
      <c r="B237" s="4" t="s">
        <v>533</v>
      </c>
      <c r="C237" s="1" t="s">
        <v>3437</v>
      </c>
      <c r="D237" s="4">
        <v>6</v>
      </c>
      <c r="E237" s="4">
        <v>2020</v>
      </c>
      <c r="F237" s="5">
        <v>948</v>
      </c>
      <c r="G237" s="5">
        <v>0</v>
      </c>
      <c r="H237" s="5">
        <v>948</v>
      </c>
      <c r="I237" s="1" t="s">
        <v>6883</v>
      </c>
      <c r="J237" s="1" t="s">
        <v>6899</v>
      </c>
      <c r="K237" s="5">
        <v>303.36</v>
      </c>
    </row>
    <row r="238" spans="2:11" x14ac:dyDescent="0.2">
      <c r="B238" s="4" t="s">
        <v>534</v>
      </c>
      <c r="C238" s="1" t="s">
        <v>3438</v>
      </c>
      <c r="D238" s="4">
        <v>1</v>
      </c>
      <c r="E238" s="4">
        <v>2020</v>
      </c>
      <c r="F238" s="5">
        <v>447</v>
      </c>
      <c r="G238" s="5">
        <v>89.399999999999977</v>
      </c>
      <c r="H238" s="5">
        <v>357.6</v>
      </c>
      <c r="I238" s="1" t="s">
        <v>6889</v>
      </c>
      <c r="J238" s="1" t="s">
        <v>6893</v>
      </c>
      <c r="K238" s="5">
        <v>156.44999999999999</v>
      </c>
    </row>
    <row r="239" spans="2:11" x14ac:dyDescent="0.2">
      <c r="B239" s="4" t="s">
        <v>535</v>
      </c>
      <c r="C239" s="1" t="s">
        <v>3439</v>
      </c>
      <c r="D239" s="4">
        <v>1</v>
      </c>
      <c r="E239" s="4">
        <v>2020</v>
      </c>
      <c r="F239" s="5">
        <v>172</v>
      </c>
      <c r="G239" s="5">
        <v>34.400000000000006</v>
      </c>
      <c r="H239" s="5">
        <v>137.6</v>
      </c>
      <c r="I239" s="1" t="s">
        <v>6888</v>
      </c>
      <c r="J239" s="1" t="s">
        <v>6912</v>
      </c>
      <c r="K239" s="5">
        <v>65.36</v>
      </c>
    </row>
    <row r="240" spans="2:11" x14ac:dyDescent="0.2">
      <c r="B240" s="4" t="s">
        <v>536</v>
      </c>
      <c r="C240" s="1" t="s">
        <v>3440</v>
      </c>
      <c r="D240" s="4">
        <v>1</v>
      </c>
      <c r="E240" s="4">
        <v>2020</v>
      </c>
      <c r="F240" s="5">
        <v>220</v>
      </c>
      <c r="G240" s="5">
        <v>44</v>
      </c>
      <c r="H240" s="5">
        <v>176</v>
      </c>
      <c r="I240" s="1" t="s">
        <v>6892</v>
      </c>
      <c r="J240" s="1" t="s">
        <v>6895</v>
      </c>
      <c r="K240" s="5">
        <v>39.6</v>
      </c>
    </row>
    <row r="241" spans="2:11" x14ac:dyDescent="0.2">
      <c r="B241" s="4" t="s">
        <v>537</v>
      </c>
      <c r="C241" s="1" t="s">
        <v>3441</v>
      </c>
      <c r="D241" s="4">
        <v>1</v>
      </c>
      <c r="E241" s="4">
        <v>2020</v>
      </c>
      <c r="F241" s="5">
        <v>220</v>
      </c>
      <c r="G241" s="5">
        <v>44</v>
      </c>
      <c r="H241" s="5">
        <v>176</v>
      </c>
      <c r="I241" s="1" t="s">
        <v>6892</v>
      </c>
      <c r="J241" s="1" t="s">
        <v>6895</v>
      </c>
      <c r="K241" s="5">
        <v>39.6</v>
      </c>
    </row>
    <row r="242" spans="2:11" x14ac:dyDescent="0.2">
      <c r="B242" s="4" t="s">
        <v>537</v>
      </c>
      <c r="C242" s="1" t="s">
        <v>3442</v>
      </c>
      <c r="D242" s="4">
        <v>4</v>
      </c>
      <c r="E242" s="4">
        <v>2020</v>
      </c>
      <c r="F242" s="5">
        <v>220</v>
      </c>
      <c r="G242" s="5">
        <v>33</v>
      </c>
      <c r="H242" s="5">
        <v>187</v>
      </c>
      <c r="I242" s="1" t="s">
        <v>6892</v>
      </c>
      <c r="J242" s="1" t="s">
        <v>6895</v>
      </c>
      <c r="K242" s="5">
        <v>39.6</v>
      </c>
    </row>
    <row r="243" spans="2:11" x14ac:dyDescent="0.2">
      <c r="B243" s="4" t="s">
        <v>538</v>
      </c>
      <c r="C243" s="1" t="s">
        <v>3443</v>
      </c>
      <c r="D243" s="4">
        <v>1</v>
      </c>
      <c r="E243" s="4">
        <v>2020</v>
      </c>
      <c r="F243" s="5">
        <v>327</v>
      </c>
      <c r="G243" s="5">
        <v>65.399999999999977</v>
      </c>
      <c r="H243" s="5">
        <v>261.60000000000002</v>
      </c>
      <c r="I243" s="1" t="s">
        <v>6886</v>
      </c>
      <c r="J243" s="1" t="s">
        <v>6916</v>
      </c>
      <c r="K243" s="5">
        <v>94.83</v>
      </c>
    </row>
    <row r="244" spans="2:11" x14ac:dyDescent="0.2">
      <c r="B244" s="4" t="s">
        <v>539</v>
      </c>
      <c r="C244" s="1" t="s">
        <v>3444</v>
      </c>
      <c r="D244" s="4">
        <v>1</v>
      </c>
      <c r="E244" s="4">
        <v>2020</v>
      </c>
      <c r="F244" s="5">
        <v>327</v>
      </c>
      <c r="G244" s="5">
        <v>65.399999999999977</v>
      </c>
      <c r="H244" s="5">
        <v>261.60000000000002</v>
      </c>
      <c r="I244" s="1" t="s">
        <v>6886</v>
      </c>
      <c r="J244" s="1" t="s">
        <v>6916</v>
      </c>
      <c r="K244" s="5">
        <v>94.83</v>
      </c>
    </row>
    <row r="245" spans="2:11" x14ac:dyDescent="0.2">
      <c r="B245" s="4" t="s">
        <v>540</v>
      </c>
      <c r="C245" s="1" t="s">
        <v>3445</v>
      </c>
      <c r="D245" s="4">
        <v>1</v>
      </c>
      <c r="E245" s="4">
        <v>2020</v>
      </c>
      <c r="F245" s="5">
        <v>327</v>
      </c>
      <c r="G245" s="5">
        <v>65.399999999999977</v>
      </c>
      <c r="H245" s="5">
        <v>261.60000000000002</v>
      </c>
      <c r="I245" s="1" t="s">
        <v>6886</v>
      </c>
      <c r="J245" s="1" t="s">
        <v>6916</v>
      </c>
      <c r="K245" s="5">
        <v>94.83</v>
      </c>
    </row>
    <row r="246" spans="2:11" x14ac:dyDescent="0.2">
      <c r="B246" s="4" t="s">
        <v>541</v>
      </c>
      <c r="C246" s="1" t="s">
        <v>3446</v>
      </c>
      <c r="D246" s="4">
        <v>1</v>
      </c>
      <c r="E246" s="4">
        <v>2020</v>
      </c>
      <c r="F246" s="5">
        <v>313</v>
      </c>
      <c r="G246" s="5">
        <v>62.599999999999994</v>
      </c>
      <c r="H246" s="5">
        <v>250.4</v>
      </c>
      <c r="I246" s="1" t="s">
        <v>6886</v>
      </c>
      <c r="J246" s="1" t="s">
        <v>6897</v>
      </c>
      <c r="K246" s="5">
        <v>93.899999999999991</v>
      </c>
    </row>
    <row r="247" spans="2:11" x14ac:dyDescent="0.2">
      <c r="B247" s="4" t="s">
        <v>542</v>
      </c>
      <c r="C247" s="1" t="s">
        <v>3447</v>
      </c>
      <c r="D247" s="4">
        <v>1</v>
      </c>
      <c r="E247" s="4">
        <v>2020</v>
      </c>
      <c r="F247" s="5">
        <v>951</v>
      </c>
      <c r="G247" s="5">
        <v>190.19999999999993</v>
      </c>
      <c r="H247" s="5">
        <v>760.80000000000007</v>
      </c>
      <c r="I247" s="1" t="s">
        <v>6884</v>
      </c>
      <c r="J247" s="1" t="s">
        <v>6898</v>
      </c>
      <c r="K247" s="5">
        <v>247.26000000000002</v>
      </c>
    </row>
    <row r="248" spans="2:11" x14ac:dyDescent="0.2">
      <c r="B248" s="4" t="s">
        <v>543</v>
      </c>
      <c r="C248" s="1" t="s">
        <v>3448</v>
      </c>
      <c r="D248" s="4">
        <v>1</v>
      </c>
      <c r="E248" s="4">
        <v>2020</v>
      </c>
      <c r="F248" s="5">
        <v>526</v>
      </c>
      <c r="G248" s="5">
        <v>105.19999999999999</v>
      </c>
      <c r="H248" s="5">
        <v>420.8</v>
      </c>
      <c r="I248" s="1" t="s">
        <v>6884</v>
      </c>
      <c r="J248" s="1" t="s">
        <v>6926</v>
      </c>
      <c r="K248" s="5">
        <v>210.4</v>
      </c>
    </row>
    <row r="249" spans="2:11" x14ac:dyDescent="0.2">
      <c r="B249" s="4" t="s">
        <v>543</v>
      </c>
      <c r="C249" s="1" t="s">
        <v>3449</v>
      </c>
      <c r="D249" s="4">
        <v>6</v>
      </c>
      <c r="E249" s="4">
        <v>2020</v>
      </c>
      <c r="F249" s="5">
        <v>1101</v>
      </c>
      <c r="G249" s="5">
        <v>0</v>
      </c>
      <c r="H249" s="5">
        <v>1101</v>
      </c>
      <c r="I249" s="1" t="s">
        <v>6883</v>
      </c>
      <c r="J249" s="1" t="s">
        <v>6901</v>
      </c>
      <c r="K249" s="5">
        <v>396.36</v>
      </c>
    </row>
    <row r="250" spans="2:11" x14ac:dyDescent="0.2">
      <c r="B250" s="4" t="s">
        <v>544</v>
      </c>
      <c r="C250" s="1" t="s">
        <v>3450</v>
      </c>
      <c r="D250" s="4">
        <v>1</v>
      </c>
      <c r="E250" s="4">
        <v>2020</v>
      </c>
      <c r="F250" s="5">
        <v>447</v>
      </c>
      <c r="G250" s="5">
        <v>89.399999999999977</v>
      </c>
      <c r="H250" s="5">
        <v>357.6</v>
      </c>
      <c r="I250" s="1" t="s">
        <v>6889</v>
      </c>
      <c r="J250" s="1" t="s">
        <v>6893</v>
      </c>
      <c r="K250" s="5">
        <v>156.44999999999999</v>
      </c>
    </row>
    <row r="251" spans="2:11" x14ac:dyDescent="0.2">
      <c r="B251" s="4" t="s">
        <v>545</v>
      </c>
      <c r="C251" s="1" t="s">
        <v>3451</v>
      </c>
      <c r="D251" s="4">
        <v>1</v>
      </c>
      <c r="E251" s="4">
        <v>2020</v>
      </c>
      <c r="F251" s="5">
        <v>144</v>
      </c>
      <c r="G251" s="5">
        <v>28.799999999999997</v>
      </c>
      <c r="H251" s="5">
        <v>115.2</v>
      </c>
      <c r="I251" s="1" t="s">
        <v>6888</v>
      </c>
      <c r="J251" s="1" t="s">
        <v>6921</v>
      </c>
      <c r="K251" s="5">
        <v>66.240000000000009</v>
      </c>
    </row>
    <row r="252" spans="2:11" x14ac:dyDescent="0.2">
      <c r="B252" s="4" t="s">
        <v>546</v>
      </c>
      <c r="C252" s="1" t="s">
        <v>3452</v>
      </c>
      <c r="D252" s="4">
        <v>1</v>
      </c>
      <c r="E252" s="4">
        <v>2020</v>
      </c>
      <c r="F252" s="5">
        <v>192</v>
      </c>
      <c r="G252" s="5">
        <v>38.399999999999977</v>
      </c>
      <c r="H252" s="5">
        <v>153.60000000000002</v>
      </c>
      <c r="I252" s="1" t="s">
        <v>6892</v>
      </c>
      <c r="J252" s="1" t="s">
        <v>6914</v>
      </c>
      <c r="K252" s="5">
        <v>34.56</v>
      </c>
    </row>
    <row r="253" spans="2:11" x14ac:dyDescent="0.2">
      <c r="B253" s="4" t="s">
        <v>546</v>
      </c>
      <c r="C253" s="1" t="s">
        <v>3453</v>
      </c>
      <c r="D253" s="4">
        <v>5</v>
      </c>
      <c r="E253" s="4">
        <v>2020</v>
      </c>
      <c r="F253" s="5">
        <v>313</v>
      </c>
      <c r="G253" s="5">
        <v>0</v>
      </c>
      <c r="H253" s="5">
        <v>313</v>
      </c>
      <c r="I253" s="1" t="s">
        <v>6886</v>
      </c>
      <c r="J253" s="1" t="s">
        <v>6897</v>
      </c>
      <c r="K253" s="5">
        <v>93.899999999999991</v>
      </c>
    </row>
    <row r="254" spans="2:11" x14ac:dyDescent="0.2">
      <c r="B254" s="4" t="s">
        <v>547</v>
      </c>
      <c r="C254" s="1" t="s">
        <v>3454</v>
      </c>
      <c r="D254" s="4">
        <v>12</v>
      </c>
      <c r="E254" s="4">
        <v>2019</v>
      </c>
      <c r="F254" s="5">
        <v>327</v>
      </c>
      <c r="G254" s="5">
        <v>65.399999999999977</v>
      </c>
      <c r="H254" s="5">
        <v>261.60000000000002</v>
      </c>
      <c r="I254" s="1" t="s">
        <v>6886</v>
      </c>
      <c r="J254" s="1" t="s">
        <v>6916</v>
      </c>
      <c r="K254" s="5">
        <v>94.83</v>
      </c>
    </row>
    <row r="255" spans="2:11" x14ac:dyDescent="0.2">
      <c r="B255" s="4" t="s">
        <v>548</v>
      </c>
      <c r="C255" s="1" t="s">
        <v>3455</v>
      </c>
      <c r="D255" s="4">
        <v>12</v>
      </c>
      <c r="E255" s="4">
        <v>2019</v>
      </c>
      <c r="F255" s="5">
        <v>258</v>
      </c>
      <c r="G255" s="5">
        <v>51.599999999999994</v>
      </c>
      <c r="H255" s="5">
        <v>206.4</v>
      </c>
      <c r="I255" s="1" t="s">
        <v>6886</v>
      </c>
      <c r="J255" s="1" t="s">
        <v>6918</v>
      </c>
      <c r="K255" s="5">
        <v>72.240000000000009</v>
      </c>
    </row>
    <row r="256" spans="2:11" x14ac:dyDescent="0.2">
      <c r="B256" s="4" t="s">
        <v>549</v>
      </c>
      <c r="C256" s="1" t="s">
        <v>3456</v>
      </c>
      <c r="D256" s="4">
        <v>12</v>
      </c>
      <c r="E256" s="4">
        <v>2019</v>
      </c>
      <c r="F256" s="5">
        <v>313</v>
      </c>
      <c r="G256" s="5">
        <v>62.599999999999994</v>
      </c>
      <c r="H256" s="5">
        <v>250.4</v>
      </c>
      <c r="I256" s="1" t="s">
        <v>6886</v>
      </c>
      <c r="J256" s="1" t="s">
        <v>6897</v>
      </c>
      <c r="K256" s="5">
        <v>93.899999999999991</v>
      </c>
    </row>
    <row r="257" spans="2:11" x14ac:dyDescent="0.2">
      <c r="B257" s="4" t="s">
        <v>550</v>
      </c>
      <c r="C257" s="1" t="s">
        <v>3457</v>
      </c>
      <c r="D257" s="4">
        <v>12</v>
      </c>
      <c r="E257" s="4">
        <v>2019</v>
      </c>
      <c r="F257" s="5">
        <v>990</v>
      </c>
      <c r="G257" s="5">
        <v>198</v>
      </c>
      <c r="H257" s="5">
        <v>792</v>
      </c>
      <c r="I257" s="1" t="s">
        <v>6884</v>
      </c>
      <c r="J257" s="1" t="s">
        <v>6932</v>
      </c>
      <c r="K257" s="5">
        <v>316.8</v>
      </c>
    </row>
    <row r="258" spans="2:11" x14ac:dyDescent="0.2">
      <c r="B258" s="4" t="s">
        <v>551</v>
      </c>
      <c r="C258" s="1" t="s">
        <v>3458</v>
      </c>
      <c r="D258" s="4">
        <v>12</v>
      </c>
      <c r="E258" s="4">
        <v>2019</v>
      </c>
      <c r="F258" s="5">
        <v>526</v>
      </c>
      <c r="G258" s="5">
        <v>105.19999999999999</v>
      </c>
      <c r="H258" s="5">
        <v>420.8</v>
      </c>
      <c r="I258" s="1" t="s">
        <v>6884</v>
      </c>
      <c r="J258" s="1" t="s">
        <v>6926</v>
      </c>
      <c r="K258" s="5">
        <v>210.4</v>
      </c>
    </row>
    <row r="259" spans="2:11" x14ac:dyDescent="0.2">
      <c r="B259" s="4" t="s">
        <v>552</v>
      </c>
      <c r="C259" s="1" t="s">
        <v>3459</v>
      </c>
      <c r="D259" s="4">
        <v>12</v>
      </c>
      <c r="E259" s="4">
        <v>2019</v>
      </c>
      <c r="F259" s="5">
        <v>1491</v>
      </c>
      <c r="G259" s="5">
        <v>298.20000000000005</v>
      </c>
      <c r="H259" s="5">
        <v>1192.8</v>
      </c>
      <c r="I259" s="1" t="s">
        <v>6883</v>
      </c>
      <c r="J259" s="1" t="s">
        <v>6900</v>
      </c>
      <c r="K259" s="5">
        <v>506.94000000000005</v>
      </c>
    </row>
    <row r="260" spans="2:11" x14ac:dyDescent="0.2">
      <c r="B260" s="4" t="s">
        <v>553</v>
      </c>
      <c r="C260" s="1" t="s">
        <v>3460</v>
      </c>
      <c r="D260" s="4">
        <v>12</v>
      </c>
      <c r="E260" s="4">
        <v>2019</v>
      </c>
      <c r="F260" s="5">
        <v>383</v>
      </c>
      <c r="G260" s="5">
        <v>76.599999999999966</v>
      </c>
      <c r="H260" s="5">
        <v>306.40000000000003</v>
      </c>
      <c r="I260" s="1" t="s">
        <v>6889</v>
      </c>
      <c r="J260" s="1" t="s">
        <v>6911</v>
      </c>
      <c r="K260" s="5">
        <v>122.56</v>
      </c>
    </row>
    <row r="261" spans="2:11" x14ac:dyDescent="0.2">
      <c r="B261" s="4" t="s">
        <v>554</v>
      </c>
      <c r="C261" s="1" t="s">
        <v>3461</v>
      </c>
      <c r="D261" s="4">
        <v>12</v>
      </c>
      <c r="E261" s="4">
        <v>2019</v>
      </c>
      <c r="F261" s="5">
        <v>168</v>
      </c>
      <c r="G261" s="5">
        <v>33.599999999999994</v>
      </c>
      <c r="H261" s="5">
        <v>134.4</v>
      </c>
      <c r="I261" s="1" t="s">
        <v>6888</v>
      </c>
      <c r="J261" s="1" t="s">
        <v>6894</v>
      </c>
      <c r="K261" s="5">
        <v>25.2</v>
      </c>
    </row>
    <row r="262" spans="2:11" x14ac:dyDescent="0.2">
      <c r="B262" s="4" t="s">
        <v>555</v>
      </c>
      <c r="C262" s="1" t="s">
        <v>3462</v>
      </c>
      <c r="D262" s="4">
        <v>12</v>
      </c>
      <c r="E262" s="4">
        <v>2019</v>
      </c>
      <c r="F262" s="5">
        <v>210</v>
      </c>
      <c r="G262" s="5">
        <v>42</v>
      </c>
      <c r="H262" s="5">
        <v>168</v>
      </c>
      <c r="I262" s="1" t="s">
        <v>6892</v>
      </c>
      <c r="J262" s="1" t="s">
        <v>6913</v>
      </c>
      <c r="K262" s="5">
        <v>37.799999999999997</v>
      </c>
    </row>
    <row r="263" spans="2:11" x14ac:dyDescent="0.2">
      <c r="B263" s="4" t="s">
        <v>556</v>
      </c>
      <c r="C263" s="1" t="s">
        <v>3463</v>
      </c>
      <c r="D263" s="4">
        <v>12</v>
      </c>
      <c r="E263" s="4">
        <v>2019</v>
      </c>
      <c r="F263" s="5">
        <v>327</v>
      </c>
      <c r="G263" s="5">
        <v>65.399999999999977</v>
      </c>
      <c r="H263" s="5">
        <v>261.60000000000002</v>
      </c>
      <c r="I263" s="1" t="s">
        <v>6886</v>
      </c>
      <c r="J263" s="1" t="s">
        <v>6916</v>
      </c>
      <c r="K263" s="5">
        <v>94.83</v>
      </c>
    </row>
    <row r="264" spans="2:11" x14ac:dyDescent="0.2">
      <c r="B264" s="4" t="s">
        <v>557</v>
      </c>
      <c r="C264" s="1" t="s">
        <v>3464</v>
      </c>
      <c r="D264" s="4">
        <v>12</v>
      </c>
      <c r="E264" s="4">
        <v>2019</v>
      </c>
      <c r="F264" s="5">
        <v>255</v>
      </c>
      <c r="G264" s="5">
        <v>51</v>
      </c>
      <c r="H264" s="5">
        <v>204</v>
      </c>
      <c r="I264" s="1" t="s">
        <v>6886</v>
      </c>
      <c r="J264" s="1" t="s">
        <v>6917</v>
      </c>
      <c r="K264" s="5">
        <v>66.3</v>
      </c>
    </row>
    <row r="265" spans="2:11" x14ac:dyDescent="0.2">
      <c r="B265" s="4" t="s">
        <v>558</v>
      </c>
      <c r="C265" s="1" t="s">
        <v>3465</v>
      </c>
      <c r="D265" s="4">
        <v>12</v>
      </c>
      <c r="E265" s="4">
        <v>2019</v>
      </c>
      <c r="F265" s="5">
        <v>258</v>
      </c>
      <c r="G265" s="5">
        <v>51.599999999999994</v>
      </c>
      <c r="H265" s="5">
        <v>206.4</v>
      </c>
      <c r="I265" s="1" t="s">
        <v>6886</v>
      </c>
      <c r="J265" s="1" t="s">
        <v>6918</v>
      </c>
      <c r="K265" s="5">
        <v>72.240000000000009</v>
      </c>
    </row>
    <row r="266" spans="2:11" x14ac:dyDescent="0.2">
      <c r="B266" s="4" t="s">
        <v>559</v>
      </c>
      <c r="C266" s="1" t="s">
        <v>3466</v>
      </c>
      <c r="D266" s="4">
        <v>12</v>
      </c>
      <c r="E266" s="4">
        <v>2019</v>
      </c>
      <c r="F266" s="5">
        <v>992</v>
      </c>
      <c r="G266" s="5">
        <v>198.39999999999998</v>
      </c>
      <c r="H266" s="5">
        <v>793.6</v>
      </c>
      <c r="I266" s="1" t="s">
        <v>6884</v>
      </c>
      <c r="J266" s="1" t="s">
        <v>6933</v>
      </c>
      <c r="K266" s="5">
        <v>307.52</v>
      </c>
    </row>
    <row r="267" spans="2:11" x14ac:dyDescent="0.2">
      <c r="B267" s="4" t="s">
        <v>560</v>
      </c>
      <c r="C267" s="1" t="s">
        <v>3467</v>
      </c>
      <c r="D267" s="4">
        <v>12</v>
      </c>
      <c r="E267" s="4">
        <v>2019</v>
      </c>
      <c r="F267" s="5">
        <v>1086</v>
      </c>
      <c r="G267" s="5">
        <v>217.19999999999993</v>
      </c>
      <c r="H267" s="5">
        <v>868.80000000000007</v>
      </c>
      <c r="I267" s="1" t="s">
        <v>6884</v>
      </c>
      <c r="J267" s="1" t="s">
        <v>6944</v>
      </c>
      <c r="K267" s="5">
        <v>293.22000000000003</v>
      </c>
    </row>
    <row r="268" spans="2:11" x14ac:dyDescent="0.2">
      <c r="B268" s="4" t="s">
        <v>561</v>
      </c>
      <c r="C268" s="1" t="s">
        <v>3468</v>
      </c>
      <c r="D268" s="4">
        <v>12</v>
      </c>
      <c r="E268" s="4">
        <v>2019</v>
      </c>
      <c r="F268" s="5">
        <v>1491</v>
      </c>
      <c r="G268" s="5">
        <v>298.20000000000005</v>
      </c>
      <c r="H268" s="5">
        <v>1192.8</v>
      </c>
      <c r="I268" s="1" t="s">
        <v>6883</v>
      </c>
      <c r="J268" s="1" t="s">
        <v>6900</v>
      </c>
      <c r="K268" s="5">
        <v>506.94000000000005</v>
      </c>
    </row>
    <row r="269" spans="2:11" x14ac:dyDescent="0.2">
      <c r="B269" s="4" t="s">
        <v>562</v>
      </c>
      <c r="C269" s="1" t="s">
        <v>3469</v>
      </c>
      <c r="D269" s="4">
        <v>12</v>
      </c>
      <c r="E269" s="4">
        <v>2019</v>
      </c>
      <c r="F269" s="5">
        <v>1101</v>
      </c>
      <c r="G269" s="5">
        <v>220.19999999999993</v>
      </c>
      <c r="H269" s="5">
        <v>880.80000000000007</v>
      </c>
      <c r="I269" s="1" t="s">
        <v>6883</v>
      </c>
      <c r="J269" s="1" t="s">
        <v>6901</v>
      </c>
      <c r="K269" s="5">
        <v>396.36</v>
      </c>
    </row>
    <row r="270" spans="2:11" x14ac:dyDescent="0.2">
      <c r="B270" s="4" t="s">
        <v>563</v>
      </c>
      <c r="C270" s="1" t="s">
        <v>3470</v>
      </c>
      <c r="D270" s="4">
        <v>12</v>
      </c>
      <c r="E270" s="4">
        <v>2019</v>
      </c>
      <c r="F270" s="5">
        <v>144</v>
      </c>
      <c r="G270" s="5">
        <v>28.799999999999997</v>
      </c>
      <c r="H270" s="5">
        <v>115.2</v>
      </c>
      <c r="I270" s="1" t="s">
        <v>6888</v>
      </c>
      <c r="J270" s="1" t="s">
        <v>6921</v>
      </c>
      <c r="K270" s="5">
        <v>66.240000000000009</v>
      </c>
    </row>
    <row r="271" spans="2:11" x14ac:dyDescent="0.2">
      <c r="B271" s="4" t="s">
        <v>564</v>
      </c>
      <c r="C271" s="1" t="s">
        <v>3471</v>
      </c>
      <c r="D271" s="4">
        <v>12</v>
      </c>
      <c r="E271" s="4">
        <v>2019</v>
      </c>
      <c r="F271" s="5">
        <v>220</v>
      </c>
      <c r="G271" s="5">
        <v>44</v>
      </c>
      <c r="H271" s="5">
        <v>176</v>
      </c>
      <c r="I271" s="1" t="s">
        <v>6892</v>
      </c>
      <c r="J271" s="1" t="s">
        <v>6895</v>
      </c>
      <c r="K271" s="5">
        <v>39.6</v>
      </c>
    </row>
    <row r="272" spans="2:11" x14ac:dyDescent="0.2">
      <c r="B272" s="4" t="s">
        <v>565</v>
      </c>
      <c r="C272" s="1" t="s">
        <v>3472</v>
      </c>
      <c r="D272" s="4">
        <v>12</v>
      </c>
      <c r="E272" s="4">
        <v>2019</v>
      </c>
      <c r="F272" s="5">
        <v>313</v>
      </c>
      <c r="G272" s="5">
        <v>62.599999999999994</v>
      </c>
      <c r="H272" s="5">
        <v>250.4</v>
      </c>
      <c r="I272" s="1" t="s">
        <v>6886</v>
      </c>
      <c r="J272" s="1" t="s">
        <v>6897</v>
      </c>
      <c r="K272" s="5">
        <v>93.899999999999991</v>
      </c>
    </row>
    <row r="273" spans="2:11" x14ac:dyDescent="0.2">
      <c r="B273" s="4" t="s">
        <v>566</v>
      </c>
      <c r="C273" s="1" t="s">
        <v>3473</v>
      </c>
      <c r="D273" s="4">
        <v>12</v>
      </c>
      <c r="E273" s="4">
        <v>2019</v>
      </c>
      <c r="F273" s="5">
        <v>327</v>
      </c>
      <c r="G273" s="5">
        <v>65.399999999999977</v>
      </c>
      <c r="H273" s="5">
        <v>261.60000000000002</v>
      </c>
      <c r="I273" s="1" t="s">
        <v>6886</v>
      </c>
      <c r="J273" s="1" t="s">
        <v>6916</v>
      </c>
      <c r="K273" s="5">
        <v>94.83</v>
      </c>
    </row>
    <row r="274" spans="2:11" x14ac:dyDescent="0.2">
      <c r="B274" s="4" t="s">
        <v>567</v>
      </c>
      <c r="C274" s="1" t="s">
        <v>3474</v>
      </c>
      <c r="D274" s="4">
        <v>12</v>
      </c>
      <c r="E274" s="4">
        <v>2019</v>
      </c>
      <c r="F274" s="5">
        <v>327</v>
      </c>
      <c r="G274" s="5">
        <v>65.399999999999977</v>
      </c>
      <c r="H274" s="5">
        <v>261.60000000000002</v>
      </c>
      <c r="I274" s="1" t="s">
        <v>6886</v>
      </c>
      <c r="J274" s="1" t="s">
        <v>6916</v>
      </c>
      <c r="K274" s="5">
        <v>94.83</v>
      </c>
    </row>
    <row r="275" spans="2:11" x14ac:dyDescent="0.2">
      <c r="B275" s="4" t="s">
        <v>568</v>
      </c>
      <c r="C275" s="1" t="s">
        <v>3475</v>
      </c>
      <c r="D275" s="4">
        <v>12</v>
      </c>
      <c r="E275" s="4">
        <v>2019</v>
      </c>
      <c r="F275" s="5">
        <v>440</v>
      </c>
      <c r="G275" s="5">
        <v>88</v>
      </c>
      <c r="H275" s="5">
        <v>352</v>
      </c>
      <c r="I275" s="1" t="s">
        <v>6891</v>
      </c>
      <c r="J275" s="1" t="s">
        <v>6907</v>
      </c>
      <c r="K275" s="5">
        <v>136.4</v>
      </c>
    </row>
    <row r="276" spans="2:11" x14ac:dyDescent="0.2">
      <c r="B276" s="4" t="s">
        <v>569</v>
      </c>
      <c r="C276" s="1" t="s">
        <v>3476</v>
      </c>
      <c r="D276" s="4">
        <v>12</v>
      </c>
      <c r="E276" s="4">
        <v>2019</v>
      </c>
      <c r="F276" s="5">
        <v>187</v>
      </c>
      <c r="G276" s="5">
        <v>37.400000000000006</v>
      </c>
      <c r="H276" s="5">
        <v>149.6</v>
      </c>
      <c r="I276" s="1" t="s">
        <v>6887</v>
      </c>
      <c r="J276" s="1" t="s">
        <v>6945</v>
      </c>
      <c r="K276" s="5">
        <v>59.84</v>
      </c>
    </row>
    <row r="277" spans="2:11" x14ac:dyDescent="0.2">
      <c r="B277" s="4" t="s">
        <v>570</v>
      </c>
      <c r="C277" s="1" t="s">
        <v>3477</v>
      </c>
      <c r="D277" s="4">
        <v>12</v>
      </c>
      <c r="E277" s="4">
        <v>2019</v>
      </c>
      <c r="F277" s="5">
        <v>447</v>
      </c>
      <c r="G277" s="5">
        <v>89.399999999999977</v>
      </c>
      <c r="H277" s="5">
        <v>357.6</v>
      </c>
      <c r="I277" s="1" t="s">
        <v>6889</v>
      </c>
      <c r="J277" s="1" t="s">
        <v>6893</v>
      </c>
      <c r="K277" s="5">
        <v>156.44999999999999</v>
      </c>
    </row>
    <row r="278" spans="2:11" x14ac:dyDescent="0.2">
      <c r="B278" s="4" t="s">
        <v>571</v>
      </c>
      <c r="C278" s="1" t="s">
        <v>3478</v>
      </c>
      <c r="D278" s="4">
        <v>12</v>
      </c>
      <c r="E278" s="4">
        <v>2019</v>
      </c>
      <c r="F278" s="5">
        <v>990</v>
      </c>
      <c r="G278" s="5">
        <v>198</v>
      </c>
      <c r="H278" s="5">
        <v>792</v>
      </c>
      <c r="I278" s="1" t="s">
        <v>6884</v>
      </c>
      <c r="J278" s="1" t="s">
        <v>6932</v>
      </c>
      <c r="K278" s="5">
        <v>316.8</v>
      </c>
    </row>
    <row r="279" spans="2:11" x14ac:dyDescent="0.2">
      <c r="B279" s="4" t="s">
        <v>572</v>
      </c>
      <c r="C279" s="1" t="s">
        <v>3479</v>
      </c>
      <c r="D279" s="4">
        <v>12</v>
      </c>
      <c r="E279" s="4">
        <v>2019</v>
      </c>
      <c r="F279" s="5">
        <v>1491</v>
      </c>
      <c r="G279" s="5">
        <v>298.20000000000005</v>
      </c>
      <c r="H279" s="5">
        <v>1192.8</v>
      </c>
      <c r="I279" s="1" t="s">
        <v>6883</v>
      </c>
      <c r="J279" s="1" t="s">
        <v>6900</v>
      </c>
      <c r="K279" s="5">
        <v>506.94000000000005</v>
      </c>
    </row>
    <row r="280" spans="2:11" x14ac:dyDescent="0.2">
      <c r="B280" s="4" t="s">
        <v>573</v>
      </c>
      <c r="C280" s="1" t="s">
        <v>3480</v>
      </c>
      <c r="D280" s="4">
        <v>12</v>
      </c>
      <c r="E280" s="4">
        <v>2019</v>
      </c>
      <c r="F280" s="5">
        <v>510</v>
      </c>
      <c r="G280" s="5">
        <v>102</v>
      </c>
      <c r="H280" s="5">
        <v>408</v>
      </c>
      <c r="I280" s="1" t="s">
        <v>6890</v>
      </c>
      <c r="J280" s="1" t="s">
        <v>6903</v>
      </c>
      <c r="K280" s="5">
        <v>163.20000000000002</v>
      </c>
    </row>
    <row r="281" spans="2:11" x14ac:dyDescent="0.2">
      <c r="B281" s="4" t="s">
        <v>574</v>
      </c>
      <c r="C281" s="1" t="s">
        <v>3481</v>
      </c>
      <c r="D281" s="4">
        <v>12</v>
      </c>
      <c r="E281" s="4">
        <v>2019</v>
      </c>
      <c r="F281" s="5">
        <v>258</v>
      </c>
      <c r="G281" s="5">
        <v>51.599999999999994</v>
      </c>
      <c r="H281" s="5">
        <v>206.4</v>
      </c>
      <c r="I281" s="1" t="s">
        <v>6886</v>
      </c>
      <c r="J281" s="1" t="s">
        <v>6918</v>
      </c>
      <c r="K281" s="5">
        <v>72.240000000000009</v>
      </c>
    </row>
    <row r="282" spans="2:11" x14ac:dyDescent="0.2">
      <c r="B282" s="4" t="s">
        <v>575</v>
      </c>
      <c r="C282" s="1" t="s">
        <v>3482</v>
      </c>
      <c r="D282" s="4">
        <v>12</v>
      </c>
      <c r="E282" s="4">
        <v>2019</v>
      </c>
      <c r="F282" s="5">
        <v>474</v>
      </c>
      <c r="G282" s="5">
        <v>94.799999999999955</v>
      </c>
      <c r="H282" s="5">
        <v>379.20000000000005</v>
      </c>
      <c r="I282" s="1" t="s">
        <v>6884</v>
      </c>
      <c r="J282" s="1" t="s">
        <v>6946</v>
      </c>
      <c r="K282" s="5">
        <v>175.38</v>
      </c>
    </row>
    <row r="283" spans="2:11" x14ac:dyDescent="0.2">
      <c r="B283" s="4" t="s">
        <v>576</v>
      </c>
      <c r="C283" s="1" t="s">
        <v>3483</v>
      </c>
      <c r="D283" s="4">
        <v>12</v>
      </c>
      <c r="E283" s="4">
        <v>2019</v>
      </c>
      <c r="F283" s="5">
        <v>168</v>
      </c>
      <c r="G283" s="5">
        <v>33.599999999999994</v>
      </c>
      <c r="H283" s="5">
        <v>134.4</v>
      </c>
      <c r="I283" s="1" t="s">
        <v>6888</v>
      </c>
      <c r="J283" s="1" t="s">
        <v>6894</v>
      </c>
      <c r="K283" s="5">
        <v>25.2</v>
      </c>
    </row>
    <row r="284" spans="2:11" x14ac:dyDescent="0.2">
      <c r="B284" s="4" t="s">
        <v>577</v>
      </c>
      <c r="C284" s="1" t="s">
        <v>3484</v>
      </c>
      <c r="D284" s="4">
        <v>12</v>
      </c>
      <c r="E284" s="4">
        <v>2019</v>
      </c>
      <c r="F284" s="5">
        <v>240</v>
      </c>
      <c r="G284" s="5">
        <v>48</v>
      </c>
      <c r="H284" s="5">
        <v>192</v>
      </c>
      <c r="I284" s="1" t="s">
        <v>6892</v>
      </c>
      <c r="J284" s="1" t="s">
        <v>6896</v>
      </c>
      <c r="K284" s="5">
        <v>43.199999999999996</v>
      </c>
    </row>
    <row r="285" spans="2:11" x14ac:dyDescent="0.2">
      <c r="B285" s="4" t="s">
        <v>578</v>
      </c>
      <c r="C285" s="1" t="s">
        <v>3485</v>
      </c>
      <c r="D285" s="4">
        <v>12</v>
      </c>
      <c r="E285" s="4">
        <v>2019</v>
      </c>
      <c r="F285" s="5">
        <v>255</v>
      </c>
      <c r="G285" s="5">
        <v>51</v>
      </c>
      <c r="H285" s="5">
        <v>204</v>
      </c>
      <c r="I285" s="1" t="s">
        <v>6886</v>
      </c>
      <c r="J285" s="1" t="s">
        <v>6917</v>
      </c>
      <c r="K285" s="5">
        <v>66.3</v>
      </c>
    </row>
    <row r="286" spans="2:11" x14ac:dyDescent="0.2">
      <c r="B286" s="4" t="s">
        <v>579</v>
      </c>
      <c r="C286" s="1" t="s">
        <v>3486</v>
      </c>
      <c r="D286" s="4">
        <v>12</v>
      </c>
      <c r="E286" s="4">
        <v>2019</v>
      </c>
      <c r="F286" s="5">
        <v>889</v>
      </c>
      <c r="G286" s="5">
        <v>177.79999999999995</v>
      </c>
      <c r="H286" s="5">
        <v>711.2</v>
      </c>
      <c r="I286" s="1" t="s">
        <v>6884</v>
      </c>
      <c r="J286" s="1" t="s">
        <v>6941</v>
      </c>
      <c r="K286" s="5">
        <v>222.25</v>
      </c>
    </row>
    <row r="287" spans="2:11" x14ac:dyDescent="0.2">
      <c r="B287" s="4" t="s">
        <v>580</v>
      </c>
      <c r="C287" s="1" t="s">
        <v>3487</v>
      </c>
      <c r="D287" s="4">
        <v>12</v>
      </c>
      <c r="E287" s="4">
        <v>2019</v>
      </c>
      <c r="F287" s="5">
        <v>636</v>
      </c>
      <c r="G287" s="5">
        <v>127.19999999999999</v>
      </c>
      <c r="H287" s="5">
        <v>508.8</v>
      </c>
      <c r="I287" s="1" t="s">
        <v>6890</v>
      </c>
      <c r="J287" s="1" t="s">
        <v>6927</v>
      </c>
      <c r="K287" s="5">
        <v>216.24</v>
      </c>
    </row>
    <row r="288" spans="2:11" x14ac:dyDescent="0.2">
      <c r="B288" s="4" t="s">
        <v>581</v>
      </c>
      <c r="C288" s="1" t="s">
        <v>3488</v>
      </c>
      <c r="D288" s="4">
        <v>12</v>
      </c>
      <c r="E288" s="4">
        <v>2019</v>
      </c>
      <c r="F288" s="5">
        <v>492</v>
      </c>
      <c r="G288" s="5">
        <v>98.399999999999977</v>
      </c>
      <c r="H288" s="5">
        <v>393.6</v>
      </c>
      <c r="I288" s="1" t="s">
        <v>6891</v>
      </c>
      <c r="J288" s="1" t="s">
        <v>6947</v>
      </c>
      <c r="K288" s="5">
        <v>137.76000000000002</v>
      </c>
    </row>
    <row r="289" spans="2:11" x14ac:dyDescent="0.2">
      <c r="B289" s="4" t="s">
        <v>582</v>
      </c>
      <c r="C289" s="1" t="s">
        <v>3489</v>
      </c>
      <c r="D289" s="4">
        <v>12</v>
      </c>
      <c r="E289" s="4">
        <v>2019</v>
      </c>
      <c r="F289" s="5">
        <v>261</v>
      </c>
      <c r="G289" s="5">
        <v>52.199999999999989</v>
      </c>
      <c r="H289" s="5">
        <v>208.8</v>
      </c>
      <c r="I289" s="1" t="s">
        <v>6887</v>
      </c>
      <c r="J289" s="1" t="s">
        <v>6948</v>
      </c>
      <c r="K289" s="5">
        <v>78.3</v>
      </c>
    </row>
    <row r="290" spans="2:11" x14ac:dyDescent="0.2">
      <c r="B290" s="4" t="s">
        <v>583</v>
      </c>
      <c r="C290" s="1" t="s">
        <v>3490</v>
      </c>
      <c r="D290" s="4">
        <v>12</v>
      </c>
      <c r="E290" s="4">
        <v>2019</v>
      </c>
      <c r="F290" s="5">
        <v>278</v>
      </c>
      <c r="G290" s="5">
        <v>55.599999999999994</v>
      </c>
      <c r="H290" s="5">
        <v>222.4</v>
      </c>
      <c r="I290" s="1" t="s">
        <v>6887</v>
      </c>
      <c r="J290" s="1" t="s">
        <v>6949</v>
      </c>
      <c r="K290" s="5">
        <v>88.960000000000008</v>
      </c>
    </row>
    <row r="291" spans="2:11" x14ac:dyDescent="0.2">
      <c r="B291" s="4" t="s">
        <v>584</v>
      </c>
      <c r="C291" s="1" t="s">
        <v>3491</v>
      </c>
      <c r="D291" s="4">
        <v>12</v>
      </c>
      <c r="E291" s="4">
        <v>2019</v>
      </c>
      <c r="F291" s="5">
        <v>383</v>
      </c>
      <c r="G291" s="5">
        <v>76.599999999999966</v>
      </c>
      <c r="H291" s="5">
        <v>306.40000000000003</v>
      </c>
      <c r="I291" s="1" t="s">
        <v>6889</v>
      </c>
      <c r="J291" s="1" t="s">
        <v>6911</v>
      </c>
      <c r="K291" s="5">
        <v>122.56</v>
      </c>
    </row>
    <row r="292" spans="2:11" x14ac:dyDescent="0.2">
      <c r="B292" s="4" t="s">
        <v>585</v>
      </c>
      <c r="C292" s="1" t="s">
        <v>3492</v>
      </c>
      <c r="D292" s="4">
        <v>12</v>
      </c>
      <c r="E292" s="4">
        <v>2019</v>
      </c>
      <c r="F292" s="5">
        <v>447</v>
      </c>
      <c r="G292" s="5">
        <v>89.399999999999977</v>
      </c>
      <c r="H292" s="5">
        <v>357.6</v>
      </c>
      <c r="I292" s="1" t="s">
        <v>6889</v>
      </c>
      <c r="J292" s="1" t="s">
        <v>6893</v>
      </c>
      <c r="K292" s="5">
        <v>156.44999999999999</v>
      </c>
    </row>
    <row r="293" spans="2:11" x14ac:dyDescent="0.2">
      <c r="B293" s="4" t="s">
        <v>586</v>
      </c>
      <c r="C293" s="1" t="s">
        <v>3493</v>
      </c>
      <c r="D293" s="4">
        <v>12</v>
      </c>
      <c r="E293" s="4">
        <v>2019</v>
      </c>
      <c r="F293" s="5">
        <v>345</v>
      </c>
      <c r="G293" s="5">
        <v>69</v>
      </c>
      <c r="H293" s="5">
        <v>276</v>
      </c>
      <c r="I293" s="1" t="s">
        <v>6889</v>
      </c>
      <c r="J293" s="1" t="s">
        <v>6920</v>
      </c>
      <c r="K293" s="5">
        <v>106.95</v>
      </c>
    </row>
    <row r="294" spans="2:11" x14ac:dyDescent="0.2">
      <c r="B294" s="4" t="s">
        <v>587</v>
      </c>
      <c r="C294" s="1" t="s">
        <v>3494</v>
      </c>
      <c r="D294" s="4">
        <v>12</v>
      </c>
      <c r="E294" s="4">
        <v>2019</v>
      </c>
      <c r="F294" s="5">
        <v>447</v>
      </c>
      <c r="G294" s="5">
        <v>89.399999999999977</v>
      </c>
      <c r="H294" s="5">
        <v>357.6</v>
      </c>
      <c r="I294" s="1" t="s">
        <v>6889</v>
      </c>
      <c r="J294" s="1" t="s">
        <v>6893</v>
      </c>
      <c r="K294" s="5">
        <v>156.44999999999999</v>
      </c>
    </row>
    <row r="295" spans="2:11" x14ac:dyDescent="0.2">
      <c r="B295" s="4" t="s">
        <v>588</v>
      </c>
      <c r="C295" s="1" t="s">
        <v>3495</v>
      </c>
      <c r="D295" s="4">
        <v>12</v>
      </c>
      <c r="E295" s="4">
        <v>2019</v>
      </c>
      <c r="F295" s="5">
        <v>144</v>
      </c>
      <c r="G295" s="5">
        <v>28.799999999999997</v>
      </c>
      <c r="H295" s="5">
        <v>115.2</v>
      </c>
      <c r="I295" s="1" t="s">
        <v>6888</v>
      </c>
      <c r="J295" s="1" t="s">
        <v>6921</v>
      </c>
      <c r="K295" s="5">
        <v>66.240000000000009</v>
      </c>
    </row>
    <row r="296" spans="2:11" x14ac:dyDescent="0.2">
      <c r="B296" s="4" t="s">
        <v>589</v>
      </c>
      <c r="C296" s="1" t="s">
        <v>3496</v>
      </c>
      <c r="D296" s="4">
        <v>12</v>
      </c>
      <c r="E296" s="4">
        <v>2019</v>
      </c>
      <c r="F296" s="5">
        <v>579</v>
      </c>
      <c r="G296" s="5">
        <v>115.79999999999995</v>
      </c>
      <c r="H296" s="5">
        <v>463.20000000000005</v>
      </c>
      <c r="I296" s="1" t="s">
        <v>6890</v>
      </c>
      <c r="J296" s="1" t="s">
        <v>6928</v>
      </c>
      <c r="K296" s="5">
        <v>167.91</v>
      </c>
    </row>
    <row r="297" spans="2:11" x14ac:dyDescent="0.2">
      <c r="B297" s="4" t="s">
        <v>590</v>
      </c>
      <c r="C297" s="1" t="s">
        <v>3497</v>
      </c>
      <c r="D297" s="4">
        <v>12</v>
      </c>
      <c r="E297" s="4">
        <v>2019</v>
      </c>
      <c r="F297" s="5">
        <v>492</v>
      </c>
      <c r="G297" s="5">
        <v>98.399999999999977</v>
      </c>
      <c r="H297" s="5">
        <v>393.6</v>
      </c>
      <c r="I297" s="1" t="s">
        <v>6891</v>
      </c>
      <c r="J297" s="1" t="s">
        <v>6947</v>
      </c>
      <c r="K297" s="5">
        <v>137.76000000000002</v>
      </c>
    </row>
    <row r="298" spans="2:11" x14ac:dyDescent="0.2">
      <c r="B298" s="4" t="s">
        <v>591</v>
      </c>
      <c r="C298" s="1" t="s">
        <v>3498</v>
      </c>
      <c r="D298" s="4">
        <v>12</v>
      </c>
      <c r="E298" s="4">
        <v>2019</v>
      </c>
      <c r="F298" s="5">
        <v>168</v>
      </c>
      <c r="G298" s="5">
        <v>33.599999999999994</v>
      </c>
      <c r="H298" s="5">
        <v>134.4</v>
      </c>
      <c r="I298" s="1" t="s">
        <v>6887</v>
      </c>
      <c r="J298" s="1" t="s">
        <v>6950</v>
      </c>
      <c r="K298" s="5">
        <v>60.48</v>
      </c>
    </row>
    <row r="299" spans="2:11" x14ac:dyDescent="0.2">
      <c r="B299" s="4" t="s">
        <v>592</v>
      </c>
      <c r="C299" s="1" t="s">
        <v>3499</v>
      </c>
      <c r="D299" s="4">
        <v>12</v>
      </c>
      <c r="E299" s="4">
        <v>2019</v>
      </c>
      <c r="F299" s="5">
        <v>367</v>
      </c>
      <c r="G299" s="5">
        <v>73.399999999999977</v>
      </c>
      <c r="H299" s="5">
        <v>293.60000000000002</v>
      </c>
      <c r="I299" s="1" t="s">
        <v>6887</v>
      </c>
      <c r="J299" s="1" t="s">
        <v>6938</v>
      </c>
      <c r="K299" s="5">
        <v>110.1</v>
      </c>
    </row>
    <row r="300" spans="2:11" x14ac:dyDescent="0.2">
      <c r="B300" s="4" t="s">
        <v>593</v>
      </c>
      <c r="C300" s="1" t="s">
        <v>3500</v>
      </c>
      <c r="D300" s="4">
        <v>12</v>
      </c>
      <c r="E300" s="4">
        <v>2019</v>
      </c>
      <c r="F300" s="5">
        <v>345</v>
      </c>
      <c r="G300" s="5">
        <v>69</v>
      </c>
      <c r="H300" s="5">
        <v>276</v>
      </c>
      <c r="I300" s="1" t="s">
        <v>6889</v>
      </c>
      <c r="J300" s="1" t="s">
        <v>6920</v>
      </c>
      <c r="K300" s="5">
        <v>106.95</v>
      </c>
    </row>
    <row r="301" spans="2:11" x14ac:dyDescent="0.2">
      <c r="B301" s="4" t="s">
        <v>594</v>
      </c>
      <c r="C301" s="1" t="s">
        <v>3501</v>
      </c>
      <c r="D301" s="4">
        <v>12</v>
      </c>
      <c r="E301" s="4">
        <v>2019</v>
      </c>
      <c r="F301" s="5">
        <v>345</v>
      </c>
      <c r="G301" s="5">
        <v>69</v>
      </c>
      <c r="H301" s="5">
        <v>276</v>
      </c>
      <c r="I301" s="1" t="s">
        <v>6889</v>
      </c>
      <c r="J301" s="1" t="s">
        <v>6920</v>
      </c>
      <c r="K301" s="5">
        <v>106.95</v>
      </c>
    </row>
    <row r="302" spans="2:11" x14ac:dyDescent="0.2">
      <c r="B302" s="4" t="s">
        <v>595</v>
      </c>
      <c r="C302" s="1" t="s">
        <v>3502</v>
      </c>
      <c r="D302" s="4">
        <v>12</v>
      </c>
      <c r="E302" s="4">
        <v>2019</v>
      </c>
      <c r="F302" s="5">
        <v>345</v>
      </c>
      <c r="G302" s="5">
        <v>69</v>
      </c>
      <c r="H302" s="5">
        <v>276</v>
      </c>
      <c r="I302" s="1" t="s">
        <v>6889</v>
      </c>
      <c r="J302" s="1" t="s">
        <v>6920</v>
      </c>
      <c r="K302" s="5">
        <v>106.95</v>
      </c>
    </row>
    <row r="303" spans="2:11" x14ac:dyDescent="0.2">
      <c r="B303" s="4" t="s">
        <v>596</v>
      </c>
      <c r="C303" s="1" t="s">
        <v>3503</v>
      </c>
      <c r="D303" s="4">
        <v>12</v>
      </c>
      <c r="E303" s="4">
        <v>2019</v>
      </c>
      <c r="F303" s="5">
        <v>345</v>
      </c>
      <c r="G303" s="5">
        <v>69</v>
      </c>
      <c r="H303" s="5">
        <v>276</v>
      </c>
      <c r="I303" s="1" t="s">
        <v>6889</v>
      </c>
      <c r="J303" s="1" t="s">
        <v>6920</v>
      </c>
      <c r="K303" s="5">
        <v>106.95</v>
      </c>
    </row>
    <row r="304" spans="2:11" x14ac:dyDescent="0.2">
      <c r="B304" s="4" t="s">
        <v>597</v>
      </c>
      <c r="C304" s="1" t="s">
        <v>3504</v>
      </c>
      <c r="D304" s="4">
        <v>12</v>
      </c>
      <c r="E304" s="4">
        <v>2019</v>
      </c>
      <c r="F304" s="5">
        <v>168</v>
      </c>
      <c r="G304" s="5">
        <v>33.599999999999994</v>
      </c>
      <c r="H304" s="5">
        <v>134.4</v>
      </c>
      <c r="I304" s="1" t="s">
        <v>6888</v>
      </c>
      <c r="J304" s="1" t="s">
        <v>6922</v>
      </c>
      <c r="K304" s="5">
        <v>75.600000000000009</v>
      </c>
    </row>
    <row r="305" spans="2:11" x14ac:dyDescent="0.2">
      <c r="B305" s="4" t="s">
        <v>598</v>
      </c>
      <c r="C305" s="1" t="s">
        <v>3505</v>
      </c>
      <c r="D305" s="4">
        <v>12</v>
      </c>
      <c r="E305" s="4">
        <v>2019</v>
      </c>
      <c r="F305" s="5">
        <v>168</v>
      </c>
      <c r="G305" s="5">
        <v>33.599999999999994</v>
      </c>
      <c r="H305" s="5">
        <v>134.4</v>
      </c>
      <c r="I305" s="1" t="s">
        <v>6888</v>
      </c>
      <c r="J305" s="1" t="s">
        <v>6922</v>
      </c>
      <c r="K305" s="5">
        <v>75.600000000000009</v>
      </c>
    </row>
    <row r="306" spans="2:11" x14ac:dyDescent="0.2">
      <c r="B306" s="4" t="s">
        <v>599</v>
      </c>
      <c r="C306" s="1" t="s">
        <v>3506</v>
      </c>
      <c r="D306" s="4">
        <v>12</v>
      </c>
      <c r="E306" s="4">
        <v>2019</v>
      </c>
      <c r="F306" s="5">
        <v>510</v>
      </c>
      <c r="G306" s="5">
        <v>102</v>
      </c>
      <c r="H306" s="5">
        <v>408</v>
      </c>
      <c r="I306" s="1" t="s">
        <v>6890</v>
      </c>
      <c r="J306" s="1" t="s">
        <v>6903</v>
      </c>
      <c r="K306" s="5">
        <v>163.20000000000002</v>
      </c>
    </row>
    <row r="307" spans="2:11" x14ac:dyDescent="0.2">
      <c r="B307" s="4" t="s">
        <v>600</v>
      </c>
      <c r="C307" s="1" t="s">
        <v>3507</v>
      </c>
      <c r="D307" s="4">
        <v>12</v>
      </c>
      <c r="E307" s="4">
        <v>2019</v>
      </c>
      <c r="F307" s="5">
        <v>440</v>
      </c>
      <c r="G307" s="5">
        <v>88</v>
      </c>
      <c r="H307" s="5">
        <v>352</v>
      </c>
      <c r="I307" s="1" t="s">
        <v>6891</v>
      </c>
      <c r="J307" s="1" t="s">
        <v>6907</v>
      </c>
      <c r="K307" s="5">
        <v>136.4</v>
      </c>
    </row>
    <row r="308" spans="2:11" x14ac:dyDescent="0.2">
      <c r="B308" s="4" t="s">
        <v>601</v>
      </c>
      <c r="C308" s="1" t="s">
        <v>3508</v>
      </c>
      <c r="D308" s="4">
        <v>12</v>
      </c>
      <c r="E308" s="4">
        <v>2019</v>
      </c>
      <c r="F308" s="5">
        <v>228</v>
      </c>
      <c r="G308" s="5">
        <v>45.599999999999994</v>
      </c>
      <c r="H308" s="5">
        <v>182.4</v>
      </c>
      <c r="I308" s="1" t="s">
        <v>6887</v>
      </c>
      <c r="J308" s="1" t="s">
        <v>6951</v>
      </c>
      <c r="K308" s="5">
        <v>79.8</v>
      </c>
    </row>
    <row r="309" spans="2:11" x14ac:dyDescent="0.2">
      <c r="B309" s="4" t="s">
        <v>602</v>
      </c>
      <c r="C309" s="1" t="s">
        <v>3509</v>
      </c>
      <c r="D309" s="4">
        <v>12</v>
      </c>
      <c r="E309" s="4">
        <v>2019</v>
      </c>
      <c r="F309" s="5">
        <v>383</v>
      </c>
      <c r="G309" s="5">
        <v>76.599999999999966</v>
      </c>
      <c r="H309" s="5">
        <v>306.40000000000003</v>
      </c>
      <c r="I309" s="1" t="s">
        <v>6889</v>
      </c>
      <c r="J309" s="1" t="s">
        <v>6911</v>
      </c>
      <c r="K309" s="5">
        <v>122.56</v>
      </c>
    </row>
    <row r="310" spans="2:11" x14ac:dyDescent="0.2">
      <c r="B310" s="4" t="s">
        <v>603</v>
      </c>
      <c r="C310" s="1" t="s">
        <v>3510</v>
      </c>
      <c r="D310" s="4">
        <v>12</v>
      </c>
      <c r="E310" s="4">
        <v>2019</v>
      </c>
      <c r="F310" s="5">
        <v>447</v>
      </c>
      <c r="G310" s="5">
        <v>89.399999999999977</v>
      </c>
      <c r="H310" s="5">
        <v>357.6</v>
      </c>
      <c r="I310" s="1" t="s">
        <v>6889</v>
      </c>
      <c r="J310" s="1" t="s">
        <v>6893</v>
      </c>
      <c r="K310" s="5">
        <v>156.44999999999999</v>
      </c>
    </row>
    <row r="311" spans="2:11" x14ac:dyDescent="0.2">
      <c r="B311" s="4" t="s">
        <v>604</v>
      </c>
      <c r="C311" s="1" t="s">
        <v>3511</v>
      </c>
      <c r="D311" s="4">
        <v>12</v>
      </c>
      <c r="E311" s="4">
        <v>2019</v>
      </c>
      <c r="F311" s="5">
        <v>447</v>
      </c>
      <c r="G311" s="5">
        <v>89.399999999999977</v>
      </c>
      <c r="H311" s="5">
        <v>357.6</v>
      </c>
      <c r="I311" s="1" t="s">
        <v>6889</v>
      </c>
      <c r="J311" s="1" t="s">
        <v>6893</v>
      </c>
      <c r="K311" s="5">
        <v>156.44999999999999</v>
      </c>
    </row>
    <row r="312" spans="2:11" x14ac:dyDescent="0.2">
      <c r="B312" s="4" t="s">
        <v>605</v>
      </c>
      <c r="C312" s="1" t="s">
        <v>3512</v>
      </c>
      <c r="D312" s="4">
        <v>12</v>
      </c>
      <c r="E312" s="4">
        <v>2019</v>
      </c>
      <c r="F312" s="5">
        <v>383</v>
      </c>
      <c r="G312" s="5">
        <v>76.599999999999966</v>
      </c>
      <c r="H312" s="5">
        <v>306.40000000000003</v>
      </c>
      <c r="I312" s="1" t="s">
        <v>6889</v>
      </c>
      <c r="J312" s="1" t="s">
        <v>6911</v>
      </c>
      <c r="K312" s="5">
        <v>122.56</v>
      </c>
    </row>
    <row r="313" spans="2:11" x14ac:dyDescent="0.2">
      <c r="B313" s="4" t="s">
        <v>606</v>
      </c>
      <c r="C313" s="1" t="s">
        <v>3513</v>
      </c>
      <c r="D313" s="4">
        <v>12</v>
      </c>
      <c r="E313" s="4">
        <v>2019</v>
      </c>
      <c r="F313" s="5">
        <v>540</v>
      </c>
      <c r="G313" s="5">
        <v>108</v>
      </c>
      <c r="H313" s="5">
        <v>432</v>
      </c>
      <c r="I313" s="1" t="s">
        <v>6891</v>
      </c>
      <c r="J313" s="1" t="s">
        <v>6952</v>
      </c>
      <c r="K313" s="5">
        <v>167.4</v>
      </c>
    </row>
    <row r="314" spans="2:11" x14ac:dyDescent="0.2">
      <c r="B314" s="4" t="s">
        <v>607</v>
      </c>
      <c r="C314" s="1" t="s">
        <v>3514</v>
      </c>
      <c r="D314" s="4">
        <v>12</v>
      </c>
      <c r="E314" s="4">
        <v>2019</v>
      </c>
      <c r="F314" s="5">
        <v>267</v>
      </c>
      <c r="G314" s="5">
        <v>53.399999999999977</v>
      </c>
      <c r="H314" s="5">
        <v>213.60000000000002</v>
      </c>
      <c r="I314" s="1" t="s">
        <v>6887</v>
      </c>
      <c r="J314" s="1" t="s">
        <v>6924</v>
      </c>
      <c r="K314" s="5">
        <v>90.78</v>
      </c>
    </row>
    <row r="315" spans="2:11" x14ac:dyDescent="0.2">
      <c r="B315" s="4" t="s">
        <v>608</v>
      </c>
      <c r="C315" s="1" t="s">
        <v>3515</v>
      </c>
      <c r="D315" s="4">
        <v>12</v>
      </c>
      <c r="E315" s="4">
        <v>2019</v>
      </c>
      <c r="F315" s="5">
        <v>345</v>
      </c>
      <c r="G315" s="5">
        <v>69</v>
      </c>
      <c r="H315" s="5">
        <v>276</v>
      </c>
      <c r="I315" s="1" t="s">
        <v>6889</v>
      </c>
      <c r="J315" s="1" t="s">
        <v>6920</v>
      </c>
      <c r="K315" s="5">
        <v>106.95</v>
      </c>
    </row>
    <row r="316" spans="2:11" x14ac:dyDescent="0.2">
      <c r="B316" s="4" t="s">
        <v>609</v>
      </c>
      <c r="C316" s="1" t="s">
        <v>3516</v>
      </c>
      <c r="D316" s="4">
        <v>12</v>
      </c>
      <c r="E316" s="4">
        <v>2019</v>
      </c>
      <c r="F316" s="5">
        <v>345</v>
      </c>
      <c r="G316" s="5">
        <v>69</v>
      </c>
      <c r="H316" s="5">
        <v>276</v>
      </c>
      <c r="I316" s="1" t="s">
        <v>6889</v>
      </c>
      <c r="J316" s="1" t="s">
        <v>6920</v>
      </c>
      <c r="K316" s="5">
        <v>106.95</v>
      </c>
    </row>
    <row r="317" spans="2:11" x14ac:dyDescent="0.2">
      <c r="B317" s="4" t="s">
        <v>610</v>
      </c>
      <c r="C317" s="1" t="s">
        <v>3517</v>
      </c>
      <c r="D317" s="4">
        <v>12</v>
      </c>
      <c r="E317" s="4">
        <v>2019</v>
      </c>
      <c r="F317" s="5">
        <v>447</v>
      </c>
      <c r="G317" s="5">
        <v>89.399999999999977</v>
      </c>
      <c r="H317" s="5">
        <v>357.6</v>
      </c>
      <c r="I317" s="1" t="s">
        <v>6889</v>
      </c>
      <c r="J317" s="1" t="s">
        <v>6893</v>
      </c>
      <c r="K317" s="5">
        <v>156.44999999999999</v>
      </c>
    </row>
    <row r="318" spans="2:11" x14ac:dyDescent="0.2">
      <c r="B318" s="4" t="s">
        <v>611</v>
      </c>
      <c r="C318" s="1" t="s">
        <v>3518</v>
      </c>
      <c r="D318" s="4">
        <v>12</v>
      </c>
      <c r="E318" s="4">
        <v>2019</v>
      </c>
      <c r="F318" s="5">
        <v>447</v>
      </c>
      <c r="G318" s="5">
        <v>89.399999999999977</v>
      </c>
      <c r="H318" s="5">
        <v>357.6</v>
      </c>
      <c r="I318" s="1" t="s">
        <v>6889</v>
      </c>
      <c r="J318" s="1" t="s">
        <v>6893</v>
      </c>
      <c r="K318" s="5">
        <v>156.44999999999999</v>
      </c>
    </row>
    <row r="319" spans="2:11" x14ac:dyDescent="0.2">
      <c r="B319" s="4" t="s">
        <v>612</v>
      </c>
      <c r="C319" s="1" t="s">
        <v>3519</v>
      </c>
      <c r="D319" s="4">
        <v>12</v>
      </c>
      <c r="E319" s="4">
        <v>2019</v>
      </c>
      <c r="F319" s="5">
        <v>447</v>
      </c>
      <c r="G319" s="5">
        <v>89.399999999999977</v>
      </c>
      <c r="H319" s="5">
        <v>357.6</v>
      </c>
      <c r="I319" s="1" t="s">
        <v>6889</v>
      </c>
      <c r="J319" s="1" t="s">
        <v>6893</v>
      </c>
      <c r="K319" s="5">
        <v>156.44999999999999</v>
      </c>
    </row>
    <row r="320" spans="2:11" x14ac:dyDescent="0.2">
      <c r="B320" s="4" t="s">
        <v>613</v>
      </c>
      <c r="C320" s="1" t="s">
        <v>3520</v>
      </c>
      <c r="D320" s="4">
        <v>12</v>
      </c>
      <c r="E320" s="4">
        <v>2019</v>
      </c>
      <c r="F320" s="5">
        <v>383</v>
      </c>
      <c r="G320" s="5">
        <v>76.599999999999966</v>
      </c>
      <c r="H320" s="5">
        <v>306.40000000000003</v>
      </c>
      <c r="I320" s="1" t="s">
        <v>6889</v>
      </c>
      <c r="J320" s="1" t="s">
        <v>6911</v>
      </c>
      <c r="K320" s="5">
        <v>122.56</v>
      </c>
    </row>
    <row r="321" spans="2:11" x14ac:dyDescent="0.2">
      <c r="B321" s="4" t="s">
        <v>614</v>
      </c>
      <c r="C321" s="1" t="s">
        <v>3521</v>
      </c>
      <c r="D321" s="4">
        <v>12</v>
      </c>
      <c r="E321" s="4">
        <v>2019</v>
      </c>
      <c r="F321" s="5">
        <v>345</v>
      </c>
      <c r="G321" s="5">
        <v>69</v>
      </c>
      <c r="H321" s="5">
        <v>276</v>
      </c>
      <c r="I321" s="1" t="s">
        <v>6889</v>
      </c>
      <c r="J321" s="1" t="s">
        <v>6920</v>
      </c>
      <c r="K321" s="5">
        <v>106.95</v>
      </c>
    </row>
    <row r="322" spans="2:11" x14ac:dyDescent="0.2">
      <c r="B322" s="4" t="s">
        <v>615</v>
      </c>
      <c r="C322" s="1" t="s">
        <v>3522</v>
      </c>
      <c r="D322" s="4">
        <v>12</v>
      </c>
      <c r="E322" s="4">
        <v>2019</v>
      </c>
      <c r="F322" s="5">
        <v>172</v>
      </c>
      <c r="G322" s="5">
        <v>34.400000000000006</v>
      </c>
      <c r="H322" s="5">
        <v>137.6</v>
      </c>
      <c r="I322" s="1" t="s">
        <v>6888</v>
      </c>
      <c r="J322" s="1" t="s">
        <v>6912</v>
      </c>
      <c r="K322" s="5">
        <v>65.36</v>
      </c>
    </row>
    <row r="323" spans="2:11" x14ac:dyDescent="0.2">
      <c r="B323" s="4" t="s">
        <v>616</v>
      </c>
      <c r="C323" s="1" t="s">
        <v>3523</v>
      </c>
      <c r="D323" s="4">
        <v>12</v>
      </c>
      <c r="E323" s="4">
        <v>2019</v>
      </c>
      <c r="F323" s="5">
        <v>168</v>
      </c>
      <c r="G323" s="5">
        <v>33.599999999999994</v>
      </c>
      <c r="H323" s="5">
        <v>134.4</v>
      </c>
      <c r="I323" s="1" t="s">
        <v>6888</v>
      </c>
      <c r="J323" s="1" t="s">
        <v>6922</v>
      </c>
      <c r="K323" s="5">
        <v>75.600000000000009</v>
      </c>
    </row>
    <row r="324" spans="2:11" x14ac:dyDescent="0.2">
      <c r="B324" s="4" t="s">
        <v>617</v>
      </c>
      <c r="C324" s="1" t="s">
        <v>3524</v>
      </c>
      <c r="D324" s="4">
        <v>12</v>
      </c>
      <c r="E324" s="4">
        <v>2019</v>
      </c>
      <c r="F324" s="5">
        <v>220</v>
      </c>
      <c r="G324" s="5">
        <v>44</v>
      </c>
      <c r="H324" s="5">
        <v>176</v>
      </c>
      <c r="I324" s="1" t="s">
        <v>6892</v>
      </c>
      <c r="J324" s="1" t="s">
        <v>6895</v>
      </c>
      <c r="K324" s="5">
        <v>39.6</v>
      </c>
    </row>
    <row r="325" spans="2:11" x14ac:dyDescent="0.2">
      <c r="B325" s="4" t="s">
        <v>618</v>
      </c>
      <c r="C325" s="1" t="s">
        <v>3525</v>
      </c>
      <c r="D325" s="4">
        <v>12</v>
      </c>
      <c r="E325" s="4">
        <v>2019</v>
      </c>
      <c r="F325" s="5">
        <v>240</v>
      </c>
      <c r="G325" s="5">
        <v>48</v>
      </c>
      <c r="H325" s="5">
        <v>192</v>
      </c>
      <c r="I325" s="1" t="s">
        <v>6892</v>
      </c>
      <c r="J325" s="1" t="s">
        <v>6896</v>
      </c>
      <c r="K325" s="5">
        <v>43.199999999999996</v>
      </c>
    </row>
    <row r="326" spans="2:11" x14ac:dyDescent="0.2">
      <c r="B326" s="4" t="s">
        <v>619</v>
      </c>
      <c r="C326" s="1" t="s">
        <v>3526</v>
      </c>
      <c r="D326" s="4">
        <v>12</v>
      </c>
      <c r="E326" s="4">
        <v>2019</v>
      </c>
      <c r="F326" s="5">
        <v>210</v>
      </c>
      <c r="G326" s="5">
        <v>42</v>
      </c>
      <c r="H326" s="5">
        <v>168</v>
      </c>
      <c r="I326" s="1" t="s">
        <v>6892</v>
      </c>
      <c r="J326" s="1" t="s">
        <v>6913</v>
      </c>
      <c r="K326" s="5">
        <v>37.799999999999997</v>
      </c>
    </row>
    <row r="327" spans="2:11" x14ac:dyDescent="0.2">
      <c r="B327" s="4" t="s">
        <v>620</v>
      </c>
      <c r="C327" s="1" t="s">
        <v>3527</v>
      </c>
      <c r="D327" s="4">
        <v>12</v>
      </c>
      <c r="E327" s="4">
        <v>2019</v>
      </c>
      <c r="F327" s="5">
        <v>538</v>
      </c>
      <c r="G327" s="5">
        <v>107.59999999999997</v>
      </c>
      <c r="H327" s="5">
        <v>430.40000000000003</v>
      </c>
      <c r="I327" s="1" t="s">
        <v>6891</v>
      </c>
      <c r="J327" s="1" t="s">
        <v>6953</v>
      </c>
      <c r="K327" s="5">
        <v>129.12</v>
      </c>
    </row>
    <row r="328" spans="2:11" x14ac:dyDescent="0.2">
      <c r="B328" s="4" t="s">
        <v>621</v>
      </c>
      <c r="C328" s="1" t="s">
        <v>3528</v>
      </c>
      <c r="D328" s="4">
        <v>12</v>
      </c>
      <c r="E328" s="4">
        <v>2019</v>
      </c>
      <c r="F328" s="5">
        <v>187</v>
      </c>
      <c r="G328" s="5">
        <v>37.400000000000006</v>
      </c>
      <c r="H328" s="5">
        <v>149.6</v>
      </c>
      <c r="I328" s="1" t="s">
        <v>6887</v>
      </c>
      <c r="J328" s="1" t="s">
        <v>6945</v>
      </c>
      <c r="K328" s="5">
        <v>59.84</v>
      </c>
    </row>
    <row r="329" spans="2:11" x14ac:dyDescent="0.2">
      <c r="B329" s="4" t="s">
        <v>622</v>
      </c>
      <c r="C329" s="1" t="s">
        <v>3529</v>
      </c>
      <c r="D329" s="4">
        <v>12</v>
      </c>
      <c r="E329" s="4">
        <v>2019</v>
      </c>
      <c r="F329" s="5">
        <v>383</v>
      </c>
      <c r="G329" s="5">
        <v>76.599999999999966</v>
      </c>
      <c r="H329" s="5">
        <v>306.40000000000003</v>
      </c>
      <c r="I329" s="1" t="s">
        <v>6889</v>
      </c>
      <c r="J329" s="1" t="s">
        <v>6911</v>
      </c>
      <c r="K329" s="5">
        <v>122.56</v>
      </c>
    </row>
    <row r="330" spans="2:11" x14ac:dyDescent="0.2">
      <c r="B330" s="4" t="s">
        <v>623</v>
      </c>
      <c r="C330" s="1" t="s">
        <v>3530</v>
      </c>
      <c r="D330" s="4">
        <v>12</v>
      </c>
      <c r="E330" s="4">
        <v>2019</v>
      </c>
      <c r="F330" s="5">
        <v>592</v>
      </c>
      <c r="G330" s="5">
        <v>118.39999999999998</v>
      </c>
      <c r="H330" s="5">
        <v>473.6</v>
      </c>
      <c r="I330" s="1" t="s">
        <v>6891</v>
      </c>
      <c r="J330" s="1" t="s">
        <v>6908</v>
      </c>
      <c r="K330" s="5">
        <v>165.76000000000002</v>
      </c>
    </row>
    <row r="331" spans="2:11" x14ac:dyDescent="0.2">
      <c r="B331" s="4" t="s">
        <v>624</v>
      </c>
      <c r="C331" s="1" t="s">
        <v>3531</v>
      </c>
      <c r="D331" s="4">
        <v>12</v>
      </c>
      <c r="E331" s="4">
        <v>2019</v>
      </c>
      <c r="F331" s="5">
        <v>332</v>
      </c>
      <c r="G331" s="5">
        <v>66.399999999999977</v>
      </c>
      <c r="H331" s="5">
        <v>265.60000000000002</v>
      </c>
      <c r="I331" s="1" t="s">
        <v>6887</v>
      </c>
      <c r="J331" s="1" t="s">
        <v>6940</v>
      </c>
      <c r="K331" s="5">
        <v>99.6</v>
      </c>
    </row>
    <row r="332" spans="2:11" x14ac:dyDescent="0.2">
      <c r="B332" s="4" t="s">
        <v>625</v>
      </c>
      <c r="C332" s="1" t="s">
        <v>3532</v>
      </c>
      <c r="D332" s="4">
        <v>12</v>
      </c>
      <c r="E332" s="4">
        <v>2019</v>
      </c>
      <c r="F332" s="5">
        <v>345</v>
      </c>
      <c r="G332" s="5">
        <v>69</v>
      </c>
      <c r="H332" s="5">
        <v>276</v>
      </c>
      <c r="I332" s="1" t="s">
        <v>6889</v>
      </c>
      <c r="J332" s="1" t="s">
        <v>6920</v>
      </c>
      <c r="K332" s="5">
        <v>106.95</v>
      </c>
    </row>
    <row r="333" spans="2:11" x14ac:dyDescent="0.2">
      <c r="B333" s="4" t="s">
        <v>626</v>
      </c>
      <c r="C333" s="1" t="s">
        <v>3533</v>
      </c>
      <c r="D333" s="4">
        <v>12</v>
      </c>
      <c r="E333" s="4">
        <v>2019</v>
      </c>
      <c r="F333" s="5">
        <v>168</v>
      </c>
      <c r="G333" s="5">
        <v>33.599999999999994</v>
      </c>
      <c r="H333" s="5">
        <v>134.4</v>
      </c>
      <c r="I333" s="1" t="s">
        <v>6888</v>
      </c>
      <c r="J333" s="1" t="s">
        <v>6894</v>
      </c>
      <c r="K333" s="5">
        <v>25.2</v>
      </c>
    </row>
    <row r="334" spans="2:11" x14ac:dyDescent="0.2">
      <c r="B334" s="4" t="s">
        <v>627</v>
      </c>
      <c r="C334" s="1" t="s">
        <v>3534</v>
      </c>
      <c r="D334" s="4">
        <v>12</v>
      </c>
      <c r="E334" s="4">
        <v>2019</v>
      </c>
      <c r="F334" s="5">
        <v>168</v>
      </c>
      <c r="G334" s="5">
        <v>33.599999999999994</v>
      </c>
      <c r="H334" s="5">
        <v>134.4</v>
      </c>
      <c r="I334" s="1" t="s">
        <v>6888</v>
      </c>
      <c r="J334" s="1" t="s">
        <v>6894</v>
      </c>
      <c r="K334" s="5">
        <v>25.2</v>
      </c>
    </row>
    <row r="335" spans="2:11" x14ac:dyDescent="0.2">
      <c r="B335" s="4" t="s">
        <v>628</v>
      </c>
      <c r="C335" s="1" t="s">
        <v>3535</v>
      </c>
      <c r="D335" s="4">
        <v>12</v>
      </c>
      <c r="E335" s="4">
        <v>2019</v>
      </c>
      <c r="F335" s="5">
        <v>210</v>
      </c>
      <c r="G335" s="5">
        <v>42</v>
      </c>
      <c r="H335" s="5">
        <v>168</v>
      </c>
      <c r="I335" s="1" t="s">
        <v>6892</v>
      </c>
      <c r="J335" s="1" t="s">
        <v>6913</v>
      </c>
      <c r="K335" s="5">
        <v>37.799999999999997</v>
      </c>
    </row>
    <row r="336" spans="2:11" x14ac:dyDescent="0.2">
      <c r="B336" s="4" t="s">
        <v>629</v>
      </c>
      <c r="C336" s="1" t="s">
        <v>3536</v>
      </c>
      <c r="D336" s="4">
        <v>12</v>
      </c>
      <c r="E336" s="4">
        <v>2019</v>
      </c>
      <c r="F336" s="5">
        <v>210</v>
      </c>
      <c r="G336" s="5">
        <v>42</v>
      </c>
      <c r="H336" s="5">
        <v>168</v>
      </c>
      <c r="I336" s="1" t="s">
        <v>6892</v>
      </c>
      <c r="J336" s="1" t="s">
        <v>6913</v>
      </c>
      <c r="K336" s="5">
        <v>37.799999999999997</v>
      </c>
    </row>
    <row r="337" spans="2:11" x14ac:dyDescent="0.2">
      <c r="B337" s="4" t="s">
        <v>630</v>
      </c>
      <c r="C337" s="1" t="s">
        <v>3537</v>
      </c>
      <c r="D337" s="4">
        <v>12</v>
      </c>
      <c r="E337" s="4">
        <v>2019</v>
      </c>
      <c r="F337" s="5">
        <v>510</v>
      </c>
      <c r="G337" s="5">
        <v>102</v>
      </c>
      <c r="H337" s="5">
        <v>408</v>
      </c>
      <c r="I337" s="1" t="s">
        <v>6890</v>
      </c>
      <c r="J337" s="1" t="s">
        <v>6903</v>
      </c>
      <c r="K337" s="5">
        <v>163.20000000000002</v>
      </c>
    </row>
    <row r="338" spans="2:11" x14ac:dyDescent="0.2">
      <c r="B338" s="4" t="s">
        <v>631</v>
      </c>
      <c r="C338" s="1" t="s">
        <v>3538</v>
      </c>
      <c r="D338" s="4">
        <v>12</v>
      </c>
      <c r="E338" s="4">
        <v>2019</v>
      </c>
      <c r="F338" s="5">
        <v>1491</v>
      </c>
      <c r="G338" s="5">
        <v>298.20000000000005</v>
      </c>
      <c r="H338" s="5">
        <v>1192.8</v>
      </c>
      <c r="I338" s="1" t="s">
        <v>6883</v>
      </c>
      <c r="J338" s="1" t="s">
        <v>6900</v>
      </c>
      <c r="K338" s="5">
        <v>506.94000000000005</v>
      </c>
    </row>
    <row r="339" spans="2:11" x14ac:dyDescent="0.2">
      <c r="B339" s="4" t="s">
        <v>743</v>
      </c>
      <c r="C339" s="1" t="s">
        <v>3539</v>
      </c>
      <c r="D339" s="4">
        <v>12</v>
      </c>
      <c r="E339" s="4">
        <v>2019</v>
      </c>
      <c r="F339" s="5">
        <v>538</v>
      </c>
      <c r="G339" s="5">
        <v>107.59999999999997</v>
      </c>
      <c r="H339" s="5">
        <v>430.40000000000003</v>
      </c>
      <c r="I339" s="1" t="s">
        <v>6891</v>
      </c>
      <c r="J339" s="1" t="s">
        <v>6905</v>
      </c>
      <c r="K339" s="5">
        <v>145.26000000000002</v>
      </c>
    </row>
    <row r="340" spans="2:11" x14ac:dyDescent="0.2">
      <c r="B340" s="4" t="s">
        <v>744</v>
      </c>
      <c r="C340" s="1" t="s">
        <v>3540</v>
      </c>
      <c r="D340" s="4">
        <v>12</v>
      </c>
      <c r="E340" s="4">
        <v>2019</v>
      </c>
      <c r="F340" s="5">
        <v>267</v>
      </c>
      <c r="G340" s="5">
        <v>53.399999999999977</v>
      </c>
      <c r="H340" s="5">
        <v>213.60000000000002</v>
      </c>
      <c r="I340" s="1" t="s">
        <v>6887</v>
      </c>
      <c r="J340" s="1" t="s">
        <v>6924</v>
      </c>
      <c r="K340" s="5">
        <v>90.78</v>
      </c>
    </row>
    <row r="341" spans="2:11" x14ac:dyDescent="0.2">
      <c r="B341" s="4" t="s">
        <v>745</v>
      </c>
      <c r="C341" s="1" t="s">
        <v>3541</v>
      </c>
      <c r="D341" s="4">
        <v>12</v>
      </c>
      <c r="E341" s="4">
        <v>2019</v>
      </c>
      <c r="F341" s="5">
        <v>345</v>
      </c>
      <c r="G341" s="5">
        <v>69</v>
      </c>
      <c r="H341" s="5">
        <v>276</v>
      </c>
      <c r="I341" s="1" t="s">
        <v>6889</v>
      </c>
      <c r="J341" s="1" t="s">
        <v>6920</v>
      </c>
      <c r="K341" s="5">
        <v>106.95</v>
      </c>
    </row>
    <row r="342" spans="2:11" x14ac:dyDescent="0.2">
      <c r="B342" s="4" t="s">
        <v>746</v>
      </c>
      <c r="C342" s="1" t="s">
        <v>3542</v>
      </c>
      <c r="D342" s="4">
        <v>12</v>
      </c>
      <c r="E342" s="4">
        <v>2019</v>
      </c>
      <c r="F342" s="5">
        <v>168</v>
      </c>
      <c r="G342" s="5">
        <v>33.599999999999994</v>
      </c>
      <c r="H342" s="5">
        <v>134.4</v>
      </c>
      <c r="I342" s="1" t="s">
        <v>6888</v>
      </c>
      <c r="J342" s="1" t="s">
        <v>6894</v>
      </c>
      <c r="K342" s="5">
        <v>25.2</v>
      </c>
    </row>
    <row r="343" spans="2:11" x14ac:dyDescent="0.2">
      <c r="B343" s="4" t="s">
        <v>747</v>
      </c>
      <c r="C343" s="1" t="s">
        <v>3543</v>
      </c>
      <c r="D343" s="4">
        <v>12</v>
      </c>
      <c r="E343" s="4">
        <v>2019</v>
      </c>
      <c r="F343" s="5">
        <v>168</v>
      </c>
      <c r="G343" s="5">
        <v>33.599999999999994</v>
      </c>
      <c r="H343" s="5">
        <v>134.4</v>
      </c>
      <c r="I343" s="1" t="s">
        <v>6888</v>
      </c>
      <c r="J343" s="1" t="s">
        <v>6894</v>
      </c>
      <c r="K343" s="5">
        <v>25.2</v>
      </c>
    </row>
    <row r="344" spans="2:11" x14ac:dyDescent="0.2">
      <c r="B344" s="4" t="s">
        <v>747</v>
      </c>
      <c r="C344" s="1" t="s">
        <v>3544</v>
      </c>
      <c r="D344" s="4">
        <v>9</v>
      </c>
      <c r="E344" s="4">
        <v>2020</v>
      </c>
      <c r="F344" s="5">
        <v>220</v>
      </c>
      <c r="G344" s="5">
        <v>0</v>
      </c>
      <c r="H344" s="5">
        <v>220</v>
      </c>
      <c r="I344" s="1" t="s">
        <v>6892</v>
      </c>
      <c r="J344" s="1" t="s">
        <v>6895</v>
      </c>
      <c r="K344" s="5">
        <v>39.6</v>
      </c>
    </row>
    <row r="345" spans="2:11" x14ac:dyDescent="0.2">
      <c r="B345" s="4" t="s">
        <v>748</v>
      </c>
      <c r="C345" s="1" t="s">
        <v>3545</v>
      </c>
      <c r="D345" s="4">
        <v>12</v>
      </c>
      <c r="E345" s="4">
        <v>2019</v>
      </c>
      <c r="F345" s="5">
        <v>210</v>
      </c>
      <c r="G345" s="5">
        <v>42</v>
      </c>
      <c r="H345" s="5">
        <v>168</v>
      </c>
      <c r="I345" s="1" t="s">
        <v>6892</v>
      </c>
      <c r="J345" s="1" t="s">
        <v>6913</v>
      </c>
      <c r="K345" s="5">
        <v>37.799999999999997</v>
      </c>
    </row>
    <row r="346" spans="2:11" x14ac:dyDescent="0.2">
      <c r="B346" s="4" t="s">
        <v>748</v>
      </c>
      <c r="C346" s="1" t="s">
        <v>3546</v>
      </c>
      <c r="D346" s="4">
        <v>1</v>
      </c>
      <c r="E346" s="4">
        <v>2020</v>
      </c>
      <c r="F346" s="5">
        <v>240</v>
      </c>
      <c r="G346" s="5">
        <v>48</v>
      </c>
      <c r="H346" s="5">
        <v>192</v>
      </c>
      <c r="I346" s="1" t="s">
        <v>6892</v>
      </c>
      <c r="J346" s="1" t="s">
        <v>6896</v>
      </c>
      <c r="K346" s="5">
        <v>43.199999999999996</v>
      </c>
    </row>
    <row r="347" spans="2:11" x14ac:dyDescent="0.2">
      <c r="B347" s="4" t="s">
        <v>749</v>
      </c>
      <c r="C347" s="1" t="s">
        <v>3547</v>
      </c>
      <c r="D347" s="4">
        <v>12</v>
      </c>
      <c r="E347" s="4">
        <v>2019</v>
      </c>
      <c r="F347" s="5">
        <v>507</v>
      </c>
      <c r="G347" s="5">
        <v>101.39999999999998</v>
      </c>
      <c r="H347" s="5">
        <v>405.6</v>
      </c>
      <c r="I347" s="1" t="s">
        <v>6891</v>
      </c>
      <c r="J347" s="1" t="s">
        <v>6939</v>
      </c>
      <c r="K347" s="5">
        <v>136.89000000000001</v>
      </c>
    </row>
    <row r="348" spans="2:11" x14ac:dyDescent="0.2">
      <c r="B348" s="4" t="s">
        <v>749</v>
      </c>
      <c r="C348" s="1" t="s">
        <v>3548</v>
      </c>
      <c r="D348" s="4">
        <v>12</v>
      </c>
      <c r="E348" s="4">
        <v>2020</v>
      </c>
      <c r="F348" s="5">
        <v>293</v>
      </c>
      <c r="G348" s="5">
        <v>0</v>
      </c>
      <c r="H348" s="5">
        <v>293</v>
      </c>
      <c r="I348" s="1" t="s">
        <v>6887</v>
      </c>
      <c r="J348" s="1" t="s">
        <v>6937</v>
      </c>
      <c r="K348" s="5">
        <v>90.83</v>
      </c>
    </row>
    <row r="349" spans="2:11" x14ac:dyDescent="0.2">
      <c r="B349" s="4" t="s">
        <v>750</v>
      </c>
      <c r="C349" s="1" t="s">
        <v>3549</v>
      </c>
      <c r="D349" s="4">
        <v>12</v>
      </c>
      <c r="E349" s="4">
        <v>2019</v>
      </c>
      <c r="F349" s="5">
        <v>447</v>
      </c>
      <c r="G349" s="5">
        <v>89.399999999999977</v>
      </c>
      <c r="H349" s="5">
        <v>357.6</v>
      </c>
      <c r="I349" s="1" t="s">
        <v>6889</v>
      </c>
      <c r="J349" s="1" t="s">
        <v>6893</v>
      </c>
      <c r="K349" s="5">
        <v>156.44999999999999</v>
      </c>
    </row>
    <row r="350" spans="2:11" x14ac:dyDescent="0.2">
      <c r="B350" s="4" t="s">
        <v>750</v>
      </c>
      <c r="C350" s="1" t="s">
        <v>3550</v>
      </c>
      <c r="D350" s="4">
        <v>12</v>
      </c>
      <c r="E350" s="4">
        <v>2019</v>
      </c>
      <c r="F350" s="5">
        <v>447</v>
      </c>
      <c r="G350" s="5">
        <v>89.399999999999977</v>
      </c>
      <c r="H350" s="5">
        <v>357.6</v>
      </c>
      <c r="I350" s="1" t="s">
        <v>6889</v>
      </c>
      <c r="J350" s="1" t="s">
        <v>6893</v>
      </c>
      <c r="K350" s="5">
        <v>156.44999999999999</v>
      </c>
    </row>
    <row r="351" spans="2:11" x14ac:dyDescent="0.2">
      <c r="B351" s="4" t="s">
        <v>751</v>
      </c>
      <c r="C351" s="1" t="s">
        <v>3551</v>
      </c>
      <c r="D351" s="4">
        <v>12</v>
      </c>
      <c r="E351" s="4">
        <v>2019</v>
      </c>
      <c r="F351" s="5">
        <v>447</v>
      </c>
      <c r="G351" s="5">
        <v>89.399999999999977</v>
      </c>
      <c r="H351" s="5">
        <v>357.6</v>
      </c>
      <c r="I351" s="1" t="s">
        <v>6889</v>
      </c>
      <c r="J351" s="1" t="s">
        <v>6893</v>
      </c>
      <c r="K351" s="5">
        <v>156.44999999999999</v>
      </c>
    </row>
    <row r="352" spans="2:11" x14ac:dyDescent="0.2">
      <c r="B352" s="4" t="s">
        <v>752</v>
      </c>
      <c r="C352" s="1" t="s">
        <v>3552</v>
      </c>
      <c r="D352" s="4">
        <v>12</v>
      </c>
      <c r="E352" s="4">
        <v>2019</v>
      </c>
      <c r="F352" s="5">
        <v>345</v>
      </c>
      <c r="G352" s="5">
        <v>69</v>
      </c>
      <c r="H352" s="5">
        <v>276</v>
      </c>
      <c r="I352" s="1" t="s">
        <v>6889</v>
      </c>
      <c r="J352" s="1" t="s">
        <v>6920</v>
      </c>
      <c r="K352" s="5">
        <v>106.95</v>
      </c>
    </row>
    <row r="353" spans="2:11" x14ac:dyDescent="0.2">
      <c r="B353" s="4" t="s">
        <v>752</v>
      </c>
      <c r="C353" s="1" t="s">
        <v>3553</v>
      </c>
      <c r="D353" s="4">
        <v>12</v>
      </c>
      <c r="E353" s="4">
        <v>2020</v>
      </c>
      <c r="F353" s="5">
        <v>447</v>
      </c>
      <c r="G353" s="5">
        <v>0</v>
      </c>
      <c r="H353" s="5">
        <v>447</v>
      </c>
      <c r="I353" s="1" t="s">
        <v>6889</v>
      </c>
      <c r="J353" s="1" t="s">
        <v>6893</v>
      </c>
      <c r="K353" s="5">
        <v>156.44999999999999</v>
      </c>
    </row>
    <row r="354" spans="2:11" x14ac:dyDescent="0.2">
      <c r="B354" s="4" t="s">
        <v>753</v>
      </c>
      <c r="C354" s="1" t="s">
        <v>3554</v>
      </c>
      <c r="D354" s="4">
        <v>12</v>
      </c>
      <c r="E354" s="4">
        <v>2019</v>
      </c>
      <c r="F354" s="5">
        <v>447</v>
      </c>
      <c r="G354" s="5">
        <v>89.399999999999977</v>
      </c>
      <c r="H354" s="5">
        <v>357.6</v>
      </c>
      <c r="I354" s="1" t="s">
        <v>6889</v>
      </c>
      <c r="J354" s="1" t="s">
        <v>6893</v>
      </c>
      <c r="K354" s="5">
        <v>156.44999999999999</v>
      </c>
    </row>
    <row r="355" spans="2:11" x14ac:dyDescent="0.2">
      <c r="B355" s="4" t="s">
        <v>753</v>
      </c>
      <c r="C355" s="1" t="s">
        <v>3555</v>
      </c>
      <c r="D355" s="4">
        <v>4</v>
      </c>
      <c r="E355" s="4">
        <v>2020</v>
      </c>
      <c r="F355" s="5">
        <v>383</v>
      </c>
      <c r="G355" s="5">
        <v>57.449999999999989</v>
      </c>
      <c r="H355" s="5">
        <v>325.55</v>
      </c>
      <c r="I355" s="1" t="s">
        <v>6889</v>
      </c>
      <c r="J355" s="1" t="s">
        <v>6911</v>
      </c>
      <c r="K355" s="5">
        <v>122.56</v>
      </c>
    </row>
    <row r="356" spans="2:11" x14ac:dyDescent="0.2">
      <c r="B356" s="4" t="s">
        <v>754</v>
      </c>
      <c r="C356" s="1" t="s">
        <v>3556</v>
      </c>
      <c r="D356" s="4">
        <v>12</v>
      </c>
      <c r="E356" s="4">
        <v>2019</v>
      </c>
      <c r="F356" s="5">
        <v>144</v>
      </c>
      <c r="G356" s="5">
        <v>28.799999999999997</v>
      </c>
      <c r="H356" s="5">
        <v>115.2</v>
      </c>
      <c r="I356" s="1" t="s">
        <v>6888</v>
      </c>
      <c r="J356" s="1" t="s">
        <v>6921</v>
      </c>
      <c r="K356" s="5">
        <v>66.240000000000009</v>
      </c>
    </row>
    <row r="357" spans="2:11" x14ac:dyDescent="0.2">
      <c r="B357" s="4" t="s">
        <v>754</v>
      </c>
      <c r="C357" s="1" t="s">
        <v>3557</v>
      </c>
      <c r="D357" s="4">
        <v>10</v>
      </c>
      <c r="E357" s="4">
        <v>2020</v>
      </c>
      <c r="F357" s="5">
        <v>168</v>
      </c>
      <c r="G357" s="5">
        <v>0</v>
      </c>
      <c r="H357" s="5">
        <v>168</v>
      </c>
      <c r="I357" s="1" t="s">
        <v>6888</v>
      </c>
      <c r="J357" s="1" t="s">
        <v>6894</v>
      </c>
      <c r="K357" s="5">
        <v>25.2</v>
      </c>
    </row>
    <row r="358" spans="2:11" x14ac:dyDescent="0.2">
      <c r="B358" s="4" t="s">
        <v>755</v>
      </c>
      <c r="C358" s="1" t="s">
        <v>3558</v>
      </c>
      <c r="D358" s="4">
        <v>12</v>
      </c>
      <c r="E358" s="4">
        <v>2019</v>
      </c>
      <c r="F358" s="5">
        <v>168</v>
      </c>
      <c r="G358" s="5">
        <v>33.599999999999994</v>
      </c>
      <c r="H358" s="5">
        <v>134.4</v>
      </c>
      <c r="I358" s="1" t="s">
        <v>6888</v>
      </c>
      <c r="J358" s="1" t="s">
        <v>6922</v>
      </c>
      <c r="K358" s="5">
        <v>75.600000000000009</v>
      </c>
    </row>
    <row r="359" spans="2:11" x14ac:dyDescent="0.2">
      <c r="B359" s="4" t="s">
        <v>755</v>
      </c>
      <c r="C359" s="1" t="s">
        <v>3559</v>
      </c>
      <c r="D359" s="4">
        <v>7</v>
      </c>
      <c r="E359" s="4">
        <v>2020</v>
      </c>
      <c r="F359" s="5">
        <v>144</v>
      </c>
      <c r="G359" s="5">
        <v>0</v>
      </c>
      <c r="H359" s="5">
        <v>144</v>
      </c>
      <c r="I359" s="1" t="s">
        <v>6888</v>
      </c>
      <c r="J359" s="1" t="s">
        <v>6921</v>
      </c>
      <c r="K359" s="5">
        <v>66.240000000000009</v>
      </c>
    </row>
    <row r="360" spans="2:11" x14ac:dyDescent="0.2">
      <c r="B360" s="4" t="s">
        <v>756</v>
      </c>
      <c r="C360" s="1" t="s">
        <v>3560</v>
      </c>
      <c r="D360" s="4">
        <v>12</v>
      </c>
      <c r="E360" s="4">
        <v>2019</v>
      </c>
      <c r="F360" s="5">
        <v>210</v>
      </c>
      <c r="G360" s="5">
        <v>42</v>
      </c>
      <c r="H360" s="5">
        <v>168</v>
      </c>
      <c r="I360" s="1" t="s">
        <v>6892</v>
      </c>
      <c r="J360" s="1" t="s">
        <v>6913</v>
      </c>
      <c r="K360" s="5">
        <v>37.799999999999997</v>
      </c>
    </row>
    <row r="361" spans="2:11" x14ac:dyDescent="0.2">
      <c r="B361" s="4" t="s">
        <v>756</v>
      </c>
      <c r="C361" s="1" t="s">
        <v>3561</v>
      </c>
      <c r="D361" s="4">
        <v>5</v>
      </c>
      <c r="E361" s="4">
        <v>2020</v>
      </c>
      <c r="F361" s="5">
        <v>220</v>
      </c>
      <c r="G361" s="5">
        <v>0</v>
      </c>
      <c r="H361" s="5">
        <v>220</v>
      </c>
      <c r="I361" s="1" t="s">
        <v>6892</v>
      </c>
      <c r="J361" s="1" t="s">
        <v>6895</v>
      </c>
      <c r="K361" s="5">
        <v>39.6</v>
      </c>
    </row>
    <row r="362" spans="2:11" x14ac:dyDescent="0.2">
      <c r="B362" s="4" t="s">
        <v>757</v>
      </c>
      <c r="C362" s="1" t="s">
        <v>3562</v>
      </c>
      <c r="D362" s="4">
        <v>12</v>
      </c>
      <c r="E362" s="4">
        <v>2019</v>
      </c>
      <c r="F362" s="5">
        <v>240</v>
      </c>
      <c r="G362" s="5">
        <v>48</v>
      </c>
      <c r="H362" s="5">
        <v>192</v>
      </c>
      <c r="I362" s="1" t="s">
        <v>6892</v>
      </c>
      <c r="J362" s="1" t="s">
        <v>6896</v>
      </c>
      <c r="K362" s="5">
        <v>43.199999999999996</v>
      </c>
    </row>
    <row r="363" spans="2:11" x14ac:dyDescent="0.2">
      <c r="B363" s="4" t="s">
        <v>757</v>
      </c>
      <c r="C363" s="1" t="s">
        <v>3563</v>
      </c>
      <c r="D363" s="4">
        <v>9</v>
      </c>
      <c r="E363" s="4">
        <v>2020</v>
      </c>
      <c r="F363" s="5">
        <v>210</v>
      </c>
      <c r="G363" s="5">
        <v>0</v>
      </c>
      <c r="H363" s="5">
        <v>210</v>
      </c>
      <c r="I363" s="1" t="s">
        <v>6892</v>
      </c>
      <c r="J363" s="1" t="s">
        <v>6913</v>
      </c>
      <c r="K363" s="5">
        <v>37.799999999999997</v>
      </c>
    </row>
    <row r="364" spans="2:11" x14ac:dyDescent="0.2">
      <c r="B364" s="4" t="s">
        <v>757</v>
      </c>
      <c r="C364" s="1" t="s">
        <v>3564</v>
      </c>
      <c r="D364" s="4">
        <v>8</v>
      </c>
      <c r="E364" s="4">
        <v>2020</v>
      </c>
      <c r="F364" s="5">
        <v>240</v>
      </c>
      <c r="G364" s="5">
        <v>0</v>
      </c>
      <c r="H364" s="5">
        <v>240</v>
      </c>
      <c r="I364" s="1" t="s">
        <v>6892</v>
      </c>
      <c r="J364" s="1" t="s">
        <v>6896</v>
      </c>
      <c r="K364" s="5">
        <v>43.199999999999996</v>
      </c>
    </row>
    <row r="365" spans="2:11" x14ac:dyDescent="0.2">
      <c r="B365" s="4" t="s">
        <v>757</v>
      </c>
      <c r="C365" s="1" t="s">
        <v>3565</v>
      </c>
      <c r="D365" s="4">
        <v>7</v>
      </c>
      <c r="E365" s="4">
        <v>2020</v>
      </c>
      <c r="F365" s="5">
        <v>192</v>
      </c>
      <c r="G365" s="5">
        <v>0</v>
      </c>
      <c r="H365" s="5">
        <v>192</v>
      </c>
      <c r="I365" s="1" t="s">
        <v>6892</v>
      </c>
      <c r="J365" s="1" t="s">
        <v>6914</v>
      </c>
      <c r="K365" s="5">
        <v>34.56</v>
      </c>
    </row>
    <row r="366" spans="2:11" x14ac:dyDescent="0.2">
      <c r="B366" s="4" t="s">
        <v>757</v>
      </c>
      <c r="C366" s="1" t="s">
        <v>3566</v>
      </c>
      <c r="D366" s="4">
        <v>8</v>
      </c>
      <c r="E366" s="4">
        <v>2020</v>
      </c>
      <c r="F366" s="5">
        <v>220</v>
      </c>
      <c r="G366" s="5">
        <v>0</v>
      </c>
      <c r="H366" s="5">
        <v>220</v>
      </c>
      <c r="I366" s="1" t="s">
        <v>6892</v>
      </c>
      <c r="J366" s="1" t="s">
        <v>6895</v>
      </c>
      <c r="K366" s="5">
        <v>39.6</v>
      </c>
    </row>
    <row r="367" spans="2:11" x14ac:dyDescent="0.2">
      <c r="B367" s="4" t="s">
        <v>757</v>
      </c>
      <c r="C367" s="1" t="s">
        <v>3567</v>
      </c>
      <c r="D367" s="4">
        <v>10</v>
      </c>
      <c r="E367" s="4">
        <v>2020</v>
      </c>
      <c r="F367" s="5">
        <v>240</v>
      </c>
      <c r="G367" s="5">
        <v>0</v>
      </c>
      <c r="H367" s="5">
        <v>240</v>
      </c>
      <c r="I367" s="1" t="s">
        <v>6892</v>
      </c>
      <c r="J367" s="1" t="s">
        <v>6896</v>
      </c>
      <c r="K367" s="5">
        <v>43.199999999999996</v>
      </c>
    </row>
    <row r="368" spans="2:11" x14ac:dyDescent="0.2">
      <c r="B368" s="4" t="s">
        <v>758</v>
      </c>
      <c r="C368" s="1" t="s">
        <v>3568</v>
      </c>
      <c r="D368" s="4">
        <v>12</v>
      </c>
      <c r="E368" s="4">
        <v>2019</v>
      </c>
      <c r="F368" s="5">
        <v>210</v>
      </c>
      <c r="G368" s="5">
        <v>42</v>
      </c>
      <c r="H368" s="5">
        <v>168</v>
      </c>
      <c r="I368" s="1" t="s">
        <v>6892</v>
      </c>
      <c r="J368" s="1" t="s">
        <v>6913</v>
      </c>
      <c r="K368" s="5">
        <v>37.799999999999997</v>
      </c>
    </row>
    <row r="369" spans="2:11" x14ac:dyDescent="0.2">
      <c r="B369" s="4" t="s">
        <v>759</v>
      </c>
      <c r="C369" s="1" t="s">
        <v>3569</v>
      </c>
      <c r="D369" s="4">
        <v>12</v>
      </c>
      <c r="E369" s="4">
        <v>2019</v>
      </c>
      <c r="F369" s="5">
        <v>538</v>
      </c>
      <c r="G369" s="5">
        <v>107.59999999999997</v>
      </c>
      <c r="H369" s="5">
        <v>430.40000000000003</v>
      </c>
      <c r="I369" s="1" t="s">
        <v>6891</v>
      </c>
      <c r="J369" s="1" t="s">
        <v>6953</v>
      </c>
      <c r="K369" s="5">
        <v>129.12</v>
      </c>
    </row>
    <row r="370" spans="2:11" x14ac:dyDescent="0.2">
      <c r="B370" s="4" t="s">
        <v>759</v>
      </c>
      <c r="C370" s="1" t="s">
        <v>3570</v>
      </c>
      <c r="D370" s="4">
        <v>4</v>
      </c>
      <c r="E370" s="4">
        <v>2020</v>
      </c>
      <c r="F370" s="5">
        <v>317</v>
      </c>
      <c r="G370" s="5">
        <v>47.550000000000011</v>
      </c>
      <c r="H370" s="5">
        <v>269.45</v>
      </c>
      <c r="I370" s="1" t="s">
        <v>6887</v>
      </c>
      <c r="J370" s="1" t="s">
        <v>6935</v>
      </c>
      <c r="K370" s="5">
        <v>98.27</v>
      </c>
    </row>
    <row r="371" spans="2:11" x14ac:dyDescent="0.2">
      <c r="B371" s="4" t="s">
        <v>759</v>
      </c>
      <c r="C371" s="1" t="s">
        <v>3571</v>
      </c>
      <c r="D371" s="4">
        <v>4</v>
      </c>
      <c r="E371" s="4">
        <v>2020</v>
      </c>
      <c r="F371" s="5">
        <v>345</v>
      </c>
      <c r="G371" s="5">
        <v>51.75</v>
      </c>
      <c r="H371" s="5">
        <v>293.25</v>
      </c>
      <c r="I371" s="1" t="s">
        <v>6889</v>
      </c>
      <c r="J371" s="1" t="s">
        <v>6920</v>
      </c>
      <c r="K371" s="5">
        <v>106.95</v>
      </c>
    </row>
    <row r="372" spans="2:11" x14ac:dyDescent="0.2">
      <c r="B372" s="4" t="s">
        <v>759</v>
      </c>
      <c r="C372" s="1" t="s">
        <v>3572</v>
      </c>
      <c r="D372" s="4">
        <v>4</v>
      </c>
      <c r="E372" s="4">
        <v>2020</v>
      </c>
      <c r="F372" s="5">
        <v>383</v>
      </c>
      <c r="G372" s="5">
        <v>57.449999999999989</v>
      </c>
      <c r="H372" s="5">
        <v>325.55</v>
      </c>
      <c r="I372" s="1" t="s">
        <v>6889</v>
      </c>
      <c r="J372" s="1" t="s">
        <v>6911</v>
      </c>
      <c r="K372" s="5">
        <v>122.56</v>
      </c>
    </row>
    <row r="373" spans="2:11" x14ac:dyDescent="0.2">
      <c r="B373" s="4" t="s">
        <v>759</v>
      </c>
      <c r="C373" s="1" t="s">
        <v>3573</v>
      </c>
      <c r="D373" s="4">
        <v>4</v>
      </c>
      <c r="E373" s="4">
        <v>2020</v>
      </c>
      <c r="F373" s="5">
        <v>383</v>
      </c>
      <c r="G373" s="5">
        <v>57.449999999999989</v>
      </c>
      <c r="H373" s="5">
        <v>325.55</v>
      </c>
      <c r="I373" s="1" t="s">
        <v>6889</v>
      </c>
      <c r="J373" s="1" t="s">
        <v>6911</v>
      </c>
      <c r="K373" s="5">
        <v>122.56</v>
      </c>
    </row>
    <row r="374" spans="2:11" x14ac:dyDescent="0.2">
      <c r="B374" s="4" t="s">
        <v>760</v>
      </c>
      <c r="C374" s="1" t="s">
        <v>3574</v>
      </c>
      <c r="D374" s="4">
        <v>12</v>
      </c>
      <c r="E374" s="4">
        <v>2019</v>
      </c>
      <c r="F374" s="5">
        <v>345</v>
      </c>
      <c r="G374" s="5">
        <v>69</v>
      </c>
      <c r="H374" s="5">
        <v>276</v>
      </c>
      <c r="I374" s="1" t="s">
        <v>6889</v>
      </c>
      <c r="J374" s="1" t="s">
        <v>6920</v>
      </c>
      <c r="K374" s="5">
        <v>106.95</v>
      </c>
    </row>
    <row r="375" spans="2:11" x14ac:dyDescent="0.2">
      <c r="B375" s="4" t="s">
        <v>761</v>
      </c>
      <c r="C375" s="1" t="s">
        <v>3575</v>
      </c>
      <c r="D375" s="4">
        <v>12</v>
      </c>
      <c r="E375" s="4">
        <v>2019</v>
      </c>
      <c r="F375" s="5">
        <v>383</v>
      </c>
      <c r="G375" s="5">
        <v>76.599999999999966</v>
      </c>
      <c r="H375" s="5">
        <v>306.40000000000003</v>
      </c>
      <c r="I375" s="1" t="s">
        <v>6889</v>
      </c>
      <c r="J375" s="1" t="s">
        <v>6911</v>
      </c>
      <c r="K375" s="5">
        <v>122.56</v>
      </c>
    </row>
    <row r="376" spans="2:11" x14ac:dyDescent="0.2">
      <c r="B376" s="4" t="s">
        <v>761</v>
      </c>
      <c r="C376" s="1" t="s">
        <v>3576</v>
      </c>
      <c r="D376" s="4">
        <v>3</v>
      </c>
      <c r="E376" s="4">
        <v>2020</v>
      </c>
      <c r="F376" s="5">
        <v>383</v>
      </c>
      <c r="G376" s="5">
        <v>0</v>
      </c>
      <c r="H376" s="5">
        <v>383</v>
      </c>
      <c r="I376" s="1" t="s">
        <v>6889</v>
      </c>
      <c r="J376" s="1" t="s">
        <v>6911</v>
      </c>
      <c r="K376" s="5">
        <v>122.56</v>
      </c>
    </row>
    <row r="377" spans="2:11" x14ac:dyDescent="0.2">
      <c r="B377" s="4" t="s">
        <v>761</v>
      </c>
      <c r="C377" s="1" t="s">
        <v>3577</v>
      </c>
      <c r="D377" s="4">
        <v>6</v>
      </c>
      <c r="E377" s="4">
        <v>2020</v>
      </c>
      <c r="F377" s="5">
        <v>345</v>
      </c>
      <c r="G377" s="5">
        <v>0</v>
      </c>
      <c r="H377" s="5">
        <v>345</v>
      </c>
      <c r="I377" s="1" t="s">
        <v>6889</v>
      </c>
      <c r="J377" s="1" t="s">
        <v>6920</v>
      </c>
      <c r="K377" s="5">
        <v>106.95</v>
      </c>
    </row>
    <row r="378" spans="2:11" x14ac:dyDescent="0.2">
      <c r="B378" s="4" t="s">
        <v>762</v>
      </c>
      <c r="C378" s="1" t="s">
        <v>3578</v>
      </c>
      <c r="D378" s="4">
        <v>12</v>
      </c>
      <c r="E378" s="4">
        <v>2019</v>
      </c>
      <c r="F378" s="5">
        <v>345</v>
      </c>
      <c r="G378" s="5">
        <v>69</v>
      </c>
      <c r="H378" s="5">
        <v>276</v>
      </c>
      <c r="I378" s="1" t="s">
        <v>6889</v>
      </c>
      <c r="J378" s="1" t="s">
        <v>6920</v>
      </c>
      <c r="K378" s="5">
        <v>106.95</v>
      </c>
    </row>
    <row r="379" spans="2:11" x14ac:dyDescent="0.2">
      <c r="B379" s="4" t="s">
        <v>762</v>
      </c>
      <c r="C379" s="1" t="s">
        <v>3579</v>
      </c>
      <c r="D379" s="4">
        <v>2</v>
      </c>
      <c r="E379" s="4">
        <v>2020</v>
      </c>
      <c r="F379" s="5">
        <v>383</v>
      </c>
      <c r="G379" s="5">
        <v>0</v>
      </c>
      <c r="H379" s="5">
        <v>383</v>
      </c>
      <c r="I379" s="1" t="s">
        <v>6889</v>
      </c>
      <c r="J379" s="1" t="s">
        <v>6911</v>
      </c>
      <c r="K379" s="5">
        <v>122.56</v>
      </c>
    </row>
    <row r="380" spans="2:11" x14ac:dyDescent="0.2">
      <c r="B380" s="4" t="s">
        <v>762</v>
      </c>
      <c r="C380" s="1" t="s">
        <v>3580</v>
      </c>
      <c r="D380" s="4">
        <v>1</v>
      </c>
      <c r="E380" s="4">
        <v>2020</v>
      </c>
      <c r="F380" s="5">
        <v>144</v>
      </c>
      <c r="G380" s="5">
        <v>0</v>
      </c>
      <c r="H380" s="5">
        <v>144</v>
      </c>
      <c r="I380" s="1" t="s">
        <v>6888</v>
      </c>
      <c r="J380" s="1" t="s">
        <v>6921</v>
      </c>
      <c r="K380" s="5">
        <v>66.240000000000009</v>
      </c>
    </row>
    <row r="381" spans="2:11" x14ac:dyDescent="0.2">
      <c r="B381" s="4" t="s">
        <v>762</v>
      </c>
      <c r="C381" s="1" t="s">
        <v>3581</v>
      </c>
      <c r="D381" s="4">
        <v>5</v>
      </c>
      <c r="E381" s="4">
        <v>2020</v>
      </c>
      <c r="F381" s="5">
        <v>168</v>
      </c>
      <c r="G381" s="5">
        <v>0</v>
      </c>
      <c r="H381" s="5">
        <v>168</v>
      </c>
      <c r="I381" s="1" t="s">
        <v>6888</v>
      </c>
      <c r="J381" s="1" t="s">
        <v>6922</v>
      </c>
      <c r="K381" s="5">
        <v>75.600000000000009</v>
      </c>
    </row>
    <row r="382" spans="2:11" x14ac:dyDescent="0.2">
      <c r="B382" s="4" t="s">
        <v>763</v>
      </c>
      <c r="C382" s="1" t="s">
        <v>3582</v>
      </c>
      <c r="D382" s="4">
        <v>12</v>
      </c>
      <c r="E382" s="4">
        <v>2019</v>
      </c>
      <c r="F382" s="5">
        <v>168</v>
      </c>
      <c r="G382" s="5">
        <v>33.599999999999994</v>
      </c>
      <c r="H382" s="5">
        <v>134.4</v>
      </c>
      <c r="I382" s="1" t="s">
        <v>6888</v>
      </c>
      <c r="J382" s="1" t="s">
        <v>6894</v>
      </c>
      <c r="K382" s="5">
        <v>25.2</v>
      </c>
    </row>
    <row r="383" spans="2:11" x14ac:dyDescent="0.2">
      <c r="B383" s="4" t="s">
        <v>763</v>
      </c>
      <c r="C383" s="1" t="s">
        <v>3583</v>
      </c>
      <c r="D383" s="4">
        <v>4</v>
      </c>
      <c r="E383" s="4">
        <v>2020</v>
      </c>
      <c r="F383" s="5">
        <v>172</v>
      </c>
      <c r="G383" s="5">
        <v>25.800000000000011</v>
      </c>
      <c r="H383" s="5">
        <v>146.19999999999999</v>
      </c>
      <c r="I383" s="1" t="s">
        <v>6888</v>
      </c>
      <c r="J383" s="1" t="s">
        <v>6912</v>
      </c>
      <c r="K383" s="5">
        <v>65.36</v>
      </c>
    </row>
    <row r="384" spans="2:11" x14ac:dyDescent="0.2">
      <c r="B384" s="4" t="s">
        <v>764</v>
      </c>
      <c r="C384" s="1" t="s">
        <v>3584</v>
      </c>
      <c r="D384" s="4">
        <v>12</v>
      </c>
      <c r="E384" s="4">
        <v>2019</v>
      </c>
      <c r="F384" s="5">
        <v>144</v>
      </c>
      <c r="G384" s="5">
        <v>28.799999999999997</v>
      </c>
      <c r="H384" s="5">
        <v>115.2</v>
      </c>
      <c r="I384" s="1" t="s">
        <v>6888</v>
      </c>
      <c r="J384" s="1" t="s">
        <v>6921</v>
      </c>
      <c r="K384" s="5">
        <v>66.240000000000009</v>
      </c>
    </row>
    <row r="385" spans="2:11" x14ac:dyDescent="0.2">
      <c r="B385" s="4" t="s">
        <v>764</v>
      </c>
      <c r="C385" s="1" t="s">
        <v>3585</v>
      </c>
      <c r="D385" s="4">
        <v>12</v>
      </c>
      <c r="E385" s="4">
        <v>2020</v>
      </c>
      <c r="F385" s="5">
        <v>144</v>
      </c>
      <c r="G385" s="5">
        <v>0</v>
      </c>
      <c r="H385" s="5">
        <v>144</v>
      </c>
      <c r="I385" s="1" t="s">
        <v>6888</v>
      </c>
      <c r="J385" s="1" t="s">
        <v>6921</v>
      </c>
      <c r="K385" s="5">
        <v>66.240000000000009</v>
      </c>
    </row>
    <row r="386" spans="2:11" x14ac:dyDescent="0.2">
      <c r="B386" s="4" t="s">
        <v>764</v>
      </c>
      <c r="C386" s="1" t="s">
        <v>3586</v>
      </c>
      <c r="D386" s="4">
        <v>6</v>
      </c>
      <c r="E386" s="4">
        <v>2020</v>
      </c>
      <c r="F386" s="5">
        <v>240</v>
      </c>
      <c r="G386" s="5">
        <v>0</v>
      </c>
      <c r="H386" s="5">
        <v>240</v>
      </c>
      <c r="I386" s="1" t="s">
        <v>6892</v>
      </c>
      <c r="J386" s="1" t="s">
        <v>6896</v>
      </c>
      <c r="K386" s="5">
        <v>43.199999999999996</v>
      </c>
    </row>
    <row r="387" spans="2:11" x14ac:dyDescent="0.2">
      <c r="B387" s="4" t="s">
        <v>764</v>
      </c>
      <c r="C387" s="1" t="s">
        <v>3587</v>
      </c>
      <c r="D387" s="4">
        <v>9</v>
      </c>
      <c r="E387" s="4">
        <v>2020</v>
      </c>
      <c r="F387" s="5">
        <v>192</v>
      </c>
      <c r="G387" s="5">
        <v>0</v>
      </c>
      <c r="H387" s="5">
        <v>192</v>
      </c>
      <c r="I387" s="1" t="s">
        <v>6892</v>
      </c>
      <c r="J387" s="1" t="s">
        <v>6914</v>
      </c>
      <c r="K387" s="5">
        <v>34.56</v>
      </c>
    </row>
    <row r="388" spans="2:11" x14ac:dyDescent="0.2">
      <c r="B388" s="4" t="s">
        <v>765</v>
      </c>
      <c r="C388" s="1" t="s">
        <v>3588</v>
      </c>
      <c r="D388" s="4">
        <v>12</v>
      </c>
      <c r="E388" s="4">
        <v>2019</v>
      </c>
      <c r="F388" s="5">
        <v>220</v>
      </c>
      <c r="G388" s="5">
        <v>44</v>
      </c>
      <c r="H388" s="5">
        <v>176</v>
      </c>
      <c r="I388" s="1" t="s">
        <v>6892</v>
      </c>
      <c r="J388" s="1" t="s">
        <v>6895</v>
      </c>
      <c r="K388" s="5">
        <v>39.6</v>
      </c>
    </row>
    <row r="389" spans="2:11" x14ac:dyDescent="0.2">
      <c r="B389" s="4" t="s">
        <v>766</v>
      </c>
      <c r="C389" s="1" t="s">
        <v>3589</v>
      </c>
      <c r="D389" s="4">
        <v>12</v>
      </c>
      <c r="E389" s="4">
        <v>2019</v>
      </c>
      <c r="F389" s="5">
        <v>210</v>
      </c>
      <c r="G389" s="5">
        <v>42</v>
      </c>
      <c r="H389" s="5">
        <v>168</v>
      </c>
      <c r="I389" s="1" t="s">
        <v>6892</v>
      </c>
      <c r="J389" s="1" t="s">
        <v>6913</v>
      </c>
      <c r="K389" s="5">
        <v>37.799999999999997</v>
      </c>
    </row>
    <row r="390" spans="2:11" x14ac:dyDescent="0.2">
      <c r="B390" s="4" t="s">
        <v>766</v>
      </c>
      <c r="C390" s="1" t="s">
        <v>3590</v>
      </c>
      <c r="D390" s="4">
        <v>1</v>
      </c>
      <c r="E390" s="4">
        <v>2020</v>
      </c>
      <c r="F390" s="5">
        <v>205</v>
      </c>
      <c r="G390" s="5">
        <v>0</v>
      </c>
      <c r="H390" s="5">
        <v>205</v>
      </c>
      <c r="I390" s="1" t="s">
        <v>6892</v>
      </c>
      <c r="J390" s="1" t="s">
        <v>6915</v>
      </c>
      <c r="K390" s="5">
        <v>36.9</v>
      </c>
    </row>
    <row r="391" spans="2:11" x14ac:dyDescent="0.2">
      <c r="B391" s="4" t="s">
        <v>766</v>
      </c>
      <c r="C391" s="1" t="s">
        <v>3591</v>
      </c>
      <c r="D391" s="4">
        <v>6</v>
      </c>
      <c r="E391" s="4">
        <v>2020</v>
      </c>
      <c r="F391" s="5">
        <v>240</v>
      </c>
      <c r="G391" s="5">
        <v>0</v>
      </c>
      <c r="H391" s="5">
        <v>240</v>
      </c>
      <c r="I391" s="1" t="s">
        <v>6892</v>
      </c>
      <c r="J391" s="1" t="s">
        <v>6896</v>
      </c>
      <c r="K391" s="5">
        <v>43.199999999999996</v>
      </c>
    </row>
    <row r="392" spans="2:11" x14ac:dyDescent="0.2">
      <c r="B392" s="4" t="s">
        <v>766</v>
      </c>
      <c r="C392" s="1" t="s">
        <v>3592</v>
      </c>
      <c r="D392" s="4">
        <v>5</v>
      </c>
      <c r="E392" s="4">
        <v>2020</v>
      </c>
      <c r="F392" s="5">
        <v>205</v>
      </c>
      <c r="G392" s="5">
        <v>0</v>
      </c>
      <c r="H392" s="5">
        <v>205</v>
      </c>
      <c r="I392" s="1" t="s">
        <v>6892</v>
      </c>
      <c r="J392" s="1" t="s">
        <v>6915</v>
      </c>
      <c r="K392" s="5">
        <v>36.9</v>
      </c>
    </row>
    <row r="393" spans="2:11" x14ac:dyDescent="0.2">
      <c r="B393" s="4" t="s">
        <v>766</v>
      </c>
      <c r="C393" s="1" t="s">
        <v>3593</v>
      </c>
      <c r="D393" s="4">
        <v>4</v>
      </c>
      <c r="E393" s="4">
        <v>2020</v>
      </c>
      <c r="F393" s="5">
        <v>240</v>
      </c>
      <c r="G393" s="5">
        <v>36</v>
      </c>
      <c r="H393" s="5">
        <v>204</v>
      </c>
      <c r="I393" s="1" t="s">
        <v>6892</v>
      </c>
      <c r="J393" s="1" t="s">
        <v>6896</v>
      </c>
      <c r="K393" s="5">
        <v>43.199999999999996</v>
      </c>
    </row>
    <row r="394" spans="2:11" x14ac:dyDescent="0.2">
      <c r="B394" s="4" t="s">
        <v>766</v>
      </c>
      <c r="C394" s="1" t="s">
        <v>3594</v>
      </c>
      <c r="D394" s="4">
        <v>5</v>
      </c>
      <c r="E394" s="4">
        <v>2020</v>
      </c>
      <c r="F394" s="5">
        <v>205</v>
      </c>
      <c r="G394" s="5">
        <v>30.75</v>
      </c>
      <c r="H394" s="5">
        <v>174.25</v>
      </c>
      <c r="I394" s="1" t="s">
        <v>6892</v>
      </c>
      <c r="J394" s="1" t="s">
        <v>6915</v>
      </c>
      <c r="K394" s="5">
        <v>36.9</v>
      </c>
    </row>
    <row r="395" spans="2:11" x14ac:dyDescent="0.2">
      <c r="B395" s="4" t="s">
        <v>767</v>
      </c>
      <c r="C395" s="1" t="s">
        <v>3595</v>
      </c>
      <c r="D395" s="4">
        <v>12</v>
      </c>
      <c r="E395" s="4">
        <v>2019</v>
      </c>
      <c r="F395" s="5">
        <v>240</v>
      </c>
      <c r="G395" s="5">
        <v>48</v>
      </c>
      <c r="H395" s="5">
        <v>192</v>
      </c>
      <c r="I395" s="1" t="s">
        <v>6892</v>
      </c>
      <c r="J395" s="1" t="s">
        <v>6896</v>
      </c>
      <c r="K395" s="5">
        <v>43.199999999999996</v>
      </c>
    </row>
    <row r="396" spans="2:11" x14ac:dyDescent="0.2">
      <c r="B396" s="4" t="s">
        <v>768</v>
      </c>
      <c r="C396" s="1" t="s">
        <v>3596</v>
      </c>
      <c r="D396" s="4">
        <v>12</v>
      </c>
      <c r="E396" s="4">
        <v>2019</v>
      </c>
      <c r="F396" s="5">
        <v>220</v>
      </c>
      <c r="G396" s="5">
        <v>44</v>
      </c>
      <c r="H396" s="5">
        <v>176</v>
      </c>
      <c r="I396" s="1" t="s">
        <v>6892</v>
      </c>
      <c r="J396" s="1" t="s">
        <v>6895</v>
      </c>
      <c r="K396" s="5">
        <v>39.6</v>
      </c>
    </row>
    <row r="397" spans="2:11" x14ac:dyDescent="0.2">
      <c r="B397" s="4" t="s">
        <v>769</v>
      </c>
      <c r="C397" s="1" t="s">
        <v>3597</v>
      </c>
      <c r="D397" s="4">
        <v>12</v>
      </c>
      <c r="E397" s="4">
        <v>2019</v>
      </c>
      <c r="F397" s="5">
        <v>440</v>
      </c>
      <c r="G397" s="5">
        <v>88</v>
      </c>
      <c r="H397" s="5">
        <v>352</v>
      </c>
      <c r="I397" s="1" t="s">
        <v>6891</v>
      </c>
      <c r="J397" s="1" t="s">
        <v>6907</v>
      </c>
      <c r="K397" s="5">
        <v>136.4</v>
      </c>
    </row>
    <row r="398" spans="2:11" x14ac:dyDescent="0.2">
      <c r="B398" s="4" t="s">
        <v>769</v>
      </c>
      <c r="C398" s="1" t="s">
        <v>3598</v>
      </c>
      <c r="D398" s="4">
        <v>12</v>
      </c>
      <c r="E398" s="4">
        <v>2020</v>
      </c>
      <c r="F398" s="5">
        <v>261</v>
      </c>
      <c r="G398" s="5">
        <v>0</v>
      </c>
      <c r="H398" s="5">
        <v>261</v>
      </c>
      <c r="I398" s="1" t="s">
        <v>6887</v>
      </c>
      <c r="J398" s="1" t="s">
        <v>6948</v>
      </c>
      <c r="K398" s="5">
        <v>78.3</v>
      </c>
    </row>
    <row r="399" spans="2:11" x14ac:dyDescent="0.2">
      <c r="B399" s="4" t="s">
        <v>769</v>
      </c>
      <c r="C399" s="1" t="s">
        <v>3599</v>
      </c>
      <c r="D399" s="4">
        <v>9</v>
      </c>
      <c r="E399" s="4">
        <v>2020</v>
      </c>
      <c r="F399" s="5">
        <v>447</v>
      </c>
      <c r="G399" s="5">
        <v>0</v>
      </c>
      <c r="H399" s="5">
        <v>447</v>
      </c>
      <c r="I399" s="1" t="s">
        <v>6889</v>
      </c>
      <c r="J399" s="1" t="s">
        <v>6893</v>
      </c>
      <c r="K399" s="5">
        <v>156.44999999999999</v>
      </c>
    </row>
    <row r="400" spans="2:11" x14ac:dyDescent="0.2">
      <c r="B400" s="4" t="s">
        <v>769</v>
      </c>
      <c r="C400" s="1" t="s">
        <v>3600</v>
      </c>
      <c r="D400" s="4">
        <v>10</v>
      </c>
      <c r="E400" s="4">
        <v>2020</v>
      </c>
      <c r="F400" s="5">
        <v>383</v>
      </c>
      <c r="G400" s="5">
        <v>0</v>
      </c>
      <c r="H400" s="5">
        <v>383</v>
      </c>
      <c r="I400" s="1" t="s">
        <v>6889</v>
      </c>
      <c r="J400" s="1" t="s">
        <v>6911</v>
      </c>
      <c r="K400" s="5">
        <v>122.56</v>
      </c>
    </row>
    <row r="401" spans="2:11" x14ac:dyDescent="0.2">
      <c r="B401" s="4" t="s">
        <v>770</v>
      </c>
      <c r="C401" s="1" t="s">
        <v>3601</v>
      </c>
      <c r="D401" s="4">
        <v>12</v>
      </c>
      <c r="E401" s="4">
        <v>2019</v>
      </c>
      <c r="F401" s="5">
        <v>447</v>
      </c>
      <c r="G401" s="5">
        <v>89.399999999999977</v>
      </c>
      <c r="H401" s="5">
        <v>357.6</v>
      </c>
      <c r="I401" s="1" t="s">
        <v>6889</v>
      </c>
      <c r="J401" s="1" t="s">
        <v>6893</v>
      </c>
      <c r="K401" s="5">
        <v>156.44999999999999</v>
      </c>
    </row>
    <row r="402" spans="2:11" x14ac:dyDescent="0.2">
      <c r="B402" s="4" t="s">
        <v>771</v>
      </c>
      <c r="C402" s="1" t="s">
        <v>3602</v>
      </c>
      <c r="D402" s="4">
        <v>12</v>
      </c>
      <c r="E402" s="4">
        <v>2019</v>
      </c>
      <c r="F402" s="5">
        <v>383</v>
      </c>
      <c r="G402" s="5">
        <v>76.599999999999966</v>
      </c>
      <c r="H402" s="5">
        <v>306.40000000000003</v>
      </c>
      <c r="I402" s="1" t="s">
        <v>6889</v>
      </c>
      <c r="J402" s="1" t="s">
        <v>6911</v>
      </c>
      <c r="K402" s="5">
        <v>122.56</v>
      </c>
    </row>
    <row r="403" spans="2:11" x14ac:dyDescent="0.2">
      <c r="B403" s="4" t="s">
        <v>771</v>
      </c>
      <c r="C403" s="1" t="s">
        <v>3603</v>
      </c>
      <c r="D403" s="4">
        <v>12</v>
      </c>
      <c r="E403" s="4">
        <v>2020</v>
      </c>
      <c r="F403" s="5">
        <v>345</v>
      </c>
      <c r="G403" s="5">
        <v>0</v>
      </c>
      <c r="H403" s="5">
        <v>345</v>
      </c>
      <c r="I403" s="1" t="s">
        <v>6889</v>
      </c>
      <c r="J403" s="1" t="s">
        <v>6920</v>
      </c>
      <c r="K403" s="5">
        <v>106.95</v>
      </c>
    </row>
    <row r="404" spans="2:11" x14ac:dyDescent="0.2">
      <c r="B404" s="4" t="s">
        <v>772</v>
      </c>
      <c r="C404" s="1" t="s">
        <v>3604</v>
      </c>
      <c r="D404" s="4">
        <v>12</v>
      </c>
      <c r="E404" s="4">
        <v>2019</v>
      </c>
      <c r="F404" s="5">
        <v>172</v>
      </c>
      <c r="G404" s="5">
        <v>34.400000000000006</v>
      </c>
      <c r="H404" s="5">
        <v>137.6</v>
      </c>
      <c r="I404" s="1" t="s">
        <v>6888</v>
      </c>
      <c r="J404" s="1" t="s">
        <v>6912</v>
      </c>
      <c r="K404" s="5">
        <v>65.36</v>
      </c>
    </row>
    <row r="405" spans="2:11" x14ac:dyDescent="0.2">
      <c r="B405" s="4" t="s">
        <v>773</v>
      </c>
      <c r="C405" s="1" t="s">
        <v>3605</v>
      </c>
      <c r="D405" s="4">
        <v>12</v>
      </c>
      <c r="E405" s="4">
        <v>2019</v>
      </c>
      <c r="F405" s="5">
        <v>172</v>
      </c>
      <c r="G405" s="5">
        <v>34.400000000000006</v>
      </c>
      <c r="H405" s="5">
        <v>137.6</v>
      </c>
      <c r="I405" s="1" t="s">
        <v>6888</v>
      </c>
      <c r="J405" s="1" t="s">
        <v>6912</v>
      </c>
      <c r="K405" s="5">
        <v>65.36</v>
      </c>
    </row>
    <row r="406" spans="2:11" x14ac:dyDescent="0.2">
      <c r="B406" s="4" t="s">
        <v>774</v>
      </c>
      <c r="C406" s="1" t="s">
        <v>3606</v>
      </c>
      <c r="D406" s="4">
        <v>12</v>
      </c>
      <c r="E406" s="4">
        <v>2019</v>
      </c>
      <c r="F406" s="5">
        <v>168</v>
      </c>
      <c r="G406" s="5">
        <v>33.599999999999994</v>
      </c>
      <c r="H406" s="5">
        <v>134.4</v>
      </c>
      <c r="I406" s="1" t="s">
        <v>6888</v>
      </c>
      <c r="J406" s="1" t="s">
        <v>6894</v>
      </c>
      <c r="K406" s="5">
        <v>25.2</v>
      </c>
    </row>
    <row r="407" spans="2:11" x14ac:dyDescent="0.2">
      <c r="B407" s="4" t="s">
        <v>775</v>
      </c>
      <c r="C407" s="1" t="s">
        <v>3607</v>
      </c>
      <c r="D407" s="4">
        <v>12</v>
      </c>
      <c r="E407" s="4">
        <v>2019</v>
      </c>
      <c r="F407" s="5">
        <v>210</v>
      </c>
      <c r="G407" s="5">
        <v>42</v>
      </c>
      <c r="H407" s="5">
        <v>168</v>
      </c>
      <c r="I407" s="1" t="s">
        <v>6892</v>
      </c>
      <c r="J407" s="1" t="s">
        <v>6913</v>
      </c>
      <c r="K407" s="5">
        <v>37.799999999999997</v>
      </c>
    </row>
    <row r="408" spans="2:11" x14ac:dyDescent="0.2">
      <c r="B408" s="4" t="s">
        <v>776</v>
      </c>
      <c r="C408" s="1" t="s">
        <v>3608</v>
      </c>
      <c r="D408" s="4">
        <v>12</v>
      </c>
      <c r="E408" s="4">
        <v>2019</v>
      </c>
      <c r="F408" s="5">
        <v>210</v>
      </c>
      <c r="G408" s="5">
        <v>42</v>
      </c>
      <c r="H408" s="5">
        <v>168</v>
      </c>
      <c r="I408" s="1" t="s">
        <v>6892</v>
      </c>
      <c r="J408" s="1" t="s">
        <v>6913</v>
      </c>
      <c r="K408" s="5">
        <v>37.799999999999997</v>
      </c>
    </row>
    <row r="409" spans="2:11" x14ac:dyDescent="0.2">
      <c r="B409" s="4" t="s">
        <v>777</v>
      </c>
      <c r="C409" s="1" t="s">
        <v>3609</v>
      </c>
      <c r="D409" s="4">
        <v>12</v>
      </c>
      <c r="E409" s="4">
        <v>2019</v>
      </c>
      <c r="F409" s="5">
        <v>258</v>
      </c>
      <c r="G409" s="5">
        <v>51.599999999999994</v>
      </c>
      <c r="H409" s="5">
        <v>206.4</v>
      </c>
      <c r="I409" s="1" t="s">
        <v>6886</v>
      </c>
      <c r="J409" s="1" t="s">
        <v>6918</v>
      </c>
      <c r="K409" s="5">
        <v>72.240000000000009</v>
      </c>
    </row>
    <row r="410" spans="2:11" x14ac:dyDescent="0.2">
      <c r="B410" s="4" t="s">
        <v>778</v>
      </c>
      <c r="C410" s="1" t="s">
        <v>3610</v>
      </c>
      <c r="D410" s="4">
        <v>12</v>
      </c>
      <c r="E410" s="4">
        <v>2019</v>
      </c>
      <c r="F410" s="5">
        <v>523</v>
      </c>
      <c r="G410" s="5">
        <v>104.59999999999997</v>
      </c>
      <c r="H410" s="5">
        <v>418.40000000000003</v>
      </c>
      <c r="I410" s="1" t="s">
        <v>6891</v>
      </c>
      <c r="J410" s="1" t="s">
        <v>6904</v>
      </c>
      <c r="K410" s="5">
        <v>156.9</v>
      </c>
    </row>
    <row r="411" spans="2:11" x14ac:dyDescent="0.2">
      <c r="B411" s="4" t="s">
        <v>778</v>
      </c>
      <c r="C411" s="1" t="s">
        <v>3611</v>
      </c>
      <c r="D411" s="4">
        <v>11</v>
      </c>
      <c r="E411" s="4">
        <v>2020</v>
      </c>
      <c r="F411" s="5">
        <v>295</v>
      </c>
      <c r="G411" s="5">
        <v>0</v>
      </c>
      <c r="H411" s="5">
        <v>295</v>
      </c>
      <c r="I411" s="1" t="s">
        <v>6887</v>
      </c>
      <c r="J411" s="1" t="s">
        <v>6954</v>
      </c>
      <c r="K411" s="5">
        <v>97.350000000000009</v>
      </c>
    </row>
    <row r="412" spans="2:11" x14ac:dyDescent="0.2">
      <c r="B412" s="4" t="s">
        <v>778</v>
      </c>
      <c r="C412" s="1" t="s">
        <v>3612</v>
      </c>
      <c r="D412" s="4">
        <v>8</v>
      </c>
      <c r="E412" s="4">
        <v>2020</v>
      </c>
      <c r="F412" s="5">
        <v>447</v>
      </c>
      <c r="G412" s="5">
        <v>0</v>
      </c>
      <c r="H412" s="5">
        <v>447</v>
      </c>
      <c r="I412" s="1" t="s">
        <v>6889</v>
      </c>
      <c r="J412" s="1" t="s">
        <v>6893</v>
      </c>
      <c r="K412" s="5">
        <v>156.44999999999999</v>
      </c>
    </row>
    <row r="413" spans="2:11" x14ac:dyDescent="0.2">
      <c r="B413" s="4" t="s">
        <v>779</v>
      </c>
      <c r="C413" s="1" t="s">
        <v>3613</v>
      </c>
      <c r="D413" s="4">
        <v>12</v>
      </c>
      <c r="E413" s="4">
        <v>2019</v>
      </c>
      <c r="F413" s="5">
        <v>383</v>
      </c>
      <c r="G413" s="5">
        <v>76.599999999999966</v>
      </c>
      <c r="H413" s="5">
        <v>306.40000000000003</v>
      </c>
      <c r="I413" s="1" t="s">
        <v>6889</v>
      </c>
      <c r="J413" s="1" t="s">
        <v>6911</v>
      </c>
      <c r="K413" s="5">
        <v>122.56</v>
      </c>
    </row>
    <row r="414" spans="2:11" x14ac:dyDescent="0.2">
      <c r="B414" s="4" t="s">
        <v>780</v>
      </c>
      <c r="C414" s="1" t="s">
        <v>3614</v>
      </c>
      <c r="D414" s="4">
        <v>12</v>
      </c>
      <c r="E414" s="4">
        <v>2019</v>
      </c>
      <c r="F414" s="5">
        <v>172</v>
      </c>
      <c r="G414" s="5">
        <v>34.400000000000006</v>
      </c>
      <c r="H414" s="5">
        <v>137.6</v>
      </c>
      <c r="I414" s="1" t="s">
        <v>6888</v>
      </c>
      <c r="J414" s="1" t="s">
        <v>6912</v>
      </c>
      <c r="K414" s="5">
        <v>65.36</v>
      </c>
    </row>
    <row r="415" spans="2:11" x14ac:dyDescent="0.2">
      <c r="B415" s="4" t="s">
        <v>780</v>
      </c>
      <c r="C415" s="1" t="s">
        <v>3615</v>
      </c>
      <c r="D415" s="4">
        <v>7</v>
      </c>
      <c r="E415" s="4">
        <v>2020</v>
      </c>
      <c r="F415" s="5">
        <v>205</v>
      </c>
      <c r="G415" s="5">
        <v>0</v>
      </c>
      <c r="H415" s="5">
        <v>205</v>
      </c>
      <c r="I415" s="1" t="s">
        <v>6892</v>
      </c>
      <c r="J415" s="1" t="s">
        <v>6915</v>
      </c>
      <c r="K415" s="5">
        <v>36.9</v>
      </c>
    </row>
    <row r="416" spans="2:11" x14ac:dyDescent="0.2">
      <c r="B416" s="4" t="s">
        <v>780</v>
      </c>
      <c r="C416" s="1" t="s">
        <v>3616</v>
      </c>
      <c r="D416" s="4">
        <v>8</v>
      </c>
      <c r="E416" s="4">
        <v>2020</v>
      </c>
      <c r="F416" s="5">
        <v>205</v>
      </c>
      <c r="G416" s="5">
        <v>0</v>
      </c>
      <c r="H416" s="5">
        <v>205</v>
      </c>
      <c r="I416" s="1" t="s">
        <v>6892</v>
      </c>
      <c r="J416" s="1" t="s">
        <v>6915</v>
      </c>
      <c r="K416" s="5">
        <v>36.9</v>
      </c>
    </row>
    <row r="417" spans="2:11" x14ac:dyDescent="0.2">
      <c r="B417" s="4" t="s">
        <v>781</v>
      </c>
      <c r="C417" s="1" t="s">
        <v>3617</v>
      </c>
      <c r="D417" s="4">
        <v>12</v>
      </c>
      <c r="E417" s="4">
        <v>2019</v>
      </c>
      <c r="F417" s="5">
        <v>488</v>
      </c>
      <c r="G417" s="5">
        <v>97.599999999999966</v>
      </c>
      <c r="H417" s="5">
        <v>390.40000000000003</v>
      </c>
      <c r="I417" s="1" t="s">
        <v>6891</v>
      </c>
      <c r="J417" s="1" t="s">
        <v>6906</v>
      </c>
      <c r="K417" s="5">
        <v>156.16</v>
      </c>
    </row>
    <row r="418" spans="2:11" x14ac:dyDescent="0.2">
      <c r="B418" s="4" t="s">
        <v>782</v>
      </c>
      <c r="C418" s="1" t="s">
        <v>3618</v>
      </c>
      <c r="D418" s="4">
        <v>12</v>
      </c>
      <c r="E418" s="4">
        <v>2019</v>
      </c>
      <c r="F418" s="5">
        <v>447</v>
      </c>
      <c r="G418" s="5">
        <v>89.399999999999977</v>
      </c>
      <c r="H418" s="5">
        <v>357.6</v>
      </c>
      <c r="I418" s="1" t="s">
        <v>6889</v>
      </c>
      <c r="J418" s="1" t="s">
        <v>6893</v>
      </c>
      <c r="K418" s="5">
        <v>156.44999999999999</v>
      </c>
    </row>
    <row r="419" spans="2:11" x14ac:dyDescent="0.2">
      <c r="B419" s="4" t="s">
        <v>782</v>
      </c>
      <c r="C419" s="1" t="s">
        <v>3619</v>
      </c>
      <c r="D419" s="4">
        <v>3</v>
      </c>
      <c r="E419" s="4">
        <v>2020</v>
      </c>
      <c r="F419" s="5">
        <v>168</v>
      </c>
      <c r="G419" s="5">
        <v>0</v>
      </c>
      <c r="H419" s="5">
        <v>168</v>
      </c>
      <c r="I419" s="1" t="s">
        <v>6888</v>
      </c>
      <c r="J419" s="1" t="s">
        <v>6922</v>
      </c>
      <c r="K419" s="5">
        <v>75.600000000000009</v>
      </c>
    </row>
    <row r="420" spans="2:11" x14ac:dyDescent="0.2">
      <c r="B420" s="4" t="s">
        <v>782</v>
      </c>
      <c r="C420" s="1" t="s">
        <v>3620</v>
      </c>
      <c r="D420" s="4">
        <v>6</v>
      </c>
      <c r="E420" s="4">
        <v>2020</v>
      </c>
      <c r="F420" s="5">
        <v>205</v>
      </c>
      <c r="G420" s="5">
        <v>0</v>
      </c>
      <c r="H420" s="5">
        <v>205</v>
      </c>
      <c r="I420" s="1" t="s">
        <v>6892</v>
      </c>
      <c r="J420" s="1" t="s">
        <v>6915</v>
      </c>
      <c r="K420" s="5">
        <v>36.9</v>
      </c>
    </row>
    <row r="421" spans="2:11" x14ac:dyDescent="0.2">
      <c r="B421" s="4" t="s">
        <v>783</v>
      </c>
      <c r="C421" s="1" t="s">
        <v>3621</v>
      </c>
      <c r="D421" s="4">
        <v>12</v>
      </c>
      <c r="E421" s="4">
        <v>2019</v>
      </c>
      <c r="F421" s="5">
        <v>283</v>
      </c>
      <c r="G421" s="5">
        <v>56.599999999999994</v>
      </c>
      <c r="H421" s="5">
        <v>226.4</v>
      </c>
      <c r="I421" s="1" t="s">
        <v>6887</v>
      </c>
      <c r="J421" s="1" t="s">
        <v>6955</v>
      </c>
      <c r="K421" s="5">
        <v>82.07</v>
      </c>
    </row>
    <row r="422" spans="2:11" x14ac:dyDescent="0.2">
      <c r="B422" s="4" t="s">
        <v>784</v>
      </c>
      <c r="C422" s="1" t="s">
        <v>3622</v>
      </c>
      <c r="D422" s="4">
        <v>12</v>
      </c>
      <c r="E422" s="4">
        <v>2019</v>
      </c>
      <c r="F422" s="5">
        <v>345</v>
      </c>
      <c r="G422" s="5">
        <v>69</v>
      </c>
      <c r="H422" s="5">
        <v>276</v>
      </c>
      <c r="I422" s="1" t="s">
        <v>6889</v>
      </c>
      <c r="J422" s="1" t="s">
        <v>6920</v>
      </c>
      <c r="K422" s="5">
        <v>106.95</v>
      </c>
    </row>
    <row r="423" spans="2:11" x14ac:dyDescent="0.2">
      <c r="B423" s="4" t="s">
        <v>784</v>
      </c>
      <c r="C423" s="1" t="s">
        <v>3623</v>
      </c>
      <c r="D423" s="4">
        <v>12</v>
      </c>
      <c r="E423" s="4">
        <v>2020</v>
      </c>
      <c r="F423" s="5">
        <v>172</v>
      </c>
      <c r="G423" s="5">
        <v>0</v>
      </c>
      <c r="H423" s="5">
        <v>172</v>
      </c>
      <c r="I423" s="1" t="s">
        <v>6888</v>
      </c>
      <c r="J423" s="1" t="s">
        <v>6912</v>
      </c>
      <c r="K423" s="5">
        <v>65.36</v>
      </c>
    </row>
    <row r="424" spans="2:11" x14ac:dyDescent="0.2">
      <c r="B424" s="4" t="s">
        <v>784</v>
      </c>
      <c r="C424" s="1" t="s">
        <v>3624</v>
      </c>
      <c r="D424" s="4">
        <v>9</v>
      </c>
      <c r="E424" s="4">
        <v>2020</v>
      </c>
      <c r="F424" s="5">
        <v>172</v>
      </c>
      <c r="G424" s="5">
        <v>0</v>
      </c>
      <c r="H424" s="5">
        <v>172</v>
      </c>
      <c r="I424" s="1" t="s">
        <v>6888</v>
      </c>
      <c r="J424" s="1" t="s">
        <v>6912</v>
      </c>
      <c r="K424" s="5">
        <v>65.36</v>
      </c>
    </row>
    <row r="425" spans="2:11" x14ac:dyDescent="0.2">
      <c r="B425" s="4" t="s">
        <v>784</v>
      </c>
      <c r="C425" s="1" t="s">
        <v>3625</v>
      </c>
      <c r="D425" s="4">
        <v>10</v>
      </c>
      <c r="E425" s="4">
        <v>2020</v>
      </c>
      <c r="F425" s="5">
        <v>172</v>
      </c>
      <c r="G425" s="5">
        <v>0</v>
      </c>
      <c r="H425" s="5">
        <v>172</v>
      </c>
      <c r="I425" s="1" t="s">
        <v>6888</v>
      </c>
      <c r="J425" s="1" t="s">
        <v>6912</v>
      </c>
      <c r="K425" s="5">
        <v>65.36</v>
      </c>
    </row>
    <row r="426" spans="2:11" x14ac:dyDescent="0.2">
      <c r="B426" s="4" t="s">
        <v>785</v>
      </c>
      <c r="C426" s="1" t="s">
        <v>3626</v>
      </c>
      <c r="D426" s="4">
        <v>12</v>
      </c>
      <c r="E426" s="4">
        <v>2019</v>
      </c>
      <c r="F426" s="5">
        <v>168</v>
      </c>
      <c r="G426" s="5">
        <v>33.599999999999994</v>
      </c>
      <c r="H426" s="5">
        <v>134.4</v>
      </c>
      <c r="I426" s="1" t="s">
        <v>6888</v>
      </c>
      <c r="J426" s="1" t="s">
        <v>6894</v>
      </c>
      <c r="K426" s="5">
        <v>25.2</v>
      </c>
    </row>
    <row r="427" spans="2:11" x14ac:dyDescent="0.2">
      <c r="B427" s="4" t="s">
        <v>786</v>
      </c>
      <c r="C427" s="1" t="s">
        <v>3627</v>
      </c>
      <c r="D427" s="4">
        <v>12</v>
      </c>
      <c r="E427" s="4">
        <v>2019</v>
      </c>
      <c r="F427" s="5">
        <v>172</v>
      </c>
      <c r="G427" s="5">
        <v>34.400000000000006</v>
      </c>
      <c r="H427" s="5">
        <v>137.6</v>
      </c>
      <c r="I427" s="1" t="s">
        <v>6888</v>
      </c>
      <c r="J427" s="1" t="s">
        <v>6912</v>
      </c>
      <c r="K427" s="5">
        <v>65.36</v>
      </c>
    </row>
    <row r="428" spans="2:11" x14ac:dyDescent="0.2">
      <c r="B428" s="4" t="s">
        <v>787</v>
      </c>
      <c r="C428" s="1" t="s">
        <v>3628</v>
      </c>
      <c r="D428" s="4">
        <v>12</v>
      </c>
      <c r="E428" s="4">
        <v>2019</v>
      </c>
      <c r="F428" s="5">
        <v>240</v>
      </c>
      <c r="G428" s="5">
        <v>48</v>
      </c>
      <c r="H428" s="5">
        <v>192</v>
      </c>
      <c r="I428" s="1" t="s">
        <v>6892</v>
      </c>
      <c r="J428" s="1" t="s">
        <v>6896</v>
      </c>
      <c r="K428" s="5">
        <v>43.199999999999996</v>
      </c>
    </row>
    <row r="429" spans="2:11" x14ac:dyDescent="0.2">
      <c r="B429" s="4" t="s">
        <v>787</v>
      </c>
      <c r="C429" s="1" t="s">
        <v>3629</v>
      </c>
      <c r="D429" s="4">
        <v>10</v>
      </c>
      <c r="E429" s="4">
        <v>2020</v>
      </c>
      <c r="F429" s="5">
        <v>240</v>
      </c>
      <c r="G429" s="5">
        <v>0</v>
      </c>
      <c r="H429" s="5">
        <v>240</v>
      </c>
      <c r="I429" s="1" t="s">
        <v>6892</v>
      </c>
      <c r="J429" s="1" t="s">
        <v>6896</v>
      </c>
      <c r="K429" s="5">
        <v>43.199999999999996</v>
      </c>
    </row>
    <row r="430" spans="2:11" x14ac:dyDescent="0.2">
      <c r="B430" s="4" t="s">
        <v>787</v>
      </c>
      <c r="C430" s="1" t="s">
        <v>3630</v>
      </c>
      <c r="D430" s="4">
        <v>9</v>
      </c>
      <c r="E430" s="4">
        <v>2020</v>
      </c>
      <c r="F430" s="5">
        <v>240</v>
      </c>
      <c r="G430" s="5">
        <v>0</v>
      </c>
      <c r="H430" s="5">
        <v>240</v>
      </c>
      <c r="I430" s="1" t="s">
        <v>6892</v>
      </c>
      <c r="J430" s="1" t="s">
        <v>6896</v>
      </c>
      <c r="K430" s="5">
        <v>43.199999999999996</v>
      </c>
    </row>
    <row r="431" spans="2:11" x14ac:dyDescent="0.2">
      <c r="B431" s="4" t="s">
        <v>787</v>
      </c>
      <c r="C431" s="1" t="s">
        <v>3631</v>
      </c>
      <c r="D431" s="4">
        <v>7</v>
      </c>
      <c r="E431" s="4">
        <v>2020</v>
      </c>
      <c r="F431" s="5">
        <v>205</v>
      </c>
      <c r="G431" s="5">
        <v>0</v>
      </c>
      <c r="H431" s="5">
        <v>205</v>
      </c>
      <c r="I431" s="1" t="s">
        <v>6892</v>
      </c>
      <c r="J431" s="1" t="s">
        <v>6915</v>
      </c>
      <c r="K431" s="5">
        <v>36.9</v>
      </c>
    </row>
    <row r="432" spans="2:11" x14ac:dyDescent="0.2">
      <c r="B432" s="4" t="s">
        <v>788</v>
      </c>
      <c r="C432" s="1" t="s">
        <v>3632</v>
      </c>
      <c r="D432" s="4">
        <v>12</v>
      </c>
      <c r="E432" s="4">
        <v>2019</v>
      </c>
      <c r="F432" s="5">
        <v>205</v>
      </c>
      <c r="G432" s="5">
        <v>41</v>
      </c>
      <c r="H432" s="5">
        <v>164</v>
      </c>
      <c r="I432" s="1" t="s">
        <v>6892</v>
      </c>
      <c r="J432" s="1" t="s">
        <v>6915</v>
      </c>
      <c r="K432" s="5">
        <v>36.9</v>
      </c>
    </row>
    <row r="433" spans="2:11" x14ac:dyDescent="0.2">
      <c r="B433" s="4" t="s">
        <v>789</v>
      </c>
      <c r="C433" s="1" t="s">
        <v>3633</v>
      </c>
      <c r="D433" s="4">
        <v>12</v>
      </c>
      <c r="E433" s="4">
        <v>2019</v>
      </c>
      <c r="F433" s="5">
        <v>192</v>
      </c>
      <c r="G433" s="5">
        <v>38.399999999999977</v>
      </c>
      <c r="H433" s="5">
        <v>153.60000000000002</v>
      </c>
      <c r="I433" s="1" t="s">
        <v>6892</v>
      </c>
      <c r="J433" s="1" t="s">
        <v>6914</v>
      </c>
      <c r="K433" s="5">
        <v>34.56</v>
      </c>
    </row>
    <row r="434" spans="2:11" x14ac:dyDescent="0.2">
      <c r="B434" s="4" t="s">
        <v>790</v>
      </c>
      <c r="C434" s="1" t="s">
        <v>3634</v>
      </c>
      <c r="D434" s="4">
        <v>12</v>
      </c>
      <c r="E434" s="4">
        <v>2019</v>
      </c>
      <c r="F434" s="5">
        <v>440</v>
      </c>
      <c r="G434" s="5">
        <v>88</v>
      </c>
      <c r="H434" s="5">
        <v>352</v>
      </c>
      <c r="I434" s="1" t="s">
        <v>6891</v>
      </c>
      <c r="J434" s="1" t="s">
        <v>6907</v>
      </c>
      <c r="K434" s="5">
        <v>136.4</v>
      </c>
    </row>
    <row r="435" spans="2:11" x14ac:dyDescent="0.2">
      <c r="B435" s="4" t="s">
        <v>791</v>
      </c>
      <c r="C435" s="1" t="s">
        <v>3635</v>
      </c>
      <c r="D435" s="4">
        <v>12</v>
      </c>
      <c r="E435" s="4">
        <v>2019</v>
      </c>
      <c r="F435" s="5">
        <v>345</v>
      </c>
      <c r="G435" s="5">
        <v>69</v>
      </c>
      <c r="H435" s="5">
        <v>276</v>
      </c>
      <c r="I435" s="1" t="s">
        <v>6889</v>
      </c>
      <c r="J435" s="1" t="s">
        <v>6920</v>
      </c>
      <c r="K435" s="5">
        <v>106.95</v>
      </c>
    </row>
    <row r="436" spans="2:11" x14ac:dyDescent="0.2">
      <c r="B436" s="4" t="s">
        <v>792</v>
      </c>
      <c r="C436" s="1" t="s">
        <v>3636</v>
      </c>
      <c r="D436" s="4">
        <v>12</v>
      </c>
      <c r="E436" s="4">
        <v>2019</v>
      </c>
      <c r="F436" s="5">
        <v>383</v>
      </c>
      <c r="G436" s="5">
        <v>76.599999999999966</v>
      </c>
      <c r="H436" s="5">
        <v>306.40000000000003</v>
      </c>
      <c r="I436" s="1" t="s">
        <v>6889</v>
      </c>
      <c r="J436" s="1" t="s">
        <v>6911</v>
      </c>
      <c r="K436" s="5">
        <v>122.56</v>
      </c>
    </row>
    <row r="437" spans="2:11" x14ac:dyDescent="0.2">
      <c r="B437" s="4" t="s">
        <v>793</v>
      </c>
      <c r="C437" s="1" t="s">
        <v>3637</v>
      </c>
      <c r="D437" s="4">
        <v>12</v>
      </c>
      <c r="E437" s="4">
        <v>2019</v>
      </c>
      <c r="F437" s="5">
        <v>168</v>
      </c>
      <c r="G437" s="5">
        <v>33.599999999999994</v>
      </c>
      <c r="H437" s="5">
        <v>134.4</v>
      </c>
      <c r="I437" s="1" t="s">
        <v>6888</v>
      </c>
      <c r="J437" s="1" t="s">
        <v>6922</v>
      </c>
      <c r="K437" s="5">
        <v>75.600000000000009</v>
      </c>
    </row>
    <row r="438" spans="2:11" x14ac:dyDescent="0.2">
      <c r="B438" s="4" t="s">
        <v>793</v>
      </c>
      <c r="C438" s="1" t="s">
        <v>3638</v>
      </c>
      <c r="D438" s="4">
        <v>10</v>
      </c>
      <c r="E438" s="4">
        <v>2020</v>
      </c>
      <c r="F438" s="5">
        <v>168</v>
      </c>
      <c r="G438" s="5">
        <v>0</v>
      </c>
      <c r="H438" s="5">
        <v>168</v>
      </c>
      <c r="I438" s="1" t="s">
        <v>6888</v>
      </c>
      <c r="J438" s="1" t="s">
        <v>6894</v>
      </c>
      <c r="K438" s="5">
        <v>25.2</v>
      </c>
    </row>
    <row r="439" spans="2:11" x14ac:dyDescent="0.2">
      <c r="B439" s="4" t="s">
        <v>794</v>
      </c>
      <c r="C439" s="1" t="s">
        <v>3639</v>
      </c>
      <c r="D439" s="4">
        <v>12</v>
      </c>
      <c r="E439" s="4">
        <v>2019</v>
      </c>
      <c r="F439" s="5">
        <v>210</v>
      </c>
      <c r="G439" s="5">
        <v>42</v>
      </c>
      <c r="H439" s="5">
        <v>168</v>
      </c>
      <c r="I439" s="1" t="s">
        <v>6892</v>
      </c>
      <c r="J439" s="1" t="s">
        <v>6913</v>
      </c>
      <c r="K439" s="5">
        <v>37.799999999999997</v>
      </c>
    </row>
    <row r="440" spans="2:11" x14ac:dyDescent="0.2">
      <c r="B440" s="4" t="s">
        <v>794</v>
      </c>
      <c r="C440" s="1" t="s">
        <v>3640</v>
      </c>
      <c r="D440" s="4">
        <v>5</v>
      </c>
      <c r="E440" s="4">
        <v>2020</v>
      </c>
      <c r="F440" s="5">
        <v>192</v>
      </c>
      <c r="G440" s="5">
        <v>28.800000000000011</v>
      </c>
      <c r="H440" s="5">
        <v>163.19999999999999</v>
      </c>
      <c r="I440" s="1" t="s">
        <v>6892</v>
      </c>
      <c r="J440" s="1" t="s">
        <v>6914</v>
      </c>
      <c r="K440" s="5">
        <v>34.56</v>
      </c>
    </row>
    <row r="441" spans="2:11" x14ac:dyDescent="0.2">
      <c r="B441" s="4" t="s">
        <v>795</v>
      </c>
      <c r="C441" s="1" t="s">
        <v>3641</v>
      </c>
      <c r="D441" s="4">
        <v>12</v>
      </c>
      <c r="E441" s="4">
        <v>2019</v>
      </c>
      <c r="F441" s="5">
        <v>258</v>
      </c>
      <c r="G441" s="5">
        <v>51.599999999999994</v>
      </c>
      <c r="H441" s="5">
        <v>206.4</v>
      </c>
      <c r="I441" s="1" t="s">
        <v>6886</v>
      </c>
      <c r="J441" s="1" t="s">
        <v>6918</v>
      </c>
      <c r="K441" s="5">
        <v>72.240000000000009</v>
      </c>
    </row>
    <row r="442" spans="2:11" x14ac:dyDescent="0.2">
      <c r="B442" s="4" t="s">
        <v>795</v>
      </c>
      <c r="C442" s="1" t="s">
        <v>3642</v>
      </c>
      <c r="D442" s="4">
        <v>10</v>
      </c>
      <c r="E442" s="4">
        <v>2020</v>
      </c>
      <c r="F442" s="5">
        <v>255</v>
      </c>
      <c r="G442" s="5">
        <v>0</v>
      </c>
      <c r="H442" s="5">
        <v>255</v>
      </c>
      <c r="I442" s="1" t="s">
        <v>6886</v>
      </c>
      <c r="J442" s="1" t="s">
        <v>6917</v>
      </c>
      <c r="K442" s="5">
        <v>66.3</v>
      </c>
    </row>
    <row r="443" spans="2:11" x14ac:dyDescent="0.2">
      <c r="B443" s="4" t="s">
        <v>796</v>
      </c>
      <c r="C443" s="1" t="s">
        <v>3643</v>
      </c>
      <c r="D443" s="4">
        <v>12</v>
      </c>
      <c r="E443" s="4">
        <v>2019</v>
      </c>
      <c r="F443" s="5">
        <v>258</v>
      </c>
      <c r="G443" s="5">
        <v>51.599999999999994</v>
      </c>
      <c r="H443" s="5">
        <v>206.4</v>
      </c>
      <c r="I443" s="1" t="s">
        <v>6886</v>
      </c>
      <c r="J443" s="1" t="s">
        <v>6918</v>
      </c>
      <c r="K443" s="5">
        <v>72.240000000000009</v>
      </c>
    </row>
    <row r="444" spans="2:11" x14ac:dyDescent="0.2">
      <c r="B444" s="4" t="s">
        <v>797</v>
      </c>
      <c r="C444" s="1" t="s">
        <v>3644</v>
      </c>
      <c r="D444" s="4">
        <v>12</v>
      </c>
      <c r="E444" s="4">
        <v>2019</v>
      </c>
      <c r="F444" s="5">
        <v>488</v>
      </c>
      <c r="G444" s="5">
        <v>97.599999999999966</v>
      </c>
      <c r="H444" s="5">
        <v>390.40000000000003</v>
      </c>
      <c r="I444" s="1" t="s">
        <v>6891</v>
      </c>
      <c r="J444" s="1" t="s">
        <v>6906</v>
      </c>
      <c r="K444" s="5">
        <v>156.16</v>
      </c>
    </row>
    <row r="445" spans="2:11" x14ac:dyDescent="0.2">
      <c r="B445" s="4" t="s">
        <v>797</v>
      </c>
      <c r="C445" s="1" t="s">
        <v>3645</v>
      </c>
      <c r="D445" s="4">
        <v>7</v>
      </c>
      <c r="E445" s="4">
        <v>2020</v>
      </c>
      <c r="F445" s="5">
        <v>228</v>
      </c>
      <c r="G445" s="5">
        <v>0</v>
      </c>
      <c r="H445" s="5">
        <v>228</v>
      </c>
      <c r="I445" s="1" t="s">
        <v>6887</v>
      </c>
      <c r="J445" s="1" t="s">
        <v>6951</v>
      </c>
      <c r="K445" s="5">
        <v>79.8</v>
      </c>
    </row>
    <row r="446" spans="2:11" x14ac:dyDescent="0.2">
      <c r="B446" s="4" t="s">
        <v>797</v>
      </c>
      <c r="C446" s="1" t="s">
        <v>3646</v>
      </c>
      <c r="D446" s="4">
        <v>7</v>
      </c>
      <c r="E446" s="4">
        <v>2020</v>
      </c>
      <c r="F446" s="5">
        <v>345</v>
      </c>
      <c r="G446" s="5">
        <v>0</v>
      </c>
      <c r="H446" s="5">
        <v>345</v>
      </c>
      <c r="I446" s="1" t="s">
        <v>6889</v>
      </c>
      <c r="J446" s="1" t="s">
        <v>6920</v>
      </c>
      <c r="K446" s="5">
        <v>106.95</v>
      </c>
    </row>
    <row r="447" spans="2:11" x14ac:dyDescent="0.2">
      <c r="B447" s="4" t="s">
        <v>798</v>
      </c>
      <c r="C447" s="1" t="s">
        <v>3647</v>
      </c>
      <c r="D447" s="4">
        <v>12</v>
      </c>
      <c r="E447" s="4">
        <v>2019</v>
      </c>
      <c r="F447" s="5">
        <v>447</v>
      </c>
      <c r="G447" s="5">
        <v>89.399999999999977</v>
      </c>
      <c r="H447" s="5">
        <v>357.6</v>
      </c>
      <c r="I447" s="1" t="s">
        <v>6889</v>
      </c>
      <c r="J447" s="1" t="s">
        <v>6893</v>
      </c>
      <c r="K447" s="5">
        <v>156.44999999999999</v>
      </c>
    </row>
    <row r="448" spans="2:11" x14ac:dyDescent="0.2">
      <c r="B448" s="4" t="s">
        <v>799</v>
      </c>
      <c r="C448" s="1" t="s">
        <v>3648</v>
      </c>
      <c r="D448" s="4">
        <v>12</v>
      </c>
      <c r="E448" s="4">
        <v>2019</v>
      </c>
      <c r="F448" s="5">
        <v>447</v>
      </c>
      <c r="G448" s="5">
        <v>89.399999999999977</v>
      </c>
      <c r="H448" s="5">
        <v>357.6</v>
      </c>
      <c r="I448" s="1" t="s">
        <v>6889</v>
      </c>
      <c r="J448" s="1" t="s">
        <v>6893</v>
      </c>
      <c r="K448" s="5">
        <v>156.44999999999999</v>
      </c>
    </row>
    <row r="449" spans="2:11" x14ac:dyDescent="0.2">
      <c r="B449" s="4" t="s">
        <v>800</v>
      </c>
      <c r="C449" s="1" t="s">
        <v>3649</v>
      </c>
      <c r="D449" s="4">
        <v>12</v>
      </c>
      <c r="E449" s="4">
        <v>2019</v>
      </c>
      <c r="F449" s="5">
        <v>172</v>
      </c>
      <c r="G449" s="5">
        <v>34.400000000000006</v>
      </c>
      <c r="H449" s="5">
        <v>137.6</v>
      </c>
      <c r="I449" s="1" t="s">
        <v>6888</v>
      </c>
      <c r="J449" s="1" t="s">
        <v>6912</v>
      </c>
      <c r="K449" s="5">
        <v>65.36</v>
      </c>
    </row>
    <row r="450" spans="2:11" x14ac:dyDescent="0.2">
      <c r="B450" s="4" t="s">
        <v>801</v>
      </c>
      <c r="C450" s="1" t="s">
        <v>3650</v>
      </c>
      <c r="D450" s="4">
        <v>12</v>
      </c>
      <c r="E450" s="4">
        <v>2019</v>
      </c>
      <c r="F450" s="5">
        <v>168</v>
      </c>
      <c r="G450" s="5">
        <v>33.599999999999994</v>
      </c>
      <c r="H450" s="5">
        <v>134.4</v>
      </c>
      <c r="I450" s="1" t="s">
        <v>6888</v>
      </c>
      <c r="J450" s="1" t="s">
        <v>6922</v>
      </c>
      <c r="K450" s="5">
        <v>75.600000000000009</v>
      </c>
    </row>
    <row r="451" spans="2:11" x14ac:dyDescent="0.2">
      <c r="B451" s="4" t="s">
        <v>802</v>
      </c>
      <c r="C451" s="1" t="s">
        <v>3651</v>
      </c>
      <c r="D451" s="4">
        <v>12</v>
      </c>
      <c r="E451" s="4">
        <v>2019</v>
      </c>
      <c r="F451" s="5">
        <v>192</v>
      </c>
      <c r="G451" s="5">
        <v>38.399999999999977</v>
      </c>
      <c r="H451" s="5">
        <v>153.60000000000002</v>
      </c>
      <c r="I451" s="1" t="s">
        <v>6892</v>
      </c>
      <c r="J451" s="1" t="s">
        <v>6914</v>
      </c>
      <c r="K451" s="5">
        <v>34.56</v>
      </c>
    </row>
    <row r="452" spans="2:11" x14ac:dyDescent="0.2">
      <c r="B452" s="4" t="s">
        <v>803</v>
      </c>
      <c r="C452" s="1" t="s">
        <v>3652</v>
      </c>
      <c r="D452" s="4">
        <v>12</v>
      </c>
      <c r="E452" s="4">
        <v>2019</v>
      </c>
      <c r="F452" s="5">
        <v>192</v>
      </c>
      <c r="G452" s="5">
        <v>38.399999999999977</v>
      </c>
      <c r="H452" s="5">
        <v>153.60000000000002</v>
      </c>
      <c r="I452" s="1" t="s">
        <v>6892</v>
      </c>
      <c r="J452" s="1" t="s">
        <v>6914</v>
      </c>
      <c r="K452" s="5">
        <v>34.56</v>
      </c>
    </row>
    <row r="453" spans="2:11" x14ac:dyDescent="0.2">
      <c r="B453" s="4" t="s">
        <v>804</v>
      </c>
      <c r="C453" s="1" t="s">
        <v>3653</v>
      </c>
      <c r="D453" s="4">
        <v>12</v>
      </c>
      <c r="E453" s="4">
        <v>2019</v>
      </c>
      <c r="F453" s="5">
        <v>210</v>
      </c>
      <c r="G453" s="5">
        <v>42</v>
      </c>
      <c r="H453" s="5">
        <v>168</v>
      </c>
      <c r="I453" s="1" t="s">
        <v>6892</v>
      </c>
      <c r="J453" s="1" t="s">
        <v>6913</v>
      </c>
      <c r="K453" s="5">
        <v>37.799999999999997</v>
      </c>
    </row>
    <row r="454" spans="2:11" x14ac:dyDescent="0.2">
      <c r="B454" s="4" t="s">
        <v>805</v>
      </c>
      <c r="C454" s="1" t="s">
        <v>3654</v>
      </c>
      <c r="D454" s="4">
        <v>12</v>
      </c>
      <c r="E454" s="4">
        <v>2019</v>
      </c>
      <c r="F454" s="5">
        <v>255</v>
      </c>
      <c r="G454" s="5">
        <v>51</v>
      </c>
      <c r="H454" s="5">
        <v>204</v>
      </c>
      <c r="I454" s="1" t="s">
        <v>6886</v>
      </c>
      <c r="J454" s="1" t="s">
        <v>6917</v>
      </c>
      <c r="K454" s="5">
        <v>66.3</v>
      </c>
    </row>
    <row r="455" spans="2:11" x14ac:dyDescent="0.2">
      <c r="B455" s="4" t="s">
        <v>806</v>
      </c>
      <c r="C455" s="1" t="s">
        <v>3655</v>
      </c>
      <c r="D455" s="4">
        <v>12</v>
      </c>
      <c r="E455" s="4">
        <v>2019</v>
      </c>
      <c r="F455" s="5">
        <v>313</v>
      </c>
      <c r="G455" s="5">
        <v>62.599999999999994</v>
      </c>
      <c r="H455" s="5">
        <v>250.4</v>
      </c>
      <c r="I455" s="1" t="s">
        <v>6886</v>
      </c>
      <c r="J455" s="1" t="s">
        <v>6897</v>
      </c>
      <c r="K455" s="5">
        <v>93.899999999999991</v>
      </c>
    </row>
    <row r="456" spans="2:11" x14ac:dyDescent="0.2">
      <c r="B456" s="4" t="s">
        <v>807</v>
      </c>
      <c r="C456" s="1" t="s">
        <v>3656</v>
      </c>
      <c r="D456" s="4">
        <v>12</v>
      </c>
      <c r="E456" s="4">
        <v>2019</v>
      </c>
      <c r="F456" s="5">
        <v>312</v>
      </c>
      <c r="G456" s="5">
        <v>62.399999999999977</v>
      </c>
      <c r="H456" s="5">
        <v>249.60000000000002</v>
      </c>
      <c r="I456" s="1" t="s">
        <v>6887</v>
      </c>
      <c r="J456" s="1" t="s">
        <v>6910</v>
      </c>
      <c r="K456" s="5">
        <v>99.84</v>
      </c>
    </row>
    <row r="457" spans="2:11" x14ac:dyDescent="0.2">
      <c r="B457" s="4" t="s">
        <v>808</v>
      </c>
      <c r="C457" s="1" t="s">
        <v>3657</v>
      </c>
      <c r="D457" s="4">
        <v>12</v>
      </c>
      <c r="E457" s="4">
        <v>2019</v>
      </c>
      <c r="F457" s="5">
        <v>383</v>
      </c>
      <c r="G457" s="5">
        <v>76.599999999999966</v>
      </c>
      <c r="H457" s="5">
        <v>306.40000000000003</v>
      </c>
      <c r="I457" s="1" t="s">
        <v>6889</v>
      </c>
      <c r="J457" s="1" t="s">
        <v>6911</v>
      </c>
      <c r="K457" s="5">
        <v>122.56</v>
      </c>
    </row>
    <row r="458" spans="2:11" x14ac:dyDescent="0.2">
      <c r="B458" s="4" t="s">
        <v>809</v>
      </c>
      <c r="C458" s="1" t="s">
        <v>3658</v>
      </c>
      <c r="D458" s="4">
        <v>12</v>
      </c>
      <c r="E458" s="4">
        <v>2019</v>
      </c>
      <c r="F458" s="5">
        <v>168</v>
      </c>
      <c r="G458" s="5">
        <v>33.599999999999994</v>
      </c>
      <c r="H458" s="5">
        <v>134.4</v>
      </c>
      <c r="I458" s="1" t="s">
        <v>6888</v>
      </c>
      <c r="J458" s="1" t="s">
        <v>6894</v>
      </c>
      <c r="K458" s="5">
        <v>25.2</v>
      </c>
    </row>
    <row r="459" spans="2:11" x14ac:dyDescent="0.2">
      <c r="B459" s="4" t="s">
        <v>810</v>
      </c>
      <c r="C459" s="1" t="s">
        <v>3659</v>
      </c>
      <c r="D459" s="4">
        <v>12</v>
      </c>
      <c r="E459" s="4">
        <v>2019</v>
      </c>
      <c r="F459" s="5">
        <v>168</v>
      </c>
      <c r="G459" s="5">
        <v>33.599999999999994</v>
      </c>
      <c r="H459" s="5">
        <v>134.4</v>
      </c>
      <c r="I459" s="1" t="s">
        <v>6888</v>
      </c>
      <c r="J459" s="1" t="s">
        <v>6894</v>
      </c>
      <c r="K459" s="5">
        <v>25.2</v>
      </c>
    </row>
    <row r="460" spans="2:11" x14ac:dyDescent="0.2">
      <c r="B460" s="4" t="s">
        <v>811</v>
      </c>
      <c r="C460" s="1" t="s">
        <v>3660</v>
      </c>
      <c r="D460" s="4">
        <v>12</v>
      </c>
      <c r="E460" s="4">
        <v>2019</v>
      </c>
      <c r="F460" s="5">
        <v>210</v>
      </c>
      <c r="G460" s="5">
        <v>42</v>
      </c>
      <c r="H460" s="5">
        <v>168</v>
      </c>
      <c r="I460" s="1" t="s">
        <v>6892</v>
      </c>
      <c r="J460" s="1" t="s">
        <v>6913</v>
      </c>
      <c r="K460" s="5">
        <v>37.799999999999997</v>
      </c>
    </row>
    <row r="461" spans="2:11" x14ac:dyDescent="0.2">
      <c r="B461" s="4" t="s">
        <v>812</v>
      </c>
      <c r="C461" s="1" t="s">
        <v>3661</v>
      </c>
      <c r="D461" s="4">
        <v>12</v>
      </c>
      <c r="E461" s="4">
        <v>2019</v>
      </c>
      <c r="F461" s="5">
        <v>210</v>
      </c>
      <c r="G461" s="5">
        <v>42</v>
      </c>
      <c r="H461" s="5">
        <v>168</v>
      </c>
      <c r="I461" s="1" t="s">
        <v>6892</v>
      </c>
      <c r="J461" s="1" t="s">
        <v>6913</v>
      </c>
      <c r="K461" s="5">
        <v>37.799999999999997</v>
      </c>
    </row>
    <row r="462" spans="2:11" x14ac:dyDescent="0.2">
      <c r="B462" s="4" t="s">
        <v>813</v>
      </c>
      <c r="C462" s="1" t="s">
        <v>3662</v>
      </c>
      <c r="D462" s="4">
        <v>12</v>
      </c>
      <c r="E462" s="4">
        <v>2019</v>
      </c>
      <c r="F462" s="5">
        <v>240</v>
      </c>
      <c r="G462" s="5">
        <v>48</v>
      </c>
      <c r="H462" s="5">
        <v>192</v>
      </c>
      <c r="I462" s="1" t="s">
        <v>6892</v>
      </c>
      <c r="J462" s="1" t="s">
        <v>6896</v>
      </c>
      <c r="K462" s="5">
        <v>43.199999999999996</v>
      </c>
    </row>
    <row r="463" spans="2:11" x14ac:dyDescent="0.2">
      <c r="B463" s="4" t="s">
        <v>814</v>
      </c>
      <c r="C463" s="1" t="s">
        <v>3663</v>
      </c>
      <c r="D463" s="4">
        <v>12</v>
      </c>
      <c r="E463" s="4">
        <v>2019</v>
      </c>
      <c r="F463" s="5">
        <v>255</v>
      </c>
      <c r="G463" s="5">
        <v>51</v>
      </c>
      <c r="H463" s="5">
        <v>204</v>
      </c>
      <c r="I463" s="1" t="s">
        <v>6886</v>
      </c>
      <c r="J463" s="1" t="s">
        <v>6917</v>
      </c>
      <c r="K463" s="5">
        <v>66.3</v>
      </c>
    </row>
    <row r="464" spans="2:11" x14ac:dyDescent="0.2">
      <c r="B464" s="4" t="s">
        <v>815</v>
      </c>
      <c r="C464" s="1" t="s">
        <v>3664</v>
      </c>
      <c r="D464" s="4">
        <v>12</v>
      </c>
      <c r="E464" s="4">
        <v>2019</v>
      </c>
      <c r="F464" s="5">
        <v>255</v>
      </c>
      <c r="G464" s="5">
        <v>51</v>
      </c>
      <c r="H464" s="5">
        <v>204</v>
      </c>
      <c r="I464" s="1" t="s">
        <v>6886</v>
      </c>
      <c r="J464" s="1" t="s">
        <v>6917</v>
      </c>
      <c r="K464" s="5">
        <v>66.3</v>
      </c>
    </row>
    <row r="465" spans="2:11" x14ac:dyDescent="0.2">
      <c r="B465" s="4" t="s">
        <v>816</v>
      </c>
      <c r="C465" s="1" t="s">
        <v>3665</v>
      </c>
      <c r="D465" s="4">
        <v>12</v>
      </c>
      <c r="E465" s="4">
        <v>2019</v>
      </c>
      <c r="F465" s="5">
        <v>258</v>
      </c>
      <c r="G465" s="5">
        <v>51.599999999999994</v>
      </c>
      <c r="H465" s="5">
        <v>206.4</v>
      </c>
      <c r="I465" s="1" t="s">
        <v>6886</v>
      </c>
      <c r="J465" s="1" t="s">
        <v>6918</v>
      </c>
      <c r="K465" s="5">
        <v>72.240000000000009</v>
      </c>
    </row>
    <row r="466" spans="2:11" x14ac:dyDescent="0.2">
      <c r="B466" s="4" t="s">
        <v>817</v>
      </c>
      <c r="C466" s="1" t="s">
        <v>3666</v>
      </c>
      <c r="D466" s="4">
        <v>12</v>
      </c>
      <c r="E466" s="4">
        <v>2019</v>
      </c>
      <c r="F466" s="5">
        <v>367</v>
      </c>
      <c r="G466" s="5">
        <v>73.399999999999977</v>
      </c>
      <c r="H466" s="5">
        <v>293.60000000000002</v>
      </c>
      <c r="I466" s="1" t="s">
        <v>6887</v>
      </c>
      <c r="J466" s="1" t="s">
        <v>6938</v>
      </c>
      <c r="K466" s="5">
        <v>110.1</v>
      </c>
    </row>
    <row r="467" spans="2:11" x14ac:dyDescent="0.2">
      <c r="B467" s="4" t="s">
        <v>818</v>
      </c>
      <c r="C467" s="1" t="s">
        <v>3667</v>
      </c>
      <c r="D467" s="4">
        <v>12</v>
      </c>
      <c r="E467" s="4">
        <v>2019</v>
      </c>
      <c r="F467" s="5">
        <v>447</v>
      </c>
      <c r="G467" s="5">
        <v>89.399999999999977</v>
      </c>
      <c r="H467" s="5">
        <v>357.6</v>
      </c>
      <c r="I467" s="1" t="s">
        <v>6889</v>
      </c>
      <c r="J467" s="1" t="s">
        <v>6893</v>
      </c>
      <c r="K467" s="5">
        <v>156.44999999999999</v>
      </c>
    </row>
    <row r="468" spans="2:11" x14ac:dyDescent="0.2">
      <c r="B468" s="4" t="s">
        <v>819</v>
      </c>
      <c r="C468" s="1" t="s">
        <v>3668</v>
      </c>
      <c r="D468" s="4">
        <v>12</v>
      </c>
      <c r="E468" s="4">
        <v>2019</v>
      </c>
      <c r="F468" s="5">
        <v>144</v>
      </c>
      <c r="G468" s="5">
        <v>28.799999999999997</v>
      </c>
      <c r="H468" s="5">
        <v>115.2</v>
      </c>
      <c r="I468" s="1" t="s">
        <v>6888</v>
      </c>
      <c r="J468" s="1" t="s">
        <v>6921</v>
      </c>
      <c r="K468" s="5">
        <v>66.240000000000009</v>
      </c>
    </row>
    <row r="469" spans="2:11" x14ac:dyDescent="0.2">
      <c r="B469" s="4" t="s">
        <v>820</v>
      </c>
      <c r="C469" s="1" t="s">
        <v>3669</v>
      </c>
      <c r="D469" s="4">
        <v>12</v>
      </c>
      <c r="E469" s="4">
        <v>2019</v>
      </c>
      <c r="F469" s="5">
        <v>210</v>
      </c>
      <c r="G469" s="5">
        <v>42</v>
      </c>
      <c r="H469" s="5">
        <v>168</v>
      </c>
      <c r="I469" s="1" t="s">
        <v>6892</v>
      </c>
      <c r="J469" s="1" t="s">
        <v>6913</v>
      </c>
      <c r="K469" s="5">
        <v>37.799999999999997</v>
      </c>
    </row>
    <row r="470" spans="2:11" x14ac:dyDescent="0.2">
      <c r="B470" s="4" t="s">
        <v>821</v>
      </c>
      <c r="C470" s="1" t="s">
        <v>3670</v>
      </c>
      <c r="D470" s="4">
        <v>12</v>
      </c>
      <c r="E470" s="4">
        <v>2019</v>
      </c>
      <c r="F470" s="5">
        <v>192</v>
      </c>
      <c r="G470" s="5">
        <v>38.399999999999977</v>
      </c>
      <c r="H470" s="5">
        <v>153.60000000000002</v>
      </c>
      <c r="I470" s="1" t="s">
        <v>6892</v>
      </c>
      <c r="J470" s="1" t="s">
        <v>6914</v>
      </c>
      <c r="K470" s="5">
        <v>34.56</v>
      </c>
    </row>
    <row r="471" spans="2:11" x14ac:dyDescent="0.2">
      <c r="B471" s="4" t="s">
        <v>822</v>
      </c>
      <c r="C471" s="1" t="s">
        <v>3671</v>
      </c>
      <c r="D471" s="4">
        <v>12</v>
      </c>
      <c r="E471" s="4">
        <v>2019</v>
      </c>
      <c r="F471" s="5">
        <v>220</v>
      </c>
      <c r="G471" s="5">
        <v>44</v>
      </c>
      <c r="H471" s="5">
        <v>176</v>
      </c>
      <c r="I471" s="1" t="s">
        <v>6892</v>
      </c>
      <c r="J471" s="1" t="s">
        <v>6895</v>
      </c>
      <c r="K471" s="5">
        <v>39.6</v>
      </c>
    </row>
    <row r="472" spans="2:11" x14ac:dyDescent="0.2">
      <c r="B472" s="4" t="s">
        <v>823</v>
      </c>
      <c r="C472" s="1" t="s">
        <v>3672</v>
      </c>
      <c r="D472" s="4">
        <v>12</v>
      </c>
      <c r="E472" s="4">
        <v>2019</v>
      </c>
      <c r="F472" s="5">
        <v>258</v>
      </c>
      <c r="G472" s="5">
        <v>51.599999999999994</v>
      </c>
      <c r="H472" s="5">
        <v>206.4</v>
      </c>
      <c r="I472" s="1" t="s">
        <v>6886</v>
      </c>
      <c r="J472" s="1" t="s">
        <v>6918</v>
      </c>
      <c r="K472" s="5">
        <v>72.240000000000009</v>
      </c>
    </row>
    <row r="473" spans="2:11" x14ac:dyDescent="0.2">
      <c r="B473" s="4" t="s">
        <v>824</v>
      </c>
      <c r="C473" s="1" t="s">
        <v>3673</v>
      </c>
      <c r="D473" s="4">
        <v>12</v>
      </c>
      <c r="E473" s="4">
        <v>2019</v>
      </c>
      <c r="F473" s="5">
        <v>313</v>
      </c>
      <c r="G473" s="5">
        <v>62.599999999999994</v>
      </c>
      <c r="H473" s="5">
        <v>250.4</v>
      </c>
      <c r="I473" s="1" t="s">
        <v>6886</v>
      </c>
      <c r="J473" s="1" t="s">
        <v>6897</v>
      </c>
      <c r="K473" s="5">
        <v>93.899999999999991</v>
      </c>
    </row>
    <row r="474" spans="2:11" x14ac:dyDescent="0.2">
      <c r="B474" s="4" t="s">
        <v>825</v>
      </c>
      <c r="C474" s="1" t="s">
        <v>3674</v>
      </c>
      <c r="D474" s="4">
        <v>12</v>
      </c>
      <c r="E474" s="4">
        <v>2019</v>
      </c>
      <c r="F474" s="5">
        <v>255</v>
      </c>
      <c r="G474" s="5">
        <v>51</v>
      </c>
      <c r="H474" s="5">
        <v>204</v>
      </c>
      <c r="I474" s="1" t="s">
        <v>6886</v>
      </c>
      <c r="J474" s="1" t="s">
        <v>6917</v>
      </c>
      <c r="K474" s="5">
        <v>66.3</v>
      </c>
    </row>
    <row r="475" spans="2:11" x14ac:dyDescent="0.2">
      <c r="B475" s="4" t="s">
        <v>826</v>
      </c>
      <c r="C475" s="1" t="s">
        <v>3675</v>
      </c>
      <c r="D475" s="4">
        <v>12</v>
      </c>
      <c r="E475" s="4">
        <v>2019</v>
      </c>
      <c r="F475" s="5">
        <v>474</v>
      </c>
      <c r="G475" s="5">
        <v>94.799999999999955</v>
      </c>
      <c r="H475" s="5">
        <v>379.20000000000005</v>
      </c>
      <c r="I475" s="1" t="s">
        <v>6884</v>
      </c>
      <c r="J475" s="1" t="s">
        <v>6946</v>
      </c>
      <c r="K475" s="5">
        <v>175.38</v>
      </c>
    </row>
    <row r="476" spans="2:11" x14ac:dyDescent="0.2">
      <c r="B476" s="4" t="s">
        <v>827</v>
      </c>
      <c r="C476" s="1" t="s">
        <v>3676</v>
      </c>
      <c r="D476" s="4">
        <v>12</v>
      </c>
      <c r="E476" s="4">
        <v>2019</v>
      </c>
      <c r="F476" s="5">
        <v>345</v>
      </c>
      <c r="G476" s="5">
        <v>69</v>
      </c>
      <c r="H476" s="5">
        <v>276</v>
      </c>
      <c r="I476" s="1" t="s">
        <v>6889</v>
      </c>
      <c r="J476" s="1" t="s">
        <v>6920</v>
      </c>
      <c r="K476" s="5">
        <v>106.95</v>
      </c>
    </row>
    <row r="477" spans="2:11" x14ac:dyDescent="0.2">
      <c r="B477" s="4" t="s">
        <v>828</v>
      </c>
      <c r="C477" s="1" t="s">
        <v>3677</v>
      </c>
      <c r="D477" s="4">
        <v>12</v>
      </c>
      <c r="E477" s="4">
        <v>2019</v>
      </c>
      <c r="F477" s="5">
        <v>168</v>
      </c>
      <c r="G477" s="5">
        <v>33.599999999999994</v>
      </c>
      <c r="H477" s="5">
        <v>134.4</v>
      </c>
      <c r="I477" s="1" t="s">
        <v>6888</v>
      </c>
      <c r="J477" s="1" t="s">
        <v>6922</v>
      </c>
      <c r="K477" s="5">
        <v>75.600000000000009</v>
      </c>
    </row>
    <row r="478" spans="2:11" x14ac:dyDescent="0.2">
      <c r="B478" s="4" t="s">
        <v>829</v>
      </c>
      <c r="C478" s="1" t="s">
        <v>3678</v>
      </c>
      <c r="D478" s="4">
        <v>12</v>
      </c>
      <c r="E478" s="4">
        <v>2019</v>
      </c>
      <c r="F478" s="5">
        <v>192</v>
      </c>
      <c r="G478" s="5">
        <v>38.399999999999977</v>
      </c>
      <c r="H478" s="5">
        <v>153.60000000000002</v>
      </c>
      <c r="I478" s="1" t="s">
        <v>6892</v>
      </c>
      <c r="J478" s="1" t="s">
        <v>6914</v>
      </c>
      <c r="K478" s="5">
        <v>34.56</v>
      </c>
    </row>
    <row r="479" spans="2:11" x14ac:dyDescent="0.2">
      <c r="B479" s="4" t="s">
        <v>830</v>
      </c>
      <c r="C479" s="1" t="s">
        <v>3679</v>
      </c>
      <c r="D479" s="4">
        <v>12</v>
      </c>
      <c r="E479" s="4">
        <v>2019</v>
      </c>
      <c r="F479" s="5">
        <v>205</v>
      </c>
      <c r="G479" s="5">
        <v>41</v>
      </c>
      <c r="H479" s="5">
        <v>164</v>
      </c>
      <c r="I479" s="1" t="s">
        <v>6892</v>
      </c>
      <c r="J479" s="1" t="s">
        <v>6915</v>
      </c>
      <c r="K479" s="5">
        <v>36.9</v>
      </c>
    </row>
    <row r="480" spans="2:11" x14ac:dyDescent="0.2">
      <c r="B480" s="4" t="s">
        <v>831</v>
      </c>
      <c r="C480" s="1" t="s">
        <v>3680</v>
      </c>
      <c r="D480" s="4">
        <v>12</v>
      </c>
      <c r="E480" s="4">
        <v>2019</v>
      </c>
      <c r="F480" s="5">
        <v>210</v>
      </c>
      <c r="G480" s="5">
        <v>42</v>
      </c>
      <c r="H480" s="5">
        <v>168</v>
      </c>
      <c r="I480" s="1" t="s">
        <v>6892</v>
      </c>
      <c r="J480" s="1" t="s">
        <v>6913</v>
      </c>
      <c r="K480" s="5">
        <v>37.799999999999997</v>
      </c>
    </row>
    <row r="481" spans="2:11" x14ac:dyDescent="0.2">
      <c r="B481" s="4" t="s">
        <v>832</v>
      </c>
      <c r="C481" s="1" t="s">
        <v>3681</v>
      </c>
      <c r="D481" s="4">
        <v>12</v>
      </c>
      <c r="E481" s="4">
        <v>2019</v>
      </c>
      <c r="F481" s="5">
        <v>327</v>
      </c>
      <c r="G481" s="5">
        <v>65.399999999999977</v>
      </c>
      <c r="H481" s="5">
        <v>261.60000000000002</v>
      </c>
      <c r="I481" s="1" t="s">
        <v>6886</v>
      </c>
      <c r="J481" s="1" t="s">
        <v>6916</v>
      </c>
      <c r="K481" s="5">
        <v>94.83</v>
      </c>
    </row>
    <row r="482" spans="2:11" x14ac:dyDescent="0.2">
      <c r="B482" s="4" t="s">
        <v>833</v>
      </c>
      <c r="C482" s="1" t="s">
        <v>3682</v>
      </c>
      <c r="D482" s="4">
        <v>12</v>
      </c>
      <c r="E482" s="4">
        <v>2019</v>
      </c>
      <c r="F482" s="5">
        <v>258</v>
      </c>
      <c r="G482" s="5">
        <v>51.599999999999994</v>
      </c>
      <c r="H482" s="5">
        <v>206.4</v>
      </c>
      <c r="I482" s="1" t="s">
        <v>6886</v>
      </c>
      <c r="J482" s="1" t="s">
        <v>6918</v>
      </c>
      <c r="K482" s="5">
        <v>72.240000000000009</v>
      </c>
    </row>
    <row r="483" spans="2:11" x14ac:dyDescent="0.2">
      <c r="B483" s="4" t="s">
        <v>834</v>
      </c>
      <c r="C483" s="1" t="s">
        <v>3683</v>
      </c>
      <c r="D483" s="4">
        <v>12</v>
      </c>
      <c r="E483" s="4">
        <v>2019</v>
      </c>
      <c r="F483" s="5">
        <v>492</v>
      </c>
      <c r="G483" s="5">
        <v>98.399999999999977</v>
      </c>
      <c r="H483" s="5">
        <v>393.6</v>
      </c>
      <c r="I483" s="1" t="s">
        <v>6891</v>
      </c>
      <c r="J483" s="1" t="s">
        <v>6947</v>
      </c>
      <c r="K483" s="5">
        <v>137.76000000000002</v>
      </c>
    </row>
    <row r="484" spans="2:11" x14ac:dyDescent="0.2">
      <c r="B484" s="4" t="s">
        <v>835</v>
      </c>
      <c r="C484" s="1" t="s">
        <v>3684</v>
      </c>
      <c r="D484" s="4">
        <v>12</v>
      </c>
      <c r="E484" s="4">
        <v>2019</v>
      </c>
      <c r="F484" s="5">
        <v>336</v>
      </c>
      <c r="G484" s="5">
        <v>67.199999999999989</v>
      </c>
      <c r="H484" s="5">
        <v>268.8</v>
      </c>
      <c r="I484" s="1" t="s">
        <v>6887</v>
      </c>
      <c r="J484" s="1" t="s">
        <v>6936</v>
      </c>
      <c r="K484" s="5">
        <v>120.96</v>
      </c>
    </row>
    <row r="485" spans="2:11" x14ac:dyDescent="0.2">
      <c r="B485" s="4" t="s">
        <v>836</v>
      </c>
      <c r="C485" s="1" t="s">
        <v>3685</v>
      </c>
      <c r="D485" s="4">
        <v>12</v>
      </c>
      <c r="E485" s="4">
        <v>2019</v>
      </c>
      <c r="F485" s="5">
        <v>383</v>
      </c>
      <c r="G485" s="5">
        <v>76.599999999999966</v>
      </c>
      <c r="H485" s="5">
        <v>306.40000000000003</v>
      </c>
      <c r="I485" s="1" t="s">
        <v>6889</v>
      </c>
      <c r="J485" s="1" t="s">
        <v>6911</v>
      </c>
      <c r="K485" s="5">
        <v>122.56</v>
      </c>
    </row>
    <row r="486" spans="2:11" x14ac:dyDescent="0.2">
      <c r="B486" s="4" t="s">
        <v>837</v>
      </c>
      <c r="C486" s="1" t="s">
        <v>3686</v>
      </c>
      <c r="D486" s="4">
        <v>12</v>
      </c>
      <c r="E486" s="4">
        <v>2019</v>
      </c>
      <c r="F486" s="5">
        <v>168</v>
      </c>
      <c r="G486" s="5">
        <v>33.599999999999994</v>
      </c>
      <c r="H486" s="5">
        <v>134.4</v>
      </c>
      <c r="I486" s="1" t="s">
        <v>6888</v>
      </c>
      <c r="J486" s="1" t="s">
        <v>6894</v>
      </c>
      <c r="K486" s="5">
        <v>25.2</v>
      </c>
    </row>
    <row r="487" spans="2:11" x14ac:dyDescent="0.2">
      <c r="B487" s="4" t="s">
        <v>838</v>
      </c>
      <c r="C487" s="1" t="s">
        <v>3687</v>
      </c>
      <c r="D487" s="4">
        <v>12</v>
      </c>
      <c r="E487" s="4">
        <v>2019</v>
      </c>
      <c r="F487" s="5">
        <v>172</v>
      </c>
      <c r="G487" s="5">
        <v>34.400000000000006</v>
      </c>
      <c r="H487" s="5">
        <v>137.6</v>
      </c>
      <c r="I487" s="1" t="s">
        <v>6888</v>
      </c>
      <c r="J487" s="1" t="s">
        <v>6912</v>
      </c>
      <c r="K487" s="5">
        <v>65.36</v>
      </c>
    </row>
    <row r="488" spans="2:11" x14ac:dyDescent="0.2">
      <c r="B488" s="4" t="s">
        <v>839</v>
      </c>
      <c r="C488" s="1" t="s">
        <v>3688</v>
      </c>
      <c r="D488" s="4">
        <v>12</v>
      </c>
      <c r="E488" s="4">
        <v>2019</v>
      </c>
      <c r="F488" s="5">
        <v>228</v>
      </c>
      <c r="G488" s="5">
        <v>45.599999999999994</v>
      </c>
      <c r="H488" s="5">
        <v>182.4</v>
      </c>
      <c r="I488" s="1" t="s">
        <v>6887</v>
      </c>
      <c r="J488" s="1" t="s">
        <v>6951</v>
      </c>
      <c r="K488" s="5">
        <v>79.8</v>
      </c>
    </row>
    <row r="489" spans="2:11" x14ac:dyDescent="0.2">
      <c r="B489" s="4" t="s">
        <v>840</v>
      </c>
      <c r="C489" s="1" t="s">
        <v>3689</v>
      </c>
      <c r="D489" s="4">
        <v>12</v>
      </c>
      <c r="E489" s="4">
        <v>2019</v>
      </c>
      <c r="F489" s="5">
        <v>1576</v>
      </c>
      <c r="G489" s="5">
        <v>315.19999999999982</v>
      </c>
      <c r="H489" s="5">
        <v>1260.8000000000002</v>
      </c>
      <c r="I489" s="1" t="s">
        <v>6883</v>
      </c>
      <c r="J489" s="1" t="s">
        <v>6943</v>
      </c>
      <c r="K489" s="5">
        <v>520.08000000000004</v>
      </c>
    </row>
    <row r="490" spans="2:11" x14ac:dyDescent="0.2">
      <c r="B490" s="4" t="s">
        <v>841</v>
      </c>
      <c r="C490" s="1" t="s">
        <v>3690</v>
      </c>
      <c r="D490" s="4">
        <v>12</v>
      </c>
      <c r="E490" s="4">
        <v>2019</v>
      </c>
      <c r="F490" s="5">
        <v>507</v>
      </c>
      <c r="G490" s="5">
        <v>101.39999999999998</v>
      </c>
      <c r="H490" s="5">
        <v>405.6</v>
      </c>
      <c r="I490" s="1" t="s">
        <v>6891</v>
      </c>
      <c r="J490" s="1" t="s">
        <v>6939</v>
      </c>
      <c r="K490" s="5">
        <v>136.89000000000001</v>
      </c>
    </row>
    <row r="491" spans="2:11" x14ac:dyDescent="0.2">
      <c r="B491" s="4" t="s">
        <v>842</v>
      </c>
      <c r="C491" s="1" t="s">
        <v>3691</v>
      </c>
      <c r="D491" s="4">
        <v>12</v>
      </c>
      <c r="E491" s="4">
        <v>2019</v>
      </c>
      <c r="F491" s="5">
        <v>332</v>
      </c>
      <c r="G491" s="5">
        <v>66.399999999999977</v>
      </c>
      <c r="H491" s="5">
        <v>265.60000000000002</v>
      </c>
      <c r="I491" s="1" t="s">
        <v>6887</v>
      </c>
      <c r="J491" s="1" t="s">
        <v>6940</v>
      </c>
      <c r="K491" s="5">
        <v>99.6</v>
      </c>
    </row>
    <row r="492" spans="2:11" x14ac:dyDescent="0.2">
      <c r="B492" s="4" t="s">
        <v>843</v>
      </c>
      <c r="C492" s="1" t="s">
        <v>3692</v>
      </c>
      <c r="D492" s="4">
        <v>12</v>
      </c>
      <c r="E492" s="4">
        <v>2019</v>
      </c>
      <c r="F492" s="5">
        <v>447</v>
      </c>
      <c r="G492" s="5">
        <v>89.399999999999977</v>
      </c>
      <c r="H492" s="5">
        <v>357.6</v>
      </c>
      <c r="I492" s="1" t="s">
        <v>6889</v>
      </c>
      <c r="J492" s="1" t="s">
        <v>6893</v>
      </c>
      <c r="K492" s="5">
        <v>156.44999999999999</v>
      </c>
    </row>
    <row r="493" spans="2:11" x14ac:dyDescent="0.2">
      <c r="B493" s="4" t="s">
        <v>844</v>
      </c>
      <c r="C493" s="1" t="s">
        <v>3693</v>
      </c>
      <c r="D493" s="4">
        <v>12</v>
      </c>
      <c r="E493" s="4">
        <v>2019</v>
      </c>
      <c r="F493" s="5">
        <v>345</v>
      </c>
      <c r="G493" s="5">
        <v>69</v>
      </c>
      <c r="H493" s="5">
        <v>276</v>
      </c>
      <c r="I493" s="1" t="s">
        <v>6889</v>
      </c>
      <c r="J493" s="1" t="s">
        <v>6920</v>
      </c>
      <c r="K493" s="5">
        <v>106.95</v>
      </c>
    </row>
    <row r="494" spans="2:11" x14ac:dyDescent="0.2">
      <c r="B494" s="4" t="s">
        <v>845</v>
      </c>
      <c r="C494" s="1" t="s">
        <v>3694</v>
      </c>
      <c r="D494" s="4">
        <v>12</v>
      </c>
      <c r="E494" s="4">
        <v>2019</v>
      </c>
      <c r="F494" s="5">
        <v>345</v>
      </c>
      <c r="G494" s="5">
        <v>69</v>
      </c>
      <c r="H494" s="5">
        <v>276</v>
      </c>
      <c r="I494" s="1" t="s">
        <v>6889</v>
      </c>
      <c r="J494" s="1" t="s">
        <v>6920</v>
      </c>
      <c r="K494" s="5">
        <v>106.95</v>
      </c>
    </row>
    <row r="495" spans="2:11" x14ac:dyDescent="0.2">
      <c r="B495" s="4" t="s">
        <v>846</v>
      </c>
      <c r="C495" s="1" t="s">
        <v>3695</v>
      </c>
      <c r="D495" s="4">
        <v>12</v>
      </c>
      <c r="E495" s="4">
        <v>2019</v>
      </c>
      <c r="F495" s="5">
        <v>383</v>
      </c>
      <c r="G495" s="5">
        <v>76.599999999999966</v>
      </c>
      <c r="H495" s="5">
        <v>306.40000000000003</v>
      </c>
      <c r="I495" s="1" t="s">
        <v>6889</v>
      </c>
      <c r="J495" s="1" t="s">
        <v>6911</v>
      </c>
      <c r="K495" s="5">
        <v>122.56</v>
      </c>
    </row>
    <row r="496" spans="2:11" x14ac:dyDescent="0.2">
      <c r="B496" s="4" t="s">
        <v>847</v>
      </c>
      <c r="C496" s="1" t="s">
        <v>3696</v>
      </c>
      <c r="D496" s="4">
        <v>12</v>
      </c>
      <c r="E496" s="4">
        <v>2019</v>
      </c>
      <c r="F496" s="5">
        <v>168</v>
      </c>
      <c r="G496" s="5">
        <v>33.599999999999994</v>
      </c>
      <c r="H496" s="5">
        <v>134.4</v>
      </c>
      <c r="I496" s="1" t="s">
        <v>6888</v>
      </c>
      <c r="J496" s="1" t="s">
        <v>6894</v>
      </c>
      <c r="K496" s="5">
        <v>25.2</v>
      </c>
    </row>
    <row r="497" spans="2:11" x14ac:dyDescent="0.2">
      <c r="B497" s="4" t="s">
        <v>848</v>
      </c>
      <c r="C497" s="1" t="s">
        <v>3697</v>
      </c>
      <c r="D497" s="4">
        <v>12</v>
      </c>
      <c r="E497" s="4">
        <v>2019</v>
      </c>
      <c r="F497" s="5">
        <v>168</v>
      </c>
      <c r="G497" s="5">
        <v>33.599999999999994</v>
      </c>
      <c r="H497" s="5">
        <v>134.4</v>
      </c>
      <c r="I497" s="1" t="s">
        <v>6888</v>
      </c>
      <c r="J497" s="1" t="s">
        <v>6894</v>
      </c>
      <c r="K497" s="5">
        <v>25.2</v>
      </c>
    </row>
    <row r="498" spans="2:11" x14ac:dyDescent="0.2">
      <c r="B498" s="4" t="s">
        <v>849</v>
      </c>
      <c r="C498" s="1" t="s">
        <v>3698</v>
      </c>
      <c r="D498" s="4">
        <v>12</v>
      </c>
      <c r="E498" s="4">
        <v>2019</v>
      </c>
      <c r="F498" s="5">
        <v>210</v>
      </c>
      <c r="G498" s="5">
        <v>42</v>
      </c>
      <c r="H498" s="5">
        <v>168</v>
      </c>
      <c r="I498" s="1" t="s">
        <v>6892</v>
      </c>
      <c r="J498" s="1" t="s">
        <v>6913</v>
      </c>
      <c r="K498" s="5">
        <v>37.799999999999997</v>
      </c>
    </row>
    <row r="499" spans="2:11" x14ac:dyDescent="0.2">
      <c r="B499" s="4" t="s">
        <v>850</v>
      </c>
      <c r="C499" s="1" t="s">
        <v>3699</v>
      </c>
      <c r="D499" s="4">
        <v>12</v>
      </c>
      <c r="E499" s="4">
        <v>2019</v>
      </c>
      <c r="F499" s="5">
        <v>592</v>
      </c>
      <c r="G499" s="5">
        <v>118.39999999999998</v>
      </c>
      <c r="H499" s="5">
        <v>473.6</v>
      </c>
      <c r="I499" s="1" t="s">
        <v>6891</v>
      </c>
      <c r="J499" s="1" t="s">
        <v>6908</v>
      </c>
      <c r="K499" s="5">
        <v>165.76000000000002</v>
      </c>
    </row>
    <row r="500" spans="2:11" x14ac:dyDescent="0.2">
      <c r="B500" s="4" t="s">
        <v>966</v>
      </c>
      <c r="C500" s="1" t="s">
        <v>3700</v>
      </c>
      <c r="D500" s="4">
        <v>10</v>
      </c>
      <c r="E500" s="4">
        <v>2019</v>
      </c>
      <c r="F500" s="5">
        <v>283</v>
      </c>
      <c r="G500" s="5">
        <v>56.599999999999994</v>
      </c>
      <c r="H500" s="5">
        <v>226.4</v>
      </c>
      <c r="I500" s="1" t="s">
        <v>6887</v>
      </c>
      <c r="J500" s="1" t="s">
        <v>6955</v>
      </c>
      <c r="K500" s="5">
        <v>82.07</v>
      </c>
    </row>
    <row r="501" spans="2:11" x14ac:dyDescent="0.2">
      <c r="B501" s="4" t="s">
        <v>967</v>
      </c>
      <c r="C501" s="1" t="s">
        <v>3701</v>
      </c>
      <c r="D501" s="4">
        <v>10</v>
      </c>
      <c r="E501" s="4">
        <v>2019</v>
      </c>
      <c r="F501" s="5">
        <v>447</v>
      </c>
      <c r="G501" s="5">
        <v>89.399999999999977</v>
      </c>
      <c r="H501" s="5">
        <v>357.6</v>
      </c>
      <c r="I501" s="1" t="s">
        <v>6889</v>
      </c>
      <c r="J501" s="1" t="s">
        <v>6893</v>
      </c>
      <c r="K501" s="5">
        <v>156.44999999999999</v>
      </c>
    </row>
    <row r="502" spans="2:11" x14ac:dyDescent="0.2">
      <c r="B502" s="4" t="s">
        <v>968</v>
      </c>
      <c r="C502" s="1" t="s">
        <v>3702</v>
      </c>
      <c r="D502" s="4">
        <v>10</v>
      </c>
      <c r="E502" s="4">
        <v>2019</v>
      </c>
      <c r="F502" s="5">
        <v>168</v>
      </c>
      <c r="G502" s="5">
        <v>33.599999999999994</v>
      </c>
      <c r="H502" s="5">
        <v>134.4</v>
      </c>
      <c r="I502" s="1" t="s">
        <v>6888</v>
      </c>
      <c r="J502" s="1" t="s">
        <v>6894</v>
      </c>
      <c r="K502" s="5">
        <v>25.2</v>
      </c>
    </row>
    <row r="503" spans="2:11" x14ac:dyDescent="0.2">
      <c r="B503" s="4" t="s">
        <v>969</v>
      </c>
      <c r="C503" s="1" t="s">
        <v>3703</v>
      </c>
      <c r="D503" s="4">
        <v>10</v>
      </c>
      <c r="E503" s="4">
        <v>2019</v>
      </c>
      <c r="F503" s="5">
        <v>172</v>
      </c>
      <c r="G503" s="5">
        <v>34.400000000000006</v>
      </c>
      <c r="H503" s="5">
        <v>137.6</v>
      </c>
      <c r="I503" s="1" t="s">
        <v>6888</v>
      </c>
      <c r="J503" s="1" t="s">
        <v>6912</v>
      </c>
      <c r="K503" s="5">
        <v>65.36</v>
      </c>
    </row>
    <row r="504" spans="2:11" x14ac:dyDescent="0.2">
      <c r="B504" s="4" t="s">
        <v>970</v>
      </c>
      <c r="C504" s="1" t="s">
        <v>3704</v>
      </c>
      <c r="D504" s="4">
        <v>10</v>
      </c>
      <c r="E504" s="4">
        <v>2019</v>
      </c>
      <c r="F504" s="5">
        <v>240</v>
      </c>
      <c r="G504" s="5">
        <v>48</v>
      </c>
      <c r="H504" s="5">
        <v>192</v>
      </c>
      <c r="I504" s="1" t="s">
        <v>6892</v>
      </c>
      <c r="J504" s="1" t="s">
        <v>6896</v>
      </c>
      <c r="K504" s="5">
        <v>43.199999999999996</v>
      </c>
    </row>
    <row r="505" spans="2:11" x14ac:dyDescent="0.2">
      <c r="B505" s="4" t="s">
        <v>971</v>
      </c>
      <c r="C505" s="1" t="s">
        <v>3705</v>
      </c>
      <c r="D505" s="4">
        <v>10</v>
      </c>
      <c r="E505" s="4">
        <v>2019</v>
      </c>
      <c r="F505" s="5">
        <v>220</v>
      </c>
      <c r="G505" s="5">
        <v>44</v>
      </c>
      <c r="H505" s="5">
        <v>176</v>
      </c>
      <c r="I505" s="1" t="s">
        <v>6892</v>
      </c>
      <c r="J505" s="1" t="s">
        <v>6895</v>
      </c>
      <c r="K505" s="5">
        <v>39.6</v>
      </c>
    </row>
    <row r="506" spans="2:11" x14ac:dyDescent="0.2">
      <c r="B506" s="4" t="s">
        <v>972</v>
      </c>
      <c r="C506" s="1" t="s">
        <v>3706</v>
      </c>
      <c r="D506" s="4">
        <v>10</v>
      </c>
      <c r="E506" s="4">
        <v>2019</v>
      </c>
      <c r="F506" s="5">
        <v>192</v>
      </c>
      <c r="G506" s="5">
        <v>38.399999999999977</v>
      </c>
      <c r="H506" s="5">
        <v>153.60000000000002</v>
      </c>
      <c r="I506" s="1" t="s">
        <v>6892</v>
      </c>
      <c r="J506" s="1" t="s">
        <v>6914</v>
      </c>
      <c r="K506" s="5">
        <v>34.56</v>
      </c>
    </row>
    <row r="507" spans="2:11" x14ac:dyDescent="0.2">
      <c r="B507" s="4" t="s">
        <v>973</v>
      </c>
      <c r="C507" s="1" t="s">
        <v>3707</v>
      </c>
      <c r="D507" s="4">
        <v>10</v>
      </c>
      <c r="E507" s="4">
        <v>2019</v>
      </c>
      <c r="F507" s="5">
        <v>258</v>
      </c>
      <c r="G507" s="5">
        <v>51.599999999999994</v>
      </c>
      <c r="H507" s="5">
        <v>206.4</v>
      </c>
      <c r="I507" s="1" t="s">
        <v>6886</v>
      </c>
      <c r="J507" s="1" t="s">
        <v>6918</v>
      </c>
      <c r="K507" s="5">
        <v>72.240000000000009</v>
      </c>
    </row>
    <row r="508" spans="2:11" x14ac:dyDescent="0.2">
      <c r="B508" s="4" t="s">
        <v>974</v>
      </c>
      <c r="C508" s="1" t="s">
        <v>3708</v>
      </c>
      <c r="D508" s="4">
        <v>10</v>
      </c>
      <c r="E508" s="4">
        <v>2019</v>
      </c>
      <c r="F508" s="5">
        <v>540</v>
      </c>
      <c r="G508" s="5">
        <v>108</v>
      </c>
      <c r="H508" s="5">
        <v>432</v>
      </c>
      <c r="I508" s="1" t="s">
        <v>6891</v>
      </c>
      <c r="J508" s="1" t="s">
        <v>6952</v>
      </c>
      <c r="K508" s="5">
        <v>167.4</v>
      </c>
    </row>
    <row r="509" spans="2:11" x14ac:dyDescent="0.2">
      <c r="B509" s="4" t="s">
        <v>975</v>
      </c>
      <c r="C509" s="1" t="s">
        <v>3709</v>
      </c>
      <c r="D509" s="4">
        <v>10</v>
      </c>
      <c r="E509" s="4">
        <v>2019</v>
      </c>
      <c r="F509" s="5">
        <v>228</v>
      </c>
      <c r="G509" s="5">
        <v>45.599999999999994</v>
      </c>
      <c r="H509" s="5">
        <v>182.4</v>
      </c>
      <c r="I509" s="1" t="s">
        <v>6887</v>
      </c>
      <c r="J509" s="1" t="s">
        <v>6951</v>
      </c>
      <c r="K509" s="5">
        <v>79.8</v>
      </c>
    </row>
    <row r="510" spans="2:11" x14ac:dyDescent="0.2">
      <c r="B510" s="4" t="s">
        <v>976</v>
      </c>
      <c r="C510" s="1" t="s">
        <v>3710</v>
      </c>
      <c r="D510" s="4">
        <v>10</v>
      </c>
      <c r="E510" s="4">
        <v>2019</v>
      </c>
      <c r="F510" s="5">
        <v>345</v>
      </c>
      <c r="G510" s="5">
        <v>69</v>
      </c>
      <c r="H510" s="5">
        <v>276</v>
      </c>
      <c r="I510" s="1" t="s">
        <v>6889</v>
      </c>
      <c r="J510" s="1" t="s">
        <v>6920</v>
      </c>
      <c r="K510" s="5">
        <v>106.95</v>
      </c>
    </row>
    <row r="511" spans="2:11" x14ac:dyDescent="0.2">
      <c r="B511" s="4" t="s">
        <v>977</v>
      </c>
      <c r="C511" s="1" t="s">
        <v>3711</v>
      </c>
      <c r="D511" s="4">
        <v>10</v>
      </c>
      <c r="E511" s="4">
        <v>2019</v>
      </c>
      <c r="F511" s="5">
        <v>172</v>
      </c>
      <c r="G511" s="5">
        <v>34.400000000000006</v>
      </c>
      <c r="H511" s="5">
        <v>137.6</v>
      </c>
      <c r="I511" s="1" t="s">
        <v>6888</v>
      </c>
      <c r="J511" s="1" t="s">
        <v>6912</v>
      </c>
      <c r="K511" s="5">
        <v>65.36</v>
      </c>
    </row>
    <row r="512" spans="2:11" x14ac:dyDescent="0.2">
      <c r="B512" s="4" t="s">
        <v>978</v>
      </c>
      <c r="C512" s="1" t="s">
        <v>3712</v>
      </c>
      <c r="D512" s="4">
        <v>10</v>
      </c>
      <c r="E512" s="4">
        <v>2019</v>
      </c>
      <c r="F512" s="5">
        <v>172</v>
      </c>
      <c r="G512" s="5">
        <v>34.400000000000006</v>
      </c>
      <c r="H512" s="5">
        <v>137.6</v>
      </c>
      <c r="I512" s="1" t="s">
        <v>6888</v>
      </c>
      <c r="J512" s="1" t="s">
        <v>6912</v>
      </c>
      <c r="K512" s="5">
        <v>65.36</v>
      </c>
    </row>
    <row r="513" spans="2:11" x14ac:dyDescent="0.2">
      <c r="B513" s="4" t="s">
        <v>979</v>
      </c>
      <c r="C513" s="1" t="s">
        <v>3713</v>
      </c>
      <c r="D513" s="4">
        <v>10</v>
      </c>
      <c r="E513" s="4">
        <v>2019</v>
      </c>
      <c r="F513" s="5">
        <v>192</v>
      </c>
      <c r="G513" s="5">
        <v>38.399999999999977</v>
      </c>
      <c r="H513" s="5">
        <v>153.60000000000002</v>
      </c>
      <c r="I513" s="1" t="s">
        <v>6892</v>
      </c>
      <c r="J513" s="1" t="s">
        <v>6914</v>
      </c>
      <c r="K513" s="5">
        <v>34.56</v>
      </c>
    </row>
    <row r="514" spans="2:11" x14ac:dyDescent="0.2">
      <c r="B514" s="4" t="s">
        <v>980</v>
      </c>
      <c r="C514" s="1" t="s">
        <v>3714</v>
      </c>
      <c r="D514" s="4">
        <v>10</v>
      </c>
      <c r="E514" s="4">
        <v>2019</v>
      </c>
      <c r="F514" s="5">
        <v>205</v>
      </c>
      <c r="G514" s="5">
        <v>41</v>
      </c>
      <c r="H514" s="5">
        <v>164</v>
      </c>
      <c r="I514" s="1" t="s">
        <v>6892</v>
      </c>
      <c r="J514" s="1" t="s">
        <v>6915</v>
      </c>
      <c r="K514" s="5">
        <v>36.9</v>
      </c>
    </row>
    <row r="515" spans="2:11" x14ac:dyDescent="0.2">
      <c r="B515" s="4" t="s">
        <v>981</v>
      </c>
      <c r="C515" s="1" t="s">
        <v>3715</v>
      </c>
      <c r="D515" s="4">
        <v>10</v>
      </c>
      <c r="E515" s="4">
        <v>2019</v>
      </c>
      <c r="F515" s="5">
        <v>205</v>
      </c>
      <c r="G515" s="5">
        <v>41</v>
      </c>
      <c r="H515" s="5">
        <v>164</v>
      </c>
      <c r="I515" s="1" t="s">
        <v>6892</v>
      </c>
      <c r="J515" s="1" t="s">
        <v>6915</v>
      </c>
      <c r="K515" s="5">
        <v>36.9</v>
      </c>
    </row>
    <row r="516" spans="2:11" x14ac:dyDescent="0.2">
      <c r="B516" s="4" t="s">
        <v>982</v>
      </c>
      <c r="C516" s="1" t="s">
        <v>3716</v>
      </c>
      <c r="D516" s="4">
        <v>10</v>
      </c>
      <c r="E516" s="4">
        <v>2019</v>
      </c>
      <c r="F516" s="5">
        <v>327</v>
      </c>
      <c r="G516" s="5">
        <v>65.399999999999977</v>
      </c>
      <c r="H516" s="5">
        <v>261.60000000000002</v>
      </c>
      <c r="I516" s="1" t="s">
        <v>6886</v>
      </c>
      <c r="J516" s="1" t="s">
        <v>6916</v>
      </c>
      <c r="K516" s="5">
        <v>94.83</v>
      </c>
    </row>
    <row r="517" spans="2:11" x14ac:dyDescent="0.2">
      <c r="B517" s="4" t="s">
        <v>983</v>
      </c>
      <c r="C517" s="1" t="s">
        <v>3717</v>
      </c>
      <c r="D517" s="4">
        <v>10</v>
      </c>
      <c r="E517" s="4">
        <v>2019</v>
      </c>
      <c r="F517" s="5">
        <v>313</v>
      </c>
      <c r="G517" s="5">
        <v>62.599999999999994</v>
      </c>
      <c r="H517" s="5">
        <v>250.4</v>
      </c>
      <c r="I517" s="1" t="s">
        <v>6886</v>
      </c>
      <c r="J517" s="1" t="s">
        <v>6897</v>
      </c>
      <c r="K517" s="5">
        <v>93.899999999999991</v>
      </c>
    </row>
    <row r="518" spans="2:11" x14ac:dyDescent="0.2">
      <c r="B518" s="4" t="s">
        <v>984</v>
      </c>
      <c r="C518" s="1" t="s">
        <v>3718</v>
      </c>
      <c r="D518" s="4">
        <v>10</v>
      </c>
      <c r="E518" s="4">
        <v>2019</v>
      </c>
      <c r="F518" s="5">
        <v>261</v>
      </c>
      <c r="G518" s="5">
        <v>52.199999999999989</v>
      </c>
      <c r="H518" s="5">
        <v>208.8</v>
      </c>
      <c r="I518" s="1" t="s">
        <v>6887</v>
      </c>
      <c r="J518" s="1" t="s">
        <v>6948</v>
      </c>
      <c r="K518" s="5">
        <v>78.3</v>
      </c>
    </row>
    <row r="519" spans="2:11" x14ac:dyDescent="0.2">
      <c r="B519" s="4" t="s">
        <v>985</v>
      </c>
      <c r="C519" s="1" t="s">
        <v>3719</v>
      </c>
      <c r="D519" s="4">
        <v>10</v>
      </c>
      <c r="E519" s="4">
        <v>2019</v>
      </c>
      <c r="F519" s="5">
        <v>383</v>
      </c>
      <c r="G519" s="5">
        <v>76.599999999999966</v>
      </c>
      <c r="H519" s="5">
        <v>306.40000000000003</v>
      </c>
      <c r="I519" s="1" t="s">
        <v>6889</v>
      </c>
      <c r="J519" s="1" t="s">
        <v>6911</v>
      </c>
      <c r="K519" s="5">
        <v>122.56</v>
      </c>
    </row>
    <row r="520" spans="2:11" x14ac:dyDescent="0.2">
      <c r="B520" s="4" t="s">
        <v>986</v>
      </c>
      <c r="C520" s="1" t="s">
        <v>3720</v>
      </c>
      <c r="D520" s="4">
        <v>10</v>
      </c>
      <c r="E520" s="4">
        <v>2019</v>
      </c>
      <c r="F520" s="5">
        <v>168</v>
      </c>
      <c r="G520" s="5">
        <v>33.599999999999994</v>
      </c>
      <c r="H520" s="5">
        <v>134.4</v>
      </c>
      <c r="I520" s="1" t="s">
        <v>6888</v>
      </c>
      <c r="J520" s="1" t="s">
        <v>6922</v>
      </c>
      <c r="K520" s="5">
        <v>75.600000000000009</v>
      </c>
    </row>
    <row r="521" spans="2:11" x14ac:dyDescent="0.2">
      <c r="B521" s="4" t="s">
        <v>987</v>
      </c>
      <c r="C521" s="1" t="s">
        <v>3721</v>
      </c>
      <c r="D521" s="4">
        <v>10</v>
      </c>
      <c r="E521" s="4">
        <v>2019</v>
      </c>
      <c r="F521" s="5">
        <v>144</v>
      </c>
      <c r="G521" s="5">
        <v>28.799999999999997</v>
      </c>
      <c r="H521" s="5">
        <v>115.2</v>
      </c>
      <c r="I521" s="1" t="s">
        <v>6888</v>
      </c>
      <c r="J521" s="1" t="s">
        <v>6921</v>
      </c>
      <c r="K521" s="5">
        <v>66.240000000000009</v>
      </c>
    </row>
    <row r="522" spans="2:11" x14ac:dyDescent="0.2">
      <c r="B522" s="4" t="s">
        <v>988</v>
      </c>
      <c r="C522" s="1" t="s">
        <v>3722</v>
      </c>
      <c r="D522" s="4">
        <v>10</v>
      </c>
      <c r="E522" s="4">
        <v>2019</v>
      </c>
      <c r="F522" s="5">
        <v>220</v>
      </c>
      <c r="G522" s="5">
        <v>44</v>
      </c>
      <c r="H522" s="5">
        <v>176</v>
      </c>
      <c r="I522" s="1" t="s">
        <v>6892</v>
      </c>
      <c r="J522" s="1" t="s">
        <v>6895</v>
      </c>
      <c r="K522" s="5">
        <v>39.6</v>
      </c>
    </row>
    <row r="523" spans="2:11" x14ac:dyDescent="0.2">
      <c r="B523" s="4" t="s">
        <v>989</v>
      </c>
      <c r="C523" s="1" t="s">
        <v>3723</v>
      </c>
      <c r="D523" s="4">
        <v>10</v>
      </c>
      <c r="E523" s="4">
        <v>2019</v>
      </c>
      <c r="F523" s="5">
        <v>210</v>
      </c>
      <c r="G523" s="5">
        <v>42</v>
      </c>
      <c r="H523" s="5">
        <v>168</v>
      </c>
      <c r="I523" s="1" t="s">
        <v>6892</v>
      </c>
      <c r="J523" s="1" t="s">
        <v>6913</v>
      </c>
      <c r="K523" s="5">
        <v>37.799999999999997</v>
      </c>
    </row>
    <row r="524" spans="2:11" x14ac:dyDescent="0.2">
      <c r="B524" s="4" t="s">
        <v>990</v>
      </c>
      <c r="C524" s="1" t="s">
        <v>3724</v>
      </c>
      <c r="D524" s="4">
        <v>10</v>
      </c>
      <c r="E524" s="4">
        <v>2019</v>
      </c>
      <c r="F524" s="5">
        <v>192</v>
      </c>
      <c r="G524" s="5">
        <v>38.399999999999977</v>
      </c>
      <c r="H524" s="5">
        <v>153.60000000000002</v>
      </c>
      <c r="I524" s="1" t="s">
        <v>6892</v>
      </c>
      <c r="J524" s="1" t="s">
        <v>6914</v>
      </c>
      <c r="K524" s="5">
        <v>34.56</v>
      </c>
    </row>
    <row r="525" spans="2:11" x14ac:dyDescent="0.2">
      <c r="B525" s="4" t="s">
        <v>991</v>
      </c>
      <c r="C525" s="1" t="s">
        <v>3725</v>
      </c>
      <c r="D525" s="4">
        <v>10</v>
      </c>
      <c r="E525" s="4">
        <v>2019</v>
      </c>
      <c r="F525" s="5">
        <v>327</v>
      </c>
      <c r="G525" s="5">
        <v>65.399999999999977</v>
      </c>
      <c r="H525" s="5">
        <v>261.60000000000002</v>
      </c>
      <c r="I525" s="1" t="s">
        <v>6886</v>
      </c>
      <c r="J525" s="1" t="s">
        <v>6916</v>
      </c>
      <c r="K525" s="5">
        <v>94.83</v>
      </c>
    </row>
    <row r="526" spans="2:11" x14ac:dyDescent="0.2">
      <c r="B526" s="4" t="s">
        <v>992</v>
      </c>
      <c r="C526" s="1" t="s">
        <v>3726</v>
      </c>
      <c r="D526" s="4">
        <v>10</v>
      </c>
      <c r="E526" s="4">
        <v>2019</v>
      </c>
      <c r="F526" s="5">
        <v>313</v>
      </c>
      <c r="G526" s="5">
        <v>62.599999999999994</v>
      </c>
      <c r="H526" s="5">
        <v>250.4</v>
      </c>
      <c r="I526" s="1" t="s">
        <v>6886</v>
      </c>
      <c r="J526" s="1" t="s">
        <v>6897</v>
      </c>
      <c r="K526" s="5">
        <v>93.899999999999991</v>
      </c>
    </row>
    <row r="527" spans="2:11" x14ac:dyDescent="0.2">
      <c r="B527" s="4" t="s">
        <v>993</v>
      </c>
      <c r="C527" s="1" t="s">
        <v>3727</v>
      </c>
      <c r="D527" s="4">
        <v>10</v>
      </c>
      <c r="E527" s="4">
        <v>2019</v>
      </c>
      <c r="F527" s="5">
        <v>313</v>
      </c>
      <c r="G527" s="5">
        <v>62.599999999999994</v>
      </c>
      <c r="H527" s="5">
        <v>250.4</v>
      </c>
      <c r="I527" s="1" t="s">
        <v>6886</v>
      </c>
      <c r="J527" s="1" t="s">
        <v>6897</v>
      </c>
      <c r="K527" s="5">
        <v>93.899999999999991</v>
      </c>
    </row>
    <row r="528" spans="2:11" x14ac:dyDescent="0.2">
      <c r="B528" s="4" t="s">
        <v>994</v>
      </c>
      <c r="C528" s="1" t="s">
        <v>3728</v>
      </c>
      <c r="D528" s="4">
        <v>10</v>
      </c>
      <c r="E528" s="4">
        <v>2019</v>
      </c>
      <c r="F528" s="5">
        <v>336</v>
      </c>
      <c r="G528" s="5">
        <v>67.199999999999989</v>
      </c>
      <c r="H528" s="5">
        <v>268.8</v>
      </c>
      <c r="I528" s="1" t="s">
        <v>6887</v>
      </c>
      <c r="J528" s="1" t="s">
        <v>6936</v>
      </c>
      <c r="K528" s="5">
        <v>120.96</v>
      </c>
    </row>
    <row r="529" spans="2:11" x14ac:dyDescent="0.2">
      <c r="B529" s="4" t="s">
        <v>995</v>
      </c>
      <c r="C529" s="1" t="s">
        <v>3729</v>
      </c>
      <c r="D529" s="4">
        <v>10</v>
      </c>
      <c r="E529" s="4">
        <v>2019</v>
      </c>
      <c r="F529" s="5">
        <v>383</v>
      </c>
      <c r="G529" s="5">
        <v>76.599999999999966</v>
      </c>
      <c r="H529" s="5">
        <v>306.40000000000003</v>
      </c>
      <c r="I529" s="1" t="s">
        <v>6889</v>
      </c>
      <c r="J529" s="1" t="s">
        <v>6911</v>
      </c>
      <c r="K529" s="5">
        <v>122.56</v>
      </c>
    </row>
    <row r="530" spans="2:11" x14ac:dyDescent="0.2">
      <c r="B530" s="4" t="s">
        <v>996</v>
      </c>
      <c r="C530" s="1" t="s">
        <v>3730</v>
      </c>
      <c r="D530" s="4">
        <v>10</v>
      </c>
      <c r="E530" s="4">
        <v>2019</v>
      </c>
      <c r="F530" s="5">
        <v>168</v>
      </c>
      <c r="G530" s="5">
        <v>33.599999999999994</v>
      </c>
      <c r="H530" s="5">
        <v>134.4</v>
      </c>
      <c r="I530" s="1" t="s">
        <v>6888</v>
      </c>
      <c r="J530" s="1" t="s">
        <v>6922</v>
      </c>
      <c r="K530" s="5">
        <v>75.600000000000009</v>
      </c>
    </row>
    <row r="531" spans="2:11" x14ac:dyDescent="0.2">
      <c r="B531" s="4" t="s">
        <v>997</v>
      </c>
      <c r="C531" s="1" t="s">
        <v>3731</v>
      </c>
      <c r="D531" s="4">
        <v>10</v>
      </c>
      <c r="E531" s="4">
        <v>2019</v>
      </c>
      <c r="F531" s="5">
        <v>210</v>
      </c>
      <c r="G531" s="5">
        <v>42</v>
      </c>
      <c r="H531" s="5">
        <v>168</v>
      </c>
      <c r="I531" s="1" t="s">
        <v>6892</v>
      </c>
      <c r="J531" s="1" t="s">
        <v>6913</v>
      </c>
      <c r="K531" s="5">
        <v>37.799999999999997</v>
      </c>
    </row>
    <row r="532" spans="2:11" x14ac:dyDescent="0.2">
      <c r="B532" s="4" t="s">
        <v>998</v>
      </c>
      <c r="C532" s="1" t="s">
        <v>3732</v>
      </c>
      <c r="D532" s="4">
        <v>10</v>
      </c>
      <c r="E532" s="4">
        <v>2019</v>
      </c>
      <c r="F532" s="5">
        <v>220</v>
      </c>
      <c r="G532" s="5">
        <v>44</v>
      </c>
      <c r="H532" s="5">
        <v>176</v>
      </c>
      <c r="I532" s="1" t="s">
        <v>6892</v>
      </c>
      <c r="J532" s="1" t="s">
        <v>6895</v>
      </c>
      <c r="K532" s="5">
        <v>39.6</v>
      </c>
    </row>
    <row r="533" spans="2:11" x14ac:dyDescent="0.2">
      <c r="B533" s="4" t="s">
        <v>999</v>
      </c>
      <c r="C533" s="1" t="s">
        <v>3733</v>
      </c>
      <c r="D533" s="4">
        <v>10</v>
      </c>
      <c r="E533" s="4">
        <v>2019</v>
      </c>
      <c r="F533" s="5">
        <v>192</v>
      </c>
      <c r="G533" s="5">
        <v>38.399999999999977</v>
      </c>
      <c r="H533" s="5">
        <v>153.60000000000002</v>
      </c>
      <c r="I533" s="1" t="s">
        <v>6892</v>
      </c>
      <c r="J533" s="1" t="s">
        <v>6914</v>
      </c>
      <c r="K533" s="5">
        <v>34.56</v>
      </c>
    </row>
    <row r="534" spans="2:11" x14ac:dyDescent="0.2">
      <c r="B534" s="4" t="s">
        <v>1000</v>
      </c>
      <c r="C534" s="1" t="s">
        <v>3734</v>
      </c>
      <c r="D534" s="4">
        <v>10</v>
      </c>
      <c r="E534" s="4">
        <v>2019</v>
      </c>
      <c r="F534" s="5">
        <v>327</v>
      </c>
      <c r="G534" s="5">
        <v>65.399999999999977</v>
      </c>
      <c r="H534" s="5">
        <v>261.60000000000002</v>
      </c>
      <c r="I534" s="1" t="s">
        <v>6886</v>
      </c>
      <c r="J534" s="1" t="s">
        <v>6916</v>
      </c>
      <c r="K534" s="5">
        <v>94.83</v>
      </c>
    </row>
    <row r="535" spans="2:11" x14ac:dyDescent="0.2">
      <c r="B535" s="4" t="s">
        <v>1001</v>
      </c>
      <c r="C535" s="1" t="s">
        <v>3735</v>
      </c>
      <c r="D535" s="4">
        <v>10</v>
      </c>
      <c r="E535" s="4">
        <v>2019</v>
      </c>
      <c r="F535" s="5">
        <v>255</v>
      </c>
      <c r="G535" s="5">
        <v>51</v>
      </c>
      <c r="H535" s="5">
        <v>204</v>
      </c>
      <c r="I535" s="1" t="s">
        <v>6886</v>
      </c>
      <c r="J535" s="1" t="s">
        <v>6917</v>
      </c>
      <c r="K535" s="5">
        <v>66.3</v>
      </c>
    </row>
    <row r="536" spans="2:11" x14ac:dyDescent="0.2">
      <c r="B536" s="4" t="s">
        <v>1002</v>
      </c>
      <c r="C536" s="1" t="s">
        <v>3736</v>
      </c>
      <c r="D536" s="4">
        <v>10</v>
      </c>
      <c r="E536" s="4">
        <v>2019</v>
      </c>
      <c r="F536" s="5">
        <v>327</v>
      </c>
      <c r="G536" s="5">
        <v>65.399999999999977</v>
      </c>
      <c r="H536" s="5">
        <v>261.60000000000002</v>
      </c>
      <c r="I536" s="1" t="s">
        <v>6886</v>
      </c>
      <c r="J536" s="1" t="s">
        <v>6916</v>
      </c>
      <c r="K536" s="5">
        <v>94.83</v>
      </c>
    </row>
    <row r="537" spans="2:11" x14ac:dyDescent="0.2">
      <c r="B537" s="4" t="s">
        <v>1003</v>
      </c>
      <c r="C537" s="1" t="s">
        <v>3737</v>
      </c>
      <c r="D537" s="4">
        <v>10</v>
      </c>
      <c r="E537" s="4">
        <v>2019</v>
      </c>
      <c r="F537" s="5">
        <v>447</v>
      </c>
      <c r="G537" s="5">
        <v>89.399999999999977</v>
      </c>
      <c r="H537" s="5">
        <v>357.6</v>
      </c>
      <c r="I537" s="1" t="s">
        <v>6889</v>
      </c>
      <c r="J537" s="1" t="s">
        <v>6893</v>
      </c>
      <c r="K537" s="5">
        <v>156.44999999999999</v>
      </c>
    </row>
    <row r="538" spans="2:11" x14ac:dyDescent="0.2">
      <c r="B538" s="4" t="s">
        <v>1004</v>
      </c>
      <c r="C538" s="1" t="s">
        <v>3738</v>
      </c>
      <c r="D538" s="4">
        <v>10</v>
      </c>
      <c r="E538" s="4">
        <v>2019</v>
      </c>
      <c r="F538" s="5">
        <v>172</v>
      </c>
      <c r="G538" s="5">
        <v>34.400000000000006</v>
      </c>
      <c r="H538" s="5">
        <v>137.6</v>
      </c>
      <c r="I538" s="1" t="s">
        <v>6888</v>
      </c>
      <c r="J538" s="1" t="s">
        <v>6912</v>
      </c>
      <c r="K538" s="5">
        <v>65.36</v>
      </c>
    </row>
    <row r="539" spans="2:11" x14ac:dyDescent="0.2">
      <c r="B539" s="4" t="s">
        <v>1005</v>
      </c>
      <c r="C539" s="1" t="s">
        <v>3739</v>
      </c>
      <c r="D539" s="4">
        <v>10</v>
      </c>
      <c r="E539" s="4">
        <v>2019</v>
      </c>
      <c r="F539" s="5">
        <v>205</v>
      </c>
      <c r="G539" s="5">
        <v>41</v>
      </c>
      <c r="H539" s="5">
        <v>164</v>
      </c>
      <c r="I539" s="1" t="s">
        <v>6892</v>
      </c>
      <c r="J539" s="1" t="s">
        <v>6915</v>
      </c>
      <c r="K539" s="5">
        <v>36.9</v>
      </c>
    </row>
    <row r="540" spans="2:11" x14ac:dyDescent="0.2">
      <c r="B540" s="4" t="s">
        <v>1006</v>
      </c>
      <c r="C540" s="1" t="s">
        <v>3740</v>
      </c>
      <c r="D540" s="4">
        <v>10</v>
      </c>
      <c r="E540" s="4">
        <v>2019</v>
      </c>
      <c r="F540" s="5">
        <v>205</v>
      </c>
      <c r="G540" s="5">
        <v>41</v>
      </c>
      <c r="H540" s="5">
        <v>164</v>
      </c>
      <c r="I540" s="1" t="s">
        <v>6892</v>
      </c>
      <c r="J540" s="1" t="s">
        <v>6915</v>
      </c>
      <c r="K540" s="5">
        <v>36.9</v>
      </c>
    </row>
    <row r="541" spans="2:11" x14ac:dyDescent="0.2">
      <c r="B541" s="4" t="s">
        <v>1007</v>
      </c>
      <c r="C541" s="1" t="s">
        <v>3741</v>
      </c>
      <c r="D541" s="4">
        <v>10</v>
      </c>
      <c r="E541" s="4">
        <v>2019</v>
      </c>
      <c r="F541" s="5">
        <v>255</v>
      </c>
      <c r="G541" s="5">
        <v>51</v>
      </c>
      <c r="H541" s="5">
        <v>204</v>
      </c>
      <c r="I541" s="1" t="s">
        <v>6886</v>
      </c>
      <c r="J541" s="1" t="s">
        <v>6917</v>
      </c>
      <c r="K541" s="5">
        <v>66.3</v>
      </c>
    </row>
    <row r="542" spans="2:11" x14ac:dyDescent="0.2">
      <c r="B542" s="4" t="s">
        <v>1008</v>
      </c>
      <c r="C542" s="1" t="s">
        <v>3742</v>
      </c>
      <c r="D542" s="4">
        <v>10</v>
      </c>
      <c r="E542" s="4">
        <v>2019</v>
      </c>
      <c r="F542" s="5">
        <v>447</v>
      </c>
      <c r="G542" s="5">
        <v>89.399999999999977</v>
      </c>
      <c r="H542" s="5">
        <v>357.6</v>
      </c>
      <c r="I542" s="1" t="s">
        <v>6889</v>
      </c>
      <c r="J542" s="1" t="s">
        <v>6893</v>
      </c>
      <c r="K542" s="5">
        <v>156.44999999999999</v>
      </c>
    </row>
    <row r="543" spans="2:11" x14ac:dyDescent="0.2">
      <c r="B543" s="4" t="s">
        <v>1009</v>
      </c>
      <c r="C543" s="1" t="s">
        <v>3743</v>
      </c>
      <c r="D543" s="4">
        <v>10</v>
      </c>
      <c r="E543" s="4">
        <v>2019</v>
      </c>
      <c r="F543" s="5">
        <v>488</v>
      </c>
      <c r="G543" s="5">
        <v>97.599999999999966</v>
      </c>
      <c r="H543" s="5">
        <v>390.40000000000003</v>
      </c>
      <c r="I543" s="1" t="s">
        <v>6891</v>
      </c>
      <c r="J543" s="1" t="s">
        <v>6906</v>
      </c>
      <c r="K543" s="5">
        <v>156.16</v>
      </c>
    </row>
    <row r="544" spans="2:11" x14ac:dyDescent="0.2">
      <c r="B544" s="4" t="s">
        <v>1010</v>
      </c>
      <c r="C544" s="1" t="s">
        <v>3744</v>
      </c>
      <c r="D544" s="4">
        <v>10</v>
      </c>
      <c r="E544" s="4">
        <v>2019</v>
      </c>
      <c r="F544" s="5">
        <v>336</v>
      </c>
      <c r="G544" s="5">
        <v>67.199999999999989</v>
      </c>
      <c r="H544" s="5">
        <v>268.8</v>
      </c>
      <c r="I544" s="1" t="s">
        <v>6887</v>
      </c>
      <c r="J544" s="1" t="s">
        <v>6936</v>
      </c>
      <c r="K544" s="5">
        <v>120.96</v>
      </c>
    </row>
    <row r="545" spans="2:11" x14ac:dyDescent="0.2">
      <c r="B545" s="4" t="s">
        <v>1011</v>
      </c>
      <c r="C545" s="1" t="s">
        <v>3745</v>
      </c>
      <c r="D545" s="4">
        <v>10</v>
      </c>
      <c r="E545" s="4">
        <v>2019</v>
      </c>
      <c r="F545" s="5">
        <v>447</v>
      </c>
      <c r="G545" s="5">
        <v>89.399999999999977</v>
      </c>
      <c r="H545" s="5">
        <v>357.6</v>
      </c>
      <c r="I545" s="1" t="s">
        <v>6889</v>
      </c>
      <c r="J545" s="1" t="s">
        <v>6893</v>
      </c>
      <c r="K545" s="5">
        <v>156.44999999999999</v>
      </c>
    </row>
    <row r="546" spans="2:11" x14ac:dyDescent="0.2">
      <c r="B546" s="4" t="s">
        <v>1012</v>
      </c>
      <c r="C546" s="1" t="s">
        <v>3746</v>
      </c>
      <c r="D546" s="4">
        <v>10</v>
      </c>
      <c r="E546" s="4">
        <v>2019</v>
      </c>
      <c r="F546" s="5">
        <v>144</v>
      </c>
      <c r="G546" s="5">
        <v>28.799999999999997</v>
      </c>
      <c r="H546" s="5">
        <v>115.2</v>
      </c>
      <c r="I546" s="1" t="s">
        <v>6888</v>
      </c>
      <c r="J546" s="1" t="s">
        <v>6921</v>
      </c>
      <c r="K546" s="5">
        <v>66.240000000000009</v>
      </c>
    </row>
    <row r="547" spans="2:11" x14ac:dyDescent="0.2">
      <c r="B547" s="4" t="s">
        <v>1013</v>
      </c>
      <c r="C547" s="1" t="s">
        <v>3747</v>
      </c>
      <c r="D547" s="4">
        <v>10</v>
      </c>
      <c r="E547" s="4">
        <v>2019</v>
      </c>
      <c r="F547" s="5">
        <v>220</v>
      </c>
      <c r="G547" s="5">
        <v>44</v>
      </c>
      <c r="H547" s="5">
        <v>176</v>
      </c>
      <c r="I547" s="1" t="s">
        <v>6892</v>
      </c>
      <c r="J547" s="1" t="s">
        <v>6895</v>
      </c>
      <c r="K547" s="5">
        <v>39.6</v>
      </c>
    </row>
    <row r="548" spans="2:11" x14ac:dyDescent="0.2">
      <c r="B548" s="4" t="s">
        <v>1014</v>
      </c>
      <c r="C548" s="1" t="s">
        <v>3748</v>
      </c>
      <c r="D548" s="4">
        <v>10</v>
      </c>
      <c r="E548" s="4">
        <v>2019</v>
      </c>
      <c r="F548" s="5">
        <v>192</v>
      </c>
      <c r="G548" s="5">
        <v>38.399999999999977</v>
      </c>
      <c r="H548" s="5">
        <v>153.60000000000002</v>
      </c>
      <c r="I548" s="1" t="s">
        <v>6892</v>
      </c>
      <c r="J548" s="1" t="s">
        <v>6914</v>
      </c>
      <c r="K548" s="5">
        <v>34.56</v>
      </c>
    </row>
    <row r="549" spans="2:11" x14ac:dyDescent="0.2">
      <c r="B549" s="4" t="s">
        <v>1015</v>
      </c>
      <c r="C549" s="1" t="s">
        <v>3749</v>
      </c>
      <c r="D549" s="4">
        <v>10</v>
      </c>
      <c r="E549" s="4">
        <v>2019</v>
      </c>
      <c r="F549" s="5">
        <v>240</v>
      </c>
      <c r="G549" s="5">
        <v>0</v>
      </c>
      <c r="H549" s="5">
        <v>240</v>
      </c>
      <c r="I549" s="1" t="s">
        <v>6892</v>
      </c>
      <c r="J549" s="1" t="s">
        <v>6896</v>
      </c>
      <c r="K549" s="5">
        <v>43.199999999999996</v>
      </c>
    </row>
    <row r="550" spans="2:11" x14ac:dyDescent="0.2">
      <c r="B550" s="4" t="s">
        <v>1016</v>
      </c>
      <c r="C550" s="1" t="s">
        <v>3750</v>
      </c>
      <c r="D550" s="4">
        <v>10</v>
      </c>
      <c r="E550" s="4">
        <v>2019</v>
      </c>
      <c r="F550" s="5">
        <v>313</v>
      </c>
      <c r="G550" s="5">
        <v>0</v>
      </c>
      <c r="H550" s="5">
        <v>313</v>
      </c>
      <c r="I550" s="1" t="s">
        <v>6886</v>
      </c>
      <c r="J550" s="1" t="s">
        <v>6897</v>
      </c>
      <c r="K550" s="5">
        <v>93.899999999999991</v>
      </c>
    </row>
    <row r="551" spans="2:11" x14ac:dyDescent="0.2">
      <c r="B551" s="4" t="s">
        <v>1017</v>
      </c>
      <c r="C551" s="1" t="s">
        <v>3751</v>
      </c>
      <c r="D551" s="4">
        <v>10</v>
      </c>
      <c r="E551" s="4">
        <v>2019</v>
      </c>
      <c r="F551" s="5">
        <v>327</v>
      </c>
      <c r="G551" s="5">
        <v>0</v>
      </c>
      <c r="H551" s="5">
        <v>327</v>
      </c>
      <c r="I551" s="1" t="s">
        <v>6886</v>
      </c>
      <c r="J551" s="1" t="s">
        <v>6916</v>
      </c>
      <c r="K551" s="5">
        <v>94.83</v>
      </c>
    </row>
    <row r="552" spans="2:11" x14ac:dyDescent="0.2">
      <c r="B552" s="4" t="s">
        <v>1018</v>
      </c>
      <c r="C552" s="1" t="s">
        <v>3752</v>
      </c>
      <c r="D552" s="4">
        <v>10</v>
      </c>
      <c r="E552" s="4">
        <v>2019</v>
      </c>
      <c r="F552" s="5">
        <v>327</v>
      </c>
      <c r="G552" s="5">
        <v>0</v>
      </c>
      <c r="H552" s="5">
        <v>327</v>
      </c>
      <c r="I552" s="1" t="s">
        <v>6886</v>
      </c>
      <c r="J552" s="1" t="s">
        <v>6916</v>
      </c>
      <c r="K552" s="5">
        <v>94.83</v>
      </c>
    </row>
    <row r="553" spans="2:11" x14ac:dyDescent="0.2">
      <c r="B553" s="4" t="s">
        <v>1019</v>
      </c>
      <c r="C553" s="1" t="s">
        <v>3753</v>
      </c>
      <c r="D553" s="4">
        <v>10</v>
      </c>
      <c r="E553" s="4">
        <v>2019</v>
      </c>
      <c r="F553" s="5">
        <v>336</v>
      </c>
      <c r="G553" s="5">
        <v>0</v>
      </c>
      <c r="H553" s="5">
        <v>336</v>
      </c>
      <c r="I553" s="1" t="s">
        <v>6887</v>
      </c>
      <c r="J553" s="1" t="s">
        <v>6936</v>
      </c>
      <c r="K553" s="5">
        <v>120.96</v>
      </c>
    </row>
    <row r="554" spans="2:11" x14ac:dyDescent="0.2">
      <c r="B554" s="4" t="s">
        <v>1020</v>
      </c>
      <c r="C554" s="1" t="s">
        <v>3754</v>
      </c>
      <c r="D554" s="4">
        <v>10</v>
      </c>
      <c r="E554" s="4">
        <v>2019</v>
      </c>
      <c r="F554" s="5">
        <v>345</v>
      </c>
      <c r="G554" s="5">
        <v>0</v>
      </c>
      <c r="H554" s="5">
        <v>345</v>
      </c>
      <c r="I554" s="1" t="s">
        <v>6889</v>
      </c>
      <c r="J554" s="1" t="s">
        <v>6920</v>
      </c>
      <c r="K554" s="5">
        <v>106.95</v>
      </c>
    </row>
    <row r="555" spans="2:11" x14ac:dyDescent="0.2">
      <c r="B555" s="4" t="s">
        <v>1021</v>
      </c>
      <c r="C555" s="1" t="s">
        <v>3755</v>
      </c>
      <c r="D555" s="4">
        <v>10</v>
      </c>
      <c r="E555" s="4">
        <v>2019</v>
      </c>
      <c r="F555" s="5">
        <v>172</v>
      </c>
      <c r="G555" s="5">
        <v>0</v>
      </c>
      <c r="H555" s="5">
        <v>172</v>
      </c>
      <c r="I555" s="1" t="s">
        <v>6888</v>
      </c>
      <c r="J555" s="1" t="s">
        <v>6912</v>
      </c>
      <c r="K555" s="5">
        <v>65.36</v>
      </c>
    </row>
    <row r="556" spans="2:11" x14ac:dyDescent="0.2">
      <c r="B556" s="4" t="s">
        <v>1022</v>
      </c>
      <c r="C556" s="1" t="s">
        <v>3756</v>
      </c>
      <c r="D556" s="4">
        <v>10</v>
      </c>
      <c r="E556" s="4">
        <v>2019</v>
      </c>
      <c r="F556" s="5">
        <v>240</v>
      </c>
      <c r="G556" s="5">
        <v>0</v>
      </c>
      <c r="H556" s="5">
        <v>240</v>
      </c>
      <c r="I556" s="1" t="s">
        <v>6892</v>
      </c>
      <c r="J556" s="1" t="s">
        <v>6896</v>
      </c>
      <c r="K556" s="5">
        <v>43.199999999999996</v>
      </c>
    </row>
    <row r="557" spans="2:11" x14ac:dyDescent="0.2">
      <c r="B557" s="4" t="s">
        <v>1023</v>
      </c>
      <c r="C557" s="1" t="s">
        <v>3757</v>
      </c>
      <c r="D557" s="4">
        <v>10</v>
      </c>
      <c r="E557" s="4">
        <v>2019</v>
      </c>
      <c r="F557" s="5">
        <v>240</v>
      </c>
      <c r="G557" s="5">
        <v>0</v>
      </c>
      <c r="H557" s="5">
        <v>240</v>
      </c>
      <c r="I557" s="1" t="s">
        <v>6892</v>
      </c>
      <c r="J557" s="1" t="s">
        <v>6896</v>
      </c>
      <c r="K557" s="5">
        <v>43.199999999999996</v>
      </c>
    </row>
    <row r="558" spans="2:11" x14ac:dyDescent="0.2">
      <c r="B558" s="4" t="s">
        <v>1024</v>
      </c>
      <c r="C558" s="1" t="s">
        <v>3758</v>
      </c>
      <c r="D558" s="4">
        <v>10</v>
      </c>
      <c r="E558" s="4">
        <v>2019</v>
      </c>
      <c r="F558" s="5">
        <v>220</v>
      </c>
      <c r="G558" s="5">
        <v>0</v>
      </c>
      <c r="H558" s="5">
        <v>220</v>
      </c>
      <c r="I558" s="1" t="s">
        <v>6892</v>
      </c>
      <c r="J558" s="1" t="s">
        <v>6895</v>
      </c>
      <c r="K558" s="5">
        <v>39.6</v>
      </c>
    </row>
    <row r="559" spans="2:11" x14ac:dyDescent="0.2">
      <c r="B559" s="4" t="s">
        <v>1025</v>
      </c>
      <c r="C559" s="1" t="s">
        <v>3759</v>
      </c>
      <c r="D559" s="4">
        <v>10</v>
      </c>
      <c r="E559" s="4">
        <v>2019</v>
      </c>
      <c r="F559" s="5">
        <v>255</v>
      </c>
      <c r="G559" s="5">
        <v>0</v>
      </c>
      <c r="H559" s="5">
        <v>255</v>
      </c>
      <c r="I559" s="1" t="s">
        <v>6886</v>
      </c>
      <c r="J559" s="1" t="s">
        <v>6917</v>
      </c>
      <c r="K559" s="5">
        <v>66.3</v>
      </c>
    </row>
    <row r="560" spans="2:11" x14ac:dyDescent="0.2">
      <c r="B560" s="4" t="s">
        <v>1026</v>
      </c>
      <c r="C560" s="1" t="s">
        <v>3760</v>
      </c>
      <c r="D560" s="4">
        <v>10</v>
      </c>
      <c r="E560" s="4">
        <v>2019</v>
      </c>
      <c r="F560" s="5">
        <v>258</v>
      </c>
      <c r="G560" s="5">
        <v>0</v>
      </c>
      <c r="H560" s="5">
        <v>258</v>
      </c>
      <c r="I560" s="1" t="s">
        <v>6886</v>
      </c>
      <c r="J560" s="1" t="s">
        <v>6918</v>
      </c>
      <c r="K560" s="5">
        <v>72.240000000000009</v>
      </c>
    </row>
    <row r="561" spans="2:11" x14ac:dyDescent="0.2">
      <c r="B561" s="4" t="s">
        <v>1027</v>
      </c>
      <c r="C561" s="1" t="s">
        <v>3761</v>
      </c>
      <c r="D561" s="4">
        <v>10</v>
      </c>
      <c r="E561" s="4">
        <v>2019</v>
      </c>
      <c r="F561" s="5">
        <v>313</v>
      </c>
      <c r="G561" s="5">
        <v>0</v>
      </c>
      <c r="H561" s="5">
        <v>313</v>
      </c>
      <c r="I561" s="1" t="s">
        <v>6886</v>
      </c>
      <c r="J561" s="1" t="s">
        <v>6897</v>
      </c>
      <c r="K561" s="5">
        <v>93.899999999999991</v>
      </c>
    </row>
    <row r="562" spans="2:11" x14ac:dyDescent="0.2">
      <c r="B562" s="4" t="s">
        <v>1028</v>
      </c>
      <c r="C562" s="1" t="s">
        <v>3762</v>
      </c>
      <c r="D562" s="4">
        <v>10</v>
      </c>
      <c r="E562" s="4">
        <v>2019</v>
      </c>
      <c r="F562" s="5">
        <v>383</v>
      </c>
      <c r="G562" s="5">
        <v>0</v>
      </c>
      <c r="H562" s="5">
        <v>383</v>
      </c>
      <c r="I562" s="1" t="s">
        <v>6889</v>
      </c>
      <c r="J562" s="1" t="s">
        <v>6911</v>
      </c>
      <c r="K562" s="5">
        <v>122.56</v>
      </c>
    </row>
    <row r="563" spans="2:11" x14ac:dyDescent="0.2">
      <c r="B563" s="4" t="s">
        <v>1029</v>
      </c>
      <c r="C563" s="1" t="s">
        <v>3763</v>
      </c>
      <c r="D563" s="4">
        <v>10</v>
      </c>
      <c r="E563" s="4">
        <v>2019</v>
      </c>
      <c r="F563" s="5">
        <v>168</v>
      </c>
      <c r="G563" s="5">
        <v>0</v>
      </c>
      <c r="H563" s="5">
        <v>168</v>
      </c>
      <c r="I563" s="1" t="s">
        <v>6888</v>
      </c>
      <c r="J563" s="1" t="s">
        <v>6922</v>
      </c>
      <c r="K563" s="5">
        <v>75.600000000000009</v>
      </c>
    </row>
    <row r="564" spans="2:11" x14ac:dyDescent="0.2">
      <c r="B564" s="4" t="s">
        <v>1030</v>
      </c>
      <c r="C564" s="1" t="s">
        <v>3764</v>
      </c>
      <c r="D564" s="4">
        <v>10</v>
      </c>
      <c r="E564" s="4">
        <v>2019</v>
      </c>
      <c r="F564" s="5">
        <v>210</v>
      </c>
      <c r="G564" s="5">
        <v>0</v>
      </c>
      <c r="H564" s="5">
        <v>210</v>
      </c>
      <c r="I564" s="1" t="s">
        <v>6892</v>
      </c>
      <c r="J564" s="1" t="s">
        <v>6913</v>
      </c>
      <c r="K564" s="5">
        <v>37.799999999999997</v>
      </c>
    </row>
    <row r="565" spans="2:11" x14ac:dyDescent="0.2">
      <c r="B565" s="4" t="s">
        <v>1031</v>
      </c>
      <c r="C565" s="1" t="s">
        <v>3765</v>
      </c>
      <c r="D565" s="4">
        <v>10</v>
      </c>
      <c r="E565" s="4">
        <v>2019</v>
      </c>
      <c r="F565" s="5">
        <v>205</v>
      </c>
      <c r="G565" s="5">
        <v>0</v>
      </c>
      <c r="H565" s="5">
        <v>205</v>
      </c>
      <c r="I565" s="1" t="s">
        <v>6892</v>
      </c>
      <c r="J565" s="1" t="s">
        <v>6915</v>
      </c>
      <c r="K565" s="5">
        <v>36.9</v>
      </c>
    </row>
    <row r="566" spans="2:11" x14ac:dyDescent="0.2">
      <c r="B566" s="4" t="s">
        <v>1032</v>
      </c>
      <c r="C566" s="1" t="s">
        <v>3766</v>
      </c>
      <c r="D566" s="4">
        <v>10</v>
      </c>
      <c r="E566" s="4">
        <v>2019</v>
      </c>
      <c r="F566" s="5">
        <v>210</v>
      </c>
      <c r="G566" s="5">
        <v>0</v>
      </c>
      <c r="H566" s="5">
        <v>210</v>
      </c>
      <c r="I566" s="1" t="s">
        <v>6892</v>
      </c>
      <c r="J566" s="1" t="s">
        <v>6913</v>
      </c>
      <c r="K566" s="5">
        <v>37.799999999999997</v>
      </c>
    </row>
    <row r="567" spans="2:11" x14ac:dyDescent="0.2">
      <c r="B567" s="4" t="s">
        <v>1033</v>
      </c>
      <c r="C567" s="1" t="s">
        <v>3767</v>
      </c>
      <c r="D567" s="4">
        <v>10</v>
      </c>
      <c r="E567" s="4">
        <v>2019</v>
      </c>
      <c r="F567" s="5">
        <v>313</v>
      </c>
      <c r="G567" s="5">
        <v>0</v>
      </c>
      <c r="H567" s="5">
        <v>313</v>
      </c>
      <c r="I567" s="1" t="s">
        <v>6886</v>
      </c>
      <c r="J567" s="1" t="s">
        <v>6897</v>
      </c>
      <c r="K567" s="5">
        <v>93.899999999999991</v>
      </c>
    </row>
    <row r="568" spans="2:11" x14ac:dyDescent="0.2">
      <c r="B568" s="4" t="s">
        <v>1034</v>
      </c>
      <c r="C568" s="1" t="s">
        <v>3768</v>
      </c>
      <c r="D568" s="4">
        <v>10</v>
      </c>
      <c r="E568" s="4">
        <v>2019</v>
      </c>
      <c r="F568" s="5">
        <v>258</v>
      </c>
      <c r="G568" s="5">
        <v>0</v>
      </c>
      <c r="H568" s="5">
        <v>258</v>
      </c>
      <c r="I568" s="1" t="s">
        <v>6886</v>
      </c>
      <c r="J568" s="1" t="s">
        <v>6918</v>
      </c>
      <c r="K568" s="5">
        <v>72.240000000000009</v>
      </c>
    </row>
    <row r="569" spans="2:11" x14ac:dyDescent="0.2">
      <c r="B569" s="4" t="s">
        <v>1035</v>
      </c>
      <c r="C569" s="1" t="s">
        <v>3769</v>
      </c>
      <c r="D569" s="4">
        <v>10</v>
      </c>
      <c r="E569" s="4">
        <v>2019</v>
      </c>
      <c r="F569" s="5">
        <v>313</v>
      </c>
      <c r="G569" s="5">
        <v>0</v>
      </c>
      <c r="H569" s="5">
        <v>313</v>
      </c>
      <c r="I569" s="1" t="s">
        <v>6886</v>
      </c>
      <c r="J569" s="1" t="s">
        <v>6897</v>
      </c>
      <c r="K569" s="5">
        <v>93.899999999999991</v>
      </c>
    </row>
    <row r="570" spans="2:11" x14ac:dyDescent="0.2">
      <c r="B570" s="4" t="s">
        <v>1036</v>
      </c>
      <c r="C570" s="1" t="s">
        <v>3770</v>
      </c>
      <c r="D570" s="4">
        <v>10</v>
      </c>
      <c r="E570" s="4">
        <v>2019</v>
      </c>
      <c r="F570" s="5">
        <v>526</v>
      </c>
      <c r="G570" s="5">
        <v>0</v>
      </c>
      <c r="H570" s="5">
        <v>526</v>
      </c>
      <c r="I570" s="1" t="s">
        <v>6884</v>
      </c>
      <c r="J570" s="1" t="s">
        <v>6926</v>
      </c>
      <c r="K570" s="5">
        <v>210.4</v>
      </c>
    </row>
    <row r="571" spans="2:11" x14ac:dyDescent="0.2">
      <c r="B571" s="4" t="s">
        <v>1037</v>
      </c>
      <c r="C571" s="1" t="s">
        <v>3771</v>
      </c>
      <c r="D571" s="4">
        <v>10</v>
      </c>
      <c r="E571" s="4">
        <v>2019</v>
      </c>
      <c r="F571" s="5">
        <v>951</v>
      </c>
      <c r="G571" s="5">
        <v>0</v>
      </c>
      <c r="H571" s="5">
        <v>951</v>
      </c>
      <c r="I571" s="1" t="s">
        <v>6884</v>
      </c>
      <c r="J571" s="1" t="s">
        <v>6898</v>
      </c>
      <c r="K571" s="5">
        <v>247.26000000000002</v>
      </c>
    </row>
    <row r="572" spans="2:11" x14ac:dyDescent="0.2">
      <c r="B572" s="4" t="s">
        <v>1038</v>
      </c>
      <c r="C572" s="1" t="s">
        <v>3772</v>
      </c>
      <c r="D572" s="4">
        <v>10</v>
      </c>
      <c r="E572" s="4">
        <v>2019</v>
      </c>
      <c r="F572" s="5">
        <v>383</v>
      </c>
      <c r="G572" s="5">
        <v>0</v>
      </c>
      <c r="H572" s="5">
        <v>383</v>
      </c>
      <c r="I572" s="1" t="s">
        <v>6889</v>
      </c>
      <c r="J572" s="1" t="s">
        <v>6911</v>
      </c>
      <c r="K572" s="5">
        <v>122.56</v>
      </c>
    </row>
    <row r="573" spans="2:11" x14ac:dyDescent="0.2">
      <c r="B573" s="4" t="s">
        <v>1039</v>
      </c>
      <c r="C573" s="1" t="s">
        <v>3773</v>
      </c>
      <c r="D573" s="4">
        <v>10</v>
      </c>
      <c r="E573" s="4">
        <v>2019</v>
      </c>
      <c r="F573" s="5">
        <v>172</v>
      </c>
      <c r="G573" s="5">
        <v>0</v>
      </c>
      <c r="H573" s="5">
        <v>172</v>
      </c>
      <c r="I573" s="1" t="s">
        <v>6888</v>
      </c>
      <c r="J573" s="1" t="s">
        <v>6912</v>
      </c>
      <c r="K573" s="5">
        <v>65.36</v>
      </c>
    </row>
    <row r="574" spans="2:11" x14ac:dyDescent="0.2">
      <c r="B574" s="4" t="s">
        <v>1040</v>
      </c>
      <c r="C574" s="1" t="s">
        <v>3774</v>
      </c>
      <c r="D574" s="4">
        <v>10</v>
      </c>
      <c r="E574" s="4">
        <v>2019</v>
      </c>
      <c r="F574" s="5">
        <v>210</v>
      </c>
      <c r="G574" s="5">
        <v>0</v>
      </c>
      <c r="H574" s="5">
        <v>210</v>
      </c>
      <c r="I574" s="1" t="s">
        <v>6892</v>
      </c>
      <c r="J574" s="1" t="s">
        <v>6913</v>
      </c>
      <c r="K574" s="5">
        <v>37.799999999999997</v>
      </c>
    </row>
    <row r="575" spans="2:11" x14ac:dyDescent="0.2">
      <c r="B575" s="4" t="s">
        <v>1041</v>
      </c>
      <c r="C575" s="1" t="s">
        <v>3775</v>
      </c>
      <c r="D575" s="4">
        <v>10</v>
      </c>
      <c r="E575" s="4">
        <v>2019</v>
      </c>
      <c r="F575" s="5">
        <v>192</v>
      </c>
      <c r="G575" s="5">
        <v>0</v>
      </c>
      <c r="H575" s="5">
        <v>192</v>
      </c>
      <c r="I575" s="1" t="s">
        <v>6892</v>
      </c>
      <c r="J575" s="1" t="s">
        <v>6914</v>
      </c>
      <c r="K575" s="5">
        <v>34.56</v>
      </c>
    </row>
    <row r="576" spans="2:11" x14ac:dyDescent="0.2">
      <c r="B576" s="4" t="s">
        <v>1042</v>
      </c>
      <c r="C576" s="1" t="s">
        <v>3776</v>
      </c>
      <c r="D576" s="4">
        <v>10</v>
      </c>
      <c r="E576" s="4">
        <v>2019</v>
      </c>
      <c r="F576" s="5">
        <v>313</v>
      </c>
      <c r="G576" s="5">
        <v>0</v>
      </c>
      <c r="H576" s="5">
        <v>313</v>
      </c>
      <c r="I576" s="1" t="s">
        <v>6886</v>
      </c>
      <c r="J576" s="1" t="s">
        <v>6897</v>
      </c>
      <c r="K576" s="5">
        <v>93.899999999999991</v>
      </c>
    </row>
    <row r="577" spans="2:11" x14ac:dyDescent="0.2">
      <c r="B577" s="4" t="s">
        <v>1043</v>
      </c>
      <c r="C577" s="1" t="s">
        <v>3777</v>
      </c>
      <c r="D577" s="4">
        <v>10</v>
      </c>
      <c r="E577" s="4">
        <v>2019</v>
      </c>
      <c r="F577" s="5">
        <v>313</v>
      </c>
      <c r="G577" s="5">
        <v>0</v>
      </c>
      <c r="H577" s="5">
        <v>313</v>
      </c>
      <c r="I577" s="1" t="s">
        <v>6886</v>
      </c>
      <c r="J577" s="1" t="s">
        <v>6897</v>
      </c>
      <c r="K577" s="5">
        <v>93.899999999999991</v>
      </c>
    </row>
    <row r="578" spans="2:11" x14ac:dyDescent="0.2">
      <c r="B578" s="4" t="s">
        <v>1044</v>
      </c>
      <c r="C578" s="1" t="s">
        <v>3778</v>
      </c>
      <c r="D578" s="4">
        <v>10</v>
      </c>
      <c r="E578" s="4">
        <v>2019</v>
      </c>
      <c r="F578" s="5">
        <v>258</v>
      </c>
      <c r="G578" s="5">
        <v>0</v>
      </c>
      <c r="H578" s="5">
        <v>258</v>
      </c>
      <c r="I578" s="1" t="s">
        <v>6886</v>
      </c>
      <c r="J578" s="1" t="s">
        <v>6918</v>
      </c>
      <c r="K578" s="5">
        <v>72.240000000000009</v>
      </c>
    </row>
    <row r="579" spans="2:11" x14ac:dyDescent="0.2">
      <c r="B579" s="4" t="s">
        <v>1045</v>
      </c>
      <c r="C579" s="1" t="s">
        <v>3779</v>
      </c>
      <c r="D579" s="4">
        <v>10</v>
      </c>
      <c r="E579" s="4">
        <v>2019</v>
      </c>
      <c r="F579" s="5">
        <v>474</v>
      </c>
      <c r="G579" s="5">
        <v>0</v>
      </c>
      <c r="H579" s="5">
        <v>474</v>
      </c>
      <c r="I579" s="1" t="s">
        <v>6884</v>
      </c>
      <c r="J579" s="1" t="s">
        <v>6946</v>
      </c>
      <c r="K579" s="5">
        <v>175.38</v>
      </c>
    </row>
    <row r="580" spans="2:11" x14ac:dyDescent="0.2">
      <c r="B580" s="4" t="s">
        <v>1046</v>
      </c>
      <c r="C580" s="1" t="s">
        <v>3780</v>
      </c>
      <c r="D580" s="4">
        <v>10</v>
      </c>
      <c r="E580" s="4">
        <v>2019</v>
      </c>
      <c r="F580" s="5">
        <v>1086</v>
      </c>
      <c r="G580" s="5">
        <v>0</v>
      </c>
      <c r="H580" s="5">
        <v>1086</v>
      </c>
      <c r="I580" s="1" t="s">
        <v>6884</v>
      </c>
      <c r="J580" s="1" t="s">
        <v>6944</v>
      </c>
      <c r="K580" s="5">
        <v>293.22000000000003</v>
      </c>
    </row>
    <row r="581" spans="2:11" x14ac:dyDescent="0.2">
      <c r="B581" s="4" t="s">
        <v>1047</v>
      </c>
      <c r="C581" s="1" t="s">
        <v>3781</v>
      </c>
      <c r="D581" s="4">
        <v>10</v>
      </c>
      <c r="E581" s="4">
        <v>2019</v>
      </c>
      <c r="F581" s="5">
        <v>1101</v>
      </c>
      <c r="G581" s="5">
        <v>0</v>
      </c>
      <c r="H581" s="5">
        <v>1101</v>
      </c>
      <c r="I581" s="1" t="s">
        <v>6883</v>
      </c>
      <c r="J581" s="1" t="s">
        <v>6901</v>
      </c>
      <c r="K581" s="5">
        <v>396.36</v>
      </c>
    </row>
    <row r="582" spans="2:11" x14ac:dyDescent="0.2">
      <c r="B582" s="4" t="s">
        <v>1048</v>
      </c>
      <c r="C582" s="1" t="s">
        <v>3782</v>
      </c>
      <c r="D582" s="4">
        <v>9</v>
      </c>
      <c r="E582" s="4">
        <v>2019</v>
      </c>
      <c r="F582" s="5">
        <v>345</v>
      </c>
      <c r="G582" s="5">
        <v>0</v>
      </c>
      <c r="H582" s="5">
        <v>345</v>
      </c>
      <c r="I582" s="1" t="s">
        <v>6889</v>
      </c>
      <c r="J582" s="1" t="s">
        <v>6920</v>
      </c>
      <c r="K582" s="5">
        <v>106.95</v>
      </c>
    </row>
    <row r="583" spans="2:11" x14ac:dyDescent="0.2">
      <c r="B583" s="4" t="s">
        <v>1049</v>
      </c>
      <c r="C583" s="1" t="s">
        <v>3783</v>
      </c>
      <c r="D583" s="4">
        <v>9</v>
      </c>
      <c r="E583" s="4">
        <v>2019</v>
      </c>
      <c r="F583" s="5">
        <v>168</v>
      </c>
      <c r="G583" s="5">
        <v>0</v>
      </c>
      <c r="H583" s="5">
        <v>168</v>
      </c>
      <c r="I583" s="1" t="s">
        <v>6888</v>
      </c>
      <c r="J583" s="1" t="s">
        <v>6922</v>
      </c>
      <c r="K583" s="5">
        <v>75.600000000000009</v>
      </c>
    </row>
    <row r="584" spans="2:11" x14ac:dyDescent="0.2">
      <c r="B584" s="4" t="s">
        <v>1050</v>
      </c>
      <c r="C584" s="1" t="s">
        <v>3784</v>
      </c>
      <c r="D584" s="4">
        <v>9</v>
      </c>
      <c r="E584" s="4">
        <v>2019</v>
      </c>
      <c r="F584" s="5">
        <v>220</v>
      </c>
      <c r="G584" s="5">
        <v>0</v>
      </c>
      <c r="H584" s="5">
        <v>220</v>
      </c>
      <c r="I584" s="1" t="s">
        <v>6892</v>
      </c>
      <c r="J584" s="1" t="s">
        <v>6895</v>
      </c>
      <c r="K584" s="5">
        <v>39.6</v>
      </c>
    </row>
    <row r="585" spans="2:11" x14ac:dyDescent="0.2">
      <c r="B585" s="4" t="s">
        <v>1051</v>
      </c>
      <c r="C585" s="1" t="s">
        <v>3785</v>
      </c>
      <c r="D585" s="4">
        <v>9</v>
      </c>
      <c r="E585" s="4">
        <v>2019</v>
      </c>
      <c r="F585" s="5">
        <v>1576</v>
      </c>
      <c r="G585" s="5">
        <v>0</v>
      </c>
      <c r="H585" s="5">
        <v>1576</v>
      </c>
      <c r="I585" s="1" t="s">
        <v>6883</v>
      </c>
      <c r="J585" s="1" t="s">
        <v>6943</v>
      </c>
      <c r="K585" s="5">
        <v>520.08000000000004</v>
      </c>
    </row>
    <row r="586" spans="2:11" x14ac:dyDescent="0.2">
      <c r="B586" s="4" t="s">
        <v>1052</v>
      </c>
      <c r="C586" s="1" t="s">
        <v>3786</v>
      </c>
      <c r="D586" s="4">
        <v>9</v>
      </c>
      <c r="E586" s="4">
        <v>2019</v>
      </c>
      <c r="F586" s="5">
        <v>636</v>
      </c>
      <c r="G586" s="5">
        <v>0</v>
      </c>
      <c r="H586" s="5">
        <v>636</v>
      </c>
      <c r="I586" s="1" t="s">
        <v>6890</v>
      </c>
      <c r="J586" s="1" t="s">
        <v>6927</v>
      </c>
      <c r="K586" s="5">
        <v>216.24</v>
      </c>
    </row>
    <row r="587" spans="2:11" x14ac:dyDescent="0.2">
      <c r="B587" s="4" t="s">
        <v>1053</v>
      </c>
      <c r="C587" s="1" t="s">
        <v>3787</v>
      </c>
      <c r="D587" s="4">
        <v>9</v>
      </c>
      <c r="E587" s="4">
        <v>2019</v>
      </c>
      <c r="F587" s="5">
        <v>488</v>
      </c>
      <c r="G587" s="5">
        <v>0</v>
      </c>
      <c r="H587" s="5">
        <v>488</v>
      </c>
      <c r="I587" s="1" t="s">
        <v>6891</v>
      </c>
      <c r="J587" s="1" t="s">
        <v>6906</v>
      </c>
      <c r="K587" s="5">
        <v>156.16</v>
      </c>
    </row>
    <row r="588" spans="2:11" x14ac:dyDescent="0.2">
      <c r="B588" s="4" t="s">
        <v>1054</v>
      </c>
      <c r="C588" s="1" t="s">
        <v>3788</v>
      </c>
      <c r="D588" s="4">
        <v>9</v>
      </c>
      <c r="E588" s="4">
        <v>2019</v>
      </c>
      <c r="F588" s="5">
        <v>228</v>
      </c>
      <c r="G588" s="5">
        <v>0</v>
      </c>
      <c r="H588" s="5">
        <v>228</v>
      </c>
      <c r="I588" s="1" t="s">
        <v>6887</v>
      </c>
      <c r="J588" s="1" t="s">
        <v>6951</v>
      </c>
      <c r="K588" s="5">
        <v>79.8</v>
      </c>
    </row>
    <row r="589" spans="2:11" x14ac:dyDescent="0.2">
      <c r="B589" s="4" t="s">
        <v>1055</v>
      </c>
      <c r="C589" s="1" t="s">
        <v>3789</v>
      </c>
      <c r="D589" s="4">
        <v>9</v>
      </c>
      <c r="E589" s="4">
        <v>2019</v>
      </c>
      <c r="F589" s="5">
        <v>447</v>
      </c>
      <c r="G589" s="5">
        <v>0</v>
      </c>
      <c r="H589" s="5">
        <v>447</v>
      </c>
      <c r="I589" s="1" t="s">
        <v>6889</v>
      </c>
      <c r="J589" s="1" t="s">
        <v>6893</v>
      </c>
      <c r="K589" s="5">
        <v>156.44999999999999</v>
      </c>
    </row>
    <row r="590" spans="2:11" x14ac:dyDescent="0.2">
      <c r="B590" s="4" t="s">
        <v>1056</v>
      </c>
      <c r="C590" s="1" t="s">
        <v>3790</v>
      </c>
      <c r="D590" s="4">
        <v>9</v>
      </c>
      <c r="E590" s="4">
        <v>2019</v>
      </c>
      <c r="F590" s="5">
        <v>383</v>
      </c>
      <c r="G590" s="5">
        <v>0</v>
      </c>
      <c r="H590" s="5">
        <v>383</v>
      </c>
      <c r="I590" s="1" t="s">
        <v>6889</v>
      </c>
      <c r="J590" s="1" t="s">
        <v>6911</v>
      </c>
      <c r="K590" s="5">
        <v>122.56</v>
      </c>
    </row>
    <row r="591" spans="2:11" x14ac:dyDescent="0.2">
      <c r="B591" s="4" t="s">
        <v>1057</v>
      </c>
      <c r="C591" s="1" t="s">
        <v>3791</v>
      </c>
      <c r="D591" s="4">
        <v>9</v>
      </c>
      <c r="E591" s="4">
        <v>2019</v>
      </c>
      <c r="F591" s="5">
        <v>447</v>
      </c>
      <c r="G591" s="5">
        <v>0</v>
      </c>
      <c r="H591" s="5">
        <v>447</v>
      </c>
      <c r="I591" s="1" t="s">
        <v>6889</v>
      </c>
      <c r="J591" s="1" t="s">
        <v>6893</v>
      </c>
      <c r="K591" s="5">
        <v>156.44999999999999</v>
      </c>
    </row>
    <row r="592" spans="2:11" x14ac:dyDescent="0.2">
      <c r="B592" s="4" t="s">
        <v>1058</v>
      </c>
      <c r="C592" s="1" t="s">
        <v>3792</v>
      </c>
      <c r="D592" s="4">
        <v>9</v>
      </c>
      <c r="E592" s="4">
        <v>2019</v>
      </c>
      <c r="F592" s="5">
        <v>506</v>
      </c>
      <c r="G592" s="5">
        <v>0</v>
      </c>
      <c r="H592" s="5">
        <v>506</v>
      </c>
      <c r="I592" s="1" t="s">
        <v>6891</v>
      </c>
      <c r="J592" s="1" t="s">
        <v>6909</v>
      </c>
      <c r="K592" s="5">
        <v>146.73999999999998</v>
      </c>
    </row>
    <row r="593" spans="2:11" x14ac:dyDescent="0.2">
      <c r="B593" s="4" t="s">
        <v>1059</v>
      </c>
      <c r="C593" s="1" t="s">
        <v>3793</v>
      </c>
      <c r="D593" s="4">
        <v>9</v>
      </c>
      <c r="E593" s="4">
        <v>2019</v>
      </c>
      <c r="F593" s="5">
        <v>284</v>
      </c>
      <c r="G593" s="5">
        <v>0</v>
      </c>
      <c r="H593" s="5">
        <v>284</v>
      </c>
      <c r="I593" s="1" t="s">
        <v>6887</v>
      </c>
      <c r="J593" s="1" t="s">
        <v>6919</v>
      </c>
      <c r="K593" s="5">
        <v>76.680000000000007</v>
      </c>
    </row>
    <row r="594" spans="2:11" x14ac:dyDescent="0.2">
      <c r="B594" s="4" t="s">
        <v>1060</v>
      </c>
      <c r="C594" s="1" t="s">
        <v>3794</v>
      </c>
      <c r="D594" s="4">
        <v>9</v>
      </c>
      <c r="E594" s="4">
        <v>2019</v>
      </c>
      <c r="F594" s="5">
        <v>345</v>
      </c>
      <c r="G594" s="5">
        <v>0</v>
      </c>
      <c r="H594" s="5">
        <v>345</v>
      </c>
      <c r="I594" s="1" t="s">
        <v>6889</v>
      </c>
      <c r="J594" s="1" t="s">
        <v>6920</v>
      </c>
      <c r="K594" s="5">
        <v>106.95</v>
      </c>
    </row>
    <row r="595" spans="2:11" x14ac:dyDescent="0.2">
      <c r="B595" s="4" t="s">
        <v>1061</v>
      </c>
      <c r="C595" s="1" t="s">
        <v>3795</v>
      </c>
      <c r="D595" s="4">
        <v>9</v>
      </c>
      <c r="E595" s="4">
        <v>2019</v>
      </c>
      <c r="F595" s="5">
        <v>345</v>
      </c>
      <c r="G595" s="5">
        <v>0</v>
      </c>
      <c r="H595" s="5">
        <v>345</v>
      </c>
      <c r="I595" s="1" t="s">
        <v>6889</v>
      </c>
      <c r="J595" s="1" t="s">
        <v>6920</v>
      </c>
      <c r="K595" s="5">
        <v>106.95</v>
      </c>
    </row>
    <row r="596" spans="2:11" x14ac:dyDescent="0.2">
      <c r="B596" s="4" t="s">
        <v>1062</v>
      </c>
      <c r="C596" s="1" t="s">
        <v>3796</v>
      </c>
      <c r="D596" s="4">
        <v>9</v>
      </c>
      <c r="E596" s="4">
        <v>2019</v>
      </c>
      <c r="F596" s="5">
        <v>168</v>
      </c>
      <c r="G596" s="5">
        <v>0</v>
      </c>
      <c r="H596" s="5">
        <v>168</v>
      </c>
      <c r="I596" s="1" t="s">
        <v>6888</v>
      </c>
      <c r="J596" s="1" t="s">
        <v>6922</v>
      </c>
      <c r="K596" s="5">
        <v>75.600000000000009</v>
      </c>
    </row>
    <row r="597" spans="2:11" x14ac:dyDescent="0.2">
      <c r="B597" s="4" t="s">
        <v>1063</v>
      </c>
      <c r="C597" s="1" t="s">
        <v>3797</v>
      </c>
      <c r="D597" s="4">
        <v>9</v>
      </c>
      <c r="E597" s="4">
        <v>2019</v>
      </c>
      <c r="F597" s="5">
        <v>168</v>
      </c>
      <c r="G597" s="5">
        <v>0</v>
      </c>
      <c r="H597" s="5">
        <v>168</v>
      </c>
      <c r="I597" s="1" t="s">
        <v>6888</v>
      </c>
      <c r="J597" s="1" t="s">
        <v>6922</v>
      </c>
      <c r="K597" s="5">
        <v>75.600000000000009</v>
      </c>
    </row>
    <row r="598" spans="2:11" x14ac:dyDescent="0.2">
      <c r="B598" s="4" t="s">
        <v>1064</v>
      </c>
      <c r="C598" s="1" t="s">
        <v>3798</v>
      </c>
      <c r="D598" s="4">
        <v>9</v>
      </c>
      <c r="E598" s="4">
        <v>2019</v>
      </c>
      <c r="F598" s="5">
        <v>539</v>
      </c>
      <c r="G598" s="5">
        <v>0</v>
      </c>
      <c r="H598" s="5">
        <v>539</v>
      </c>
      <c r="I598" s="1" t="s">
        <v>6891</v>
      </c>
      <c r="J598" s="1" t="s">
        <v>6956</v>
      </c>
      <c r="K598" s="5">
        <v>156.31</v>
      </c>
    </row>
    <row r="599" spans="2:11" x14ac:dyDescent="0.2">
      <c r="B599" s="4" t="s">
        <v>1065</v>
      </c>
      <c r="C599" s="1" t="s">
        <v>3799</v>
      </c>
      <c r="D599" s="4">
        <v>9</v>
      </c>
      <c r="E599" s="4">
        <v>2019</v>
      </c>
      <c r="F599" s="5">
        <v>278</v>
      </c>
      <c r="G599" s="5">
        <v>0</v>
      </c>
      <c r="H599" s="5">
        <v>278</v>
      </c>
      <c r="I599" s="1" t="s">
        <v>6887</v>
      </c>
      <c r="J599" s="1" t="s">
        <v>6949</v>
      </c>
      <c r="K599" s="5">
        <v>88.960000000000008</v>
      </c>
    </row>
    <row r="600" spans="2:11" x14ac:dyDescent="0.2">
      <c r="B600" s="4" t="s">
        <v>1066</v>
      </c>
      <c r="C600" s="1" t="s">
        <v>3800</v>
      </c>
      <c r="D600" s="4">
        <v>9</v>
      </c>
      <c r="E600" s="4">
        <v>2019</v>
      </c>
      <c r="F600" s="5">
        <v>447</v>
      </c>
      <c r="G600" s="5">
        <v>0</v>
      </c>
      <c r="H600" s="5">
        <v>447</v>
      </c>
      <c r="I600" s="1" t="s">
        <v>6889</v>
      </c>
      <c r="J600" s="1" t="s">
        <v>6893</v>
      </c>
      <c r="K600" s="5">
        <v>156.44999999999999</v>
      </c>
    </row>
    <row r="601" spans="2:11" x14ac:dyDescent="0.2">
      <c r="B601" s="4" t="s">
        <v>1067</v>
      </c>
      <c r="C601" s="1" t="s">
        <v>3801</v>
      </c>
      <c r="D601" s="4">
        <v>9</v>
      </c>
      <c r="E601" s="4">
        <v>2019</v>
      </c>
      <c r="F601" s="5">
        <v>538</v>
      </c>
      <c r="G601" s="5">
        <v>0</v>
      </c>
      <c r="H601" s="5">
        <v>538</v>
      </c>
      <c r="I601" s="1" t="s">
        <v>6891</v>
      </c>
      <c r="J601" s="1" t="s">
        <v>6905</v>
      </c>
      <c r="K601" s="5">
        <v>145.26000000000002</v>
      </c>
    </row>
    <row r="602" spans="2:11" x14ac:dyDescent="0.2">
      <c r="B602" s="4" t="s">
        <v>1068</v>
      </c>
      <c r="C602" s="1" t="s">
        <v>3802</v>
      </c>
      <c r="D602" s="4">
        <v>9</v>
      </c>
      <c r="E602" s="4">
        <v>2019</v>
      </c>
      <c r="F602" s="5">
        <v>267</v>
      </c>
      <c r="G602" s="5">
        <v>0</v>
      </c>
      <c r="H602" s="5">
        <v>267</v>
      </c>
      <c r="I602" s="1" t="s">
        <v>6887</v>
      </c>
      <c r="J602" s="1" t="s">
        <v>6924</v>
      </c>
      <c r="K602" s="5">
        <v>90.78</v>
      </c>
    </row>
    <row r="603" spans="2:11" x14ac:dyDescent="0.2">
      <c r="B603" s="4" t="s">
        <v>1069</v>
      </c>
      <c r="C603" s="1" t="s">
        <v>3803</v>
      </c>
      <c r="D603" s="4">
        <v>9</v>
      </c>
      <c r="E603" s="4">
        <v>2019</v>
      </c>
      <c r="F603" s="5">
        <v>345</v>
      </c>
      <c r="G603" s="5">
        <v>0</v>
      </c>
      <c r="H603" s="5">
        <v>345</v>
      </c>
      <c r="I603" s="1" t="s">
        <v>6889</v>
      </c>
      <c r="J603" s="1" t="s">
        <v>6920</v>
      </c>
      <c r="K603" s="5">
        <v>106.95</v>
      </c>
    </row>
    <row r="604" spans="2:11" x14ac:dyDescent="0.2">
      <c r="B604" s="4" t="s">
        <v>1070</v>
      </c>
      <c r="C604" s="1" t="s">
        <v>3804</v>
      </c>
      <c r="D604" s="4">
        <v>9</v>
      </c>
      <c r="E604" s="4">
        <v>2019</v>
      </c>
      <c r="F604" s="5">
        <v>383</v>
      </c>
      <c r="G604" s="5">
        <v>0</v>
      </c>
      <c r="H604" s="5">
        <v>383</v>
      </c>
      <c r="I604" s="1" t="s">
        <v>6889</v>
      </c>
      <c r="J604" s="1" t="s">
        <v>6911</v>
      </c>
      <c r="K604" s="5">
        <v>122.56</v>
      </c>
    </row>
    <row r="605" spans="2:11" x14ac:dyDescent="0.2">
      <c r="B605" s="4" t="s">
        <v>1071</v>
      </c>
      <c r="C605" s="1" t="s">
        <v>3805</v>
      </c>
      <c r="D605" s="4">
        <v>9</v>
      </c>
      <c r="E605" s="4">
        <v>2019</v>
      </c>
      <c r="F605" s="5">
        <v>168</v>
      </c>
      <c r="G605" s="5">
        <v>0</v>
      </c>
      <c r="H605" s="5">
        <v>168</v>
      </c>
      <c r="I605" s="1" t="s">
        <v>6888</v>
      </c>
      <c r="J605" s="1" t="s">
        <v>6894</v>
      </c>
      <c r="K605" s="5">
        <v>25.2</v>
      </c>
    </row>
    <row r="606" spans="2:11" x14ac:dyDescent="0.2">
      <c r="B606" s="4" t="s">
        <v>1072</v>
      </c>
      <c r="C606" s="1" t="s">
        <v>3806</v>
      </c>
      <c r="D606" s="4">
        <v>9</v>
      </c>
      <c r="E606" s="4">
        <v>2019</v>
      </c>
      <c r="F606" s="5">
        <v>478</v>
      </c>
      <c r="G606" s="5">
        <v>0</v>
      </c>
      <c r="H606" s="5">
        <v>478</v>
      </c>
      <c r="I606" s="1" t="s">
        <v>6891</v>
      </c>
      <c r="J606" s="1" t="s">
        <v>6923</v>
      </c>
      <c r="K606" s="5">
        <v>119.5</v>
      </c>
    </row>
    <row r="607" spans="2:11" x14ac:dyDescent="0.2">
      <c r="B607" s="4" t="s">
        <v>1073</v>
      </c>
      <c r="C607" s="1" t="s">
        <v>3807</v>
      </c>
      <c r="D607" s="4">
        <v>9</v>
      </c>
      <c r="E607" s="4">
        <v>2019</v>
      </c>
      <c r="F607" s="5">
        <v>278</v>
      </c>
      <c r="G607" s="5">
        <v>0</v>
      </c>
      <c r="H607" s="5">
        <v>278</v>
      </c>
      <c r="I607" s="1" t="s">
        <v>6887</v>
      </c>
      <c r="J607" s="1" t="s">
        <v>6949</v>
      </c>
      <c r="K607" s="5">
        <v>88.960000000000008</v>
      </c>
    </row>
    <row r="608" spans="2:11" x14ac:dyDescent="0.2">
      <c r="B608" s="4" t="s">
        <v>1074</v>
      </c>
      <c r="C608" s="1" t="s">
        <v>3808</v>
      </c>
      <c r="D608" s="4">
        <v>9</v>
      </c>
      <c r="E608" s="4">
        <v>2019</v>
      </c>
      <c r="F608" s="5">
        <v>383</v>
      </c>
      <c r="G608" s="5">
        <v>0</v>
      </c>
      <c r="H608" s="5">
        <v>383</v>
      </c>
      <c r="I608" s="1" t="s">
        <v>6889</v>
      </c>
      <c r="J608" s="1" t="s">
        <v>6911</v>
      </c>
      <c r="K608" s="5">
        <v>122.56</v>
      </c>
    </row>
    <row r="609" spans="2:11" x14ac:dyDescent="0.2">
      <c r="B609" s="4" t="s">
        <v>1075</v>
      </c>
      <c r="C609" s="1" t="s">
        <v>3809</v>
      </c>
      <c r="D609" s="4">
        <v>9</v>
      </c>
      <c r="E609" s="4">
        <v>2019</v>
      </c>
      <c r="F609" s="5">
        <v>172</v>
      </c>
      <c r="G609" s="5">
        <v>0</v>
      </c>
      <c r="H609" s="5">
        <v>172</v>
      </c>
      <c r="I609" s="1" t="s">
        <v>6888</v>
      </c>
      <c r="J609" s="1" t="s">
        <v>6912</v>
      </c>
      <c r="K609" s="5">
        <v>65.36</v>
      </c>
    </row>
    <row r="610" spans="2:11" x14ac:dyDescent="0.2">
      <c r="B610" s="4" t="s">
        <v>1076</v>
      </c>
      <c r="C610" s="1" t="s">
        <v>3810</v>
      </c>
      <c r="D610" s="4">
        <v>9</v>
      </c>
      <c r="E610" s="4">
        <v>2019</v>
      </c>
      <c r="F610" s="5">
        <v>144</v>
      </c>
      <c r="G610" s="5">
        <v>0</v>
      </c>
      <c r="H610" s="5">
        <v>144</v>
      </c>
      <c r="I610" s="1" t="s">
        <v>6888</v>
      </c>
      <c r="J610" s="1" t="s">
        <v>6921</v>
      </c>
      <c r="K610" s="5">
        <v>66.240000000000009</v>
      </c>
    </row>
    <row r="611" spans="2:11" x14ac:dyDescent="0.2">
      <c r="B611" s="4" t="s">
        <v>1077</v>
      </c>
      <c r="C611" s="1" t="s">
        <v>3811</v>
      </c>
      <c r="D611" s="4">
        <v>9</v>
      </c>
      <c r="E611" s="4">
        <v>2019</v>
      </c>
      <c r="F611" s="5">
        <v>172</v>
      </c>
      <c r="G611" s="5">
        <v>0</v>
      </c>
      <c r="H611" s="5">
        <v>172</v>
      </c>
      <c r="I611" s="1" t="s">
        <v>6888</v>
      </c>
      <c r="J611" s="1" t="s">
        <v>6912</v>
      </c>
      <c r="K611" s="5">
        <v>65.36</v>
      </c>
    </row>
    <row r="612" spans="2:11" x14ac:dyDescent="0.2">
      <c r="B612" s="4" t="s">
        <v>1078</v>
      </c>
      <c r="C612" s="1" t="s">
        <v>3812</v>
      </c>
      <c r="D612" s="4">
        <v>9</v>
      </c>
      <c r="E612" s="4">
        <v>2019</v>
      </c>
      <c r="F612" s="5">
        <v>284</v>
      </c>
      <c r="G612" s="5">
        <v>0</v>
      </c>
      <c r="H612" s="5">
        <v>284</v>
      </c>
      <c r="I612" s="1" t="s">
        <v>6887</v>
      </c>
      <c r="J612" s="1" t="s">
        <v>6919</v>
      </c>
      <c r="K612" s="5">
        <v>76.680000000000007</v>
      </c>
    </row>
    <row r="613" spans="2:11" x14ac:dyDescent="0.2">
      <c r="B613" s="4" t="s">
        <v>1079</v>
      </c>
      <c r="C613" s="1" t="s">
        <v>3813</v>
      </c>
      <c r="D613" s="4">
        <v>9</v>
      </c>
      <c r="E613" s="4">
        <v>2019</v>
      </c>
      <c r="F613" s="5">
        <v>488</v>
      </c>
      <c r="G613" s="5">
        <v>0</v>
      </c>
      <c r="H613" s="5">
        <v>488</v>
      </c>
      <c r="I613" s="1" t="s">
        <v>6891</v>
      </c>
      <c r="J613" s="1" t="s">
        <v>6906</v>
      </c>
      <c r="K613" s="5">
        <v>156.16</v>
      </c>
    </row>
    <row r="614" spans="2:11" x14ac:dyDescent="0.2">
      <c r="B614" s="4" t="s">
        <v>1080</v>
      </c>
      <c r="C614" s="1" t="s">
        <v>3814</v>
      </c>
      <c r="D614" s="4">
        <v>9</v>
      </c>
      <c r="E614" s="4">
        <v>2019</v>
      </c>
      <c r="F614" s="5">
        <v>295</v>
      </c>
      <c r="G614" s="5">
        <v>0</v>
      </c>
      <c r="H614" s="5">
        <v>295</v>
      </c>
      <c r="I614" s="1" t="s">
        <v>6887</v>
      </c>
      <c r="J614" s="1" t="s">
        <v>6954</v>
      </c>
      <c r="K614" s="5">
        <v>97.350000000000009</v>
      </c>
    </row>
    <row r="615" spans="2:11" x14ac:dyDescent="0.2">
      <c r="B615" s="4" t="s">
        <v>1081</v>
      </c>
      <c r="C615" s="1" t="s">
        <v>3815</v>
      </c>
      <c r="D615" s="4">
        <v>9</v>
      </c>
      <c r="E615" s="4">
        <v>2019</v>
      </c>
      <c r="F615" s="5">
        <v>345</v>
      </c>
      <c r="G615" s="5">
        <v>0</v>
      </c>
      <c r="H615" s="5">
        <v>345</v>
      </c>
      <c r="I615" s="1" t="s">
        <v>6889</v>
      </c>
      <c r="J615" s="1" t="s">
        <v>6920</v>
      </c>
      <c r="K615" s="5">
        <v>106.95</v>
      </c>
    </row>
    <row r="616" spans="2:11" x14ac:dyDescent="0.2">
      <c r="B616" s="4" t="s">
        <v>1082</v>
      </c>
      <c r="C616" s="1" t="s">
        <v>3816</v>
      </c>
      <c r="D616" s="4">
        <v>9</v>
      </c>
      <c r="E616" s="4">
        <v>2019</v>
      </c>
      <c r="F616" s="5">
        <v>172</v>
      </c>
      <c r="G616" s="5">
        <v>0</v>
      </c>
      <c r="H616" s="5">
        <v>172</v>
      </c>
      <c r="I616" s="1" t="s">
        <v>6888</v>
      </c>
      <c r="J616" s="1" t="s">
        <v>6912</v>
      </c>
      <c r="K616" s="5">
        <v>65.36</v>
      </c>
    </row>
    <row r="617" spans="2:11" x14ac:dyDescent="0.2">
      <c r="B617" s="4" t="s">
        <v>1083</v>
      </c>
      <c r="C617" s="1" t="s">
        <v>3817</v>
      </c>
      <c r="D617" s="4">
        <v>9</v>
      </c>
      <c r="E617" s="4">
        <v>2019</v>
      </c>
      <c r="F617" s="5">
        <v>283</v>
      </c>
      <c r="G617" s="5">
        <v>0</v>
      </c>
      <c r="H617" s="5">
        <v>283</v>
      </c>
      <c r="I617" s="1" t="s">
        <v>6887</v>
      </c>
      <c r="J617" s="1" t="s">
        <v>6955</v>
      </c>
      <c r="K617" s="5">
        <v>82.07</v>
      </c>
    </row>
    <row r="618" spans="2:11" x14ac:dyDescent="0.2">
      <c r="B618" s="4" t="s">
        <v>1084</v>
      </c>
      <c r="C618" s="1" t="s">
        <v>3818</v>
      </c>
      <c r="D618" s="4">
        <v>9</v>
      </c>
      <c r="E618" s="4">
        <v>2019</v>
      </c>
      <c r="F618" s="5">
        <v>383</v>
      </c>
      <c r="G618" s="5">
        <v>0</v>
      </c>
      <c r="H618" s="5">
        <v>383</v>
      </c>
      <c r="I618" s="1" t="s">
        <v>6889</v>
      </c>
      <c r="J618" s="1" t="s">
        <v>6911</v>
      </c>
      <c r="K618" s="5">
        <v>122.56</v>
      </c>
    </row>
    <row r="619" spans="2:11" x14ac:dyDescent="0.2">
      <c r="B619" s="4" t="s">
        <v>1085</v>
      </c>
      <c r="C619" s="1" t="s">
        <v>3819</v>
      </c>
      <c r="D619" s="4">
        <v>9</v>
      </c>
      <c r="E619" s="4">
        <v>2019</v>
      </c>
      <c r="F619" s="5">
        <v>144</v>
      </c>
      <c r="G619" s="5">
        <v>0</v>
      </c>
      <c r="H619" s="5">
        <v>144</v>
      </c>
      <c r="I619" s="1" t="s">
        <v>6888</v>
      </c>
      <c r="J619" s="1" t="s">
        <v>6921</v>
      </c>
      <c r="K619" s="5">
        <v>66.240000000000009</v>
      </c>
    </row>
    <row r="620" spans="2:11" x14ac:dyDescent="0.2">
      <c r="B620" s="4" t="s">
        <v>1086</v>
      </c>
      <c r="C620" s="1" t="s">
        <v>3820</v>
      </c>
      <c r="D620" s="4">
        <v>9</v>
      </c>
      <c r="E620" s="4">
        <v>2019</v>
      </c>
      <c r="F620" s="5">
        <v>168</v>
      </c>
      <c r="G620" s="5">
        <v>0</v>
      </c>
      <c r="H620" s="5">
        <v>168</v>
      </c>
      <c r="I620" s="1" t="s">
        <v>6888</v>
      </c>
      <c r="J620" s="1" t="s">
        <v>6922</v>
      </c>
      <c r="K620" s="5">
        <v>75.600000000000009</v>
      </c>
    </row>
    <row r="621" spans="2:11" x14ac:dyDescent="0.2">
      <c r="B621" s="4" t="s">
        <v>1087</v>
      </c>
      <c r="C621" s="1" t="s">
        <v>3821</v>
      </c>
      <c r="D621" s="4">
        <v>9</v>
      </c>
      <c r="E621" s="4">
        <v>2019</v>
      </c>
      <c r="F621" s="5">
        <v>220</v>
      </c>
      <c r="G621" s="5">
        <v>0</v>
      </c>
      <c r="H621" s="5">
        <v>220</v>
      </c>
      <c r="I621" s="1" t="s">
        <v>6892</v>
      </c>
      <c r="J621" s="1" t="s">
        <v>6895</v>
      </c>
      <c r="K621" s="5">
        <v>39.6</v>
      </c>
    </row>
    <row r="622" spans="2:11" x14ac:dyDescent="0.2">
      <c r="B622" s="4" t="s">
        <v>1088</v>
      </c>
      <c r="C622" s="1" t="s">
        <v>3822</v>
      </c>
      <c r="D622" s="4">
        <v>9</v>
      </c>
      <c r="E622" s="4">
        <v>2019</v>
      </c>
      <c r="F622" s="5">
        <v>220</v>
      </c>
      <c r="G622" s="5">
        <v>0</v>
      </c>
      <c r="H622" s="5">
        <v>220</v>
      </c>
      <c r="I622" s="1" t="s">
        <v>6892</v>
      </c>
      <c r="J622" s="1" t="s">
        <v>6895</v>
      </c>
      <c r="K622" s="5">
        <v>39.6</v>
      </c>
    </row>
    <row r="623" spans="2:11" x14ac:dyDescent="0.2">
      <c r="B623" s="4" t="s">
        <v>1089</v>
      </c>
      <c r="C623" s="1" t="s">
        <v>3823</v>
      </c>
      <c r="D623" s="4">
        <v>9</v>
      </c>
      <c r="E623" s="4">
        <v>2019</v>
      </c>
      <c r="F623" s="5">
        <v>295</v>
      </c>
      <c r="G623" s="5">
        <v>0</v>
      </c>
      <c r="H623" s="5">
        <v>295</v>
      </c>
      <c r="I623" s="1" t="s">
        <v>6887</v>
      </c>
      <c r="J623" s="1" t="s">
        <v>6954</v>
      </c>
      <c r="K623" s="5">
        <v>97.350000000000009</v>
      </c>
    </row>
    <row r="624" spans="2:11" x14ac:dyDescent="0.2">
      <c r="B624" s="4" t="s">
        <v>1090</v>
      </c>
      <c r="C624" s="1" t="s">
        <v>3824</v>
      </c>
      <c r="D624" s="4">
        <v>9</v>
      </c>
      <c r="E624" s="4">
        <v>2019</v>
      </c>
      <c r="F624" s="5">
        <v>383</v>
      </c>
      <c r="G624" s="5">
        <v>0</v>
      </c>
      <c r="H624" s="5">
        <v>383</v>
      </c>
      <c r="I624" s="1" t="s">
        <v>6889</v>
      </c>
      <c r="J624" s="1" t="s">
        <v>6911</v>
      </c>
      <c r="K624" s="5">
        <v>122.56</v>
      </c>
    </row>
    <row r="625" spans="2:11" x14ac:dyDescent="0.2">
      <c r="B625" s="4" t="s">
        <v>1091</v>
      </c>
      <c r="C625" s="1" t="s">
        <v>3825</v>
      </c>
      <c r="D625" s="4">
        <v>9</v>
      </c>
      <c r="E625" s="4">
        <v>2019</v>
      </c>
      <c r="F625" s="5">
        <v>144</v>
      </c>
      <c r="G625" s="5">
        <v>0</v>
      </c>
      <c r="H625" s="5">
        <v>144</v>
      </c>
      <c r="I625" s="1" t="s">
        <v>6888</v>
      </c>
      <c r="J625" s="1" t="s">
        <v>6921</v>
      </c>
      <c r="K625" s="5">
        <v>66.240000000000009</v>
      </c>
    </row>
    <row r="626" spans="2:11" x14ac:dyDescent="0.2">
      <c r="B626" s="4" t="s">
        <v>1092</v>
      </c>
      <c r="C626" s="1" t="s">
        <v>3826</v>
      </c>
      <c r="D626" s="4">
        <v>9</v>
      </c>
      <c r="E626" s="4">
        <v>2019</v>
      </c>
      <c r="F626" s="5">
        <v>172</v>
      </c>
      <c r="G626" s="5">
        <v>0</v>
      </c>
      <c r="H626" s="5">
        <v>172</v>
      </c>
      <c r="I626" s="1" t="s">
        <v>6888</v>
      </c>
      <c r="J626" s="1" t="s">
        <v>6912</v>
      </c>
      <c r="K626" s="5">
        <v>65.36</v>
      </c>
    </row>
    <row r="627" spans="2:11" x14ac:dyDescent="0.2">
      <c r="B627" s="4" t="s">
        <v>1093</v>
      </c>
      <c r="C627" s="1" t="s">
        <v>3827</v>
      </c>
      <c r="D627" s="4">
        <v>9</v>
      </c>
      <c r="E627" s="4">
        <v>2019</v>
      </c>
      <c r="F627" s="5">
        <v>240</v>
      </c>
      <c r="G627" s="5">
        <v>0</v>
      </c>
      <c r="H627" s="5">
        <v>240</v>
      </c>
      <c r="I627" s="1" t="s">
        <v>6892</v>
      </c>
      <c r="J627" s="1" t="s">
        <v>6896</v>
      </c>
      <c r="K627" s="5">
        <v>43.199999999999996</v>
      </c>
    </row>
    <row r="628" spans="2:11" x14ac:dyDescent="0.2">
      <c r="B628" s="4" t="s">
        <v>1094</v>
      </c>
      <c r="C628" s="1" t="s">
        <v>3828</v>
      </c>
      <c r="D628" s="4">
        <v>9</v>
      </c>
      <c r="E628" s="4">
        <v>2019</v>
      </c>
      <c r="F628" s="5">
        <v>240</v>
      </c>
      <c r="G628" s="5">
        <v>0</v>
      </c>
      <c r="H628" s="5">
        <v>240</v>
      </c>
      <c r="I628" s="1" t="s">
        <v>6892</v>
      </c>
      <c r="J628" s="1" t="s">
        <v>6896</v>
      </c>
      <c r="K628" s="5">
        <v>43.199999999999996</v>
      </c>
    </row>
    <row r="629" spans="2:11" x14ac:dyDescent="0.2">
      <c r="B629" s="4" t="s">
        <v>1095</v>
      </c>
      <c r="C629" s="1" t="s">
        <v>3829</v>
      </c>
      <c r="D629" s="4">
        <v>9</v>
      </c>
      <c r="E629" s="4">
        <v>2019</v>
      </c>
      <c r="F629" s="5">
        <v>220</v>
      </c>
      <c r="G629" s="5">
        <v>0</v>
      </c>
      <c r="H629" s="5">
        <v>220</v>
      </c>
      <c r="I629" s="1" t="s">
        <v>6892</v>
      </c>
      <c r="J629" s="1" t="s">
        <v>6895</v>
      </c>
      <c r="K629" s="5">
        <v>39.6</v>
      </c>
    </row>
    <row r="630" spans="2:11" x14ac:dyDescent="0.2">
      <c r="B630" s="4" t="s">
        <v>1096</v>
      </c>
      <c r="C630" s="1" t="s">
        <v>3830</v>
      </c>
      <c r="D630" s="4">
        <v>9</v>
      </c>
      <c r="E630" s="4">
        <v>2019</v>
      </c>
      <c r="F630" s="5">
        <v>220</v>
      </c>
      <c r="G630" s="5">
        <v>0</v>
      </c>
      <c r="H630" s="5">
        <v>220</v>
      </c>
      <c r="I630" s="1" t="s">
        <v>6892</v>
      </c>
      <c r="J630" s="1" t="s">
        <v>6895</v>
      </c>
      <c r="K630" s="5">
        <v>39.6</v>
      </c>
    </row>
    <row r="631" spans="2:11" x14ac:dyDescent="0.2">
      <c r="B631" s="4" t="s">
        <v>1097</v>
      </c>
      <c r="C631" s="1" t="s">
        <v>3831</v>
      </c>
      <c r="D631" s="4">
        <v>9</v>
      </c>
      <c r="E631" s="4">
        <v>2019</v>
      </c>
      <c r="F631" s="5">
        <v>240</v>
      </c>
      <c r="G631" s="5">
        <v>0</v>
      </c>
      <c r="H631" s="5">
        <v>240</v>
      </c>
      <c r="I631" s="1" t="s">
        <v>6892</v>
      </c>
      <c r="J631" s="1" t="s">
        <v>6896</v>
      </c>
      <c r="K631" s="5">
        <v>43.199999999999996</v>
      </c>
    </row>
    <row r="632" spans="2:11" x14ac:dyDescent="0.2">
      <c r="B632" s="4" t="s">
        <v>1098</v>
      </c>
      <c r="C632" s="1" t="s">
        <v>3832</v>
      </c>
      <c r="D632" s="4">
        <v>9</v>
      </c>
      <c r="E632" s="4">
        <v>2019</v>
      </c>
      <c r="F632" s="5">
        <v>240</v>
      </c>
      <c r="G632" s="5">
        <v>0</v>
      </c>
      <c r="H632" s="5">
        <v>240</v>
      </c>
      <c r="I632" s="1" t="s">
        <v>6892</v>
      </c>
      <c r="J632" s="1" t="s">
        <v>6896</v>
      </c>
      <c r="K632" s="5">
        <v>43.199999999999996</v>
      </c>
    </row>
    <row r="633" spans="2:11" x14ac:dyDescent="0.2">
      <c r="B633" s="4" t="s">
        <v>1099</v>
      </c>
      <c r="C633" s="1" t="s">
        <v>3833</v>
      </c>
      <c r="D633" s="4">
        <v>9</v>
      </c>
      <c r="E633" s="4">
        <v>2019</v>
      </c>
      <c r="F633" s="5">
        <v>192</v>
      </c>
      <c r="G633" s="5">
        <v>0</v>
      </c>
      <c r="H633" s="5">
        <v>192</v>
      </c>
      <c r="I633" s="1" t="s">
        <v>6892</v>
      </c>
      <c r="J633" s="1" t="s">
        <v>6914</v>
      </c>
      <c r="K633" s="5">
        <v>34.56</v>
      </c>
    </row>
    <row r="634" spans="2:11" x14ac:dyDescent="0.2">
      <c r="B634" s="4" t="s">
        <v>1100</v>
      </c>
      <c r="C634" s="1" t="s">
        <v>3834</v>
      </c>
      <c r="D634" s="4">
        <v>9</v>
      </c>
      <c r="E634" s="4">
        <v>2019</v>
      </c>
      <c r="F634" s="5">
        <v>990</v>
      </c>
      <c r="G634" s="5">
        <v>0</v>
      </c>
      <c r="H634" s="5">
        <v>990</v>
      </c>
      <c r="I634" s="1" t="s">
        <v>6884</v>
      </c>
      <c r="J634" s="1" t="s">
        <v>6932</v>
      </c>
      <c r="K634" s="5">
        <v>316.8</v>
      </c>
    </row>
    <row r="635" spans="2:11" x14ac:dyDescent="0.2">
      <c r="B635" s="4" t="s">
        <v>1101</v>
      </c>
      <c r="C635" s="1" t="s">
        <v>3835</v>
      </c>
      <c r="D635" s="4">
        <v>9</v>
      </c>
      <c r="E635" s="4">
        <v>2019</v>
      </c>
      <c r="F635" s="5">
        <v>283</v>
      </c>
      <c r="G635" s="5">
        <v>0</v>
      </c>
      <c r="H635" s="5">
        <v>283</v>
      </c>
      <c r="I635" s="1" t="s">
        <v>6887</v>
      </c>
      <c r="J635" s="1" t="s">
        <v>6955</v>
      </c>
      <c r="K635" s="5">
        <v>82.07</v>
      </c>
    </row>
    <row r="636" spans="2:11" x14ac:dyDescent="0.2">
      <c r="B636" s="4" t="s">
        <v>1102</v>
      </c>
      <c r="C636" s="1" t="s">
        <v>3836</v>
      </c>
      <c r="D636" s="4">
        <v>9</v>
      </c>
      <c r="E636" s="4">
        <v>2019</v>
      </c>
      <c r="F636" s="5">
        <v>383</v>
      </c>
      <c r="G636" s="5">
        <v>0</v>
      </c>
      <c r="H636" s="5">
        <v>383</v>
      </c>
      <c r="I636" s="1" t="s">
        <v>6889</v>
      </c>
      <c r="J636" s="1" t="s">
        <v>6911</v>
      </c>
      <c r="K636" s="5">
        <v>122.56</v>
      </c>
    </row>
    <row r="637" spans="2:11" x14ac:dyDescent="0.2">
      <c r="B637" s="4" t="s">
        <v>1103</v>
      </c>
      <c r="C637" s="1" t="s">
        <v>3837</v>
      </c>
      <c r="D637" s="4">
        <v>9</v>
      </c>
      <c r="E637" s="4">
        <v>2019</v>
      </c>
      <c r="F637" s="5">
        <v>172</v>
      </c>
      <c r="G637" s="5">
        <v>0</v>
      </c>
      <c r="H637" s="5">
        <v>172</v>
      </c>
      <c r="I637" s="1" t="s">
        <v>6888</v>
      </c>
      <c r="J637" s="1" t="s">
        <v>6912</v>
      </c>
      <c r="K637" s="5">
        <v>65.36</v>
      </c>
    </row>
    <row r="638" spans="2:11" x14ac:dyDescent="0.2">
      <c r="B638" s="4" t="s">
        <v>1104</v>
      </c>
      <c r="C638" s="1" t="s">
        <v>3838</v>
      </c>
      <c r="D638" s="4">
        <v>9</v>
      </c>
      <c r="E638" s="4">
        <v>2019</v>
      </c>
      <c r="F638" s="5">
        <v>210</v>
      </c>
      <c r="G638" s="5">
        <v>0</v>
      </c>
      <c r="H638" s="5">
        <v>210</v>
      </c>
      <c r="I638" s="1" t="s">
        <v>6892</v>
      </c>
      <c r="J638" s="1" t="s">
        <v>6913</v>
      </c>
      <c r="K638" s="5">
        <v>37.799999999999997</v>
      </c>
    </row>
    <row r="639" spans="2:11" x14ac:dyDescent="0.2">
      <c r="B639" s="4" t="s">
        <v>1105</v>
      </c>
      <c r="C639" s="1" t="s">
        <v>3839</v>
      </c>
      <c r="D639" s="4">
        <v>9</v>
      </c>
      <c r="E639" s="4">
        <v>2019</v>
      </c>
      <c r="F639" s="5">
        <v>240</v>
      </c>
      <c r="G639" s="5">
        <v>0</v>
      </c>
      <c r="H639" s="5">
        <v>240</v>
      </c>
      <c r="I639" s="1" t="s">
        <v>6892</v>
      </c>
      <c r="J639" s="1" t="s">
        <v>6896</v>
      </c>
      <c r="K639" s="5">
        <v>43.199999999999996</v>
      </c>
    </row>
    <row r="640" spans="2:11" x14ac:dyDescent="0.2">
      <c r="B640" s="4" t="s">
        <v>1106</v>
      </c>
      <c r="C640" s="1" t="s">
        <v>3840</v>
      </c>
      <c r="D640" s="4">
        <v>9</v>
      </c>
      <c r="E640" s="4">
        <v>2019</v>
      </c>
      <c r="F640" s="5">
        <v>192</v>
      </c>
      <c r="G640" s="5">
        <v>0</v>
      </c>
      <c r="H640" s="5">
        <v>192</v>
      </c>
      <c r="I640" s="1" t="s">
        <v>6892</v>
      </c>
      <c r="J640" s="1" t="s">
        <v>6914</v>
      </c>
      <c r="K640" s="5">
        <v>34.56</v>
      </c>
    </row>
    <row r="641" spans="2:11" x14ac:dyDescent="0.2">
      <c r="B641" s="4" t="s">
        <v>1107</v>
      </c>
      <c r="C641" s="1" t="s">
        <v>3841</v>
      </c>
      <c r="D641" s="4">
        <v>9</v>
      </c>
      <c r="E641" s="4">
        <v>2019</v>
      </c>
      <c r="F641" s="5">
        <v>255</v>
      </c>
      <c r="G641" s="5">
        <v>0</v>
      </c>
      <c r="H641" s="5">
        <v>255</v>
      </c>
      <c r="I641" s="1" t="s">
        <v>6886</v>
      </c>
      <c r="J641" s="1" t="s">
        <v>6917</v>
      </c>
      <c r="K641" s="5">
        <v>66.3</v>
      </c>
    </row>
    <row r="642" spans="2:11" x14ac:dyDescent="0.2">
      <c r="B642" s="4" t="s">
        <v>1108</v>
      </c>
      <c r="C642" s="1" t="s">
        <v>3842</v>
      </c>
      <c r="D642" s="4">
        <v>9</v>
      </c>
      <c r="E642" s="4">
        <v>2019</v>
      </c>
      <c r="F642" s="5">
        <v>383</v>
      </c>
      <c r="G642" s="5">
        <v>0</v>
      </c>
      <c r="H642" s="5">
        <v>383</v>
      </c>
      <c r="I642" s="1" t="s">
        <v>6889</v>
      </c>
      <c r="J642" s="1" t="s">
        <v>6911</v>
      </c>
      <c r="K642" s="5">
        <v>122.56</v>
      </c>
    </row>
    <row r="643" spans="2:11" x14ac:dyDescent="0.2">
      <c r="B643" s="4" t="s">
        <v>1109</v>
      </c>
      <c r="C643" s="1" t="s">
        <v>3843</v>
      </c>
      <c r="D643" s="4">
        <v>9</v>
      </c>
      <c r="E643" s="4">
        <v>2019</v>
      </c>
      <c r="F643" s="5">
        <v>168</v>
      </c>
      <c r="G643" s="5">
        <v>0</v>
      </c>
      <c r="H643" s="5">
        <v>168</v>
      </c>
      <c r="I643" s="1" t="s">
        <v>6888</v>
      </c>
      <c r="J643" s="1" t="s">
        <v>6894</v>
      </c>
      <c r="K643" s="5">
        <v>25.2</v>
      </c>
    </row>
    <row r="644" spans="2:11" x14ac:dyDescent="0.2">
      <c r="B644" s="4" t="s">
        <v>1110</v>
      </c>
      <c r="C644" s="1" t="s">
        <v>3844</v>
      </c>
      <c r="D644" s="4">
        <v>9</v>
      </c>
      <c r="E644" s="4">
        <v>2019</v>
      </c>
      <c r="F644" s="5">
        <v>220</v>
      </c>
      <c r="G644" s="5">
        <v>0</v>
      </c>
      <c r="H644" s="5">
        <v>220</v>
      </c>
      <c r="I644" s="1" t="s">
        <v>6892</v>
      </c>
      <c r="J644" s="1" t="s">
        <v>6895</v>
      </c>
      <c r="K644" s="5">
        <v>39.6</v>
      </c>
    </row>
    <row r="645" spans="2:11" x14ac:dyDescent="0.2">
      <c r="B645" s="4" t="s">
        <v>1111</v>
      </c>
      <c r="C645" s="1" t="s">
        <v>3845</v>
      </c>
      <c r="D645" s="4">
        <v>9</v>
      </c>
      <c r="E645" s="4">
        <v>2019</v>
      </c>
      <c r="F645" s="5">
        <v>210</v>
      </c>
      <c r="G645" s="5">
        <v>0</v>
      </c>
      <c r="H645" s="5">
        <v>210</v>
      </c>
      <c r="I645" s="1" t="s">
        <v>6892</v>
      </c>
      <c r="J645" s="1" t="s">
        <v>6913</v>
      </c>
      <c r="K645" s="5">
        <v>37.799999999999997</v>
      </c>
    </row>
    <row r="646" spans="2:11" x14ac:dyDescent="0.2">
      <c r="B646" s="4" t="s">
        <v>1112</v>
      </c>
      <c r="C646" s="1" t="s">
        <v>3846</v>
      </c>
      <c r="D646" s="4">
        <v>9</v>
      </c>
      <c r="E646" s="4">
        <v>2019</v>
      </c>
      <c r="F646" s="5">
        <v>345</v>
      </c>
      <c r="G646" s="5">
        <v>0</v>
      </c>
      <c r="H646" s="5">
        <v>345</v>
      </c>
      <c r="I646" s="1" t="s">
        <v>6889</v>
      </c>
      <c r="J646" s="1" t="s">
        <v>6920</v>
      </c>
      <c r="K646" s="5">
        <v>106.95</v>
      </c>
    </row>
    <row r="647" spans="2:11" x14ac:dyDescent="0.2">
      <c r="B647" s="4" t="s">
        <v>1113</v>
      </c>
      <c r="C647" s="1" t="s">
        <v>3847</v>
      </c>
      <c r="D647" s="4">
        <v>9</v>
      </c>
      <c r="E647" s="4">
        <v>2019</v>
      </c>
      <c r="F647" s="5">
        <v>172</v>
      </c>
      <c r="G647" s="5">
        <v>0</v>
      </c>
      <c r="H647" s="5">
        <v>172</v>
      </c>
      <c r="I647" s="1" t="s">
        <v>6888</v>
      </c>
      <c r="J647" s="1" t="s">
        <v>6912</v>
      </c>
      <c r="K647" s="5">
        <v>65.36</v>
      </c>
    </row>
    <row r="648" spans="2:11" x14ac:dyDescent="0.2">
      <c r="B648" s="4" t="s">
        <v>1114</v>
      </c>
      <c r="C648" s="1" t="s">
        <v>3848</v>
      </c>
      <c r="D648" s="4">
        <v>9</v>
      </c>
      <c r="E648" s="4">
        <v>2019</v>
      </c>
      <c r="F648" s="5">
        <v>205</v>
      </c>
      <c r="G648" s="5">
        <v>0</v>
      </c>
      <c r="H648" s="5">
        <v>205</v>
      </c>
      <c r="I648" s="1" t="s">
        <v>6892</v>
      </c>
      <c r="J648" s="1" t="s">
        <v>6915</v>
      </c>
      <c r="K648" s="5">
        <v>36.9</v>
      </c>
    </row>
    <row r="649" spans="2:11" x14ac:dyDescent="0.2">
      <c r="B649" s="4" t="s">
        <v>1115</v>
      </c>
      <c r="C649" s="1" t="s">
        <v>3849</v>
      </c>
      <c r="D649" s="4">
        <v>9</v>
      </c>
      <c r="E649" s="4">
        <v>2019</v>
      </c>
      <c r="F649" s="5">
        <v>205</v>
      </c>
      <c r="G649" s="5">
        <v>0</v>
      </c>
      <c r="H649" s="5">
        <v>205</v>
      </c>
      <c r="I649" s="1" t="s">
        <v>6892</v>
      </c>
      <c r="J649" s="1" t="s">
        <v>6915</v>
      </c>
      <c r="K649" s="5">
        <v>36.9</v>
      </c>
    </row>
    <row r="650" spans="2:11" x14ac:dyDescent="0.2">
      <c r="B650" s="4" t="s">
        <v>1116</v>
      </c>
      <c r="C650" s="1" t="s">
        <v>3850</v>
      </c>
      <c r="D650" s="4">
        <v>9</v>
      </c>
      <c r="E650" s="4">
        <v>2019</v>
      </c>
      <c r="F650" s="5">
        <v>255</v>
      </c>
      <c r="G650" s="5">
        <v>0</v>
      </c>
      <c r="H650" s="5">
        <v>255</v>
      </c>
      <c r="I650" s="1" t="s">
        <v>6886</v>
      </c>
      <c r="J650" s="1" t="s">
        <v>6917</v>
      </c>
      <c r="K650" s="5">
        <v>66.3</v>
      </c>
    </row>
    <row r="651" spans="2:11" x14ac:dyDescent="0.2">
      <c r="B651" s="4" t="s">
        <v>1117</v>
      </c>
      <c r="C651" s="1" t="s">
        <v>3851</v>
      </c>
      <c r="D651" s="4">
        <v>9</v>
      </c>
      <c r="E651" s="4">
        <v>2019</v>
      </c>
      <c r="F651" s="5">
        <v>313</v>
      </c>
      <c r="G651" s="5">
        <v>0</v>
      </c>
      <c r="H651" s="5">
        <v>313</v>
      </c>
      <c r="I651" s="1" t="s">
        <v>6886</v>
      </c>
      <c r="J651" s="1" t="s">
        <v>6897</v>
      </c>
      <c r="K651" s="5">
        <v>93.899999999999991</v>
      </c>
    </row>
    <row r="652" spans="2:11" x14ac:dyDescent="0.2">
      <c r="B652" s="4" t="s">
        <v>1118</v>
      </c>
      <c r="C652" s="1" t="s">
        <v>3852</v>
      </c>
      <c r="D652" s="4">
        <v>9</v>
      </c>
      <c r="E652" s="4">
        <v>2019</v>
      </c>
      <c r="F652" s="5">
        <v>313</v>
      </c>
      <c r="G652" s="5">
        <v>0</v>
      </c>
      <c r="H652" s="5">
        <v>313</v>
      </c>
      <c r="I652" s="1" t="s">
        <v>6886</v>
      </c>
      <c r="J652" s="1" t="s">
        <v>6897</v>
      </c>
      <c r="K652" s="5">
        <v>93.899999999999991</v>
      </c>
    </row>
    <row r="653" spans="2:11" x14ac:dyDescent="0.2">
      <c r="B653" s="4" t="s">
        <v>1119</v>
      </c>
      <c r="C653" s="1" t="s">
        <v>3853</v>
      </c>
      <c r="D653" s="4">
        <v>9</v>
      </c>
      <c r="E653" s="4">
        <v>2019</v>
      </c>
      <c r="F653" s="5">
        <v>889</v>
      </c>
      <c r="G653" s="5">
        <v>0</v>
      </c>
      <c r="H653" s="5">
        <v>889</v>
      </c>
      <c r="I653" s="1" t="s">
        <v>6884</v>
      </c>
      <c r="J653" s="1" t="s">
        <v>6941</v>
      </c>
      <c r="K653" s="5">
        <v>222.25</v>
      </c>
    </row>
    <row r="654" spans="2:11" x14ac:dyDescent="0.2">
      <c r="B654" s="4" t="s">
        <v>1120</v>
      </c>
      <c r="C654" s="1" t="s">
        <v>3854</v>
      </c>
      <c r="D654" s="4">
        <v>9</v>
      </c>
      <c r="E654" s="4">
        <v>2019</v>
      </c>
      <c r="F654" s="5">
        <v>889</v>
      </c>
      <c r="G654" s="5">
        <v>0</v>
      </c>
      <c r="H654" s="5">
        <v>889</v>
      </c>
      <c r="I654" s="1" t="s">
        <v>6884</v>
      </c>
      <c r="J654" s="1" t="s">
        <v>6941</v>
      </c>
      <c r="K654" s="5">
        <v>222.25</v>
      </c>
    </row>
    <row r="655" spans="2:11" x14ac:dyDescent="0.2">
      <c r="B655" s="4" t="s">
        <v>1121</v>
      </c>
      <c r="C655" s="1" t="s">
        <v>3855</v>
      </c>
      <c r="D655" s="4">
        <v>9</v>
      </c>
      <c r="E655" s="4">
        <v>2019</v>
      </c>
      <c r="F655" s="5">
        <v>447</v>
      </c>
      <c r="G655" s="5">
        <v>0</v>
      </c>
      <c r="H655" s="5">
        <v>447</v>
      </c>
      <c r="I655" s="1" t="s">
        <v>6889</v>
      </c>
      <c r="J655" s="1" t="s">
        <v>6893</v>
      </c>
      <c r="K655" s="5">
        <v>156.44999999999999</v>
      </c>
    </row>
    <row r="656" spans="2:11" x14ac:dyDescent="0.2">
      <c r="B656" s="4" t="s">
        <v>1122</v>
      </c>
      <c r="C656" s="1" t="s">
        <v>3856</v>
      </c>
      <c r="D656" s="4">
        <v>9</v>
      </c>
      <c r="E656" s="4">
        <v>2019</v>
      </c>
      <c r="F656" s="5">
        <v>538</v>
      </c>
      <c r="G656" s="5">
        <v>0</v>
      </c>
      <c r="H656" s="5">
        <v>538</v>
      </c>
      <c r="I656" s="1" t="s">
        <v>6891</v>
      </c>
      <c r="J656" s="1" t="s">
        <v>6905</v>
      </c>
      <c r="K656" s="5">
        <v>145.26000000000002</v>
      </c>
    </row>
    <row r="657" spans="2:11" x14ac:dyDescent="0.2">
      <c r="B657" s="4" t="s">
        <v>1123</v>
      </c>
      <c r="C657" s="1" t="s">
        <v>3857</v>
      </c>
      <c r="D657" s="4">
        <v>10</v>
      </c>
      <c r="E657" s="4">
        <v>2019</v>
      </c>
      <c r="F657" s="5">
        <v>293</v>
      </c>
      <c r="G657" s="5">
        <v>58.599999999999994</v>
      </c>
      <c r="H657" s="5">
        <v>234.4</v>
      </c>
      <c r="I657" s="1" t="s">
        <v>6887</v>
      </c>
      <c r="J657" s="1" t="s">
        <v>6937</v>
      </c>
      <c r="K657" s="5">
        <v>90.83</v>
      </c>
    </row>
    <row r="658" spans="2:11" x14ac:dyDescent="0.2">
      <c r="B658" s="4" t="s">
        <v>1124</v>
      </c>
      <c r="C658" s="1" t="s">
        <v>3858</v>
      </c>
      <c r="D658" s="4">
        <v>10</v>
      </c>
      <c r="E658" s="4">
        <v>2019</v>
      </c>
      <c r="F658" s="5">
        <v>383</v>
      </c>
      <c r="G658" s="5">
        <v>76.599999999999966</v>
      </c>
      <c r="H658" s="5">
        <v>306.40000000000003</v>
      </c>
      <c r="I658" s="1" t="s">
        <v>6889</v>
      </c>
      <c r="J658" s="1" t="s">
        <v>6911</v>
      </c>
      <c r="K658" s="5">
        <v>122.56</v>
      </c>
    </row>
    <row r="659" spans="2:11" x14ac:dyDescent="0.2">
      <c r="B659" s="4" t="s">
        <v>1125</v>
      </c>
      <c r="C659" s="1" t="s">
        <v>3859</v>
      </c>
      <c r="D659" s="4">
        <v>10</v>
      </c>
      <c r="E659" s="4">
        <v>2019</v>
      </c>
      <c r="F659" s="5">
        <v>383</v>
      </c>
      <c r="G659" s="5">
        <v>76.599999999999966</v>
      </c>
      <c r="H659" s="5">
        <v>306.40000000000003</v>
      </c>
      <c r="I659" s="1" t="s">
        <v>6889</v>
      </c>
      <c r="J659" s="1" t="s">
        <v>6911</v>
      </c>
      <c r="K659" s="5">
        <v>122.56</v>
      </c>
    </row>
    <row r="660" spans="2:11" x14ac:dyDescent="0.2">
      <c r="B660" s="4" t="s">
        <v>1126</v>
      </c>
      <c r="C660" s="1" t="s">
        <v>3860</v>
      </c>
      <c r="D660" s="4">
        <v>10</v>
      </c>
      <c r="E660" s="4">
        <v>2019</v>
      </c>
      <c r="F660" s="5">
        <v>168</v>
      </c>
      <c r="G660" s="5">
        <v>33.599999999999994</v>
      </c>
      <c r="H660" s="5">
        <v>134.4</v>
      </c>
      <c r="I660" s="1" t="s">
        <v>6888</v>
      </c>
      <c r="J660" s="1" t="s">
        <v>6922</v>
      </c>
      <c r="K660" s="5">
        <v>75.600000000000009</v>
      </c>
    </row>
    <row r="661" spans="2:11" x14ac:dyDescent="0.2">
      <c r="B661" s="4" t="s">
        <v>1127</v>
      </c>
      <c r="C661" s="1" t="s">
        <v>3861</v>
      </c>
      <c r="D661" s="4">
        <v>10</v>
      </c>
      <c r="E661" s="4">
        <v>2019</v>
      </c>
      <c r="F661" s="5">
        <v>168</v>
      </c>
      <c r="G661" s="5">
        <v>33.599999999999994</v>
      </c>
      <c r="H661" s="5">
        <v>134.4</v>
      </c>
      <c r="I661" s="1" t="s">
        <v>6888</v>
      </c>
      <c r="J661" s="1" t="s">
        <v>6894</v>
      </c>
      <c r="K661" s="5">
        <v>25.2</v>
      </c>
    </row>
    <row r="662" spans="2:11" x14ac:dyDescent="0.2">
      <c r="B662" s="4" t="s">
        <v>1128</v>
      </c>
      <c r="C662" s="1" t="s">
        <v>3862</v>
      </c>
      <c r="D662" s="4">
        <v>10</v>
      </c>
      <c r="E662" s="4">
        <v>2019</v>
      </c>
      <c r="F662" s="5">
        <v>205</v>
      </c>
      <c r="G662" s="5">
        <v>41</v>
      </c>
      <c r="H662" s="5">
        <v>164</v>
      </c>
      <c r="I662" s="1" t="s">
        <v>6892</v>
      </c>
      <c r="J662" s="1" t="s">
        <v>6915</v>
      </c>
      <c r="K662" s="5">
        <v>36.9</v>
      </c>
    </row>
    <row r="663" spans="2:11" x14ac:dyDescent="0.2">
      <c r="B663" s="4" t="s">
        <v>1129</v>
      </c>
      <c r="C663" s="1" t="s">
        <v>3863</v>
      </c>
      <c r="D663" s="4">
        <v>10</v>
      </c>
      <c r="E663" s="4">
        <v>2019</v>
      </c>
      <c r="F663" s="5">
        <v>240</v>
      </c>
      <c r="G663" s="5">
        <v>48</v>
      </c>
      <c r="H663" s="5">
        <v>192</v>
      </c>
      <c r="I663" s="1" t="s">
        <v>6892</v>
      </c>
      <c r="J663" s="1" t="s">
        <v>6896</v>
      </c>
      <c r="K663" s="5">
        <v>43.199999999999996</v>
      </c>
    </row>
    <row r="664" spans="2:11" x14ac:dyDescent="0.2">
      <c r="B664" s="4" t="s">
        <v>1130</v>
      </c>
      <c r="C664" s="1" t="s">
        <v>3864</v>
      </c>
      <c r="D664" s="4">
        <v>10</v>
      </c>
      <c r="E664" s="4">
        <v>2019</v>
      </c>
      <c r="F664" s="5">
        <v>240</v>
      </c>
      <c r="G664" s="5">
        <v>48</v>
      </c>
      <c r="H664" s="5">
        <v>192</v>
      </c>
      <c r="I664" s="1" t="s">
        <v>6892</v>
      </c>
      <c r="J664" s="1" t="s">
        <v>6896</v>
      </c>
      <c r="K664" s="5">
        <v>43.199999999999996</v>
      </c>
    </row>
    <row r="665" spans="2:11" x14ac:dyDescent="0.2">
      <c r="B665" s="4" t="s">
        <v>1131</v>
      </c>
      <c r="C665" s="1" t="s">
        <v>3865</v>
      </c>
      <c r="D665" s="4">
        <v>10</v>
      </c>
      <c r="E665" s="4">
        <v>2019</v>
      </c>
      <c r="F665" s="5">
        <v>538</v>
      </c>
      <c r="G665" s="5">
        <v>107.59999999999997</v>
      </c>
      <c r="H665" s="5">
        <v>430.40000000000003</v>
      </c>
      <c r="I665" s="1" t="s">
        <v>6891</v>
      </c>
      <c r="J665" s="1" t="s">
        <v>6953</v>
      </c>
      <c r="K665" s="5">
        <v>129.12</v>
      </c>
    </row>
    <row r="666" spans="2:11" x14ac:dyDescent="0.2">
      <c r="B666" s="4" t="s">
        <v>1132</v>
      </c>
      <c r="C666" s="1" t="s">
        <v>3866</v>
      </c>
      <c r="D666" s="4">
        <v>10</v>
      </c>
      <c r="E666" s="4">
        <v>2019</v>
      </c>
      <c r="F666" s="5">
        <v>317</v>
      </c>
      <c r="G666" s="5">
        <v>63.399999999999977</v>
      </c>
      <c r="H666" s="5">
        <v>253.60000000000002</v>
      </c>
      <c r="I666" s="1" t="s">
        <v>6887</v>
      </c>
      <c r="J666" s="1" t="s">
        <v>6935</v>
      </c>
      <c r="K666" s="5">
        <v>98.27</v>
      </c>
    </row>
    <row r="667" spans="2:11" x14ac:dyDescent="0.2">
      <c r="B667" s="4" t="s">
        <v>1133</v>
      </c>
      <c r="C667" s="1" t="s">
        <v>3867</v>
      </c>
      <c r="D667" s="4">
        <v>10</v>
      </c>
      <c r="E667" s="4">
        <v>2019</v>
      </c>
      <c r="F667" s="5">
        <v>447</v>
      </c>
      <c r="G667" s="5">
        <v>89.399999999999977</v>
      </c>
      <c r="H667" s="5">
        <v>357.6</v>
      </c>
      <c r="I667" s="1" t="s">
        <v>6889</v>
      </c>
      <c r="J667" s="1" t="s">
        <v>6893</v>
      </c>
      <c r="K667" s="5">
        <v>156.44999999999999</v>
      </c>
    </row>
    <row r="668" spans="2:11" x14ac:dyDescent="0.2">
      <c r="B668" s="4" t="s">
        <v>1134</v>
      </c>
      <c r="C668" s="1" t="s">
        <v>3868</v>
      </c>
      <c r="D668" s="4">
        <v>10</v>
      </c>
      <c r="E668" s="4">
        <v>2019</v>
      </c>
      <c r="F668" s="5">
        <v>383</v>
      </c>
      <c r="G668" s="5">
        <v>76.599999999999966</v>
      </c>
      <c r="H668" s="5">
        <v>306.40000000000003</v>
      </c>
      <c r="I668" s="1" t="s">
        <v>6889</v>
      </c>
      <c r="J668" s="1" t="s">
        <v>6911</v>
      </c>
      <c r="K668" s="5">
        <v>122.56</v>
      </c>
    </row>
    <row r="669" spans="2:11" x14ac:dyDescent="0.2">
      <c r="B669" s="4" t="s">
        <v>1135</v>
      </c>
      <c r="C669" s="1" t="s">
        <v>3869</v>
      </c>
      <c r="D669" s="4">
        <v>10</v>
      </c>
      <c r="E669" s="4">
        <v>2019</v>
      </c>
      <c r="F669" s="5">
        <v>168</v>
      </c>
      <c r="G669" s="5">
        <v>33.599999999999994</v>
      </c>
      <c r="H669" s="5">
        <v>134.4</v>
      </c>
      <c r="I669" s="1" t="s">
        <v>6888</v>
      </c>
      <c r="J669" s="1" t="s">
        <v>6894</v>
      </c>
      <c r="K669" s="5">
        <v>25.2</v>
      </c>
    </row>
    <row r="670" spans="2:11" x14ac:dyDescent="0.2">
      <c r="B670" s="4" t="s">
        <v>1136</v>
      </c>
      <c r="C670" s="1" t="s">
        <v>3870</v>
      </c>
      <c r="D670" s="4">
        <v>10</v>
      </c>
      <c r="E670" s="4">
        <v>2019</v>
      </c>
      <c r="F670" s="5">
        <v>144</v>
      </c>
      <c r="G670" s="5">
        <v>28.799999999999997</v>
      </c>
      <c r="H670" s="5">
        <v>115.2</v>
      </c>
      <c r="I670" s="1" t="s">
        <v>6888</v>
      </c>
      <c r="J670" s="1" t="s">
        <v>6921</v>
      </c>
      <c r="K670" s="5">
        <v>66.240000000000009</v>
      </c>
    </row>
    <row r="671" spans="2:11" x14ac:dyDescent="0.2">
      <c r="B671" s="4" t="s">
        <v>1137</v>
      </c>
      <c r="C671" s="1" t="s">
        <v>3871</v>
      </c>
      <c r="D671" s="4">
        <v>10</v>
      </c>
      <c r="E671" s="4">
        <v>2019</v>
      </c>
      <c r="F671" s="5">
        <v>220</v>
      </c>
      <c r="G671" s="5">
        <v>44</v>
      </c>
      <c r="H671" s="5">
        <v>176</v>
      </c>
      <c r="I671" s="1" t="s">
        <v>6892</v>
      </c>
      <c r="J671" s="1" t="s">
        <v>6895</v>
      </c>
      <c r="K671" s="5">
        <v>39.6</v>
      </c>
    </row>
    <row r="672" spans="2:11" x14ac:dyDescent="0.2">
      <c r="B672" s="4" t="s">
        <v>1138</v>
      </c>
      <c r="C672" s="1" t="s">
        <v>3872</v>
      </c>
      <c r="D672" s="4">
        <v>10</v>
      </c>
      <c r="E672" s="4">
        <v>2019</v>
      </c>
      <c r="F672" s="5">
        <v>210</v>
      </c>
      <c r="G672" s="5">
        <v>42</v>
      </c>
      <c r="H672" s="5">
        <v>168</v>
      </c>
      <c r="I672" s="1" t="s">
        <v>6892</v>
      </c>
      <c r="J672" s="1" t="s">
        <v>6913</v>
      </c>
      <c r="K672" s="5">
        <v>37.799999999999997</v>
      </c>
    </row>
    <row r="673" spans="2:11" x14ac:dyDescent="0.2">
      <c r="B673" s="4" t="s">
        <v>1139</v>
      </c>
      <c r="C673" s="1" t="s">
        <v>3873</v>
      </c>
      <c r="D673" s="4">
        <v>10</v>
      </c>
      <c r="E673" s="4">
        <v>2019</v>
      </c>
      <c r="F673" s="5">
        <v>220</v>
      </c>
      <c r="G673" s="5">
        <v>44</v>
      </c>
      <c r="H673" s="5">
        <v>176</v>
      </c>
      <c r="I673" s="1" t="s">
        <v>6892</v>
      </c>
      <c r="J673" s="1" t="s">
        <v>6895</v>
      </c>
      <c r="K673" s="5">
        <v>39.6</v>
      </c>
    </row>
    <row r="674" spans="2:11" x14ac:dyDescent="0.2">
      <c r="B674" s="4" t="s">
        <v>1140</v>
      </c>
      <c r="C674" s="1" t="s">
        <v>3874</v>
      </c>
      <c r="D674" s="4">
        <v>10</v>
      </c>
      <c r="E674" s="4">
        <v>2019</v>
      </c>
      <c r="F674" s="5">
        <v>255</v>
      </c>
      <c r="G674" s="5">
        <v>51</v>
      </c>
      <c r="H674" s="5">
        <v>204</v>
      </c>
      <c r="I674" s="1" t="s">
        <v>6886</v>
      </c>
      <c r="J674" s="1" t="s">
        <v>6917</v>
      </c>
      <c r="K674" s="5">
        <v>66.3</v>
      </c>
    </row>
    <row r="675" spans="2:11" x14ac:dyDescent="0.2">
      <c r="B675" s="4" t="s">
        <v>1141</v>
      </c>
      <c r="C675" s="1" t="s">
        <v>3875</v>
      </c>
      <c r="D675" s="4">
        <v>10</v>
      </c>
      <c r="E675" s="4">
        <v>2019</v>
      </c>
      <c r="F675" s="5">
        <v>492</v>
      </c>
      <c r="G675" s="5">
        <v>98.399999999999977</v>
      </c>
      <c r="H675" s="5">
        <v>393.6</v>
      </c>
      <c r="I675" s="1" t="s">
        <v>6891</v>
      </c>
      <c r="J675" s="1" t="s">
        <v>6947</v>
      </c>
      <c r="K675" s="5">
        <v>137.76000000000002</v>
      </c>
    </row>
    <row r="676" spans="2:11" x14ac:dyDescent="0.2">
      <c r="B676" s="4" t="s">
        <v>1142</v>
      </c>
      <c r="C676" s="1" t="s">
        <v>3876</v>
      </c>
      <c r="D676" s="4">
        <v>10</v>
      </c>
      <c r="E676" s="4">
        <v>2019</v>
      </c>
      <c r="F676" s="5">
        <v>168</v>
      </c>
      <c r="G676" s="5">
        <v>33.599999999999994</v>
      </c>
      <c r="H676" s="5">
        <v>134.4</v>
      </c>
      <c r="I676" s="1" t="s">
        <v>6887</v>
      </c>
      <c r="J676" s="1" t="s">
        <v>6950</v>
      </c>
      <c r="K676" s="5">
        <v>60.48</v>
      </c>
    </row>
    <row r="677" spans="2:11" x14ac:dyDescent="0.2">
      <c r="B677" s="4" t="s">
        <v>1143</v>
      </c>
      <c r="C677" s="1" t="s">
        <v>3877</v>
      </c>
      <c r="D677" s="4">
        <v>10</v>
      </c>
      <c r="E677" s="4">
        <v>2019</v>
      </c>
      <c r="F677" s="5">
        <v>345</v>
      </c>
      <c r="G677" s="5">
        <v>69</v>
      </c>
      <c r="H677" s="5">
        <v>276</v>
      </c>
      <c r="I677" s="1" t="s">
        <v>6889</v>
      </c>
      <c r="J677" s="1" t="s">
        <v>6920</v>
      </c>
      <c r="K677" s="5">
        <v>106.95</v>
      </c>
    </row>
    <row r="678" spans="2:11" x14ac:dyDescent="0.2">
      <c r="B678" s="4" t="s">
        <v>1144</v>
      </c>
      <c r="C678" s="1" t="s">
        <v>3878</v>
      </c>
      <c r="D678" s="4">
        <v>10</v>
      </c>
      <c r="E678" s="4">
        <v>2019</v>
      </c>
      <c r="F678" s="5">
        <v>144</v>
      </c>
      <c r="G678" s="5">
        <v>28.799999999999997</v>
      </c>
      <c r="H678" s="5">
        <v>115.2</v>
      </c>
      <c r="I678" s="1" t="s">
        <v>6888</v>
      </c>
      <c r="J678" s="1" t="s">
        <v>6921</v>
      </c>
      <c r="K678" s="5">
        <v>66.240000000000009</v>
      </c>
    </row>
    <row r="679" spans="2:11" x14ac:dyDescent="0.2">
      <c r="B679" s="4" t="s">
        <v>1145</v>
      </c>
      <c r="C679" s="1" t="s">
        <v>3879</v>
      </c>
      <c r="D679" s="4">
        <v>10</v>
      </c>
      <c r="E679" s="4">
        <v>2019</v>
      </c>
      <c r="F679" s="5">
        <v>172</v>
      </c>
      <c r="G679" s="5">
        <v>34.400000000000006</v>
      </c>
      <c r="H679" s="5">
        <v>137.6</v>
      </c>
      <c r="I679" s="1" t="s">
        <v>6888</v>
      </c>
      <c r="J679" s="1" t="s">
        <v>6912</v>
      </c>
      <c r="K679" s="5">
        <v>65.36</v>
      </c>
    </row>
    <row r="680" spans="2:11" x14ac:dyDescent="0.2">
      <c r="B680" s="4" t="s">
        <v>1146</v>
      </c>
      <c r="C680" s="1" t="s">
        <v>3880</v>
      </c>
      <c r="D680" s="4">
        <v>10</v>
      </c>
      <c r="E680" s="4">
        <v>2019</v>
      </c>
      <c r="F680" s="5">
        <v>210</v>
      </c>
      <c r="G680" s="5">
        <v>42</v>
      </c>
      <c r="H680" s="5">
        <v>168</v>
      </c>
      <c r="I680" s="1" t="s">
        <v>6892</v>
      </c>
      <c r="J680" s="1" t="s">
        <v>6913</v>
      </c>
      <c r="K680" s="5">
        <v>37.799999999999997</v>
      </c>
    </row>
    <row r="681" spans="2:11" x14ac:dyDescent="0.2">
      <c r="B681" s="4" t="s">
        <v>1147</v>
      </c>
      <c r="C681" s="1" t="s">
        <v>3881</v>
      </c>
      <c r="D681" s="4">
        <v>10</v>
      </c>
      <c r="E681" s="4">
        <v>2019</v>
      </c>
      <c r="F681" s="5">
        <v>240</v>
      </c>
      <c r="G681" s="5">
        <v>48</v>
      </c>
      <c r="H681" s="5">
        <v>192</v>
      </c>
      <c r="I681" s="1" t="s">
        <v>6892</v>
      </c>
      <c r="J681" s="1" t="s">
        <v>6896</v>
      </c>
      <c r="K681" s="5">
        <v>43.199999999999996</v>
      </c>
    </row>
    <row r="682" spans="2:11" x14ac:dyDescent="0.2">
      <c r="B682" s="4" t="s">
        <v>1148</v>
      </c>
      <c r="C682" s="1" t="s">
        <v>3882</v>
      </c>
      <c r="D682" s="4">
        <v>9</v>
      </c>
      <c r="E682" s="4">
        <v>2019</v>
      </c>
      <c r="F682" s="5">
        <v>205</v>
      </c>
      <c r="G682" s="5">
        <v>0</v>
      </c>
      <c r="H682" s="5">
        <v>205</v>
      </c>
      <c r="I682" s="1" t="s">
        <v>6892</v>
      </c>
      <c r="J682" s="1" t="s">
        <v>6915</v>
      </c>
      <c r="K682" s="5">
        <v>36.9</v>
      </c>
    </row>
    <row r="683" spans="2:11" x14ac:dyDescent="0.2">
      <c r="B683" s="4" t="s">
        <v>1149</v>
      </c>
      <c r="C683" s="1" t="s">
        <v>3883</v>
      </c>
      <c r="D683" s="4">
        <v>9</v>
      </c>
      <c r="E683" s="4">
        <v>2019</v>
      </c>
      <c r="F683" s="5">
        <v>258</v>
      </c>
      <c r="G683" s="5">
        <v>0</v>
      </c>
      <c r="H683" s="5">
        <v>258</v>
      </c>
      <c r="I683" s="1" t="s">
        <v>6886</v>
      </c>
      <c r="J683" s="1" t="s">
        <v>6918</v>
      </c>
      <c r="K683" s="5">
        <v>72.240000000000009</v>
      </c>
    </row>
    <row r="684" spans="2:11" x14ac:dyDescent="0.2">
      <c r="B684" s="4" t="s">
        <v>1150</v>
      </c>
      <c r="C684" s="1" t="s">
        <v>3884</v>
      </c>
      <c r="D684" s="4">
        <v>9</v>
      </c>
      <c r="E684" s="4">
        <v>2019</v>
      </c>
      <c r="F684" s="5">
        <v>258</v>
      </c>
      <c r="G684" s="5">
        <v>0</v>
      </c>
      <c r="H684" s="5">
        <v>258</v>
      </c>
      <c r="I684" s="1" t="s">
        <v>6886</v>
      </c>
      <c r="J684" s="1" t="s">
        <v>6918</v>
      </c>
      <c r="K684" s="5">
        <v>72.240000000000009</v>
      </c>
    </row>
    <row r="685" spans="2:11" x14ac:dyDescent="0.2">
      <c r="B685" s="4" t="s">
        <v>1151</v>
      </c>
      <c r="C685" s="1" t="s">
        <v>3885</v>
      </c>
      <c r="D685" s="4">
        <v>9</v>
      </c>
      <c r="E685" s="4">
        <v>2019</v>
      </c>
      <c r="F685" s="5">
        <v>367</v>
      </c>
      <c r="G685" s="5">
        <v>0</v>
      </c>
      <c r="H685" s="5">
        <v>367</v>
      </c>
      <c r="I685" s="1" t="s">
        <v>6887</v>
      </c>
      <c r="J685" s="1" t="s">
        <v>6938</v>
      </c>
      <c r="K685" s="5">
        <v>110.1</v>
      </c>
    </row>
    <row r="686" spans="2:11" x14ac:dyDescent="0.2">
      <c r="B686" s="4" t="s">
        <v>1152</v>
      </c>
      <c r="C686" s="1" t="s">
        <v>3886</v>
      </c>
      <c r="D686" s="4">
        <v>9</v>
      </c>
      <c r="E686" s="4">
        <v>2019</v>
      </c>
      <c r="F686" s="5">
        <v>345</v>
      </c>
      <c r="G686" s="5">
        <v>0</v>
      </c>
      <c r="H686" s="5">
        <v>345</v>
      </c>
      <c r="I686" s="1" t="s">
        <v>6889</v>
      </c>
      <c r="J686" s="1" t="s">
        <v>6920</v>
      </c>
      <c r="K686" s="5">
        <v>106.95</v>
      </c>
    </row>
    <row r="687" spans="2:11" x14ac:dyDescent="0.2">
      <c r="B687" s="4" t="s">
        <v>1153</v>
      </c>
      <c r="C687" s="1" t="s">
        <v>3887</v>
      </c>
      <c r="D687" s="4">
        <v>9</v>
      </c>
      <c r="E687" s="4">
        <v>2019</v>
      </c>
      <c r="F687" s="5">
        <v>144</v>
      </c>
      <c r="G687" s="5">
        <v>0</v>
      </c>
      <c r="H687" s="5">
        <v>144</v>
      </c>
      <c r="I687" s="1" t="s">
        <v>6888</v>
      </c>
      <c r="J687" s="1" t="s">
        <v>6921</v>
      </c>
      <c r="K687" s="5">
        <v>66.240000000000009</v>
      </c>
    </row>
    <row r="688" spans="2:11" x14ac:dyDescent="0.2">
      <c r="B688" s="4" t="s">
        <v>1154</v>
      </c>
      <c r="C688" s="1" t="s">
        <v>3888</v>
      </c>
      <c r="D688" s="4">
        <v>9</v>
      </c>
      <c r="E688" s="4">
        <v>2019</v>
      </c>
      <c r="F688" s="5">
        <v>172</v>
      </c>
      <c r="G688" s="5">
        <v>0</v>
      </c>
      <c r="H688" s="5">
        <v>172</v>
      </c>
      <c r="I688" s="1" t="s">
        <v>6888</v>
      </c>
      <c r="J688" s="1" t="s">
        <v>6912</v>
      </c>
      <c r="K688" s="5">
        <v>65.36</v>
      </c>
    </row>
    <row r="689" spans="2:11" x14ac:dyDescent="0.2">
      <c r="B689" s="4" t="s">
        <v>1155</v>
      </c>
      <c r="C689" s="1" t="s">
        <v>3889</v>
      </c>
      <c r="D689" s="4">
        <v>9</v>
      </c>
      <c r="E689" s="4">
        <v>2019</v>
      </c>
      <c r="F689" s="5">
        <v>210</v>
      </c>
      <c r="G689" s="5">
        <v>0</v>
      </c>
      <c r="H689" s="5">
        <v>210</v>
      </c>
      <c r="I689" s="1" t="s">
        <v>6892</v>
      </c>
      <c r="J689" s="1" t="s">
        <v>6913</v>
      </c>
      <c r="K689" s="5">
        <v>37.799999999999997</v>
      </c>
    </row>
    <row r="690" spans="2:11" x14ac:dyDescent="0.2">
      <c r="B690" s="4" t="s">
        <v>1156</v>
      </c>
      <c r="C690" s="1" t="s">
        <v>3890</v>
      </c>
      <c r="D690" s="4">
        <v>9</v>
      </c>
      <c r="E690" s="4">
        <v>2019</v>
      </c>
      <c r="F690" s="5">
        <v>210</v>
      </c>
      <c r="G690" s="5">
        <v>0</v>
      </c>
      <c r="H690" s="5">
        <v>210</v>
      </c>
      <c r="I690" s="1" t="s">
        <v>6892</v>
      </c>
      <c r="J690" s="1" t="s">
        <v>6913</v>
      </c>
      <c r="K690" s="5">
        <v>37.799999999999997</v>
      </c>
    </row>
    <row r="691" spans="2:11" x14ac:dyDescent="0.2">
      <c r="B691" s="4" t="s">
        <v>1157</v>
      </c>
      <c r="C691" s="1" t="s">
        <v>3891</v>
      </c>
      <c r="D691" s="4">
        <v>9</v>
      </c>
      <c r="E691" s="4">
        <v>2019</v>
      </c>
      <c r="F691" s="5">
        <v>240</v>
      </c>
      <c r="G691" s="5">
        <v>0</v>
      </c>
      <c r="H691" s="5">
        <v>240</v>
      </c>
      <c r="I691" s="1" t="s">
        <v>6892</v>
      </c>
      <c r="J691" s="1" t="s">
        <v>6896</v>
      </c>
      <c r="K691" s="5">
        <v>43.199999999999996</v>
      </c>
    </row>
    <row r="692" spans="2:11" x14ac:dyDescent="0.2">
      <c r="B692" s="4" t="s">
        <v>1158</v>
      </c>
      <c r="C692" s="1" t="s">
        <v>3892</v>
      </c>
      <c r="D692" s="4">
        <v>9</v>
      </c>
      <c r="E692" s="4">
        <v>2019</v>
      </c>
      <c r="F692" s="5">
        <v>255</v>
      </c>
      <c r="G692" s="5">
        <v>0</v>
      </c>
      <c r="H692" s="5">
        <v>255</v>
      </c>
      <c r="I692" s="1" t="s">
        <v>6886</v>
      </c>
      <c r="J692" s="1" t="s">
        <v>6917</v>
      </c>
      <c r="K692" s="5">
        <v>66.3</v>
      </c>
    </row>
    <row r="693" spans="2:11" x14ac:dyDescent="0.2">
      <c r="B693" s="4" t="s">
        <v>1159</v>
      </c>
      <c r="C693" s="1" t="s">
        <v>3893</v>
      </c>
      <c r="D693" s="4">
        <v>9</v>
      </c>
      <c r="E693" s="4">
        <v>2019</v>
      </c>
      <c r="F693" s="5">
        <v>327</v>
      </c>
      <c r="G693" s="5">
        <v>0</v>
      </c>
      <c r="H693" s="5">
        <v>327</v>
      </c>
      <c r="I693" s="1" t="s">
        <v>6886</v>
      </c>
      <c r="J693" s="1" t="s">
        <v>6916</v>
      </c>
      <c r="K693" s="5">
        <v>94.83</v>
      </c>
    </row>
    <row r="694" spans="2:11" x14ac:dyDescent="0.2">
      <c r="B694" s="4" t="s">
        <v>1160</v>
      </c>
      <c r="C694" s="1" t="s">
        <v>3894</v>
      </c>
      <c r="D694" s="4">
        <v>9</v>
      </c>
      <c r="E694" s="4">
        <v>2019</v>
      </c>
      <c r="F694" s="5">
        <v>261</v>
      </c>
      <c r="G694" s="5">
        <v>0</v>
      </c>
      <c r="H694" s="5">
        <v>261</v>
      </c>
      <c r="I694" s="1" t="s">
        <v>6887</v>
      </c>
      <c r="J694" s="1" t="s">
        <v>6948</v>
      </c>
      <c r="K694" s="5">
        <v>78.3</v>
      </c>
    </row>
    <row r="695" spans="2:11" x14ac:dyDescent="0.2">
      <c r="B695" s="4" t="s">
        <v>1161</v>
      </c>
      <c r="C695" s="1" t="s">
        <v>3895</v>
      </c>
      <c r="D695" s="4">
        <v>9</v>
      </c>
      <c r="E695" s="4">
        <v>2019</v>
      </c>
      <c r="F695" s="5">
        <v>345</v>
      </c>
      <c r="G695" s="5">
        <v>0</v>
      </c>
      <c r="H695" s="5">
        <v>345</v>
      </c>
      <c r="I695" s="1" t="s">
        <v>6889</v>
      </c>
      <c r="J695" s="1" t="s">
        <v>6920</v>
      </c>
      <c r="K695" s="5">
        <v>106.95</v>
      </c>
    </row>
    <row r="696" spans="2:11" x14ac:dyDescent="0.2">
      <c r="B696" s="4" t="s">
        <v>1162</v>
      </c>
      <c r="C696" s="1" t="s">
        <v>3896</v>
      </c>
      <c r="D696" s="4">
        <v>9</v>
      </c>
      <c r="E696" s="4">
        <v>2019</v>
      </c>
      <c r="F696" s="5">
        <v>172</v>
      </c>
      <c r="G696" s="5">
        <v>0</v>
      </c>
      <c r="H696" s="5">
        <v>172</v>
      </c>
      <c r="I696" s="1" t="s">
        <v>6888</v>
      </c>
      <c r="J696" s="1" t="s">
        <v>6912</v>
      </c>
      <c r="K696" s="5">
        <v>65.36</v>
      </c>
    </row>
    <row r="697" spans="2:11" x14ac:dyDescent="0.2">
      <c r="B697" s="4" t="s">
        <v>1163</v>
      </c>
      <c r="C697" s="1" t="s">
        <v>3897</v>
      </c>
      <c r="D697" s="4">
        <v>9</v>
      </c>
      <c r="E697" s="4">
        <v>2019</v>
      </c>
      <c r="F697" s="5">
        <v>210</v>
      </c>
      <c r="G697" s="5">
        <v>0</v>
      </c>
      <c r="H697" s="5">
        <v>210</v>
      </c>
      <c r="I697" s="1" t="s">
        <v>6892</v>
      </c>
      <c r="J697" s="1" t="s">
        <v>6913</v>
      </c>
      <c r="K697" s="5">
        <v>37.799999999999997</v>
      </c>
    </row>
    <row r="698" spans="2:11" x14ac:dyDescent="0.2">
      <c r="B698" s="4" t="s">
        <v>1164</v>
      </c>
      <c r="C698" s="1" t="s">
        <v>3898</v>
      </c>
      <c r="D698" s="4">
        <v>9</v>
      </c>
      <c r="E698" s="4">
        <v>2019</v>
      </c>
      <c r="F698" s="5">
        <v>192</v>
      </c>
      <c r="G698" s="5">
        <v>0</v>
      </c>
      <c r="H698" s="5">
        <v>192</v>
      </c>
      <c r="I698" s="1" t="s">
        <v>6892</v>
      </c>
      <c r="J698" s="1" t="s">
        <v>6914</v>
      </c>
      <c r="K698" s="5">
        <v>34.56</v>
      </c>
    </row>
    <row r="699" spans="2:11" x14ac:dyDescent="0.2">
      <c r="B699" s="4" t="s">
        <v>1165</v>
      </c>
      <c r="C699" s="1" t="s">
        <v>3899</v>
      </c>
      <c r="D699" s="4">
        <v>9</v>
      </c>
      <c r="E699" s="4">
        <v>2019</v>
      </c>
      <c r="F699" s="5">
        <v>220</v>
      </c>
      <c r="G699" s="5">
        <v>0</v>
      </c>
      <c r="H699" s="5">
        <v>220</v>
      </c>
      <c r="I699" s="1" t="s">
        <v>6892</v>
      </c>
      <c r="J699" s="1" t="s">
        <v>6895</v>
      </c>
      <c r="K699" s="5">
        <v>39.6</v>
      </c>
    </row>
    <row r="700" spans="2:11" x14ac:dyDescent="0.2">
      <c r="B700" s="4" t="s">
        <v>1166</v>
      </c>
      <c r="C700" s="1" t="s">
        <v>3900</v>
      </c>
      <c r="D700" s="4">
        <v>9</v>
      </c>
      <c r="E700" s="4">
        <v>2019</v>
      </c>
      <c r="F700" s="5">
        <v>327</v>
      </c>
      <c r="G700" s="5">
        <v>0</v>
      </c>
      <c r="H700" s="5">
        <v>327</v>
      </c>
      <c r="I700" s="1" t="s">
        <v>6886</v>
      </c>
      <c r="J700" s="1" t="s">
        <v>6916</v>
      </c>
      <c r="K700" s="5">
        <v>94.83</v>
      </c>
    </row>
    <row r="701" spans="2:11" x14ac:dyDescent="0.2">
      <c r="B701" s="4" t="s">
        <v>1167</v>
      </c>
      <c r="C701" s="1" t="s">
        <v>3901</v>
      </c>
      <c r="D701" s="4">
        <v>9</v>
      </c>
      <c r="E701" s="4">
        <v>2019</v>
      </c>
      <c r="F701" s="5">
        <v>258</v>
      </c>
      <c r="G701" s="5">
        <v>0</v>
      </c>
      <c r="H701" s="5">
        <v>258</v>
      </c>
      <c r="I701" s="1" t="s">
        <v>6886</v>
      </c>
      <c r="J701" s="1" t="s">
        <v>6918</v>
      </c>
      <c r="K701" s="5">
        <v>72.240000000000009</v>
      </c>
    </row>
    <row r="702" spans="2:11" x14ac:dyDescent="0.2">
      <c r="B702" s="4" t="s">
        <v>1168</v>
      </c>
      <c r="C702" s="1" t="s">
        <v>3902</v>
      </c>
      <c r="D702" s="4">
        <v>9</v>
      </c>
      <c r="E702" s="4">
        <v>2019</v>
      </c>
      <c r="F702" s="5">
        <v>992</v>
      </c>
      <c r="G702" s="5">
        <v>0</v>
      </c>
      <c r="H702" s="5">
        <v>992</v>
      </c>
      <c r="I702" s="1" t="s">
        <v>6884</v>
      </c>
      <c r="J702" s="1" t="s">
        <v>6942</v>
      </c>
      <c r="K702" s="5">
        <v>277.76000000000005</v>
      </c>
    </row>
    <row r="703" spans="2:11" x14ac:dyDescent="0.2">
      <c r="B703" s="4" t="s">
        <v>1169</v>
      </c>
      <c r="C703" s="1" t="s">
        <v>3903</v>
      </c>
      <c r="D703" s="4">
        <v>9</v>
      </c>
      <c r="E703" s="4">
        <v>2019</v>
      </c>
      <c r="F703" s="5">
        <v>447</v>
      </c>
      <c r="G703" s="5">
        <v>0</v>
      </c>
      <c r="H703" s="5">
        <v>447</v>
      </c>
      <c r="I703" s="1" t="s">
        <v>6889</v>
      </c>
      <c r="J703" s="1" t="s">
        <v>6893</v>
      </c>
      <c r="K703" s="5">
        <v>156.44999999999999</v>
      </c>
    </row>
    <row r="704" spans="2:11" x14ac:dyDescent="0.2">
      <c r="B704" s="4" t="s">
        <v>1170</v>
      </c>
      <c r="C704" s="1" t="s">
        <v>3904</v>
      </c>
      <c r="D704" s="4">
        <v>8</v>
      </c>
      <c r="E704" s="4">
        <v>2019</v>
      </c>
      <c r="F704" s="5">
        <v>144</v>
      </c>
      <c r="G704" s="5">
        <v>0</v>
      </c>
      <c r="H704" s="5">
        <v>144</v>
      </c>
      <c r="I704" s="1" t="s">
        <v>6888</v>
      </c>
      <c r="J704" s="1" t="s">
        <v>6921</v>
      </c>
      <c r="K704" s="5">
        <v>66.240000000000009</v>
      </c>
    </row>
    <row r="705" spans="2:11" x14ac:dyDescent="0.2">
      <c r="B705" s="4" t="s">
        <v>1171</v>
      </c>
      <c r="C705" s="1" t="s">
        <v>3905</v>
      </c>
      <c r="D705" s="4">
        <v>8</v>
      </c>
      <c r="E705" s="4">
        <v>2019</v>
      </c>
      <c r="F705" s="5">
        <v>210</v>
      </c>
      <c r="G705" s="5">
        <v>0</v>
      </c>
      <c r="H705" s="5">
        <v>210</v>
      </c>
      <c r="I705" s="1" t="s">
        <v>6892</v>
      </c>
      <c r="J705" s="1" t="s">
        <v>6913</v>
      </c>
      <c r="K705" s="5">
        <v>37.799999999999997</v>
      </c>
    </row>
    <row r="706" spans="2:11" x14ac:dyDescent="0.2">
      <c r="B706" s="4" t="s">
        <v>1172</v>
      </c>
      <c r="C706" s="1" t="s">
        <v>3906</v>
      </c>
      <c r="D706" s="4">
        <v>8</v>
      </c>
      <c r="E706" s="4">
        <v>2019</v>
      </c>
      <c r="F706" s="5">
        <v>205</v>
      </c>
      <c r="G706" s="5">
        <v>0</v>
      </c>
      <c r="H706" s="5">
        <v>205</v>
      </c>
      <c r="I706" s="1" t="s">
        <v>6892</v>
      </c>
      <c r="J706" s="1" t="s">
        <v>6915</v>
      </c>
      <c r="K706" s="5">
        <v>36.9</v>
      </c>
    </row>
    <row r="707" spans="2:11" x14ac:dyDescent="0.2">
      <c r="B707" s="4" t="s">
        <v>1173</v>
      </c>
      <c r="C707" s="1" t="s">
        <v>3907</v>
      </c>
      <c r="D707" s="4">
        <v>8</v>
      </c>
      <c r="E707" s="4">
        <v>2019</v>
      </c>
      <c r="F707" s="5">
        <v>205</v>
      </c>
      <c r="G707" s="5">
        <v>0</v>
      </c>
      <c r="H707" s="5">
        <v>205</v>
      </c>
      <c r="I707" s="1" t="s">
        <v>6892</v>
      </c>
      <c r="J707" s="1" t="s">
        <v>6915</v>
      </c>
      <c r="K707" s="5">
        <v>36.9</v>
      </c>
    </row>
    <row r="708" spans="2:11" x14ac:dyDescent="0.2">
      <c r="B708" s="4" t="s">
        <v>1174</v>
      </c>
      <c r="C708" s="1" t="s">
        <v>3908</v>
      </c>
      <c r="D708" s="4">
        <v>8</v>
      </c>
      <c r="E708" s="4">
        <v>2019</v>
      </c>
      <c r="F708" s="5">
        <v>313</v>
      </c>
      <c r="G708" s="5">
        <v>0</v>
      </c>
      <c r="H708" s="5">
        <v>313</v>
      </c>
      <c r="I708" s="1" t="s">
        <v>6886</v>
      </c>
      <c r="J708" s="1" t="s">
        <v>6897</v>
      </c>
      <c r="K708" s="5">
        <v>93.899999999999991</v>
      </c>
    </row>
    <row r="709" spans="2:11" x14ac:dyDescent="0.2">
      <c r="B709" s="4" t="s">
        <v>1175</v>
      </c>
      <c r="C709" s="1" t="s">
        <v>3909</v>
      </c>
      <c r="D709" s="4">
        <v>8</v>
      </c>
      <c r="E709" s="4">
        <v>2019</v>
      </c>
      <c r="F709" s="5">
        <v>327</v>
      </c>
      <c r="G709" s="5">
        <v>0</v>
      </c>
      <c r="H709" s="5">
        <v>327</v>
      </c>
      <c r="I709" s="1" t="s">
        <v>6886</v>
      </c>
      <c r="J709" s="1" t="s">
        <v>6916</v>
      </c>
      <c r="K709" s="5">
        <v>94.83</v>
      </c>
    </row>
    <row r="710" spans="2:11" x14ac:dyDescent="0.2">
      <c r="B710" s="4" t="s">
        <v>1176</v>
      </c>
      <c r="C710" s="1" t="s">
        <v>3910</v>
      </c>
      <c r="D710" s="4">
        <v>8</v>
      </c>
      <c r="E710" s="4">
        <v>2019</v>
      </c>
      <c r="F710" s="5">
        <v>255</v>
      </c>
      <c r="G710" s="5">
        <v>0</v>
      </c>
      <c r="H710" s="5">
        <v>255</v>
      </c>
      <c r="I710" s="1" t="s">
        <v>6886</v>
      </c>
      <c r="J710" s="1" t="s">
        <v>6917</v>
      </c>
      <c r="K710" s="5">
        <v>66.3</v>
      </c>
    </row>
    <row r="711" spans="2:11" x14ac:dyDescent="0.2">
      <c r="B711" s="4" t="s">
        <v>1177</v>
      </c>
      <c r="C711" s="1" t="s">
        <v>3911</v>
      </c>
      <c r="D711" s="4">
        <v>8</v>
      </c>
      <c r="E711" s="4">
        <v>2019</v>
      </c>
      <c r="F711" s="5">
        <v>1086</v>
      </c>
      <c r="G711" s="5">
        <v>0</v>
      </c>
      <c r="H711" s="5">
        <v>1086</v>
      </c>
      <c r="I711" s="1" t="s">
        <v>6884</v>
      </c>
      <c r="J711" s="1" t="s">
        <v>6944</v>
      </c>
      <c r="K711" s="5">
        <v>293.22000000000003</v>
      </c>
    </row>
    <row r="712" spans="2:11" x14ac:dyDescent="0.2">
      <c r="B712" s="4" t="s">
        <v>1178</v>
      </c>
      <c r="C712" s="1" t="s">
        <v>3912</v>
      </c>
      <c r="D712" s="4">
        <v>8</v>
      </c>
      <c r="E712" s="4">
        <v>2019</v>
      </c>
      <c r="F712" s="5">
        <v>474</v>
      </c>
      <c r="G712" s="5">
        <v>0</v>
      </c>
      <c r="H712" s="5">
        <v>474</v>
      </c>
      <c r="I712" s="1" t="s">
        <v>6884</v>
      </c>
      <c r="J712" s="1" t="s">
        <v>6946</v>
      </c>
      <c r="K712" s="5">
        <v>175.38</v>
      </c>
    </row>
    <row r="713" spans="2:11" x14ac:dyDescent="0.2">
      <c r="B713" s="4" t="s">
        <v>1179</v>
      </c>
      <c r="C713" s="1" t="s">
        <v>3913</v>
      </c>
      <c r="D713" s="4">
        <v>8</v>
      </c>
      <c r="E713" s="4">
        <v>2019</v>
      </c>
      <c r="F713" s="5">
        <v>447</v>
      </c>
      <c r="G713" s="5">
        <v>0</v>
      </c>
      <c r="H713" s="5">
        <v>447</v>
      </c>
      <c r="I713" s="1" t="s">
        <v>6889</v>
      </c>
      <c r="J713" s="1" t="s">
        <v>6893</v>
      </c>
      <c r="K713" s="5">
        <v>156.44999999999999</v>
      </c>
    </row>
    <row r="714" spans="2:11" x14ac:dyDescent="0.2">
      <c r="B714" s="4" t="s">
        <v>1180</v>
      </c>
      <c r="C714" s="1" t="s">
        <v>3914</v>
      </c>
      <c r="D714" s="4">
        <v>8</v>
      </c>
      <c r="E714" s="4">
        <v>2019</v>
      </c>
      <c r="F714" s="5">
        <v>168</v>
      </c>
      <c r="G714" s="5">
        <v>0</v>
      </c>
      <c r="H714" s="5">
        <v>168</v>
      </c>
      <c r="I714" s="1" t="s">
        <v>6888</v>
      </c>
      <c r="J714" s="1" t="s">
        <v>6922</v>
      </c>
      <c r="K714" s="5">
        <v>75.600000000000009</v>
      </c>
    </row>
    <row r="715" spans="2:11" x14ac:dyDescent="0.2">
      <c r="B715" s="4" t="s">
        <v>1181</v>
      </c>
      <c r="C715" s="1" t="s">
        <v>3915</v>
      </c>
      <c r="D715" s="4">
        <v>8</v>
      </c>
      <c r="E715" s="4">
        <v>2019</v>
      </c>
      <c r="F715" s="5">
        <v>210</v>
      </c>
      <c r="G715" s="5">
        <v>0</v>
      </c>
      <c r="H715" s="5">
        <v>210</v>
      </c>
      <c r="I715" s="1" t="s">
        <v>6892</v>
      </c>
      <c r="J715" s="1" t="s">
        <v>6913</v>
      </c>
      <c r="K715" s="5">
        <v>37.799999999999997</v>
      </c>
    </row>
    <row r="716" spans="2:11" x14ac:dyDescent="0.2">
      <c r="B716" s="4" t="s">
        <v>1182</v>
      </c>
      <c r="C716" s="1" t="s">
        <v>3916</v>
      </c>
      <c r="D716" s="4">
        <v>8</v>
      </c>
      <c r="E716" s="4">
        <v>2019</v>
      </c>
      <c r="F716" s="5">
        <v>205</v>
      </c>
      <c r="G716" s="5">
        <v>0</v>
      </c>
      <c r="H716" s="5">
        <v>205</v>
      </c>
      <c r="I716" s="1" t="s">
        <v>6892</v>
      </c>
      <c r="J716" s="1" t="s">
        <v>6915</v>
      </c>
      <c r="K716" s="5">
        <v>36.9</v>
      </c>
    </row>
    <row r="717" spans="2:11" x14ac:dyDescent="0.2">
      <c r="B717" s="4" t="s">
        <v>1183</v>
      </c>
      <c r="C717" s="1" t="s">
        <v>3917</v>
      </c>
      <c r="D717" s="4">
        <v>8</v>
      </c>
      <c r="E717" s="4">
        <v>2019</v>
      </c>
      <c r="F717" s="5">
        <v>255</v>
      </c>
      <c r="G717" s="5">
        <v>0</v>
      </c>
      <c r="H717" s="5">
        <v>255</v>
      </c>
      <c r="I717" s="1" t="s">
        <v>6886</v>
      </c>
      <c r="J717" s="1" t="s">
        <v>6917</v>
      </c>
      <c r="K717" s="5">
        <v>66.3</v>
      </c>
    </row>
    <row r="718" spans="2:11" x14ac:dyDescent="0.2">
      <c r="B718" s="4" t="s">
        <v>1184</v>
      </c>
      <c r="C718" s="1" t="s">
        <v>3918</v>
      </c>
      <c r="D718" s="4">
        <v>8</v>
      </c>
      <c r="E718" s="4">
        <v>2019</v>
      </c>
      <c r="F718" s="5">
        <v>258</v>
      </c>
      <c r="G718" s="5">
        <v>0</v>
      </c>
      <c r="H718" s="5">
        <v>258</v>
      </c>
      <c r="I718" s="1" t="s">
        <v>6886</v>
      </c>
      <c r="J718" s="1" t="s">
        <v>6918</v>
      </c>
      <c r="K718" s="5">
        <v>72.240000000000009</v>
      </c>
    </row>
    <row r="719" spans="2:11" x14ac:dyDescent="0.2">
      <c r="B719" s="4" t="s">
        <v>1185</v>
      </c>
      <c r="C719" s="1" t="s">
        <v>3919</v>
      </c>
      <c r="D719" s="4">
        <v>8</v>
      </c>
      <c r="E719" s="4">
        <v>2019</v>
      </c>
      <c r="F719" s="5">
        <v>327</v>
      </c>
      <c r="G719" s="5">
        <v>0</v>
      </c>
      <c r="H719" s="5">
        <v>327</v>
      </c>
      <c r="I719" s="1" t="s">
        <v>6886</v>
      </c>
      <c r="J719" s="1" t="s">
        <v>6916</v>
      </c>
      <c r="K719" s="5">
        <v>94.83</v>
      </c>
    </row>
    <row r="720" spans="2:11" x14ac:dyDescent="0.2">
      <c r="B720" s="4" t="s">
        <v>1186</v>
      </c>
      <c r="C720" s="1" t="s">
        <v>3920</v>
      </c>
      <c r="D720" s="4">
        <v>8</v>
      </c>
      <c r="E720" s="4">
        <v>2019</v>
      </c>
      <c r="F720" s="5">
        <v>992</v>
      </c>
      <c r="G720" s="5">
        <v>0</v>
      </c>
      <c r="H720" s="5">
        <v>992</v>
      </c>
      <c r="I720" s="1" t="s">
        <v>6884</v>
      </c>
      <c r="J720" s="1" t="s">
        <v>6942</v>
      </c>
      <c r="K720" s="5">
        <v>277.76000000000005</v>
      </c>
    </row>
    <row r="721" spans="2:11" x14ac:dyDescent="0.2">
      <c r="B721" s="4" t="s">
        <v>1187</v>
      </c>
      <c r="C721" s="1" t="s">
        <v>3921</v>
      </c>
      <c r="D721" s="4">
        <v>8</v>
      </c>
      <c r="E721" s="4">
        <v>2019</v>
      </c>
      <c r="F721" s="5">
        <v>889</v>
      </c>
      <c r="G721" s="5">
        <v>0</v>
      </c>
      <c r="H721" s="5">
        <v>889</v>
      </c>
      <c r="I721" s="1" t="s">
        <v>6884</v>
      </c>
      <c r="J721" s="1" t="s">
        <v>6941</v>
      </c>
      <c r="K721" s="5">
        <v>222.25</v>
      </c>
    </row>
    <row r="722" spans="2:11" x14ac:dyDescent="0.2">
      <c r="B722" s="4" t="s">
        <v>1188</v>
      </c>
      <c r="C722" s="1" t="s">
        <v>3922</v>
      </c>
      <c r="D722" s="4">
        <v>8</v>
      </c>
      <c r="E722" s="4">
        <v>2019</v>
      </c>
      <c r="F722" s="5">
        <v>1491</v>
      </c>
      <c r="G722" s="5">
        <v>0</v>
      </c>
      <c r="H722" s="5">
        <v>1491</v>
      </c>
      <c r="I722" s="1" t="s">
        <v>6883</v>
      </c>
      <c r="J722" s="1" t="s">
        <v>6900</v>
      </c>
      <c r="K722" s="5">
        <v>506.94000000000005</v>
      </c>
    </row>
    <row r="723" spans="2:11" x14ac:dyDescent="0.2">
      <c r="B723" s="4" t="s">
        <v>1189</v>
      </c>
      <c r="C723" s="1" t="s">
        <v>3923</v>
      </c>
      <c r="D723" s="4">
        <v>8</v>
      </c>
      <c r="E723" s="4">
        <v>2019</v>
      </c>
      <c r="F723" s="5">
        <v>383</v>
      </c>
      <c r="G723" s="5">
        <v>0</v>
      </c>
      <c r="H723" s="5">
        <v>383</v>
      </c>
      <c r="I723" s="1" t="s">
        <v>6889</v>
      </c>
      <c r="J723" s="1" t="s">
        <v>6911</v>
      </c>
      <c r="K723" s="5">
        <v>122.56</v>
      </c>
    </row>
    <row r="724" spans="2:11" x14ac:dyDescent="0.2">
      <c r="B724" s="4" t="s">
        <v>1190</v>
      </c>
      <c r="C724" s="1" t="s">
        <v>3924</v>
      </c>
      <c r="D724" s="4">
        <v>8</v>
      </c>
      <c r="E724" s="4">
        <v>2019</v>
      </c>
      <c r="F724" s="5">
        <v>168</v>
      </c>
      <c r="G724" s="5">
        <v>0</v>
      </c>
      <c r="H724" s="5">
        <v>168</v>
      </c>
      <c r="I724" s="1" t="s">
        <v>6888</v>
      </c>
      <c r="J724" s="1" t="s">
        <v>6922</v>
      </c>
      <c r="K724" s="5">
        <v>75.600000000000009</v>
      </c>
    </row>
    <row r="725" spans="2:11" x14ac:dyDescent="0.2">
      <c r="B725" s="4" t="s">
        <v>1191</v>
      </c>
      <c r="C725" s="1" t="s">
        <v>3925</v>
      </c>
      <c r="D725" s="4">
        <v>8</v>
      </c>
      <c r="E725" s="4">
        <v>2019</v>
      </c>
      <c r="F725" s="5">
        <v>205</v>
      </c>
      <c r="G725" s="5">
        <v>0</v>
      </c>
      <c r="H725" s="5">
        <v>205</v>
      </c>
      <c r="I725" s="1" t="s">
        <v>6892</v>
      </c>
      <c r="J725" s="1" t="s">
        <v>6915</v>
      </c>
      <c r="K725" s="5">
        <v>36.9</v>
      </c>
    </row>
    <row r="726" spans="2:11" x14ac:dyDescent="0.2">
      <c r="B726" s="4" t="s">
        <v>1192</v>
      </c>
      <c r="C726" s="1" t="s">
        <v>3926</v>
      </c>
      <c r="D726" s="4">
        <v>8</v>
      </c>
      <c r="E726" s="4">
        <v>2019</v>
      </c>
      <c r="F726" s="5">
        <v>258</v>
      </c>
      <c r="G726" s="5">
        <v>0</v>
      </c>
      <c r="H726" s="5">
        <v>258</v>
      </c>
      <c r="I726" s="1" t="s">
        <v>6886</v>
      </c>
      <c r="J726" s="1" t="s">
        <v>6918</v>
      </c>
      <c r="K726" s="5">
        <v>72.240000000000009</v>
      </c>
    </row>
    <row r="727" spans="2:11" x14ac:dyDescent="0.2">
      <c r="B727" s="4" t="s">
        <v>1193</v>
      </c>
      <c r="C727" s="1" t="s">
        <v>3927</v>
      </c>
      <c r="D727" s="4">
        <v>8</v>
      </c>
      <c r="E727" s="4">
        <v>2019</v>
      </c>
      <c r="F727" s="5">
        <v>255</v>
      </c>
      <c r="G727" s="5">
        <v>0</v>
      </c>
      <c r="H727" s="5">
        <v>255</v>
      </c>
      <c r="I727" s="1" t="s">
        <v>6886</v>
      </c>
      <c r="J727" s="1" t="s">
        <v>6917</v>
      </c>
      <c r="K727" s="5">
        <v>66.3</v>
      </c>
    </row>
    <row r="728" spans="2:11" x14ac:dyDescent="0.2">
      <c r="B728" s="4" t="s">
        <v>1194</v>
      </c>
      <c r="C728" s="1" t="s">
        <v>3928</v>
      </c>
      <c r="D728" s="4">
        <v>8</v>
      </c>
      <c r="E728" s="4">
        <v>2019</v>
      </c>
      <c r="F728" s="5">
        <v>327</v>
      </c>
      <c r="G728" s="5">
        <v>0</v>
      </c>
      <c r="H728" s="5">
        <v>327</v>
      </c>
      <c r="I728" s="1" t="s">
        <v>6886</v>
      </c>
      <c r="J728" s="1" t="s">
        <v>6916</v>
      </c>
      <c r="K728" s="5">
        <v>94.83</v>
      </c>
    </row>
    <row r="729" spans="2:11" x14ac:dyDescent="0.2">
      <c r="B729" s="4" t="s">
        <v>1195</v>
      </c>
      <c r="C729" s="1" t="s">
        <v>3929</v>
      </c>
      <c r="D729" s="4">
        <v>8</v>
      </c>
      <c r="E729" s="4">
        <v>2019</v>
      </c>
      <c r="F729" s="5">
        <v>889</v>
      </c>
      <c r="G729" s="5">
        <v>0</v>
      </c>
      <c r="H729" s="5">
        <v>889</v>
      </c>
      <c r="I729" s="1" t="s">
        <v>6884</v>
      </c>
      <c r="J729" s="1" t="s">
        <v>6941</v>
      </c>
      <c r="K729" s="5">
        <v>222.25</v>
      </c>
    </row>
    <row r="730" spans="2:11" x14ac:dyDescent="0.2">
      <c r="B730" s="4" t="s">
        <v>1196</v>
      </c>
      <c r="C730" s="1" t="s">
        <v>3930</v>
      </c>
      <c r="D730" s="4">
        <v>8</v>
      </c>
      <c r="E730" s="4">
        <v>2019</v>
      </c>
      <c r="F730" s="5">
        <v>889</v>
      </c>
      <c r="G730" s="5">
        <v>0</v>
      </c>
      <c r="H730" s="5">
        <v>889</v>
      </c>
      <c r="I730" s="1" t="s">
        <v>6884</v>
      </c>
      <c r="J730" s="1" t="s">
        <v>6941</v>
      </c>
      <c r="K730" s="5">
        <v>222.25</v>
      </c>
    </row>
    <row r="731" spans="2:11" x14ac:dyDescent="0.2">
      <c r="B731" s="4" t="s">
        <v>1197</v>
      </c>
      <c r="C731" s="1" t="s">
        <v>3931</v>
      </c>
      <c r="D731" s="4">
        <v>8</v>
      </c>
      <c r="E731" s="4">
        <v>2019</v>
      </c>
      <c r="F731" s="5">
        <v>948</v>
      </c>
      <c r="G731" s="5">
        <v>0</v>
      </c>
      <c r="H731" s="5">
        <v>948</v>
      </c>
      <c r="I731" s="1" t="s">
        <v>6883</v>
      </c>
      <c r="J731" s="1" t="s">
        <v>6899</v>
      </c>
      <c r="K731" s="5">
        <v>303.36</v>
      </c>
    </row>
    <row r="732" spans="2:11" x14ac:dyDescent="0.2">
      <c r="B732" s="4" t="s">
        <v>1198</v>
      </c>
      <c r="C732" s="1" t="s">
        <v>3932</v>
      </c>
      <c r="D732" s="4">
        <v>8</v>
      </c>
      <c r="E732" s="4">
        <v>2019</v>
      </c>
      <c r="F732" s="5">
        <v>948</v>
      </c>
      <c r="G732" s="5">
        <v>0</v>
      </c>
      <c r="H732" s="5">
        <v>948</v>
      </c>
      <c r="I732" s="1" t="s">
        <v>6883</v>
      </c>
      <c r="J732" s="1" t="s">
        <v>6899</v>
      </c>
      <c r="K732" s="5">
        <v>303.36</v>
      </c>
    </row>
    <row r="733" spans="2:11" x14ac:dyDescent="0.2">
      <c r="B733" s="4" t="s">
        <v>1199</v>
      </c>
      <c r="C733" s="1" t="s">
        <v>3933</v>
      </c>
      <c r="D733" s="4">
        <v>8</v>
      </c>
      <c r="E733" s="4">
        <v>2019</v>
      </c>
      <c r="F733" s="5">
        <v>168</v>
      </c>
      <c r="G733" s="5">
        <v>0</v>
      </c>
      <c r="H733" s="5">
        <v>168</v>
      </c>
      <c r="I733" s="1" t="s">
        <v>6888</v>
      </c>
      <c r="J733" s="1" t="s">
        <v>6922</v>
      </c>
      <c r="K733" s="5">
        <v>75.600000000000009</v>
      </c>
    </row>
    <row r="734" spans="2:11" x14ac:dyDescent="0.2">
      <c r="B734" s="4" t="s">
        <v>1200</v>
      </c>
      <c r="C734" s="1" t="s">
        <v>3934</v>
      </c>
      <c r="D734" s="4">
        <v>8</v>
      </c>
      <c r="E734" s="4">
        <v>2019</v>
      </c>
      <c r="F734" s="5">
        <v>240</v>
      </c>
      <c r="G734" s="5">
        <v>0</v>
      </c>
      <c r="H734" s="5">
        <v>240</v>
      </c>
      <c r="I734" s="1" t="s">
        <v>6892</v>
      </c>
      <c r="J734" s="1" t="s">
        <v>6896</v>
      </c>
      <c r="K734" s="5">
        <v>43.199999999999996</v>
      </c>
    </row>
    <row r="735" spans="2:11" x14ac:dyDescent="0.2">
      <c r="B735" s="4" t="s">
        <v>1201</v>
      </c>
      <c r="C735" s="1" t="s">
        <v>3935</v>
      </c>
      <c r="D735" s="4">
        <v>8</v>
      </c>
      <c r="E735" s="4">
        <v>2019</v>
      </c>
      <c r="F735" s="5">
        <v>313</v>
      </c>
      <c r="G735" s="5">
        <v>0</v>
      </c>
      <c r="H735" s="5">
        <v>313</v>
      </c>
      <c r="I735" s="1" t="s">
        <v>6886</v>
      </c>
      <c r="J735" s="1" t="s">
        <v>6897</v>
      </c>
      <c r="K735" s="5">
        <v>93.899999999999991</v>
      </c>
    </row>
    <row r="736" spans="2:11" x14ac:dyDescent="0.2">
      <c r="B736" s="4" t="s">
        <v>1202</v>
      </c>
      <c r="C736" s="1" t="s">
        <v>3936</v>
      </c>
      <c r="D736" s="4">
        <v>8</v>
      </c>
      <c r="E736" s="4">
        <v>2019</v>
      </c>
      <c r="F736" s="5">
        <v>255</v>
      </c>
      <c r="G736" s="5">
        <v>0</v>
      </c>
      <c r="H736" s="5">
        <v>255</v>
      </c>
      <c r="I736" s="1" t="s">
        <v>6886</v>
      </c>
      <c r="J736" s="1" t="s">
        <v>6917</v>
      </c>
      <c r="K736" s="5">
        <v>66.3</v>
      </c>
    </row>
    <row r="737" spans="2:11" x14ac:dyDescent="0.2">
      <c r="B737" s="4" t="s">
        <v>1203</v>
      </c>
      <c r="C737" s="1" t="s">
        <v>3937</v>
      </c>
      <c r="D737" s="4">
        <v>8</v>
      </c>
      <c r="E737" s="4">
        <v>2019</v>
      </c>
      <c r="F737" s="5">
        <v>210</v>
      </c>
      <c r="G737" s="5">
        <v>0</v>
      </c>
      <c r="H737" s="5">
        <v>210</v>
      </c>
      <c r="I737" s="1" t="s">
        <v>6892</v>
      </c>
      <c r="J737" s="1" t="s">
        <v>6913</v>
      </c>
      <c r="K737" s="5">
        <v>37.799999999999997</v>
      </c>
    </row>
    <row r="738" spans="2:11" x14ac:dyDescent="0.2">
      <c r="B738" s="4" t="s">
        <v>1204</v>
      </c>
      <c r="C738" s="1" t="s">
        <v>3938</v>
      </c>
      <c r="D738" s="4">
        <v>8</v>
      </c>
      <c r="E738" s="4">
        <v>2019</v>
      </c>
      <c r="F738" s="5">
        <v>255</v>
      </c>
      <c r="G738" s="5">
        <v>0</v>
      </c>
      <c r="H738" s="5">
        <v>255</v>
      </c>
      <c r="I738" s="1" t="s">
        <v>6886</v>
      </c>
      <c r="J738" s="1" t="s">
        <v>6917</v>
      </c>
      <c r="K738" s="5">
        <v>66.3</v>
      </c>
    </row>
    <row r="739" spans="2:11" x14ac:dyDescent="0.2">
      <c r="B739" s="4" t="s">
        <v>1205</v>
      </c>
      <c r="C739" s="1" t="s">
        <v>3939</v>
      </c>
      <c r="D739" s="4">
        <v>8</v>
      </c>
      <c r="E739" s="4">
        <v>2019</v>
      </c>
      <c r="F739" s="5">
        <v>805</v>
      </c>
      <c r="G739" s="5">
        <v>0</v>
      </c>
      <c r="H739" s="5">
        <v>805</v>
      </c>
      <c r="I739" s="1" t="s">
        <v>6884</v>
      </c>
      <c r="J739" s="1" t="s">
        <v>6925</v>
      </c>
      <c r="K739" s="5">
        <v>249.55</v>
      </c>
    </row>
    <row r="740" spans="2:11" x14ac:dyDescent="0.2">
      <c r="B740" s="4" t="s">
        <v>1206</v>
      </c>
      <c r="C740" s="1" t="s">
        <v>3940</v>
      </c>
      <c r="D740" s="4">
        <v>8</v>
      </c>
      <c r="E740" s="4">
        <v>2019</v>
      </c>
      <c r="F740" s="5">
        <v>948</v>
      </c>
      <c r="G740" s="5">
        <v>0</v>
      </c>
      <c r="H740" s="5">
        <v>948</v>
      </c>
      <c r="I740" s="1" t="s">
        <v>6883</v>
      </c>
      <c r="J740" s="1" t="s">
        <v>6899</v>
      </c>
      <c r="K740" s="5">
        <v>303.36</v>
      </c>
    </row>
    <row r="741" spans="2:11" x14ac:dyDescent="0.2">
      <c r="B741" s="4" t="s">
        <v>1207</v>
      </c>
      <c r="C741" s="1" t="s">
        <v>3941</v>
      </c>
      <c r="D741" s="4">
        <v>8</v>
      </c>
      <c r="E741" s="4">
        <v>2019</v>
      </c>
      <c r="F741" s="5">
        <v>1576</v>
      </c>
      <c r="G741" s="5">
        <v>0</v>
      </c>
      <c r="H741" s="5">
        <v>1576</v>
      </c>
      <c r="I741" s="1" t="s">
        <v>6883</v>
      </c>
      <c r="J741" s="1" t="s">
        <v>6943</v>
      </c>
      <c r="K741" s="5">
        <v>520.08000000000004</v>
      </c>
    </row>
    <row r="742" spans="2:11" x14ac:dyDescent="0.2">
      <c r="B742" s="4" t="s">
        <v>1208</v>
      </c>
      <c r="C742" s="1" t="s">
        <v>3942</v>
      </c>
      <c r="D742" s="4">
        <v>8</v>
      </c>
      <c r="E742" s="4">
        <v>2019</v>
      </c>
      <c r="F742" s="5">
        <v>1576</v>
      </c>
      <c r="G742" s="5">
        <v>0</v>
      </c>
      <c r="H742" s="5">
        <v>1576</v>
      </c>
      <c r="I742" s="1" t="s">
        <v>6883</v>
      </c>
      <c r="J742" s="1" t="s">
        <v>6943</v>
      </c>
      <c r="K742" s="5">
        <v>520.08000000000004</v>
      </c>
    </row>
    <row r="743" spans="2:11" x14ac:dyDescent="0.2">
      <c r="B743" s="4" t="s">
        <v>1209</v>
      </c>
      <c r="C743" s="1" t="s">
        <v>3943</v>
      </c>
      <c r="D743" s="4">
        <v>8</v>
      </c>
      <c r="E743" s="4">
        <v>2019</v>
      </c>
      <c r="F743" s="5">
        <v>1576</v>
      </c>
      <c r="G743" s="5">
        <v>0</v>
      </c>
      <c r="H743" s="5">
        <v>1576</v>
      </c>
      <c r="I743" s="1" t="s">
        <v>6883</v>
      </c>
      <c r="J743" s="1" t="s">
        <v>6943</v>
      </c>
      <c r="K743" s="5">
        <v>520.08000000000004</v>
      </c>
    </row>
    <row r="744" spans="2:11" x14ac:dyDescent="0.2">
      <c r="B744" s="4" t="s">
        <v>1210</v>
      </c>
      <c r="C744" s="1" t="s">
        <v>3944</v>
      </c>
      <c r="D744" s="4">
        <v>8</v>
      </c>
      <c r="E744" s="4">
        <v>2019</v>
      </c>
      <c r="F744" s="5">
        <v>579</v>
      </c>
      <c r="G744" s="5">
        <v>0</v>
      </c>
      <c r="H744" s="5">
        <v>579</v>
      </c>
      <c r="I744" s="1" t="s">
        <v>6890</v>
      </c>
      <c r="J744" s="1" t="s">
        <v>6928</v>
      </c>
      <c r="K744" s="5">
        <v>167.91</v>
      </c>
    </row>
    <row r="745" spans="2:11" x14ac:dyDescent="0.2">
      <c r="B745" s="4" t="s">
        <v>1211</v>
      </c>
      <c r="C745" s="1" t="s">
        <v>3945</v>
      </c>
      <c r="D745" s="4">
        <v>8</v>
      </c>
      <c r="E745" s="4">
        <v>2019</v>
      </c>
      <c r="F745" s="5">
        <v>554</v>
      </c>
      <c r="G745" s="5">
        <v>0</v>
      </c>
      <c r="H745" s="5">
        <v>554</v>
      </c>
      <c r="I745" s="1" t="s">
        <v>6890</v>
      </c>
      <c r="J745" s="1" t="s">
        <v>6957</v>
      </c>
      <c r="K745" s="5">
        <v>232.67999999999998</v>
      </c>
    </row>
    <row r="746" spans="2:11" x14ac:dyDescent="0.2">
      <c r="B746" s="4" t="s">
        <v>1212</v>
      </c>
      <c r="C746" s="1" t="s">
        <v>3946</v>
      </c>
      <c r="D746" s="4">
        <v>8</v>
      </c>
      <c r="E746" s="4">
        <v>2019</v>
      </c>
      <c r="F746" s="5">
        <v>579</v>
      </c>
      <c r="G746" s="5">
        <v>0</v>
      </c>
      <c r="H746" s="5">
        <v>579</v>
      </c>
      <c r="I746" s="1" t="s">
        <v>6890</v>
      </c>
      <c r="J746" s="1" t="s">
        <v>6928</v>
      </c>
      <c r="K746" s="5">
        <v>167.91</v>
      </c>
    </row>
    <row r="747" spans="2:11" x14ac:dyDescent="0.2">
      <c r="B747" s="4" t="s">
        <v>1213</v>
      </c>
      <c r="C747" s="1" t="s">
        <v>3947</v>
      </c>
      <c r="D747" s="4">
        <v>8</v>
      </c>
      <c r="E747" s="4">
        <v>2019</v>
      </c>
      <c r="F747" s="5">
        <v>312</v>
      </c>
      <c r="G747" s="5">
        <v>0</v>
      </c>
      <c r="H747" s="5">
        <v>312</v>
      </c>
      <c r="I747" s="1" t="s">
        <v>6885</v>
      </c>
      <c r="J747" s="1" t="s">
        <v>6958</v>
      </c>
      <c r="K747" s="5">
        <v>78</v>
      </c>
    </row>
    <row r="748" spans="2:11" x14ac:dyDescent="0.2">
      <c r="B748" s="4" t="s">
        <v>1214</v>
      </c>
      <c r="C748" s="1" t="s">
        <v>3948</v>
      </c>
      <c r="D748" s="4">
        <v>8</v>
      </c>
      <c r="E748" s="4">
        <v>2019</v>
      </c>
      <c r="F748" s="5">
        <v>636</v>
      </c>
      <c r="G748" s="5">
        <v>0</v>
      </c>
      <c r="H748" s="5">
        <v>636</v>
      </c>
      <c r="I748" s="1" t="s">
        <v>6890</v>
      </c>
      <c r="J748" s="1" t="s">
        <v>6927</v>
      </c>
      <c r="K748" s="5">
        <v>216.24</v>
      </c>
    </row>
    <row r="749" spans="2:11" x14ac:dyDescent="0.2">
      <c r="B749" s="4" t="s">
        <v>1215</v>
      </c>
      <c r="C749" s="1" t="s">
        <v>3949</v>
      </c>
      <c r="D749" s="4">
        <v>8</v>
      </c>
      <c r="E749" s="4">
        <v>2019</v>
      </c>
      <c r="F749" s="5">
        <v>523</v>
      </c>
      <c r="G749" s="5">
        <v>0</v>
      </c>
      <c r="H749" s="5">
        <v>523</v>
      </c>
      <c r="I749" s="1" t="s">
        <v>6891</v>
      </c>
      <c r="J749" s="1" t="s">
        <v>6904</v>
      </c>
      <c r="K749" s="5">
        <v>156.9</v>
      </c>
    </row>
    <row r="750" spans="2:11" x14ac:dyDescent="0.2">
      <c r="B750" s="4" t="s">
        <v>1216</v>
      </c>
      <c r="C750" s="1" t="s">
        <v>3950</v>
      </c>
      <c r="D750" s="4">
        <v>8</v>
      </c>
      <c r="E750" s="4">
        <v>2019</v>
      </c>
      <c r="F750" s="5">
        <v>293</v>
      </c>
      <c r="G750" s="5">
        <v>0</v>
      </c>
      <c r="H750" s="5">
        <v>293</v>
      </c>
      <c r="I750" s="1" t="s">
        <v>6887</v>
      </c>
      <c r="J750" s="1" t="s">
        <v>6937</v>
      </c>
      <c r="K750" s="5">
        <v>90.83</v>
      </c>
    </row>
    <row r="751" spans="2:11" x14ac:dyDescent="0.2">
      <c r="B751" s="4" t="s">
        <v>1217</v>
      </c>
      <c r="C751" s="1" t="s">
        <v>3951</v>
      </c>
      <c r="D751" s="4">
        <v>8</v>
      </c>
      <c r="E751" s="4">
        <v>2019</v>
      </c>
      <c r="F751" s="5">
        <v>168</v>
      </c>
      <c r="G751" s="5">
        <v>0</v>
      </c>
      <c r="H751" s="5">
        <v>168</v>
      </c>
      <c r="I751" s="1" t="s">
        <v>6887</v>
      </c>
      <c r="J751" s="1" t="s">
        <v>6950</v>
      </c>
      <c r="K751" s="5">
        <v>60.48</v>
      </c>
    </row>
    <row r="752" spans="2:11" x14ac:dyDescent="0.2">
      <c r="B752" s="4" t="s">
        <v>1218</v>
      </c>
      <c r="C752" s="1" t="s">
        <v>3952</v>
      </c>
      <c r="D752" s="4">
        <v>8</v>
      </c>
      <c r="E752" s="4">
        <v>2019</v>
      </c>
      <c r="F752" s="5">
        <v>345</v>
      </c>
      <c r="G752" s="5">
        <v>0</v>
      </c>
      <c r="H752" s="5">
        <v>345</v>
      </c>
      <c r="I752" s="1" t="s">
        <v>6889</v>
      </c>
      <c r="J752" s="1" t="s">
        <v>6920</v>
      </c>
      <c r="K752" s="5">
        <v>106.95</v>
      </c>
    </row>
    <row r="753" spans="2:11" x14ac:dyDescent="0.2">
      <c r="B753" s="4" t="s">
        <v>1219</v>
      </c>
      <c r="C753" s="1" t="s">
        <v>3953</v>
      </c>
      <c r="D753" s="4">
        <v>8</v>
      </c>
      <c r="E753" s="4">
        <v>2019</v>
      </c>
      <c r="F753" s="5">
        <v>383</v>
      </c>
      <c r="G753" s="5">
        <v>0</v>
      </c>
      <c r="H753" s="5">
        <v>383</v>
      </c>
      <c r="I753" s="1" t="s">
        <v>6889</v>
      </c>
      <c r="J753" s="1" t="s">
        <v>6911</v>
      </c>
      <c r="K753" s="5">
        <v>122.56</v>
      </c>
    </row>
    <row r="754" spans="2:11" x14ac:dyDescent="0.2">
      <c r="B754" s="4" t="s">
        <v>1220</v>
      </c>
      <c r="C754" s="1" t="s">
        <v>3954</v>
      </c>
      <c r="D754" s="4">
        <v>8</v>
      </c>
      <c r="E754" s="4">
        <v>2019</v>
      </c>
      <c r="F754" s="5">
        <v>447</v>
      </c>
      <c r="G754" s="5">
        <v>0</v>
      </c>
      <c r="H754" s="5">
        <v>447</v>
      </c>
      <c r="I754" s="1" t="s">
        <v>6889</v>
      </c>
      <c r="J754" s="1" t="s">
        <v>6893</v>
      </c>
      <c r="K754" s="5">
        <v>156.44999999999999</v>
      </c>
    </row>
    <row r="755" spans="2:11" x14ac:dyDescent="0.2">
      <c r="B755" s="4" t="s">
        <v>1221</v>
      </c>
      <c r="C755" s="1" t="s">
        <v>3955</v>
      </c>
      <c r="D755" s="4">
        <v>8</v>
      </c>
      <c r="E755" s="4">
        <v>2019</v>
      </c>
      <c r="F755" s="5">
        <v>447</v>
      </c>
      <c r="G755" s="5">
        <v>0</v>
      </c>
      <c r="H755" s="5">
        <v>447</v>
      </c>
      <c r="I755" s="1" t="s">
        <v>6889</v>
      </c>
      <c r="J755" s="1" t="s">
        <v>6893</v>
      </c>
      <c r="K755" s="5">
        <v>156.44999999999999</v>
      </c>
    </row>
    <row r="756" spans="2:11" x14ac:dyDescent="0.2">
      <c r="B756" s="4" t="s">
        <v>1222</v>
      </c>
      <c r="C756" s="1" t="s">
        <v>3956</v>
      </c>
      <c r="D756" s="4">
        <v>8</v>
      </c>
      <c r="E756" s="4">
        <v>2019</v>
      </c>
      <c r="F756" s="5">
        <v>168</v>
      </c>
      <c r="G756" s="5">
        <v>0</v>
      </c>
      <c r="H756" s="5">
        <v>168</v>
      </c>
      <c r="I756" s="1" t="s">
        <v>6888</v>
      </c>
      <c r="J756" s="1" t="s">
        <v>6894</v>
      </c>
      <c r="K756" s="5">
        <v>25.2</v>
      </c>
    </row>
    <row r="757" spans="2:11" x14ac:dyDescent="0.2">
      <c r="B757" s="4" t="s">
        <v>1223</v>
      </c>
      <c r="C757" s="1" t="s">
        <v>3957</v>
      </c>
      <c r="D757" s="4">
        <v>8</v>
      </c>
      <c r="E757" s="4">
        <v>2019</v>
      </c>
      <c r="F757" s="5">
        <v>510</v>
      </c>
      <c r="G757" s="5">
        <v>0</v>
      </c>
      <c r="H757" s="5">
        <v>510</v>
      </c>
      <c r="I757" s="1" t="s">
        <v>6890</v>
      </c>
      <c r="J757" s="1" t="s">
        <v>6903</v>
      </c>
      <c r="K757" s="5">
        <v>163.20000000000002</v>
      </c>
    </row>
    <row r="758" spans="2:11" x14ac:dyDescent="0.2">
      <c r="B758" s="4" t="s">
        <v>1224</v>
      </c>
      <c r="C758" s="1" t="s">
        <v>3958</v>
      </c>
      <c r="D758" s="4">
        <v>8</v>
      </c>
      <c r="E758" s="4">
        <v>2019</v>
      </c>
      <c r="F758" s="5">
        <v>523</v>
      </c>
      <c r="G758" s="5">
        <v>0</v>
      </c>
      <c r="H758" s="5">
        <v>523</v>
      </c>
      <c r="I758" s="1" t="s">
        <v>6891</v>
      </c>
      <c r="J758" s="1" t="s">
        <v>6904</v>
      </c>
      <c r="K758" s="5">
        <v>156.9</v>
      </c>
    </row>
    <row r="759" spans="2:11" x14ac:dyDescent="0.2">
      <c r="B759" s="4" t="s">
        <v>1225</v>
      </c>
      <c r="C759" s="1" t="s">
        <v>3959</v>
      </c>
      <c r="D759" s="4">
        <v>8</v>
      </c>
      <c r="E759" s="4">
        <v>2019</v>
      </c>
      <c r="F759" s="5">
        <v>312</v>
      </c>
      <c r="G759" s="5">
        <v>0</v>
      </c>
      <c r="H759" s="5">
        <v>312</v>
      </c>
      <c r="I759" s="1" t="s">
        <v>6887</v>
      </c>
      <c r="J759" s="1" t="s">
        <v>6910</v>
      </c>
      <c r="K759" s="5">
        <v>99.84</v>
      </c>
    </row>
    <row r="760" spans="2:11" x14ac:dyDescent="0.2">
      <c r="B760" s="4" t="s">
        <v>1226</v>
      </c>
      <c r="C760" s="1" t="s">
        <v>3960</v>
      </c>
      <c r="D760" s="4">
        <v>8</v>
      </c>
      <c r="E760" s="4">
        <v>2019</v>
      </c>
      <c r="F760" s="5">
        <v>447</v>
      </c>
      <c r="G760" s="5">
        <v>0</v>
      </c>
      <c r="H760" s="5">
        <v>447</v>
      </c>
      <c r="I760" s="1" t="s">
        <v>6889</v>
      </c>
      <c r="J760" s="1" t="s">
        <v>6893</v>
      </c>
      <c r="K760" s="5">
        <v>156.44999999999999</v>
      </c>
    </row>
    <row r="761" spans="2:11" x14ac:dyDescent="0.2">
      <c r="B761" s="4" t="s">
        <v>1227</v>
      </c>
      <c r="C761" s="1" t="s">
        <v>3961</v>
      </c>
      <c r="D761" s="4">
        <v>8</v>
      </c>
      <c r="E761" s="4">
        <v>2019</v>
      </c>
      <c r="F761" s="5">
        <v>447</v>
      </c>
      <c r="G761" s="5">
        <v>0</v>
      </c>
      <c r="H761" s="5">
        <v>447</v>
      </c>
      <c r="I761" s="1" t="s">
        <v>6889</v>
      </c>
      <c r="J761" s="1" t="s">
        <v>6893</v>
      </c>
      <c r="K761" s="5">
        <v>156.44999999999999</v>
      </c>
    </row>
    <row r="762" spans="2:11" x14ac:dyDescent="0.2">
      <c r="B762" s="4" t="s">
        <v>1228</v>
      </c>
      <c r="C762" s="1" t="s">
        <v>3962</v>
      </c>
      <c r="D762" s="4">
        <v>8</v>
      </c>
      <c r="E762" s="4">
        <v>2019</v>
      </c>
      <c r="F762" s="5">
        <v>447</v>
      </c>
      <c r="G762" s="5">
        <v>0</v>
      </c>
      <c r="H762" s="5">
        <v>447</v>
      </c>
      <c r="I762" s="1" t="s">
        <v>6889</v>
      </c>
      <c r="J762" s="1" t="s">
        <v>6893</v>
      </c>
      <c r="K762" s="5">
        <v>156.44999999999999</v>
      </c>
    </row>
    <row r="763" spans="2:11" x14ac:dyDescent="0.2">
      <c r="B763" s="4" t="s">
        <v>1229</v>
      </c>
      <c r="C763" s="1" t="s">
        <v>3963</v>
      </c>
      <c r="D763" s="4">
        <v>8</v>
      </c>
      <c r="E763" s="4">
        <v>2019</v>
      </c>
      <c r="F763" s="5">
        <v>447</v>
      </c>
      <c r="G763" s="5">
        <v>0</v>
      </c>
      <c r="H763" s="5">
        <v>447</v>
      </c>
      <c r="I763" s="1" t="s">
        <v>6889</v>
      </c>
      <c r="J763" s="1" t="s">
        <v>6893</v>
      </c>
      <c r="K763" s="5">
        <v>156.44999999999999</v>
      </c>
    </row>
    <row r="764" spans="2:11" x14ac:dyDescent="0.2">
      <c r="B764" s="4" t="s">
        <v>1230</v>
      </c>
      <c r="C764" s="1" t="s">
        <v>3964</v>
      </c>
      <c r="D764" s="4">
        <v>8</v>
      </c>
      <c r="E764" s="4">
        <v>2019</v>
      </c>
      <c r="F764" s="5">
        <v>144</v>
      </c>
      <c r="G764" s="5">
        <v>0</v>
      </c>
      <c r="H764" s="5">
        <v>144</v>
      </c>
      <c r="I764" s="1" t="s">
        <v>6888</v>
      </c>
      <c r="J764" s="1" t="s">
        <v>6921</v>
      </c>
      <c r="K764" s="5">
        <v>66.240000000000009</v>
      </c>
    </row>
    <row r="765" spans="2:11" x14ac:dyDescent="0.2">
      <c r="B765" s="4" t="s">
        <v>1231</v>
      </c>
      <c r="C765" s="1" t="s">
        <v>3965</v>
      </c>
      <c r="D765" s="4">
        <v>8</v>
      </c>
      <c r="E765" s="4">
        <v>2019</v>
      </c>
      <c r="F765" s="5">
        <v>168</v>
      </c>
      <c r="G765" s="5">
        <v>0</v>
      </c>
      <c r="H765" s="5">
        <v>168</v>
      </c>
      <c r="I765" s="1" t="s">
        <v>6888</v>
      </c>
      <c r="J765" s="1" t="s">
        <v>6922</v>
      </c>
      <c r="K765" s="5">
        <v>75.600000000000009</v>
      </c>
    </row>
    <row r="766" spans="2:11" x14ac:dyDescent="0.2">
      <c r="B766" s="4" t="s">
        <v>1232</v>
      </c>
      <c r="C766" s="1" t="s">
        <v>3966</v>
      </c>
      <c r="D766" s="4">
        <v>8</v>
      </c>
      <c r="E766" s="4">
        <v>2019</v>
      </c>
      <c r="F766" s="5">
        <v>636</v>
      </c>
      <c r="G766" s="5">
        <v>0</v>
      </c>
      <c r="H766" s="5">
        <v>636</v>
      </c>
      <c r="I766" s="1" t="s">
        <v>6890</v>
      </c>
      <c r="J766" s="1" t="s">
        <v>6927</v>
      </c>
      <c r="K766" s="5">
        <v>216.24</v>
      </c>
    </row>
    <row r="767" spans="2:11" x14ac:dyDescent="0.2">
      <c r="B767" s="4" t="s">
        <v>1233</v>
      </c>
      <c r="C767" s="1" t="s">
        <v>3967</v>
      </c>
      <c r="D767" s="4">
        <v>8</v>
      </c>
      <c r="E767" s="4">
        <v>2019</v>
      </c>
      <c r="F767" s="5">
        <v>539</v>
      </c>
      <c r="G767" s="5">
        <v>0</v>
      </c>
      <c r="H767" s="5">
        <v>539</v>
      </c>
      <c r="I767" s="1" t="s">
        <v>6891</v>
      </c>
      <c r="J767" s="1" t="s">
        <v>6956</v>
      </c>
      <c r="K767" s="5">
        <v>156.31</v>
      </c>
    </row>
    <row r="768" spans="2:11" x14ac:dyDescent="0.2">
      <c r="B768" s="4" t="s">
        <v>1234</v>
      </c>
      <c r="C768" s="1" t="s">
        <v>3968</v>
      </c>
      <c r="D768" s="4">
        <v>8</v>
      </c>
      <c r="E768" s="4">
        <v>2019</v>
      </c>
      <c r="F768" s="5">
        <v>317</v>
      </c>
      <c r="G768" s="5">
        <v>0</v>
      </c>
      <c r="H768" s="5">
        <v>317</v>
      </c>
      <c r="I768" s="1" t="s">
        <v>6887</v>
      </c>
      <c r="J768" s="1" t="s">
        <v>6935</v>
      </c>
      <c r="K768" s="5">
        <v>98.27</v>
      </c>
    </row>
    <row r="769" spans="2:11" x14ac:dyDescent="0.2">
      <c r="B769" s="4" t="s">
        <v>1235</v>
      </c>
      <c r="C769" s="1" t="s">
        <v>3969</v>
      </c>
      <c r="D769" s="4">
        <v>8</v>
      </c>
      <c r="E769" s="4">
        <v>2019</v>
      </c>
      <c r="F769" s="5">
        <v>180</v>
      </c>
      <c r="G769" s="5">
        <v>0</v>
      </c>
      <c r="H769" s="5">
        <v>180</v>
      </c>
      <c r="I769" s="1" t="s">
        <v>6887</v>
      </c>
      <c r="J769" s="1" t="s">
        <v>6959</v>
      </c>
      <c r="K769" s="5">
        <v>61.2</v>
      </c>
    </row>
    <row r="770" spans="2:11" x14ac:dyDescent="0.2">
      <c r="B770" s="4" t="s">
        <v>1236</v>
      </c>
      <c r="C770" s="1" t="s">
        <v>3970</v>
      </c>
      <c r="D770" s="4">
        <v>8</v>
      </c>
      <c r="E770" s="4">
        <v>2019</v>
      </c>
      <c r="F770" s="5">
        <v>447</v>
      </c>
      <c r="G770" s="5">
        <v>0</v>
      </c>
      <c r="H770" s="5">
        <v>447</v>
      </c>
      <c r="I770" s="1" t="s">
        <v>6889</v>
      </c>
      <c r="J770" s="1" t="s">
        <v>6893</v>
      </c>
      <c r="K770" s="5">
        <v>156.44999999999999</v>
      </c>
    </row>
    <row r="771" spans="2:11" x14ac:dyDescent="0.2">
      <c r="B771" s="4" t="s">
        <v>1237</v>
      </c>
      <c r="C771" s="1" t="s">
        <v>3971</v>
      </c>
      <c r="D771" s="4">
        <v>8</v>
      </c>
      <c r="E771" s="4">
        <v>2019</v>
      </c>
      <c r="F771" s="5">
        <v>383</v>
      </c>
      <c r="G771" s="5">
        <v>0</v>
      </c>
      <c r="H771" s="5">
        <v>383</v>
      </c>
      <c r="I771" s="1" t="s">
        <v>6889</v>
      </c>
      <c r="J771" s="1" t="s">
        <v>6911</v>
      </c>
      <c r="K771" s="5">
        <v>122.56</v>
      </c>
    </row>
    <row r="772" spans="2:11" x14ac:dyDescent="0.2">
      <c r="B772" s="4" t="s">
        <v>1238</v>
      </c>
      <c r="C772" s="1" t="s">
        <v>3972</v>
      </c>
      <c r="D772" s="4">
        <v>8</v>
      </c>
      <c r="E772" s="4">
        <v>2019</v>
      </c>
      <c r="F772" s="5">
        <v>345</v>
      </c>
      <c r="G772" s="5">
        <v>0</v>
      </c>
      <c r="H772" s="5">
        <v>345</v>
      </c>
      <c r="I772" s="1" t="s">
        <v>6889</v>
      </c>
      <c r="J772" s="1" t="s">
        <v>6920</v>
      </c>
      <c r="K772" s="5">
        <v>106.95</v>
      </c>
    </row>
    <row r="773" spans="2:11" x14ac:dyDescent="0.2">
      <c r="B773" s="4" t="s">
        <v>1239</v>
      </c>
      <c r="C773" s="1" t="s">
        <v>3973</v>
      </c>
      <c r="D773" s="4">
        <v>8</v>
      </c>
      <c r="E773" s="4">
        <v>2019</v>
      </c>
      <c r="F773" s="5">
        <v>447</v>
      </c>
      <c r="G773" s="5">
        <v>0</v>
      </c>
      <c r="H773" s="5">
        <v>447</v>
      </c>
      <c r="I773" s="1" t="s">
        <v>6889</v>
      </c>
      <c r="J773" s="1" t="s">
        <v>6893</v>
      </c>
      <c r="K773" s="5">
        <v>156.44999999999999</v>
      </c>
    </row>
    <row r="774" spans="2:11" x14ac:dyDescent="0.2">
      <c r="B774" s="4" t="s">
        <v>1240</v>
      </c>
      <c r="C774" s="1" t="s">
        <v>3974</v>
      </c>
      <c r="D774" s="4">
        <v>8</v>
      </c>
      <c r="E774" s="4">
        <v>2019</v>
      </c>
      <c r="F774" s="5">
        <v>345</v>
      </c>
      <c r="G774" s="5">
        <v>0</v>
      </c>
      <c r="H774" s="5">
        <v>345</v>
      </c>
      <c r="I774" s="1" t="s">
        <v>6889</v>
      </c>
      <c r="J774" s="1" t="s">
        <v>6920</v>
      </c>
      <c r="K774" s="5">
        <v>106.95</v>
      </c>
    </row>
    <row r="775" spans="2:11" x14ac:dyDescent="0.2">
      <c r="B775" s="4" t="s">
        <v>1241</v>
      </c>
      <c r="C775" s="1" t="s">
        <v>3975</v>
      </c>
      <c r="D775" s="4">
        <v>8</v>
      </c>
      <c r="E775" s="4">
        <v>2019</v>
      </c>
      <c r="F775" s="5">
        <v>345</v>
      </c>
      <c r="G775" s="5">
        <v>0</v>
      </c>
      <c r="H775" s="5">
        <v>345</v>
      </c>
      <c r="I775" s="1" t="s">
        <v>6889</v>
      </c>
      <c r="J775" s="1" t="s">
        <v>6920</v>
      </c>
      <c r="K775" s="5">
        <v>106.95</v>
      </c>
    </row>
    <row r="776" spans="2:11" x14ac:dyDescent="0.2">
      <c r="B776" s="4" t="s">
        <v>1242</v>
      </c>
      <c r="C776" s="1" t="s">
        <v>3976</v>
      </c>
      <c r="D776" s="4">
        <v>8</v>
      </c>
      <c r="E776" s="4">
        <v>2019</v>
      </c>
      <c r="F776" s="5">
        <v>383</v>
      </c>
      <c r="G776" s="5">
        <v>0</v>
      </c>
      <c r="H776" s="5">
        <v>383</v>
      </c>
      <c r="I776" s="1" t="s">
        <v>6889</v>
      </c>
      <c r="J776" s="1" t="s">
        <v>6911</v>
      </c>
      <c r="K776" s="5">
        <v>122.56</v>
      </c>
    </row>
    <row r="777" spans="2:11" x14ac:dyDescent="0.2">
      <c r="B777" s="4" t="s">
        <v>1243</v>
      </c>
      <c r="C777" s="1" t="s">
        <v>3977</v>
      </c>
      <c r="D777" s="4">
        <v>8</v>
      </c>
      <c r="E777" s="4">
        <v>2019</v>
      </c>
      <c r="F777" s="5">
        <v>383</v>
      </c>
      <c r="G777" s="5">
        <v>0</v>
      </c>
      <c r="H777" s="5">
        <v>383</v>
      </c>
      <c r="I777" s="1" t="s">
        <v>6889</v>
      </c>
      <c r="J777" s="1" t="s">
        <v>6911</v>
      </c>
      <c r="K777" s="5">
        <v>122.56</v>
      </c>
    </row>
    <row r="778" spans="2:11" x14ac:dyDescent="0.2">
      <c r="B778" s="4" t="s">
        <v>1244</v>
      </c>
      <c r="C778" s="1" t="s">
        <v>3978</v>
      </c>
      <c r="D778" s="4">
        <v>8</v>
      </c>
      <c r="E778" s="4">
        <v>2019</v>
      </c>
      <c r="F778" s="5">
        <v>447</v>
      </c>
      <c r="G778" s="5">
        <v>0</v>
      </c>
      <c r="H778" s="5">
        <v>447</v>
      </c>
      <c r="I778" s="1" t="s">
        <v>6889</v>
      </c>
      <c r="J778" s="1" t="s">
        <v>6893</v>
      </c>
      <c r="K778" s="5">
        <v>156.44999999999999</v>
      </c>
    </row>
    <row r="779" spans="2:11" x14ac:dyDescent="0.2">
      <c r="B779" s="4" t="s">
        <v>1245</v>
      </c>
      <c r="C779" s="1" t="s">
        <v>3979</v>
      </c>
      <c r="D779" s="4">
        <v>8</v>
      </c>
      <c r="E779" s="4">
        <v>2019</v>
      </c>
      <c r="F779" s="5">
        <v>144</v>
      </c>
      <c r="G779" s="5">
        <v>0</v>
      </c>
      <c r="H779" s="5">
        <v>144</v>
      </c>
      <c r="I779" s="1" t="s">
        <v>6888</v>
      </c>
      <c r="J779" s="1" t="s">
        <v>6921</v>
      </c>
      <c r="K779" s="5">
        <v>66.240000000000009</v>
      </c>
    </row>
    <row r="780" spans="2:11" x14ac:dyDescent="0.2">
      <c r="B780" s="4" t="s">
        <v>1246</v>
      </c>
      <c r="C780" s="1" t="s">
        <v>3980</v>
      </c>
      <c r="D780" s="4">
        <v>8</v>
      </c>
      <c r="E780" s="4">
        <v>2019</v>
      </c>
      <c r="F780" s="5">
        <v>168</v>
      </c>
      <c r="G780" s="5">
        <v>0</v>
      </c>
      <c r="H780" s="5">
        <v>168</v>
      </c>
      <c r="I780" s="1" t="s">
        <v>6888</v>
      </c>
      <c r="J780" s="1" t="s">
        <v>6922</v>
      </c>
      <c r="K780" s="5">
        <v>75.600000000000009</v>
      </c>
    </row>
    <row r="781" spans="2:11" x14ac:dyDescent="0.2">
      <c r="B781" s="4" t="s">
        <v>1247</v>
      </c>
      <c r="C781" s="1" t="s">
        <v>3981</v>
      </c>
      <c r="D781" s="4">
        <v>8</v>
      </c>
      <c r="E781" s="4">
        <v>2019</v>
      </c>
      <c r="F781" s="5">
        <v>210</v>
      </c>
      <c r="G781" s="5">
        <v>0</v>
      </c>
      <c r="H781" s="5">
        <v>210</v>
      </c>
      <c r="I781" s="1" t="s">
        <v>6892</v>
      </c>
      <c r="J781" s="1" t="s">
        <v>6913</v>
      </c>
      <c r="K781" s="5">
        <v>37.799999999999997</v>
      </c>
    </row>
    <row r="782" spans="2:11" x14ac:dyDescent="0.2">
      <c r="B782" s="4" t="s">
        <v>1248</v>
      </c>
      <c r="C782" s="1" t="s">
        <v>3982</v>
      </c>
      <c r="D782" s="4">
        <v>8</v>
      </c>
      <c r="E782" s="4">
        <v>2019</v>
      </c>
      <c r="F782" s="5">
        <v>539</v>
      </c>
      <c r="G782" s="5">
        <v>0</v>
      </c>
      <c r="H782" s="5">
        <v>539</v>
      </c>
      <c r="I782" s="1" t="s">
        <v>6891</v>
      </c>
      <c r="J782" s="1" t="s">
        <v>6956</v>
      </c>
      <c r="K782" s="5">
        <v>156.31</v>
      </c>
    </row>
    <row r="783" spans="2:11" x14ac:dyDescent="0.2">
      <c r="B783" s="4" t="s">
        <v>1249</v>
      </c>
      <c r="C783" s="1" t="s">
        <v>3983</v>
      </c>
      <c r="D783" s="4">
        <v>8</v>
      </c>
      <c r="E783" s="4">
        <v>2019</v>
      </c>
      <c r="F783" s="5">
        <v>187</v>
      </c>
      <c r="G783" s="5">
        <v>0</v>
      </c>
      <c r="H783" s="5">
        <v>187</v>
      </c>
      <c r="I783" s="1" t="s">
        <v>6887</v>
      </c>
      <c r="J783" s="1" t="s">
        <v>6945</v>
      </c>
      <c r="K783" s="5">
        <v>59.84</v>
      </c>
    </row>
    <row r="784" spans="2:11" x14ac:dyDescent="0.2">
      <c r="B784" s="4" t="s">
        <v>1250</v>
      </c>
      <c r="C784" s="1" t="s">
        <v>3984</v>
      </c>
      <c r="D784" s="4">
        <v>8</v>
      </c>
      <c r="E784" s="4">
        <v>2019</v>
      </c>
      <c r="F784" s="5">
        <v>447</v>
      </c>
      <c r="G784" s="5">
        <v>0</v>
      </c>
      <c r="H784" s="5">
        <v>447</v>
      </c>
      <c r="I784" s="1" t="s">
        <v>6889</v>
      </c>
      <c r="J784" s="1" t="s">
        <v>6893</v>
      </c>
      <c r="K784" s="5">
        <v>156.44999999999999</v>
      </c>
    </row>
    <row r="785" spans="2:11" x14ac:dyDescent="0.2">
      <c r="B785" s="4" t="s">
        <v>1251</v>
      </c>
      <c r="C785" s="1" t="s">
        <v>3985</v>
      </c>
      <c r="D785" s="4">
        <v>8</v>
      </c>
      <c r="E785" s="4">
        <v>2019</v>
      </c>
      <c r="F785" s="5">
        <v>447</v>
      </c>
      <c r="G785" s="5">
        <v>0</v>
      </c>
      <c r="H785" s="5">
        <v>447</v>
      </c>
      <c r="I785" s="1" t="s">
        <v>6889</v>
      </c>
      <c r="J785" s="1" t="s">
        <v>6893</v>
      </c>
      <c r="K785" s="5">
        <v>156.44999999999999</v>
      </c>
    </row>
    <row r="786" spans="2:11" x14ac:dyDescent="0.2">
      <c r="B786" s="4" t="s">
        <v>1252</v>
      </c>
      <c r="C786" s="1" t="s">
        <v>3986</v>
      </c>
      <c r="D786" s="4">
        <v>8</v>
      </c>
      <c r="E786" s="4">
        <v>2019</v>
      </c>
      <c r="F786" s="5">
        <v>345</v>
      </c>
      <c r="G786" s="5">
        <v>0</v>
      </c>
      <c r="H786" s="5">
        <v>345</v>
      </c>
      <c r="I786" s="1" t="s">
        <v>6889</v>
      </c>
      <c r="J786" s="1" t="s">
        <v>6920</v>
      </c>
      <c r="K786" s="5">
        <v>106.95</v>
      </c>
    </row>
    <row r="787" spans="2:11" x14ac:dyDescent="0.2">
      <c r="B787" s="4" t="s">
        <v>1253</v>
      </c>
      <c r="C787" s="1" t="s">
        <v>3987</v>
      </c>
      <c r="D787" s="4">
        <v>8</v>
      </c>
      <c r="E787" s="4">
        <v>2019</v>
      </c>
      <c r="F787" s="5">
        <v>383</v>
      </c>
      <c r="G787" s="5">
        <v>0</v>
      </c>
      <c r="H787" s="5">
        <v>383</v>
      </c>
      <c r="I787" s="1" t="s">
        <v>6889</v>
      </c>
      <c r="J787" s="1" t="s">
        <v>6911</v>
      </c>
      <c r="K787" s="5">
        <v>122.56</v>
      </c>
    </row>
    <row r="788" spans="2:11" x14ac:dyDescent="0.2">
      <c r="B788" s="4" t="s">
        <v>1254</v>
      </c>
      <c r="C788" s="1" t="s">
        <v>3988</v>
      </c>
      <c r="D788" s="4">
        <v>8</v>
      </c>
      <c r="E788" s="4">
        <v>2019</v>
      </c>
      <c r="F788" s="5">
        <v>144</v>
      </c>
      <c r="G788" s="5">
        <v>0</v>
      </c>
      <c r="H788" s="5">
        <v>144</v>
      </c>
      <c r="I788" s="1" t="s">
        <v>6888</v>
      </c>
      <c r="J788" s="1" t="s">
        <v>6921</v>
      </c>
      <c r="K788" s="5">
        <v>66.240000000000009</v>
      </c>
    </row>
    <row r="789" spans="2:11" x14ac:dyDescent="0.2">
      <c r="B789" s="4" t="s">
        <v>1255</v>
      </c>
      <c r="C789" s="1" t="s">
        <v>3989</v>
      </c>
      <c r="D789" s="4">
        <v>8</v>
      </c>
      <c r="E789" s="4">
        <v>2019</v>
      </c>
      <c r="F789" s="5">
        <v>168</v>
      </c>
      <c r="G789" s="5">
        <v>0</v>
      </c>
      <c r="H789" s="5">
        <v>168</v>
      </c>
      <c r="I789" s="1" t="s">
        <v>6888</v>
      </c>
      <c r="J789" s="1" t="s">
        <v>6894</v>
      </c>
      <c r="K789" s="5">
        <v>25.2</v>
      </c>
    </row>
    <row r="790" spans="2:11" x14ac:dyDescent="0.2">
      <c r="B790" s="4" t="s">
        <v>1256</v>
      </c>
      <c r="C790" s="1" t="s">
        <v>3990</v>
      </c>
      <c r="D790" s="4">
        <v>8</v>
      </c>
      <c r="E790" s="4">
        <v>2019</v>
      </c>
      <c r="F790" s="5">
        <v>210</v>
      </c>
      <c r="G790" s="5">
        <v>0</v>
      </c>
      <c r="H790" s="5">
        <v>210</v>
      </c>
      <c r="I790" s="1" t="s">
        <v>6892</v>
      </c>
      <c r="J790" s="1" t="s">
        <v>6913</v>
      </c>
      <c r="K790" s="5">
        <v>37.799999999999997</v>
      </c>
    </row>
    <row r="791" spans="2:11" x14ac:dyDescent="0.2">
      <c r="B791" s="4" t="s">
        <v>1257</v>
      </c>
      <c r="C791" s="1" t="s">
        <v>3991</v>
      </c>
      <c r="D791" s="4">
        <v>8</v>
      </c>
      <c r="E791" s="4">
        <v>2019</v>
      </c>
      <c r="F791" s="5">
        <v>210</v>
      </c>
      <c r="G791" s="5">
        <v>0</v>
      </c>
      <c r="H791" s="5">
        <v>210</v>
      </c>
      <c r="I791" s="1" t="s">
        <v>6892</v>
      </c>
      <c r="J791" s="1" t="s">
        <v>6913</v>
      </c>
      <c r="K791" s="5">
        <v>37.799999999999997</v>
      </c>
    </row>
    <row r="792" spans="2:11" x14ac:dyDescent="0.2">
      <c r="B792" s="4" t="s">
        <v>1258</v>
      </c>
      <c r="C792" s="1" t="s">
        <v>3992</v>
      </c>
      <c r="D792" s="4">
        <v>8</v>
      </c>
      <c r="E792" s="4">
        <v>2019</v>
      </c>
      <c r="F792" s="5">
        <v>592</v>
      </c>
      <c r="G792" s="5">
        <v>0</v>
      </c>
      <c r="H792" s="5">
        <v>592</v>
      </c>
      <c r="I792" s="1" t="s">
        <v>6891</v>
      </c>
      <c r="J792" s="1" t="s">
        <v>6908</v>
      </c>
      <c r="K792" s="5">
        <v>165.76000000000002</v>
      </c>
    </row>
    <row r="793" spans="2:11" x14ac:dyDescent="0.2">
      <c r="B793" s="4" t="s">
        <v>1259</v>
      </c>
      <c r="C793" s="1" t="s">
        <v>3993</v>
      </c>
      <c r="D793" s="4">
        <v>8</v>
      </c>
      <c r="E793" s="4">
        <v>2019</v>
      </c>
      <c r="F793" s="5">
        <v>284</v>
      </c>
      <c r="G793" s="5">
        <v>0</v>
      </c>
      <c r="H793" s="5">
        <v>284</v>
      </c>
      <c r="I793" s="1" t="s">
        <v>6887</v>
      </c>
      <c r="J793" s="1" t="s">
        <v>6919</v>
      </c>
      <c r="K793" s="5">
        <v>76.680000000000007</v>
      </c>
    </row>
    <row r="794" spans="2:11" x14ac:dyDescent="0.2">
      <c r="B794" s="4" t="s">
        <v>1260</v>
      </c>
      <c r="C794" s="1" t="s">
        <v>3994</v>
      </c>
      <c r="D794" s="4">
        <v>8</v>
      </c>
      <c r="E794" s="4">
        <v>2019</v>
      </c>
      <c r="F794" s="5">
        <v>447</v>
      </c>
      <c r="G794" s="5">
        <v>0</v>
      </c>
      <c r="H794" s="5">
        <v>447</v>
      </c>
      <c r="I794" s="1" t="s">
        <v>6889</v>
      </c>
      <c r="J794" s="1" t="s">
        <v>6893</v>
      </c>
      <c r="K794" s="5">
        <v>156.44999999999999</v>
      </c>
    </row>
    <row r="795" spans="2:11" x14ac:dyDescent="0.2">
      <c r="B795" s="4" t="s">
        <v>1261</v>
      </c>
      <c r="C795" s="1" t="s">
        <v>3995</v>
      </c>
      <c r="D795" s="4">
        <v>8</v>
      </c>
      <c r="E795" s="4">
        <v>2019</v>
      </c>
      <c r="F795" s="5">
        <v>345</v>
      </c>
      <c r="G795" s="5">
        <v>0</v>
      </c>
      <c r="H795" s="5">
        <v>345</v>
      </c>
      <c r="I795" s="1" t="s">
        <v>6889</v>
      </c>
      <c r="J795" s="1" t="s">
        <v>6920</v>
      </c>
      <c r="K795" s="5">
        <v>106.95</v>
      </c>
    </row>
    <row r="796" spans="2:11" x14ac:dyDescent="0.2">
      <c r="B796" s="4" t="s">
        <v>1262</v>
      </c>
      <c r="C796" s="1" t="s">
        <v>3996</v>
      </c>
      <c r="D796" s="4">
        <v>8</v>
      </c>
      <c r="E796" s="4">
        <v>2019</v>
      </c>
      <c r="F796" s="5">
        <v>172</v>
      </c>
      <c r="G796" s="5">
        <v>0</v>
      </c>
      <c r="H796" s="5">
        <v>172</v>
      </c>
      <c r="I796" s="1" t="s">
        <v>6888</v>
      </c>
      <c r="J796" s="1" t="s">
        <v>6912</v>
      </c>
      <c r="K796" s="5">
        <v>65.36</v>
      </c>
    </row>
    <row r="797" spans="2:11" x14ac:dyDescent="0.2">
      <c r="B797" s="4" t="s">
        <v>1263</v>
      </c>
      <c r="C797" s="1" t="s">
        <v>3997</v>
      </c>
      <c r="D797" s="4">
        <v>8</v>
      </c>
      <c r="E797" s="4">
        <v>2019</v>
      </c>
      <c r="F797" s="5">
        <v>210</v>
      </c>
      <c r="G797" s="5">
        <v>0</v>
      </c>
      <c r="H797" s="5">
        <v>210</v>
      </c>
      <c r="I797" s="1" t="s">
        <v>6892</v>
      </c>
      <c r="J797" s="1" t="s">
        <v>6913</v>
      </c>
      <c r="K797" s="5">
        <v>37.799999999999997</v>
      </c>
    </row>
    <row r="798" spans="2:11" x14ac:dyDescent="0.2">
      <c r="B798" s="4" t="s">
        <v>1264</v>
      </c>
      <c r="C798" s="1" t="s">
        <v>3998</v>
      </c>
      <c r="D798" s="4">
        <v>8</v>
      </c>
      <c r="E798" s="4">
        <v>2019</v>
      </c>
      <c r="F798" s="5">
        <v>510</v>
      </c>
      <c r="G798" s="5">
        <v>0</v>
      </c>
      <c r="H798" s="5">
        <v>510</v>
      </c>
      <c r="I798" s="1" t="s">
        <v>6890</v>
      </c>
      <c r="J798" s="1" t="s">
        <v>6903</v>
      </c>
      <c r="K798" s="5">
        <v>163.20000000000002</v>
      </c>
    </row>
    <row r="799" spans="2:11" x14ac:dyDescent="0.2">
      <c r="B799" s="4" t="s">
        <v>1265</v>
      </c>
      <c r="C799" s="1" t="s">
        <v>3999</v>
      </c>
      <c r="D799" s="4">
        <v>8</v>
      </c>
      <c r="E799" s="4">
        <v>2019</v>
      </c>
      <c r="F799" s="5">
        <v>538</v>
      </c>
      <c r="G799" s="5">
        <v>0</v>
      </c>
      <c r="H799" s="5">
        <v>538</v>
      </c>
      <c r="I799" s="1" t="s">
        <v>6891</v>
      </c>
      <c r="J799" s="1" t="s">
        <v>6953</v>
      </c>
      <c r="K799" s="5">
        <v>129.12</v>
      </c>
    </row>
    <row r="800" spans="2:11" x14ac:dyDescent="0.2">
      <c r="B800" s="4" t="s">
        <v>1266</v>
      </c>
      <c r="C800" s="1" t="s">
        <v>4000</v>
      </c>
      <c r="D800" s="4">
        <v>8</v>
      </c>
      <c r="E800" s="4">
        <v>2019</v>
      </c>
      <c r="F800" s="5">
        <v>187</v>
      </c>
      <c r="G800" s="5">
        <v>0</v>
      </c>
      <c r="H800" s="5">
        <v>187</v>
      </c>
      <c r="I800" s="1" t="s">
        <v>6887</v>
      </c>
      <c r="J800" s="1" t="s">
        <v>6945</v>
      </c>
      <c r="K800" s="5">
        <v>59.84</v>
      </c>
    </row>
    <row r="801" spans="2:11" x14ac:dyDescent="0.2">
      <c r="B801" s="4" t="s">
        <v>1267</v>
      </c>
      <c r="C801" s="1" t="s">
        <v>4001</v>
      </c>
      <c r="D801" s="4">
        <v>8</v>
      </c>
      <c r="E801" s="4">
        <v>2019</v>
      </c>
      <c r="F801" s="5">
        <v>293</v>
      </c>
      <c r="G801" s="5">
        <v>0</v>
      </c>
      <c r="H801" s="5">
        <v>293</v>
      </c>
      <c r="I801" s="1" t="s">
        <v>6887</v>
      </c>
      <c r="J801" s="1" t="s">
        <v>6937</v>
      </c>
      <c r="K801" s="5">
        <v>90.83</v>
      </c>
    </row>
    <row r="802" spans="2:11" x14ac:dyDescent="0.2">
      <c r="B802" s="4" t="s">
        <v>1268</v>
      </c>
      <c r="C802" s="1" t="s">
        <v>4002</v>
      </c>
      <c r="D802" s="4">
        <v>8</v>
      </c>
      <c r="E802" s="4">
        <v>2019</v>
      </c>
      <c r="F802" s="5">
        <v>383</v>
      </c>
      <c r="G802" s="5">
        <v>0</v>
      </c>
      <c r="H802" s="5">
        <v>383</v>
      </c>
      <c r="I802" s="1" t="s">
        <v>6889</v>
      </c>
      <c r="J802" s="1" t="s">
        <v>6911</v>
      </c>
      <c r="K802" s="5">
        <v>122.56</v>
      </c>
    </row>
    <row r="803" spans="2:11" x14ac:dyDescent="0.2">
      <c r="B803" s="4" t="s">
        <v>1269</v>
      </c>
      <c r="C803" s="1" t="s">
        <v>4003</v>
      </c>
      <c r="D803" s="4">
        <v>8</v>
      </c>
      <c r="E803" s="4">
        <v>2019</v>
      </c>
      <c r="F803" s="5">
        <v>436</v>
      </c>
      <c r="G803" s="5">
        <v>0</v>
      </c>
      <c r="H803" s="5">
        <v>436</v>
      </c>
      <c r="I803" s="1" t="s">
        <v>6885</v>
      </c>
      <c r="J803" s="1" t="s">
        <v>6960</v>
      </c>
      <c r="K803" s="5">
        <v>122.08000000000001</v>
      </c>
    </row>
    <row r="804" spans="2:11" x14ac:dyDescent="0.2">
      <c r="B804" s="4" t="s">
        <v>1270</v>
      </c>
      <c r="C804" s="1" t="s">
        <v>4004</v>
      </c>
      <c r="D804" s="4">
        <v>8</v>
      </c>
      <c r="E804" s="4">
        <v>2019</v>
      </c>
      <c r="F804" s="5">
        <v>510</v>
      </c>
      <c r="G804" s="5">
        <v>0</v>
      </c>
      <c r="H804" s="5">
        <v>510</v>
      </c>
      <c r="I804" s="1" t="s">
        <v>6890</v>
      </c>
      <c r="J804" s="1" t="s">
        <v>6903</v>
      </c>
      <c r="K804" s="5">
        <v>163.20000000000002</v>
      </c>
    </row>
    <row r="805" spans="2:11" x14ac:dyDescent="0.2">
      <c r="B805" s="4" t="s">
        <v>1271</v>
      </c>
      <c r="C805" s="1" t="s">
        <v>4005</v>
      </c>
      <c r="D805" s="4">
        <v>8</v>
      </c>
      <c r="E805" s="4">
        <v>2019</v>
      </c>
      <c r="F805" s="5">
        <v>538</v>
      </c>
      <c r="G805" s="5">
        <v>0</v>
      </c>
      <c r="H805" s="5">
        <v>538</v>
      </c>
      <c r="I805" s="1" t="s">
        <v>6891</v>
      </c>
      <c r="J805" s="1" t="s">
        <v>6953</v>
      </c>
      <c r="K805" s="5">
        <v>129.12</v>
      </c>
    </row>
    <row r="806" spans="2:11" x14ac:dyDescent="0.2">
      <c r="B806" s="4" t="s">
        <v>1272</v>
      </c>
      <c r="C806" s="1" t="s">
        <v>4006</v>
      </c>
      <c r="D806" s="4">
        <v>8</v>
      </c>
      <c r="E806" s="4">
        <v>2019</v>
      </c>
      <c r="F806" s="5">
        <v>492</v>
      </c>
      <c r="G806" s="5">
        <v>0</v>
      </c>
      <c r="H806" s="5">
        <v>492</v>
      </c>
      <c r="I806" s="1" t="s">
        <v>6891</v>
      </c>
      <c r="J806" s="1" t="s">
        <v>6947</v>
      </c>
      <c r="K806" s="5">
        <v>137.76000000000002</v>
      </c>
    </row>
    <row r="807" spans="2:11" x14ac:dyDescent="0.2">
      <c r="B807" s="4" t="s">
        <v>1273</v>
      </c>
      <c r="C807" s="1" t="s">
        <v>4007</v>
      </c>
      <c r="D807" s="4">
        <v>8</v>
      </c>
      <c r="E807" s="4">
        <v>2019</v>
      </c>
      <c r="F807" s="5">
        <v>538</v>
      </c>
      <c r="G807" s="5">
        <v>0</v>
      </c>
      <c r="H807" s="5">
        <v>538</v>
      </c>
      <c r="I807" s="1" t="s">
        <v>6891</v>
      </c>
      <c r="J807" s="1" t="s">
        <v>6953</v>
      </c>
      <c r="K807" s="5">
        <v>129.12</v>
      </c>
    </row>
    <row r="808" spans="2:11" x14ac:dyDescent="0.2">
      <c r="B808" s="4" t="s">
        <v>1274</v>
      </c>
      <c r="C808" s="1" t="s">
        <v>4008</v>
      </c>
      <c r="D808" s="4">
        <v>8</v>
      </c>
      <c r="E808" s="4">
        <v>2019</v>
      </c>
      <c r="F808" s="5">
        <v>540</v>
      </c>
      <c r="G808" s="5">
        <v>0</v>
      </c>
      <c r="H808" s="5">
        <v>540</v>
      </c>
      <c r="I808" s="1" t="s">
        <v>6891</v>
      </c>
      <c r="J808" s="1" t="s">
        <v>6952</v>
      </c>
      <c r="K808" s="5">
        <v>167.4</v>
      </c>
    </row>
    <row r="809" spans="2:11" x14ac:dyDescent="0.2">
      <c r="B809" s="4" t="s">
        <v>1275</v>
      </c>
      <c r="C809" s="1" t="s">
        <v>4009</v>
      </c>
      <c r="D809" s="4">
        <v>8</v>
      </c>
      <c r="E809" s="4">
        <v>2019</v>
      </c>
      <c r="F809" s="5">
        <v>538</v>
      </c>
      <c r="G809" s="5">
        <v>0</v>
      </c>
      <c r="H809" s="5">
        <v>538</v>
      </c>
      <c r="I809" s="1" t="s">
        <v>6891</v>
      </c>
      <c r="J809" s="1" t="s">
        <v>6953</v>
      </c>
      <c r="K809" s="5">
        <v>129.12</v>
      </c>
    </row>
    <row r="810" spans="2:11" x14ac:dyDescent="0.2">
      <c r="B810" s="4" t="s">
        <v>1276</v>
      </c>
      <c r="C810" s="1" t="s">
        <v>4010</v>
      </c>
      <c r="D810" s="4">
        <v>8</v>
      </c>
      <c r="E810" s="4">
        <v>2019</v>
      </c>
      <c r="F810" s="5">
        <v>440</v>
      </c>
      <c r="G810" s="5">
        <v>0</v>
      </c>
      <c r="H810" s="5">
        <v>440</v>
      </c>
      <c r="I810" s="1" t="s">
        <v>6891</v>
      </c>
      <c r="J810" s="1" t="s">
        <v>6907</v>
      </c>
      <c r="K810" s="5">
        <v>136.4</v>
      </c>
    </row>
    <row r="811" spans="2:11" x14ac:dyDescent="0.2">
      <c r="B811" s="4" t="s">
        <v>1277</v>
      </c>
      <c r="C811" s="1" t="s">
        <v>4011</v>
      </c>
      <c r="D811" s="4">
        <v>8</v>
      </c>
      <c r="E811" s="4">
        <v>2019</v>
      </c>
      <c r="F811" s="5">
        <v>440</v>
      </c>
      <c r="G811" s="5">
        <v>0</v>
      </c>
      <c r="H811" s="5">
        <v>440</v>
      </c>
      <c r="I811" s="1" t="s">
        <v>6891</v>
      </c>
      <c r="J811" s="1" t="s">
        <v>6907</v>
      </c>
      <c r="K811" s="5">
        <v>136.4</v>
      </c>
    </row>
    <row r="812" spans="2:11" x14ac:dyDescent="0.2">
      <c r="B812" s="4" t="s">
        <v>1278</v>
      </c>
      <c r="C812" s="1" t="s">
        <v>4012</v>
      </c>
      <c r="D812" s="4">
        <v>8</v>
      </c>
      <c r="E812" s="4">
        <v>2019</v>
      </c>
      <c r="F812" s="5">
        <v>283</v>
      </c>
      <c r="G812" s="5">
        <v>0</v>
      </c>
      <c r="H812" s="5">
        <v>283</v>
      </c>
      <c r="I812" s="1" t="s">
        <v>6887</v>
      </c>
      <c r="J812" s="1" t="s">
        <v>6955</v>
      </c>
      <c r="K812" s="5">
        <v>82.07</v>
      </c>
    </row>
    <row r="813" spans="2:11" x14ac:dyDescent="0.2">
      <c r="B813" s="4" t="s">
        <v>1279</v>
      </c>
      <c r="C813" s="1" t="s">
        <v>4013</v>
      </c>
      <c r="D813" s="4">
        <v>8</v>
      </c>
      <c r="E813" s="4">
        <v>2019</v>
      </c>
      <c r="F813" s="5">
        <v>336</v>
      </c>
      <c r="G813" s="5">
        <v>0</v>
      </c>
      <c r="H813" s="5">
        <v>336</v>
      </c>
      <c r="I813" s="1" t="s">
        <v>6887</v>
      </c>
      <c r="J813" s="1" t="s">
        <v>6936</v>
      </c>
      <c r="K813" s="5">
        <v>120.96</v>
      </c>
    </row>
    <row r="814" spans="2:11" x14ac:dyDescent="0.2">
      <c r="B814" s="4" t="s">
        <v>1280</v>
      </c>
      <c r="C814" s="1" t="s">
        <v>4014</v>
      </c>
      <c r="D814" s="4">
        <v>8</v>
      </c>
      <c r="E814" s="4">
        <v>2019</v>
      </c>
      <c r="F814" s="5">
        <v>345</v>
      </c>
      <c r="G814" s="5">
        <v>0</v>
      </c>
      <c r="H814" s="5">
        <v>345</v>
      </c>
      <c r="I814" s="1" t="s">
        <v>6889</v>
      </c>
      <c r="J814" s="1" t="s">
        <v>6920</v>
      </c>
      <c r="K814" s="5">
        <v>106.95</v>
      </c>
    </row>
    <row r="815" spans="2:11" x14ac:dyDescent="0.2">
      <c r="B815" s="4" t="s">
        <v>1281</v>
      </c>
      <c r="C815" s="1" t="s">
        <v>4015</v>
      </c>
      <c r="D815" s="4">
        <v>8</v>
      </c>
      <c r="E815" s="4">
        <v>2019</v>
      </c>
      <c r="F815" s="5">
        <v>383</v>
      </c>
      <c r="G815" s="5">
        <v>0</v>
      </c>
      <c r="H815" s="5">
        <v>383</v>
      </c>
      <c r="I815" s="1" t="s">
        <v>6889</v>
      </c>
      <c r="J815" s="1" t="s">
        <v>6911</v>
      </c>
      <c r="K815" s="5">
        <v>122.56</v>
      </c>
    </row>
    <row r="816" spans="2:11" x14ac:dyDescent="0.2">
      <c r="B816" s="4" t="s">
        <v>1282</v>
      </c>
      <c r="C816" s="1" t="s">
        <v>4016</v>
      </c>
      <c r="D816" s="4">
        <v>8</v>
      </c>
      <c r="E816" s="4">
        <v>2019</v>
      </c>
      <c r="F816" s="5">
        <v>594</v>
      </c>
      <c r="G816" s="5">
        <v>0</v>
      </c>
      <c r="H816" s="5">
        <v>594</v>
      </c>
      <c r="I816" s="1" t="s">
        <v>6885</v>
      </c>
      <c r="J816" s="1" t="s">
        <v>6961</v>
      </c>
      <c r="K816" s="5">
        <v>148.5</v>
      </c>
    </row>
    <row r="817" spans="2:11" x14ac:dyDescent="0.2">
      <c r="B817" s="4" t="s">
        <v>1283</v>
      </c>
      <c r="C817" s="1" t="s">
        <v>4017</v>
      </c>
      <c r="D817" s="4">
        <v>8</v>
      </c>
      <c r="E817" s="4">
        <v>2019</v>
      </c>
      <c r="F817" s="5">
        <v>636</v>
      </c>
      <c r="G817" s="5">
        <v>0</v>
      </c>
      <c r="H817" s="5">
        <v>636</v>
      </c>
      <c r="I817" s="1" t="s">
        <v>6890</v>
      </c>
      <c r="J817" s="1" t="s">
        <v>6927</v>
      </c>
      <c r="K817" s="5">
        <v>216.24</v>
      </c>
    </row>
    <row r="818" spans="2:11" x14ac:dyDescent="0.2">
      <c r="B818" s="4" t="s">
        <v>1284</v>
      </c>
      <c r="C818" s="1" t="s">
        <v>4018</v>
      </c>
      <c r="D818" s="4">
        <v>8</v>
      </c>
      <c r="E818" s="4">
        <v>2019</v>
      </c>
      <c r="F818" s="5">
        <v>506</v>
      </c>
      <c r="G818" s="5">
        <v>0</v>
      </c>
      <c r="H818" s="5">
        <v>506</v>
      </c>
      <c r="I818" s="1" t="s">
        <v>6891</v>
      </c>
      <c r="J818" s="1" t="s">
        <v>6909</v>
      </c>
      <c r="K818" s="5">
        <v>146.73999999999998</v>
      </c>
    </row>
    <row r="819" spans="2:11" x14ac:dyDescent="0.2">
      <c r="B819" s="4" t="s">
        <v>1285</v>
      </c>
      <c r="C819" s="1" t="s">
        <v>4019</v>
      </c>
      <c r="D819" s="4">
        <v>8</v>
      </c>
      <c r="E819" s="4">
        <v>2019</v>
      </c>
      <c r="F819" s="5">
        <v>440</v>
      </c>
      <c r="G819" s="5">
        <v>0</v>
      </c>
      <c r="H819" s="5">
        <v>440</v>
      </c>
      <c r="I819" s="1" t="s">
        <v>6891</v>
      </c>
      <c r="J819" s="1" t="s">
        <v>6907</v>
      </c>
      <c r="K819" s="5">
        <v>136.4</v>
      </c>
    </row>
    <row r="820" spans="2:11" x14ac:dyDescent="0.2">
      <c r="B820" s="4" t="s">
        <v>1286</v>
      </c>
      <c r="C820" s="1" t="s">
        <v>4020</v>
      </c>
      <c r="D820" s="4">
        <v>8</v>
      </c>
      <c r="E820" s="4">
        <v>2019</v>
      </c>
      <c r="F820" s="5">
        <v>523</v>
      </c>
      <c r="G820" s="5">
        <v>0</v>
      </c>
      <c r="H820" s="5">
        <v>523</v>
      </c>
      <c r="I820" s="1" t="s">
        <v>6891</v>
      </c>
      <c r="J820" s="1" t="s">
        <v>6904</v>
      </c>
      <c r="K820" s="5">
        <v>156.9</v>
      </c>
    </row>
    <row r="821" spans="2:11" x14ac:dyDescent="0.2">
      <c r="B821" s="4" t="s">
        <v>1287</v>
      </c>
      <c r="C821" s="1" t="s">
        <v>4021</v>
      </c>
      <c r="D821" s="4">
        <v>8</v>
      </c>
      <c r="E821" s="4">
        <v>2019</v>
      </c>
      <c r="F821" s="5">
        <v>295</v>
      </c>
      <c r="G821" s="5">
        <v>0</v>
      </c>
      <c r="H821" s="5">
        <v>295</v>
      </c>
      <c r="I821" s="1" t="s">
        <v>6887</v>
      </c>
      <c r="J821" s="1" t="s">
        <v>6954</v>
      </c>
      <c r="K821" s="5">
        <v>97.350000000000009</v>
      </c>
    </row>
    <row r="822" spans="2:11" x14ac:dyDescent="0.2">
      <c r="B822" s="4" t="s">
        <v>1288</v>
      </c>
      <c r="C822" s="1" t="s">
        <v>4022</v>
      </c>
      <c r="D822" s="4">
        <v>8</v>
      </c>
      <c r="E822" s="4">
        <v>2019</v>
      </c>
      <c r="F822" s="5">
        <v>436</v>
      </c>
      <c r="G822" s="5">
        <v>0</v>
      </c>
      <c r="H822" s="5">
        <v>436</v>
      </c>
      <c r="I822" s="1" t="s">
        <v>6885</v>
      </c>
      <c r="J822" s="1" t="s">
        <v>6962</v>
      </c>
      <c r="K822" s="5">
        <v>126.44</v>
      </c>
    </row>
    <row r="823" spans="2:11" x14ac:dyDescent="0.2">
      <c r="B823" s="4" t="s">
        <v>1289</v>
      </c>
      <c r="C823" s="1" t="s">
        <v>4023</v>
      </c>
      <c r="D823" s="4">
        <v>8</v>
      </c>
      <c r="E823" s="4">
        <v>2019</v>
      </c>
      <c r="F823" s="5">
        <v>636</v>
      </c>
      <c r="G823" s="5">
        <v>0</v>
      </c>
      <c r="H823" s="5">
        <v>636</v>
      </c>
      <c r="I823" s="1" t="s">
        <v>6890</v>
      </c>
      <c r="J823" s="1" t="s">
        <v>6927</v>
      </c>
      <c r="K823" s="5">
        <v>216.24</v>
      </c>
    </row>
    <row r="824" spans="2:11" x14ac:dyDescent="0.2">
      <c r="B824" s="4" t="s">
        <v>1290</v>
      </c>
      <c r="C824" s="1" t="s">
        <v>4024</v>
      </c>
      <c r="D824" s="4">
        <v>8</v>
      </c>
      <c r="E824" s="4">
        <v>2019</v>
      </c>
      <c r="F824" s="5">
        <v>478</v>
      </c>
      <c r="G824" s="5">
        <v>0</v>
      </c>
      <c r="H824" s="5">
        <v>478</v>
      </c>
      <c r="I824" s="1" t="s">
        <v>6891</v>
      </c>
      <c r="J824" s="1" t="s">
        <v>6923</v>
      </c>
      <c r="K824" s="5">
        <v>119.5</v>
      </c>
    </row>
    <row r="825" spans="2:11" x14ac:dyDescent="0.2">
      <c r="B825" s="4" t="s">
        <v>1291</v>
      </c>
      <c r="C825" s="1" t="s">
        <v>4025</v>
      </c>
      <c r="D825" s="4">
        <v>8</v>
      </c>
      <c r="E825" s="4">
        <v>2019</v>
      </c>
      <c r="F825" s="5">
        <v>283</v>
      </c>
      <c r="G825" s="5">
        <v>0</v>
      </c>
      <c r="H825" s="5">
        <v>283</v>
      </c>
      <c r="I825" s="1" t="s">
        <v>6887</v>
      </c>
      <c r="J825" s="1" t="s">
        <v>6955</v>
      </c>
      <c r="K825" s="5">
        <v>82.07</v>
      </c>
    </row>
    <row r="826" spans="2:11" x14ac:dyDescent="0.2">
      <c r="B826" s="4" t="s">
        <v>1292</v>
      </c>
      <c r="C826" s="1" t="s">
        <v>4026</v>
      </c>
      <c r="D826" s="4">
        <v>8</v>
      </c>
      <c r="E826" s="4">
        <v>2019</v>
      </c>
      <c r="F826" s="5">
        <v>367</v>
      </c>
      <c r="G826" s="5">
        <v>0</v>
      </c>
      <c r="H826" s="5">
        <v>367</v>
      </c>
      <c r="I826" s="1" t="s">
        <v>6887</v>
      </c>
      <c r="J826" s="1" t="s">
        <v>6938</v>
      </c>
      <c r="K826" s="5">
        <v>110.1</v>
      </c>
    </row>
    <row r="827" spans="2:11" x14ac:dyDescent="0.2">
      <c r="B827" s="4" t="s">
        <v>1293</v>
      </c>
      <c r="C827" s="1" t="s">
        <v>4027</v>
      </c>
      <c r="D827" s="4">
        <v>8</v>
      </c>
      <c r="E827" s="4">
        <v>2019</v>
      </c>
      <c r="F827" s="5">
        <v>345</v>
      </c>
      <c r="G827" s="5">
        <v>0</v>
      </c>
      <c r="H827" s="5">
        <v>345</v>
      </c>
      <c r="I827" s="1" t="s">
        <v>6889</v>
      </c>
      <c r="J827" s="1" t="s">
        <v>6920</v>
      </c>
      <c r="K827" s="5">
        <v>106.95</v>
      </c>
    </row>
    <row r="828" spans="2:11" x14ac:dyDescent="0.2">
      <c r="B828" s="4" t="s">
        <v>1294</v>
      </c>
      <c r="C828" s="1" t="s">
        <v>4028</v>
      </c>
      <c r="D828" s="4">
        <v>8</v>
      </c>
      <c r="E828" s="4">
        <v>2019</v>
      </c>
      <c r="F828" s="5">
        <v>383</v>
      </c>
      <c r="G828" s="5">
        <v>0</v>
      </c>
      <c r="H828" s="5">
        <v>383</v>
      </c>
      <c r="I828" s="1" t="s">
        <v>6889</v>
      </c>
      <c r="J828" s="1" t="s">
        <v>6911</v>
      </c>
      <c r="K828" s="5">
        <v>122.56</v>
      </c>
    </row>
    <row r="829" spans="2:11" x14ac:dyDescent="0.2">
      <c r="B829" s="4" t="s">
        <v>1295</v>
      </c>
      <c r="C829" s="1" t="s">
        <v>4029</v>
      </c>
      <c r="D829" s="4">
        <v>8</v>
      </c>
      <c r="E829" s="4">
        <v>2019</v>
      </c>
      <c r="F829" s="5">
        <v>636</v>
      </c>
      <c r="G829" s="5">
        <v>0</v>
      </c>
      <c r="H829" s="5">
        <v>636</v>
      </c>
      <c r="I829" s="1" t="s">
        <v>6890</v>
      </c>
      <c r="J829" s="1" t="s">
        <v>6927</v>
      </c>
      <c r="K829" s="5">
        <v>216.24</v>
      </c>
    </row>
    <row r="830" spans="2:11" x14ac:dyDescent="0.2">
      <c r="B830" s="4" t="s">
        <v>1296</v>
      </c>
      <c r="C830" s="1" t="s">
        <v>4030</v>
      </c>
      <c r="D830" s="4">
        <v>8</v>
      </c>
      <c r="E830" s="4">
        <v>2019</v>
      </c>
      <c r="F830" s="5">
        <v>539</v>
      </c>
      <c r="G830" s="5">
        <v>0</v>
      </c>
      <c r="H830" s="5">
        <v>539</v>
      </c>
      <c r="I830" s="1" t="s">
        <v>6891</v>
      </c>
      <c r="J830" s="1" t="s">
        <v>6956</v>
      </c>
      <c r="K830" s="5">
        <v>156.31</v>
      </c>
    </row>
    <row r="831" spans="2:11" x14ac:dyDescent="0.2">
      <c r="B831" s="4" t="s">
        <v>1297</v>
      </c>
      <c r="C831" s="1" t="s">
        <v>4031</v>
      </c>
      <c r="D831" s="4">
        <v>8</v>
      </c>
      <c r="E831" s="4">
        <v>2019</v>
      </c>
      <c r="F831" s="5">
        <v>312</v>
      </c>
      <c r="G831" s="5">
        <v>0</v>
      </c>
      <c r="H831" s="5">
        <v>312</v>
      </c>
      <c r="I831" s="1" t="s">
        <v>6887</v>
      </c>
      <c r="J831" s="1" t="s">
        <v>6910</v>
      </c>
      <c r="K831" s="5">
        <v>99.84</v>
      </c>
    </row>
    <row r="832" spans="2:11" x14ac:dyDescent="0.2">
      <c r="B832" s="4" t="s">
        <v>1298</v>
      </c>
      <c r="C832" s="1" t="s">
        <v>4032</v>
      </c>
      <c r="D832" s="4">
        <v>8</v>
      </c>
      <c r="E832" s="4">
        <v>2019</v>
      </c>
      <c r="F832" s="5">
        <v>447</v>
      </c>
      <c r="G832" s="5">
        <v>0</v>
      </c>
      <c r="H832" s="5">
        <v>447</v>
      </c>
      <c r="I832" s="1" t="s">
        <v>6889</v>
      </c>
      <c r="J832" s="1" t="s">
        <v>6893</v>
      </c>
      <c r="K832" s="5">
        <v>156.44999999999999</v>
      </c>
    </row>
    <row r="833" spans="2:11" x14ac:dyDescent="0.2">
      <c r="B833" s="4" t="s">
        <v>1299</v>
      </c>
      <c r="C833" s="1" t="s">
        <v>4033</v>
      </c>
      <c r="D833" s="4">
        <v>8</v>
      </c>
      <c r="E833" s="4">
        <v>2019</v>
      </c>
      <c r="F833" s="5">
        <v>345</v>
      </c>
      <c r="G833" s="5">
        <v>0</v>
      </c>
      <c r="H833" s="5">
        <v>345</v>
      </c>
      <c r="I833" s="1" t="s">
        <v>6889</v>
      </c>
      <c r="J833" s="1" t="s">
        <v>6920</v>
      </c>
      <c r="K833" s="5">
        <v>106.95</v>
      </c>
    </row>
    <row r="834" spans="2:11" x14ac:dyDescent="0.2">
      <c r="B834" s="4" t="s">
        <v>1300</v>
      </c>
      <c r="C834" s="1" t="s">
        <v>4034</v>
      </c>
      <c r="D834" s="4">
        <v>8</v>
      </c>
      <c r="E834" s="4">
        <v>2019</v>
      </c>
      <c r="F834" s="5">
        <v>447</v>
      </c>
      <c r="G834" s="5">
        <v>0</v>
      </c>
      <c r="H834" s="5">
        <v>447</v>
      </c>
      <c r="I834" s="1" t="s">
        <v>6889</v>
      </c>
      <c r="J834" s="1" t="s">
        <v>6893</v>
      </c>
      <c r="K834" s="5">
        <v>156.44999999999999</v>
      </c>
    </row>
    <row r="835" spans="2:11" x14ac:dyDescent="0.2">
      <c r="B835" s="4" t="s">
        <v>1301</v>
      </c>
      <c r="C835" s="1" t="s">
        <v>4035</v>
      </c>
      <c r="D835" s="4">
        <v>7</v>
      </c>
      <c r="E835" s="4">
        <v>2019</v>
      </c>
      <c r="F835" s="5">
        <v>507</v>
      </c>
      <c r="G835" s="5">
        <v>0</v>
      </c>
      <c r="H835" s="5">
        <v>507</v>
      </c>
      <c r="I835" s="1" t="s">
        <v>6891</v>
      </c>
      <c r="J835" s="1" t="s">
        <v>6939</v>
      </c>
      <c r="K835" s="5">
        <v>136.89000000000001</v>
      </c>
    </row>
    <row r="836" spans="2:11" x14ac:dyDescent="0.2">
      <c r="B836" s="4" t="s">
        <v>1302</v>
      </c>
      <c r="C836" s="1" t="s">
        <v>4036</v>
      </c>
      <c r="D836" s="4">
        <v>7</v>
      </c>
      <c r="E836" s="4">
        <v>2019</v>
      </c>
      <c r="F836" s="5">
        <v>336</v>
      </c>
      <c r="G836" s="5">
        <v>0</v>
      </c>
      <c r="H836" s="5">
        <v>336</v>
      </c>
      <c r="I836" s="1" t="s">
        <v>6887</v>
      </c>
      <c r="J836" s="1" t="s">
        <v>6936</v>
      </c>
      <c r="K836" s="5">
        <v>120.96</v>
      </c>
    </row>
    <row r="837" spans="2:11" x14ac:dyDescent="0.2">
      <c r="B837" s="4" t="s">
        <v>1303</v>
      </c>
      <c r="C837" s="1" t="s">
        <v>4037</v>
      </c>
      <c r="D837" s="4">
        <v>7</v>
      </c>
      <c r="E837" s="4">
        <v>2019</v>
      </c>
      <c r="F837" s="5">
        <v>447</v>
      </c>
      <c r="G837" s="5">
        <v>0</v>
      </c>
      <c r="H837" s="5">
        <v>447</v>
      </c>
      <c r="I837" s="1" t="s">
        <v>6889</v>
      </c>
      <c r="J837" s="1" t="s">
        <v>6893</v>
      </c>
      <c r="K837" s="5">
        <v>156.44999999999999</v>
      </c>
    </row>
    <row r="838" spans="2:11" x14ac:dyDescent="0.2">
      <c r="B838" s="4" t="s">
        <v>1304</v>
      </c>
      <c r="C838" s="1" t="s">
        <v>4038</v>
      </c>
      <c r="D838" s="4">
        <v>7</v>
      </c>
      <c r="E838" s="4">
        <v>2019</v>
      </c>
      <c r="F838" s="5">
        <v>447</v>
      </c>
      <c r="G838" s="5">
        <v>0</v>
      </c>
      <c r="H838" s="5">
        <v>447</v>
      </c>
      <c r="I838" s="1" t="s">
        <v>6889</v>
      </c>
      <c r="J838" s="1" t="s">
        <v>6893</v>
      </c>
      <c r="K838" s="5">
        <v>156.44999999999999</v>
      </c>
    </row>
    <row r="839" spans="2:11" x14ac:dyDescent="0.2">
      <c r="B839" s="4" t="s">
        <v>1305</v>
      </c>
      <c r="C839" s="1" t="s">
        <v>4039</v>
      </c>
      <c r="D839" s="4">
        <v>7</v>
      </c>
      <c r="E839" s="4">
        <v>2019</v>
      </c>
      <c r="F839" s="5">
        <v>523</v>
      </c>
      <c r="G839" s="5">
        <v>0</v>
      </c>
      <c r="H839" s="5">
        <v>523</v>
      </c>
      <c r="I839" s="1" t="s">
        <v>6891</v>
      </c>
      <c r="J839" s="1" t="s">
        <v>6904</v>
      </c>
      <c r="K839" s="5">
        <v>156.9</v>
      </c>
    </row>
    <row r="840" spans="2:11" x14ac:dyDescent="0.2">
      <c r="B840" s="4" t="s">
        <v>1306</v>
      </c>
      <c r="C840" s="1" t="s">
        <v>4040</v>
      </c>
      <c r="D840" s="4">
        <v>7</v>
      </c>
      <c r="E840" s="4">
        <v>2019</v>
      </c>
      <c r="F840" s="5">
        <v>187</v>
      </c>
      <c r="G840" s="5">
        <v>0</v>
      </c>
      <c r="H840" s="5">
        <v>187</v>
      </c>
      <c r="I840" s="1" t="s">
        <v>6887</v>
      </c>
      <c r="J840" s="1" t="s">
        <v>6945</v>
      </c>
      <c r="K840" s="5">
        <v>59.84</v>
      </c>
    </row>
    <row r="841" spans="2:11" x14ac:dyDescent="0.2">
      <c r="B841" s="4" t="s">
        <v>1307</v>
      </c>
      <c r="C841" s="1" t="s">
        <v>4041</v>
      </c>
      <c r="D841" s="4">
        <v>7</v>
      </c>
      <c r="E841" s="4">
        <v>2019</v>
      </c>
      <c r="F841" s="5">
        <v>345</v>
      </c>
      <c r="G841" s="5">
        <v>0</v>
      </c>
      <c r="H841" s="5">
        <v>345</v>
      </c>
      <c r="I841" s="1" t="s">
        <v>6889</v>
      </c>
      <c r="J841" s="1" t="s">
        <v>6920</v>
      </c>
      <c r="K841" s="5">
        <v>106.95</v>
      </c>
    </row>
    <row r="842" spans="2:11" x14ac:dyDescent="0.2">
      <c r="B842" s="4" t="s">
        <v>1308</v>
      </c>
      <c r="C842" s="1" t="s">
        <v>4042</v>
      </c>
      <c r="D842" s="4">
        <v>7</v>
      </c>
      <c r="E842" s="4">
        <v>2019</v>
      </c>
      <c r="F842" s="5">
        <v>345</v>
      </c>
      <c r="G842" s="5">
        <v>0</v>
      </c>
      <c r="H842" s="5">
        <v>345</v>
      </c>
      <c r="I842" s="1" t="s">
        <v>6889</v>
      </c>
      <c r="J842" s="1" t="s">
        <v>6920</v>
      </c>
      <c r="K842" s="5">
        <v>106.95</v>
      </c>
    </row>
    <row r="843" spans="2:11" x14ac:dyDescent="0.2">
      <c r="B843" s="4" t="s">
        <v>1309</v>
      </c>
      <c r="C843" s="1" t="s">
        <v>4043</v>
      </c>
      <c r="D843" s="4">
        <v>7</v>
      </c>
      <c r="E843" s="4">
        <v>2019</v>
      </c>
      <c r="F843" s="5">
        <v>144</v>
      </c>
      <c r="G843" s="5">
        <v>0</v>
      </c>
      <c r="H843" s="5">
        <v>144</v>
      </c>
      <c r="I843" s="1" t="s">
        <v>6888</v>
      </c>
      <c r="J843" s="1" t="s">
        <v>6921</v>
      </c>
      <c r="K843" s="5">
        <v>66.240000000000009</v>
      </c>
    </row>
    <row r="844" spans="2:11" x14ac:dyDescent="0.2">
      <c r="B844" s="4" t="s">
        <v>1310</v>
      </c>
      <c r="C844" s="1" t="s">
        <v>4044</v>
      </c>
      <c r="D844" s="4">
        <v>7</v>
      </c>
      <c r="E844" s="4">
        <v>2019</v>
      </c>
      <c r="F844" s="5">
        <v>172</v>
      </c>
      <c r="G844" s="5">
        <v>0</v>
      </c>
      <c r="H844" s="5">
        <v>172</v>
      </c>
      <c r="I844" s="1" t="s">
        <v>6888</v>
      </c>
      <c r="J844" s="1" t="s">
        <v>6912</v>
      </c>
      <c r="K844" s="5">
        <v>65.36</v>
      </c>
    </row>
    <row r="845" spans="2:11" x14ac:dyDescent="0.2">
      <c r="B845" s="4" t="s">
        <v>1311</v>
      </c>
      <c r="C845" s="1" t="s">
        <v>4045</v>
      </c>
      <c r="D845" s="4">
        <v>7</v>
      </c>
      <c r="E845" s="4">
        <v>2019</v>
      </c>
      <c r="F845" s="5">
        <v>192</v>
      </c>
      <c r="G845" s="5">
        <v>0</v>
      </c>
      <c r="H845" s="5">
        <v>192</v>
      </c>
      <c r="I845" s="1" t="s">
        <v>6892</v>
      </c>
      <c r="J845" s="1" t="s">
        <v>6914</v>
      </c>
      <c r="K845" s="5">
        <v>34.56</v>
      </c>
    </row>
    <row r="846" spans="2:11" x14ac:dyDescent="0.2">
      <c r="B846" s="4" t="s">
        <v>1312</v>
      </c>
      <c r="C846" s="1" t="s">
        <v>4046</v>
      </c>
      <c r="D846" s="4">
        <v>7</v>
      </c>
      <c r="E846" s="4">
        <v>2019</v>
      </c>
      <c r="F846" s="5">
        <v>210</v>
      </c>
      <c r="G846" s="5">
        <v>0</v>
      </c>
      <c r="H846" s="5">
        <v>210</v>
      </c>
      <c r="I846" s="1" t="s">
        <v>6892</v>
      </c>
      <c r="J846" s="1" t="s">
        <v>6913</v>
      </c>
      <c r="K846" s="5">
        <v>37.799999999999997</v>
      </c>
    </row>
    <row r="847" spans="2:11" x14ac:dyDescent="0.2">
      <c r="B847" s="4" t="s">
        <v>1313</v>
      </c>
      <c r="C847" s="1" t="s">
        <v>4047</v>
      </c>
      <c r="D847" s="4">
        <v>7</v>
      </c>
      <c r="E847" s="4">
        <v>2019</v>
      </c>
      <c r="F847" s="5">
        <v>210</v>
      </c>
      <c r="G847" s="5">
        <v>0</v>
      </c>
      <c r="H847" s="5">
        <v>210</v>
      </c>
      <c r="I847" s="1" t="s">
        <v>6892</v>
      </c>
      <c r="J847" s="1" t="s">
        <v>6913</v>
      </c>
      <c r="K847" s="5">
        <v>37.799999999999997</v>
      </c>
    </row>
    <row r="848" spans="2:11" x14ac:dyDescent="0.2">
      <c r="B848" s="4" t="s">
        <v>1314</v>
      </c>
      <c r="C848" s="1" t="s">
        <v>4048</v>
      </c>
      <c r="D848" s="4">
        <v>7</v>
      </c>
      <c r="E848" s="4">
        <v>2019</v>
      </c>
      <c r="F848" s="5">
        <v>488</v>
      </c>
      <c r="G848" s="5">
        <v>0</v>
      </c>
      <c r="H848" s="5">
        <v>488</v>
      </c>
      <c r="I848" s="1" t="s">
        <v>6891</v>
      </c>
      <c r="J848" s="1" t="s">
        <v>6906</v>
      </c>
      <c r="K848" s="5">
        <v>156.16</v>
      </c>
    </row>
    <row r="849" spans="2:11" x14ac:dyDescent="0.2">
      <c r="B849" s="4" t="s">
        <v>1315</v>
      </c>
      <c r="C849" s="1" t="s">
        <v>4049</v>
      </c>
      <c r="D849" s="4">
        <v>7</v>
      </c>
      <c r="E849" s="4">
        <v>2019</v>
      </c>
      <c r="F849" s="5">
        <v>283</v>
      </c>
      <c r="G849" s="5">
        <v>0</v>
      </c>
      <c r="H849" s="5">
        <v>283</v>
      </c>
      <c r="I849" s="1" t="s">
        <v>6887</v>
      </c>
      <c r="J849" s="1" t="s">
        <v>6955</v>
      </c>
      <c r="K849" s="5">
        <v>82.07</v>
      </c>
    </row>
    <row r="850" spans="2:11" x14ac:dyDescent="0.2">
      <c r="B850" s="4" t="s">
        <v>1316</v>
      </c>
      <c r="C850" s="1" t="s">
        <v>4050</v>
      </c>
      <c r="D850" s="4">
        <v>7</v>
      </c>
      <c r="E850" s="4">
        <v>2019</v>
      </c>
      <c r="F850" s="5">
        <v>447</v>
      </c>
      <c r="G850" s="5">
        <v>0</v>
      </c>
      <c r="H850" s="5">
        <v>447</v>
      </c>
      <c r="I850" s="1" t="s">
        <v>6889</v>
      </c>
      <c r="J850" s="1" t="s">
        <v>6893</v>
      </c>
      <c r="K850" s="5">
        <v>156.44999999999999</v>
      </c>
    </row>
    <row r="851" spans="2:11" x14ac:dyDescent="0.2">
      <c r="B851" s="4" t="s">
        <v>1317</v>
      </c>
      <c r="C851" s="1" t="s">
        <v>4051</v>
      </c>
      <c r="D851" s="4">
        <v>7</v>
      </c>
      <c r="E851" s="4">
        <v>2019</v>
      </c>
      <c r="F851" s="5">
        <v>383</v>
      </c>
      <c r="G851" s="5">
        <v>0</v>
      </c>
      <c r="H851" s="5">
        <v>383</v>
      </c>
      <c r="I851" s="1" t="s">
        <v>6889</v>
      </c>
      <c r="J851" s="1" t="s">
        <v>6911</v>
      </c>
      <c r="K851" s="5">
        <v>122.56</v>
      </c>
    </row>
    <row r="852" spans="2:11" x14ac:dyDescent="0.2">
      <c r="B852" s="4" t="s">
        <v>1318</v>
      </c>
      <c r="C852" s="1" t="s">
        <v>4052</v>
      </c>
      <c r="D852" s="4">
        <v>7</v>
      </c>
      <c r="E852" s="4">
        <v>2019</v>
      </c>
      <c r="F852" s="5">
        <v>168</v>
      </c>
      <c r="G852" s="5">
        <v>0</v>
      </c>
      <c r="H852" s="5">
        <v>168</v>
      </c>
      <c r="I852" s="1" t="s">
        <v>6888</v>
      </c>
      <c r="J852" s="1" t="s">
        <v>6922</v>
      </c>
      <c r="K852" s="5">
        <v>75.600000000000009</v>
      </c>
    </row>
    <row r="853" spans="2:11" x14ac:dyDescent="0.2">
      <c r="B853" s="4" t="s">
        <v>1319</v>
      </c>
      <c r="C853" s="1" t="s">
        <v>4053</v>
      </c>
      <c r="D853" s="4">
        <v>7</v>
      </c>
      <c r="E853" s="4">
        <v>2019</v>
      </c>
      <c r="F853" s="5">
        <v>144</v>
      </c>
      <c r="G853" s="5">
        <v>0</v>
      </c>
      <c r="H853" s="5">
        <v>144</v>
      </c>
      <c r="I853" s="1" t="s">
        <v>6888</v>
      </c>
      <c r="J853" s="1" t="s">
        <v>6921</v>
      </c>
      <c r="K853" s="5">
        <v>66.240000000000009</v>
      </c>
    </row>
    <row r="854" spans="2:11" x14ac:dyDescent="0.2">
      <c r="B854" s="4" t="s">
        <v>1320</v>
      </c>
      <c r="C854" s="1" t="s">
        <v>4054</v>
      </c>
      <c r="D854" s="4">
        <v>7</v>
      </c>
      <c r="E854" s="4">
        <v>2019</v>
      </c>
      <c r="F854" s="5">
        <v>192</v>
      </c>
      <c r="G854" s="5">
        <v>0</v>
      </c>
      <c r="H854" s="5">
        <v>192</v>
      </c>
      <c r="I854" s="1" t="s">
        <v>6892</v>
      </c>
      <c r="J854" s="1" t="s">
        <v>6914</v>
      </c>
      <c r="K854" s="5">
        <v>34.56</v>
      </c>
    </row>
    <row r="855" spans="2:11" x14ac:dyDescent="0.2">
      <c r="B855" s="4" t="s">
        <v>1321</v>
      </c>
      <c r="C855" s="1" t="s">
        <v>4055</v>
      </c>
      <c r="D855" s="4">
        <v>7</v>
      </c>
      <c r="E855" s="4">
        <v>2019</v>
      </c>
      <c r="F855" s="5">
        <v>332</v>
      </c>
      <c r="G855" s="5">
        <v>0</v>
      </c>
      <c r="H855" s="5">
        <v>332</v>
      </c>
      <c r="I855" s="1" t="s">
        <v>6887</v>
      </c>
      <c r="J855" s="1" t="s">
        <v>6940</v>
      </c>
      <c r="K855" s="5">
        <v>99.6</v>
      </c>
    </row>
    <row r="856" spans="2:11" x14ac:dyDescent="0.2">
      <c r="B856" s="4" t="s">
        <v>1322</v>
      </c>
      <c r="C856" s="1" t="s">
        <v>4056</v>
      </c>
      <c r="D856" s="4">
        <v>7</v>
      </c>
      <c r="E856" s="4">
        <v>2019</v>
      </c>
      <c r="F856" s="5">
        <v>383</v>
      </c>
      <c r="G856" s="5">
        <v>0</v>
      </c>
      <c r="H856" s="5">
        <v>383</v>
      </c>
      <c r="I856" s="1" t="s">
        <v>6889</v>
      </c>
      <c r="J856" s="1" t="s">
        <v>6911</v>
      </c>
      <c r="K856" s="5">
        <v>122.56</v>
      </c>
    </row>
    <row r="857" spans="2:11" x14ac:dyDescent="0.2">
      <c r="B857" s="4" t="s">
        <v>1323</v>
      </c>
      <c r="C857" s="1" t="s">
        <v>4057</v>
      </c>
      <c r="D857" s="4">
        <v>7</v>
      </c>
      <c r="E857" s="4">
        <v>2019</v>
      </c>
      <c r="F857" s="5">
        <v>172</v>
      </c>
      <c r="G857" s="5">
        <v>0</v>
      </c>
      <c r="H857" s="5">
        <v>172</v>
      </c>
      <c r="I857" s="1" t="s">
        <v>6888</v>
      </c>
      <c r="J857" s="1" t="s">
        <v>6912</v>
      </c>
      <c r="K857" s="5">
        <v>65.36</v>
      </c>
    </row>
    <row r="858" spans="2:11" x14ac:dyDescent="0.2">
      <c r="B858" s="4" t="s">
        <v>1324</v>
      </c>
      <c r="C858" s="1" t="s">
        <v>4058</v>
      </c>
      <c r="D858" s="4">
        <v>7</v>
      </c>
      <c r="E858" s="4">
        <v>2019</v>
      </c>
      <c r="F858" s="5">
        <v>240</v>
      </c>
      <c r="G858" s="5">
        <v>0</v>
      </c>
      <c r="H858" s="5">
        <v>240</v>
      </c>
      <c r="I858" s="1" t="s">
        <v>6892</v>
      </c>
      <c r="J858" s="1" t="s">
        <v>6896</v>
      </c>
      <c r="K858" s="5">
        <v>43.199999999999996</v>
      </c>
    </row>
    <row r="859" spans="2:11" x14ac:dyDescent="0.2">
      <c r="B859" s="4" t="s">
        <v>1325</v>
      </c>
      <c r="C859" s="1" t="s">
        <v>4059</v>
      </c>
      <c r="D859" s="4">
        <v>7</v>
      </c>
      <c r="E859" s="4">
        <v>2019</v>
      </c>
      <c r="F859" s="5">
        <v>210</v>
      </c>
      <c r="G859" s="5">
        <v>0</v>
      </c>
      <c r="H859" s="5">
        <v>210</v>
      </c>
      <c r="I859" s="1" t="s">
        <v>6892</v>
      </c>
      <c r="J859" s="1" t="s">
        <v>6913</v>
      </c>
      <c r="K859" s="5">
        <v>37.799999999999997</v>
      </c>
    </row>
    <row r="860" spans="2:11" x14ac:dyDescent="0.2">
      <c r="B860" s="4" t="s">
        <v>1326</v>
      </c>
      <c r="C860" s="1" t="s">
        <v>4060</v>
      </c>
      <c r="D860" s="4">
        <v>7</v>
      </c>
      <c r="E860" s="4">
        <v>2019</v>
      </c>
      <c r="F860" s="5">
        <v>192</v>
      </c>
      <c r="G860" s="5">
        <v>0</v>
      </c>
      <c r="H860" s="5">
        <v>192</v>
      </c>
      <c r="I860" s="1" t="s">
        <v>6892</v>
      </c>
      <c r="J860" s="1" t="s">
        <v>6914</v>
      </c>
      <c r="K860" s="5">
        <v>34.56</v>
      </c>
    </row>
    <row r="861" spans="2:11" x14ac:dyDescent="0.2">
      <c r="B861" s="4" t="s">
        <v>1327</v>
      </c>
      <c r="C861" s="1" t="s">
        <v>4061</v>
      </c>
      <c r="D861" s="4">
        <v>7</v>
      </c>
      <c r="E861" s="4">
        <v>2019</v>
      </c>
      <c r="F861" s="5">
        <v>255</v>
      </c>
      <c r="G861" s="5">
        <v>0</v>
      </c>
      <c r="H861" s="5">
        <v>255</v>
      </c>
      <c r="I861" s="1" t="s">
        <v>6886</v>
      </c>
      <c r="J861" s="1" t="s">
        <v>6917</v>
      </c>
      <c r="K861" s="5">
        <v>66.3</v>
      </c>
    </row>
    <row r="862" spans="2:11" x14ac:dyDescent="0.2">
      <c r="B862" s="4" t="s">
        <v>1328</v>
      </c>
      <c r="C862" s="1" t="s">
        <v>4062</v>
      </c>
      <c r="D862" s="4">
        <v>7</v>
      </c>
      <c r="E862" s="4">
        <v>2019</v>
      </c>
      <c r="F862" s="5">
        <v>255</v>
      </c>
      <c r="G862" s="5">
        <v>0</v>
      </c>
      <c r="H862" s="5">
        <v>255</v>
      </c>
      <c r="I862" s="1" t="s">
        <v>6886</v>
      </c>
      <c r="J862" s="1" t="s">
        <v>6917</v>
      </c>
      <c r="K862" s="5">
        <v>66.3</v>
      </c>
    </row>
    <row r="863" spans="2:11" x14ac:dyDescent="0.2">
      <c r="B863" s="4" t="s">
        <v>1329</v>
      </c>
      <c r="C863" s="1" t="s">
        <v>4063</v>
      </c>
      <c r="D863" s="4">
        <v>7</v>
      </c>
      <c r="E863" s="4">
        <v>2019</v>
      </c>
      <c r="F863" s="5">
        <v>313</v>
      </c>
      <c r="G863" s="5">
        <v>0</v>
      </c>
      <c r="H863" s="5">
        <v>313</v>
      </c>
      <c r="I863" s="1" t="s">
        <v>6886</v>
      </c>
      <c r="J863" s="1" t="s">
        <v>6897</v>
      </c>
      <c r="K863" s="5">
        <v>93.899999999999991</v>
      </c>
    </row>
    <row r="864" spans="2:11" x14ac:dyDescent="0.2">
      <c r="B864" s="4" t="s">
        <v>1330</v>
      </c>
      <c r="C864" s="1" t="s">
        <v>4064</v>
      </c>
      <c r="D864" s="4">
        <v>7</v>
      </c>
      <c r="E864" s="4">
        <v>2019</v>
      </c>
      <c r="F864" s="5">
        <v>180</v>
      </c>
      <c r="G864" s="5">
        <v>0</v>
      </c>
      <c r="H864" s="5">
        <v>180</v>
      </c>
      <c r="I864" s="1" t="s">
        <v>6887</v>
      </c>
      <c r="J864" s="1" t="s">
        <v>6959</v>
      </c>
      <c r="K864" s="5">
        <v>61.2</v>
      </c>
    </row>
    <row r="865" spans="2:11" x14ac:dyDescent="0.2">
      <c r="B865" s="4" t="s">
        <v>1331</v>
      </c>
      <c r="C865" s="1" t="s">
        <v>4065</v>
      </c>
      <c r="D865" s="4">
        <v>7</v>
      </c>
      <c r="E865" s="4">
        <v>2019</v>
      </c>
      <c r="F865" s="5">
        <v>383</v>
      </c>
      <c r="G865" s="5">
        <v>0</v>
      </c>
      <c r="H865" s="5">
        <v>383</v>
      </c>
      <c r="I865" s="1" t="s">
        <v>6889</v>
      </c>
      <c r="J865" s="1" t="s">
        <v>6911</v>
      </c>
      <c r="K865" s="5">
        <v>122.56</v>
      </c>
    </row>
    <row r="866" spans="2:11" x14ac:dyDescent="0.2">
      <c r="B866" s="4" t="s">
        <v>1332</v>
      </c>
      <c r="C866" s="1" t="s">
        <v>4066</v>
      </c>
      <c r="D866" s="4">
        <v>7</v>
      </c>
      <c r="E866" s="4">
        <v>2019</v>
      </c>
      <c r="F866" s="5">
        <v>144</v>
      </c>
      <c r="G866" s="5">
        <v>0</v>
      </c>
      <c r="H866" s="5">
        <v>144</v>
      </c>
      <c r="I866" s="1" t="s">
        <v>6888</v>
      </c>
      <c r="J866" s="1" t="s">
        <v>6921</v>
      </c>
      <c r="K866" s="5">
        <v>66.240000000000009</v>
      </c>
    </row>
    <row r="867" spans="2:11" x14ac:dyDescent="0.2">
      <c r="B867" s="4" t="s">
        <v>1333</v>
      </c>
      <c r="C867" s="1" t="s">
        <v>4067</v>
      </c>
      <c r="D867" s="4">
        <v>7</v>
      </c>
      <c r="E867" s="4">
        <v>2019</v>
      </c>
      <c r="F867" s="5">
        <v>192</v>
      </c>
      <c r="G867" s="5">
        <v>0</v>
      </c>
      <c r="H867" s="5">
        <v>192</v>
      </c>
      <c r="I867" s="1" t="s">
        <v>6892</v>
      </c>
      <c r="J867" s="1" t="s">
        <v>6914</v>
      </c>
      <c r="K867" s="5">
        <v>34.56</v>
      </c>
    </row>
    <row r="868" spans="2:11" x14ac:dyDescent="0.2">
      <c r="B868" s="4" t="s">
        <v>1334</v>
      </c>
      <c r="C868" s="1" t="s">
        <v>4068</v>
      </c>
      <c r="D868" s="4">
        <v>7</v>
      </c>
      <c r="E868" s="4">
        <v>2019</v>
      </c>
      <c r="F868" s="5">
        <v>636</v>
      </c>
      <c r="G868" s="5">
        <v>0</v>
      </c>
      <c r="H868" s="5">
        <v>636</v>
      </c>
      <c r="I868" s="1" t="s">
        <v>6890</v>
      </c>
      <c r="J868" s="1" t="s">
        <v>6927</v>
      </c>
      <c r="K868" s="5">
        <v>216.24</v>
      </c>
    </row>
    <row r="869" spans="2:11" x14ac:dyDescent="0.2">
      <c r="B869" s="4" t="s">
        <v>1335</v>
      </c>
      <c r="C869" s="1" t="s">
        <v>4069</v>
      </c>
      <c r="D869" s="4">
        <v>7</v>
      </c>
      <c r="E869" s="4">
        <v>2019</v>
      </c>
      <c r="F869" s="5">
        <v>478</v>
      </c>
      <c r="G869" s="5">
        <v>0</v>
      </c>
      <c r="H869" s="5">
        <v>478</v>
      </c>
      <c r="I869" s="1" t="s">
        <v>6891</v>
      </c>
      <c r="J869" s="1" t="s">
        <v>6923</v>
      </c>
      <c r="K869" s="5">
        <v>119.5</v>
      </c>
    </row>
    <row r="870" spans="2:11" x14ac:dyDescent="0.2">
      <c r="B870" s="4" t="s">
        <v>1336</v>
      </c>
      <c r="C870" s="1" t="s">
        <v>4070</v>
      </c>
      <c r="D870" s="4">
        <v>7</v>
      </c>
      <c r="E870" s="4">
        <v>2019</v>
      </c>
      <c r="F870" s="5">
        <v>180</v>
      </c>
      <c r="G870" s="5">
        <v>0</v>
      </c>
      <c r="H870" s="5">
        <v>180</v>
      </c>
      <c r="I870" s="1" t="s">
        <v>6887</v>
      </c>
      <c r="J870" s="1" t="s">
        <v>6959</v>
      </c>
      <c r="K870" s="5">
        <v>61.2</v>
      </c>
    </row>
    <row r="871" spans="2:11" x14ac:dyDescent="0.2">
      <c r="B871" s="4" t="s">
        <v>1337</v>
      </c>
      <c r="C871" s="1" t="s">
        <v>4071</v>
      </c>
      <c r="D871" s="4">
        <v>7</v>
      </c>
      <c r="E871" s="4">
        <v>2019</v>
      </c>
      <c r="F871" s="5">
        <v>636</v>
      </c>
      <c r="G871" s="5">
        <v>0</v>
      </c>
      <c r="H871" s="5">
        <v>636</v>
      </c>
      <c r="I871" s="1" t="s">
        <v>6890</v>
      </c>
      <c r="J871" s="1" t="s">
        <v>6927</v>
      </c>
      <c r="K871" s="5">
        <v>216.24</v>
      </c>
    </row>
    <row r="872" spans="2:11" x14ac:dyDescent="0.2">
      <c r="B872" s="4" t="s">
        <v>1338</v>
      </c>
      <c r="C872" s="1" t="s">
        <v>4072</v>
      </c>
      <c r="D872" s="4">
        <v>7</v>
      </c>
      <c r="E872" s="4">
        <v>2019</v>
      </c>
      <c r="F872" s="5">
        <v>538</v>
      </c>
      <c r="G872" s="5">
        <v>0</v>
      </c>
      <c r="H872" s="5">
        <v>538</v>
      </c>
      <c r="I872" s="1" t="s">
        <v>6891</v>
      </c>
      <c r="J872" s="1" t="s">
        <v>6905</v>
      </c>
      <c r="K872" s="5">
        <v>145.26000000000002</v>
      </c>
    </row>
    <row r="873" spans="2:11" x14ac:dyDescent="0.2">
      <c r="B873" s="4" t="s">
        <v>1339</v>
      </c>
      <c r="C873" s="1" t="s">
        <v>4073</v>
      </c>
      <c r="D873" s="4">
        <v>7</v>
      </c>
      <c r="E873" s="4">
        <v>2019</v>
      </c>
      <c r="F873" s="5">
        <v>312</v>
      </c>
      <c r="G873" s="5">
        <v>0</v>
      </c>
      <c r="H873" s="5">
        <v>312</v>
      </c>
      <c r="I873" s="1" t="s">
        <v>6887</v>
      </c>
      <c r="J873" s="1" t="s">
        <v>6910</v>
      </c>
      <c r="K873" s="5">
        <v>99.84</v>
      </c>
    </row>
    <row r="874" spans="2:11" x14ac:dyDescent="0.2">
      <c r="B874" s="4" t="s">
        <v>1340</v>
      </c>
      <c r="C874" s="1" t="s">
        <v>4074</v>
      </c>
      <c r="D874" s="4">
        <v>7</v>
      </c>
      <c r="E874" s="4">
        <v>2019</v>
      </c>
      <c r="F874" s="5">
        <v>447</v>
      </c>
      <c r="G874" s="5">
        <v>0</v>
      </c>
      <c r="H874" s="5">
        <v>447</v>
      </c>
      <c r="I874" s="1" t="s">
        <v>6889</v>
      </c>
      <c r="J874" s="1" t="s">
        <v>6893</v>
      </c>
      <c r="K874" s="5">
        <v>156.44999999999999</v>
      </c>
    </row>
    <row r="875" spans="2:11" x14ac:dyDescent="0.2">
      <c r="B875" s="4" t="s">
        <v>1341</v>
      </c>
      <c r="C875" s="1" t="s">
        <v>4075</v>
      </c>
      <c r="D875" s="4">
        <v>7</v>
      </c>
      <c r="E875" s="4">
        <v>2019</v>
      </c>
      <c r="F875" s="5">
        <v>345</v>
      </c>
      <c r="G875" s="5">
        <v>0</v>
      </c>
      <c r="H875" s="5">
        <v>345</v>
      </c>
      <c r="I875" s="1" t="s">
        <v>6889</v>
      </c>
      <c r="J875" s="1" t="s">
        <v>6920</v>
      </c>
      <c r="K875" s="5">
        <v>106.95</v>
      </c>
    </row>
    <row r="876" spans="2:11" x14ac:dyDescent="0.2">
      <c r="B876" s="4" t="s">
        <v>1342</v>
      </c>
      <c r="C876" s="1" t="s">
        <v>4076</v>
      </c>
      <c r="D876" s="4">
        <v>7</v>
      </c>
      <c r="E876" s="4">
        <v>2019</v>
      </c>
      <c r="F876" s="5">
        <v>447</v>
      </c>
      <c r="G876" s="5">
        <v>0</v>
      </c>
      <c r="H876" s="5">
        <v>447</v>
      </c>
      <c r="I876" s="1" t="s">
        <v>6889</v>
      </c>
      <c r="J876" s="1" t="s">
        <v>6893</v>
      </c>
      <c r="K876" s="5">
        <v>156.44999999999999</v>
      </c>
    </row>
    <row r="877" spans="2:11" x14ac:dyDescent="0.2">
      <c r="B877" s="4" t="s">
        <v>1343</v>
      </c>
      <c r="C877" s="1" t="s">
        <v>4077</v>
      </c>
      <c r="D877" s="4">
        <v>7</v>
      </c>
      <c r="E877" s="4">
        <v>2019</v>
      </c>
      <c r="F877" s="5">
        <v>383</v>
      </c>
      <c r="G877" s="5">
        <v>0</v>
      </c>
      <c r="H877" s="5">
        <v>383</v>
      </c>
      <c r="I877" s="1" t="s">
        <v>6889</v>
      </c>
      <c r="J877" s="1" t="s">
        <v>6911</v>
      </c>
      <c r="K877" s="5">
        <v>122.56</v>
      </c>
    </row>
    <row r="878" spans="2:11" x14ac:dyDescent="0.2">
      <c r="B878" s="4" t="s">
        <v>1344</v>
      </c>
      <c r="C878" s="1" t="s">
        <v>4078</v>
      </c>
      <c r="D878" s="4">
        <v>7</v>
      </c>
      <c r="E878" s="4">
        <v>2019</v>
      </c>
      <c r="F878" s="5">
        <v>447</v>
      </c>
      <c r="G878" s="5">
        <v>0</v>
      </c>
      <c r="H878" s="5">
        <v>447</v>
      </c>
      <c r="I878" s="1" t="s">
        <v>6889</v>
      </c>
      <c r="J878" s="1" t="s">
        <v>6893</v>
      </c>
      <c r="K878" s="5">
        <v>156.44999999999999</v>
      </c>
    </row>
    <row r="879" spans="2:11" x14ac:dyDescent="0.2">
      <c r="B879" s="4" t="s">
        <v>1345</v>
      </c>
      <c r="C879" s="1" t="s">
        <v>4079</v>
      </c>
      <c r="D879" s="4">
        <v>7</v>
      </c>
      <c r="E879" s="4">
        <v>2019</v>
      </c>
      <c r="F879" s="5">
        <v>345</v>
      </c>
      <c r="G879" s="5">
        <v>0</v>
      </c>
      <c r="H879" s="5">
        <v>345</v>
      </c>
      <c r="I879" s="1" t="s">
        <v>6889</v>
      </c>
      <c r="J879" s="1" t="s">
        <v>6920</v>
      </c>
      <c r="K879" s="5">
        <v>106.95</v>
      </c>
    </row>
    <row r="880" spans="2:11" x14ac:dyDescent="0.2">
      <c r="B880" s="4" t="s">
        <v>1346</v>
      </c>
      <c r="C880" s="1" t="s">
        <v>4080</v>
      </c>
      <c r="D880" s="4">
        <v>7</v>
      </c>
      <c r="E880" s="4">
        <v>2019</v>
      </c>
      <c r="F880" s="5">
        <v>172</v>
      </c>
      <c r="G880" s="5">
        <v>0</v>
      </c>
      <c r="H880" s="5">
        <v>172</v>
      </c>
      <c r="I880" s="1" t="s">
        <v>6888</v>
      </c>
      <c r="J880" s="1" t="s">
        <v>6912</v>
      </c>
      <c r="K880" s="5">
        <v>65.36</v>
      </c>
    </row>
    <row r="881" spans="2:11" x14ac:dyDescent="0.2">
      <c r="B881" s="4" t="s">
        <v>1347</v>
      </c>
      <c r="C881" s="1" t="s">
        <v>4081</v>
      </c>
      <c r="D881" s="4">
        <v>7</v>
      </c>
      <c r="E881" s="4">
        <v>2019</v>
      </c>
      <c r="F881" s="5">
        <v>168</v>
      </c>
      <c r="G881" s="5">
        <v>0</v>
      </c>
      <c r="H881" s="5">
        <v>168</v>
      </c>
      <c r="I881" s="1" t="s">
        <v>6888</v>
      </c>
      <c r="J881" s="1" t="s">
        <v>6894</v>
      </c>
      <c r="K881" s="5">
        <v>25.2</v>
      </c>
    </row>
    <row r="882" spans="2:11" x14ac:dyDescent="0.2">
      <c r="B882" s="4" t="s">
        <v>1348</v>
      </c>
      <c r="C882" s="1" t="s">
        <v>4082</v>
      </c>
      <c r="D882" s="4">
        <v>7</v>
      </c>
      <c r="E882" s="4">
        <v>2019</v>
      </c>
      <c r="F882" s="5">
        <v>240</v>
      </c>
      <c r="G882" s="5">
        <v>0</v>
      </c>
      <c r="H882" s="5">
        <v>240</v>
      </c>
      <c r="I882" s="1" t="s">
        <v>6892</v>
      </c>
      <c r="J882" s="1" t="s">
        <v>6896</v>
      </c>
      <c r="K882" s="5">
        <v>43.199999999999996</v>
      </c>
    </row>
    <row r="883" spans="2:11" x14ac:dyDescent="0.2">
      <c r="B883" s="4" t="s">
        <v>1349</v>
      </c>
      <c r="C883" s="1" t="s">
        <v>4083</v>
      </c>
      <c r="D883" s="4">
        <v>7</v>
      </c>
      <c r="E883" s="4">
        <v>2019</v>
      </c>
      <c r="F883" s="5">
        <v>220</v>
      </c>
      <c r="G883" s="5">
        <v>0</v>
      </c>
      <c r="H883" s="5">
        <v>220</v>
      </c>
      <c r="I883" s="1" t="s">
        <v>6892</v>
      </c>
      <c r="J883" s="1" t="s">
        <v>6895</v>
      </c>
      <c r="K883" s="5">
        <v>39.6</v>
      </c>
    </row>
    <row r="884" spans="2:11" x14ac:dyDescent="0.2">
      <c r="B884" s="4" t="s">
        <v>1350</v>
      </c>
      <c r="C884" s="1" t="s">
        <v>4084</v>
      </c>
      <c r="D884" s="4">
        <v>7</v>
      </c>
      <c r="E884" s="4">
        <v>2019</v>
      </c>
      <c r="F884" s="5">
        <v>440</v>
      </c>
      <c r="G884" s="5">
        <v>0</v>
      </c>
      <c r="H884" s="5">
        <v>440</v>
      </c>
      <c r="I884" s="1" t="s">
        <v>6891</v>
      </c>
      <c r="J884" s="1" t="s">
        <v>6907</v>
      </c>
      <c r="K884" s="5">
        <v>136.4</v>
      </c>
    </row>
    <row r="885" spans="2:11" x14ac:dyDescent="0.2">
      <c r="B885" s="4" t="s">
        <v>1351</v>
      </c>
      <c r="C885" s="1" t="s">
        <v>4085</v>
      </c>
      <c r="D885" s="4">
        <v>7</v>
      </c>
      <c r="E885" s="4">
        <v>2019</v>
      </c>
      <c r="F885" s="5">
        <v>332</v>
      </c>
      <c r="G885" s="5">
        <v>0</v>
      </c>
      <c r="H885" s="5">
        <v>332</v>
      </c>
      <c r="I885" s="1" t="s">
        <v>6887</v>
      </c>
      <c r="J885" s="1" t="s">
        <v>6940</v>
      </c>
      <c r="K885" s="5">
        <v>99.6</v>
      </c>
    </row>
    <row r="886" spans="2:11" x14ac:dyDescent="0.2">
      <c r="B886" s="4" t="s">
        <v>1352</v>
      </c>
      <c r="C886" s="1" t="s">
        <v>4086</v>
      </c>
      <c r="D886" s="4">
        <v>7</v>
      </c>
      <c r="E886" s="4">
        <v>2019</v>
      </c>
      <c r="F886" s="5">
        <v>447</v>
      </c>
      <c r="G886" s="5">
        <v>0</v>
      </c>
      <c r="H886" s="5">
        <v>447</v>
      </c>
      <c r="I886" s="1" t="s">
        <v>6889</v>
      </c>
      <c r="J886" s="1" t="s">
        <v>6893</v>
      </c>
      <c r="K886" s="5">
        <v>156.44999999999999</v>
      </c>
    </row>
    <row r="887" spans="2:11" x14ac:dyDescent="0.2">
      <c r="B887" s="4" t="s">
        <v>1353</v>
      </c>
      <c r="C887" s="1" t="s">
        <v>4087</v>
      </c>
      <c r="D887" s="4">
        <v>7</v>
      </c>
      <c r="E887" s="4">
        <v>2019</v>
      </c>
      <c r="F887" s="5">
        <v>383</v>
      </c>
      <c r="G887" s="5">
        <v>0</v>
      </c>
      <c r="H887" s="5">
        <v>383</v>
      </c>
      <c r="I887" s="1" t="s">
        <v>6889</v>
      </c>
      <c r="J887" s="1" t="s">
        <v>6911</v>
      </c>
      <c r="K887" s="5">
        <v>122.56</v>
      </c>
    </row>
    <row r="888" spans="2:11" x14ac:dyDescent="0.2">
      <c r="B888" s="4" t="s">
        <v>1354</v>
      </c>
      <c r="C888" s="1" t="s">
        <v>4088</v>
      </c>
      <c r="D888" s="4">
        <v>7</v>
      </c>
      <c r="E888" s="4">
        <v>2019</v>
      </c>
      <c r="F888" s="5">
        <v>383</v>
      </c>
      <c r="G888" s="5">
        <v>0</v>
      </c>
      <c r="H888" s="5">
        <v>383</v>
      </c>
      <c r="I888" s="1" t="s">
        <v>6889</v>
      </c>
      <c r="J888" s="1" t="s">
        <v>6911</v>
      </c>
      <c r="K888" s="5">
        <v>122.56</v>
      </c>
    </row>
    <row r="889" spans="2:11" x14ac:dyDescent="0.2">
      <c r="B889" s="4" t="s">
        <v>1355</v>
      </c>
      <c r="C889" s="1" t="s">
        <v>4089</v>
      </c>
      <c r="D889" s="4">
        <v>7</v>
      </c>
      <c r="E889" s="4">
        <v>2019</v>
      </c>
      <c r="F889" s="5">
        <v>168</v>
      </c>
      <c r="G889" s="5">
        <v>0</v>
      </c>
      <c r="H889" s="5">
        <v>168</v>
      </c>
      <c r="I889" s="1" t="s">
        <v>6888</v>
      </c>
      <c r="J889" s="1" t="s">
        <v>6922</v>
      </c>
      <c r="K889" s="5">
        <v>75.600000000000009</v>
      </c>
    </row>
    <row r="890" spans="2:11" x14ac:dyDescent="0.2">
      <c r="B890" s="4" t="s">
        <v>1356</v>
      </c>
      <c r="C890" s="1" t="s">
        <v>4090</v>
      </c>
      <c r="D890" s="4">
        <v>7</v>
      </c>
      <c r="E890" s="4">
        <v>2019</v>
      </c>
      <c r="F890" s="5">
        <v>172</v>
      </c>
      <c r="G890" s="5">
        <v>0</v>
      </c>
      <c r="H890" s="5">
        <v>172</v>
      </c>
      <c r="I890" s="1" t="s">
        <v>6888</v>
      </c>
      <c r="J890" s="1" t="s">
        <v>6912</v>
      </c>
      <c r="K890" s="5">
        <v>65.36</v>
      </c>
    </row>
    <row r="891" spans="2:11" x14ac:dyDescent="0.2">
      <c r="B891" s="4" t="s">
        <v>1357</v>
      </c>
      <c r="C891" s="1" t="s">
        <v>4091</v>
      </c>
      <c r="D891" s="4">
        <v>7</v>
      </c>
      <c r="E891" s="4">
        <v>2019</v>
      </c>
      <c r="F891" s="5">
        <v>220</v>
      </c>
      <c r="G891" s="5">
        <v>0</v>
      </c>
      <c r="H891" s="5">
        <v>220</v>
      </c>
      <c r="I891" s="1" t="s">
        <v>6892</v>
      </c>
      <c r="J891" s="1" t="s">
        <v>6895</v>
      </c>
      <c r="K891" s="5">
        <v>39.6</v>
      </c>
    </row>
    <row r="892" spans="2:11" x14ac:dyDescent="0.2">
      <c r="B892" s="4" t="s">
        <v>1358</v>
      </c>
      <c r="C892" s="1" t="s">
        <v>4092</v>
      </c>
      <c r="D892" s="4">
        <v>7</v>
      </c>
      <c r="E892" s="4">
        <v>2019</v>
      </c>
      <c r="F892" s="5">
        <v>205</v>
      </c>
      <c r="G892" s="5">
        <v>0</v>
      </c>
      <c r="H892" s="5">
        <v>205</v>
      </c>
      <c r="I892" s="1" t="s">
        <v>6892</v>
      </c>
      <c r="J892" s="1" t="s">
        <v>6915</v>
      </c>
      <c r="K892" s="5">
        <v>36.9</v>
      </c>
    </row>
    <row r="893" spans="2:11" x14ac:dyDescent="0.2">
      <c r="B893" s="4" t="s">
        <v>1359</v>
      </c>
      <c r="C893" s="1" t="s">
        <v>4093</v>
      </c>
      <c r="D893" s="4">
        <v>7</v>
      </c>
      <c r="E893" s="4">
        <v>2019</v>
      </c>
      <c r="F893" s="5">
        <v>240</v>
      </c>
      <c r="G893" s="5">
        <v>0</v>
      </c>
      <c r="H893" s="5">
        <v>240</v>
      </c>
      <c r="I893" s="1" t="s">
        <v>6892</v>
      </c>
      <c r="J893" s="1" t="s">
        <v>6896</v>
      </c>
      <c r="K893" s="5">
        <v>43.199999999999996</v>
      </c>
    </row>
    <row r="894" spans="2:11" x14ac:dyDescent="0.2">
      <c r="B894" s="4" t="s">
        <v>1360</v>
      </c>
      <c r="C894" s="1" t="s">
        <v>4094</v>
      </c>
      <c r="D894" s="4">
        <v>7</v>
      </c>
      <c r="E894" s="4">
        <v>2019</v>
      </c>
      <c r="F894" s="5">
        <v>523</v>
      </c>
      <c r="G894" s="5">
        <v>0</v>
      </c>
      <c r="H894" s="5">
        <v>523</v>
      </c>
      <c r="I894" s="1" t="s">
        <v>6891</v>
      </c>
      <c r="J894" s="1" t="s">
        <v>6904</v>
      </c>
      <c r="K894" s="5">
        <v>156.9</v>
      </c>
    </row>
    <row r="895" spans="2:11" x14ac:dyDescent="0.2">
      <c r="B895" s="4" t="s">
        <v>1361</v>
      </c>
      <c r="C895" s="1" t="s">
        <v>4095</v>
      </c>
      <c r="D895" s="4">
        <v>7</v>
      </c>
      <c r="E895" s="4">
        <v>2019</v>
      </c>
      <c r="F895" s="5">
        <v>332</v>
      </c>
      <c r="G895" s="5">
        <v>0</v>
      </c>
      <c r="H895" s="5">
        <v>332</v>
      </c>
      <c r="I895" s="1" t="s">
        <v>6887</v>
      </c>
      <c r="J895" s="1" t="s">
        <v>6940</v>
      </c>
      <c r="K895" s="5">
        <v>99.6</v>
      </c>
    </row>
    <row r="896" spans="2:11" x14ac:dyDescent="0.2">
      <c r="B896" s="4" t="s">
        <v>1362</v>
      </c>
      <c r="C896" s="1" t="s">
        <v>4096</v>
      </c>
      <c r="D896" s="4">
        <v>7</v>
      </c>
      <c r="E896" s="4">
        <v>2019</v>
      </c>
      <c r="F896" s="5">
        <v>447</v>
      </c>
      <c r="G896" s="5">
        <v>0</v>
      </c>
      <c r="H896" s="5">
        <v>447</v>
      </c>
      <c r="I896" s="1" t="s">
        <v>6889</v>
      </c>
      <c r="J896" s="1" t="s">
        <v>6893</v>
      </c>
      <c r="K896" s="5">
        <v>156.44999999999999</v>
      </c>
    </row>
    <row r="897" spans="2:11" x14ac:dyDescent="0.2">
      <c r="B897" s="4" t="s">
        <v>1363</v>
      </c>
      <c r="C897" s="1" t="s">
        <v>4097</v>
      </c>
      <c r="D897" s="4">
        <v>7</v>
      </c>
      <c r="E897" s="4">
        <v>2019</v>
      </c>
      <c r="F897" s="5">
        <v>447</v>
      </c>
      <c r="G897" s="5">
        <v>0</v>
      </c>
      <c r="H897" s="5">
        <v>447</v>
      </c>
      <c r="I897" s="1" t="s">
        <v>6889</v>
      </c>
      <c r="J897" s="1" t="s">
        <v>6893</v>
      </c>
      <c r="K897" s="5">
        <v>156.44999999999999</v>
      </c>
    </row>
    <row r="898" spans="2:11" x14ac:dyDescent="0.2">
      <c r="B898" s="4" t="s">
        <v>1364</v>
      </c>
      <c r="C898" s="1" t="s">
        <v>4098</v>
      </c>
      <c r="D898" s="4">
        <v>7</v>
      </c>
      <c r="E898" s="4">
        <v>2019</v>
      </c>
      <c r="F898" s="5">
        <v>168</v>
      </c>
      <c r="G898" s="5">
        <v>0</v>
      </c>
      <c r="H898" s="5">
        <v>168</v>
      </c>
      <c r="I898" s="1" t="s">
        <v>6888</v>
      </c>
      <c r="J898" s="1" t="s">
        <v>6922</v>
      </c>
      <c r="K898" s="5">
        <v>75.600000000000009</v>
      </c>
    </row>
    <row r="899" spans="2:11" x14ac:dyDescent="0.2">
      <c r="B899" s="4" t="s">
        <v>1365</v>
      </c>
      <c r="C899" s="1" t="s">
        <v>4099</v>
      </c>
      <c r="D899" s="4">
        <v>7</v>
      </c>
      <c r="E899" s="4">
        <v>2019</v>
      </c>
      <c r="F899" s="5">
        <v>144</v>
      </c>
      <c r="G899" s="5">
        <v>0</v>
      </c>
      <c r="H899" s="5">
        <v>144</v>
      </c>
      <c r="I899" s="1" t="s">
        <v>6888</v>
      </c>
      <c r="J899" s="1" t="s">
        <v>6921</v>
      </c>
      <c r="K899" s="5">
        <v>66.240000000000009</v>
      </c>
    </row>
    <row r="900" spans="2:11" x14ac:dyDescent="0.2">
      <c r="B900" s="4" t="s">
        <v>1366</v>
      </c>
      <c r="C900" s="1" t="s">
        <v>4100</v>
      </c>
      <c r="D900" s="4">
        <v>7</v>
      </c>
      <c r="E900" s="4">
        <v>2019</v>
      </c>
      <c r="F900" s="5">
        <v>210</v>
      </c>
      <c r="G900" s="5">
        <v>0</v>
      </c>
      <c r="H900" s="5">
        <v>210</v>
      </c>
      <c r="I900" s="1" t="s">
        <v>6892</v>
      </c>
      <c r="J900" s="1" t="s">
        <v>6913</v>
      </c>
      <c r="K900" s="5">
        <v>37.799999999999997</v>
      </c>
    </row>
    <row r="901" spans="2:11" x14ac:dyDescent="0.2">
      <c r="B901" s="4" t="s">
        <v>1367</v>
      </c>
      <c r="C901" s="1" t="s">
        <v>4101</v>
      </c>
      <c r="D901" s="4">
        <v>7</v>
      </c>
      <c r="E901" s="4">
        <v>2019</v>
      </c>
      <c r="F901" s="5">
        <v>240</v>
      </c>
      <c r="G901" s="5">
        <v>0</v>
      </c>
      <c r="H901" s="5">
        <v>240</v>
      </c>
      <c r="I901" s="1" t="s">
        <v>6892</v>
      </c>
      <c r="J901" s="1" t="s">
        <v>6896</v>
      </c>
      <c r="K901" s="5">
        <v>43.199999999999996</v>
      </c>
    </row>
    <row r="902" spans="2:11" x14ac:dyDescent="0.2">
      <c r="B902" s="4" t="s">
        <v>1368</v>
      </c>
      <c r="C902" s="1" t="s">
        <v>4102</v>
      </c>
      <c r="D902" s="4">
        <v>7</v>
      </c>
      <c r="E902" s="4">
        <v>2019</v>
      </c>
      <c r="F902" s="5">
        <v>205</v>
      </c>
      <c r="G902" s="5">
        <v>0</v>
      </c>
      <c r="H902" s="5">
        <v>205</v>
      </c>
      <c r="I902" s="1" t="s">
        <v>6892</v>
      </c>
      <c r="J902" s="1" t="s">
        <v>6915</v>
      </c>
      <c r="K902" s="5">
        <v>36.9</v>
      </c>
    </row>
    <row r="903" spans="2:11" x14ac:dyDescent="0.2">
      <c r="B903" s="4" t="s">
        <v>1369</v>
      </c>
      <c r="C903" s="1" t="s">
        <v>4103</v>
      </c>
      <c r="D903" s="4">
        <v>7</v>
      </c>
      <c r="E903" s="4">
        <v>2019</v>
      </c>
      <c r="F903" s="5">
        <v>258</v>
      </c>
      <c r="G903" s="5">
        <v>0</v>
      </c>
      <c r="H903" s="5">
        <v>258</v>
      </c>
      <c r="I903" s="1" t="s">
        <v>6886</v>
      </c>
      <c r="J903" s="1" t="s">
        <v>6918</v>
      </c>
      <c r="K903" s="5">
        <v>72.240000000000009</v>
      </c>
    </row>
    <row r="904" spans="2:11" x14ac:dyDescent="0.2">
      <c r="B904" s="4" t="s">
        <v>1370</v>
      </c>
      <c r="C904" s="1" t="s">
        <v>4104</v>
      </c>
      <c r="D904" s="4">
        <v>7</v>
      </c>
      <c r="E904" s="4">
        <v>2019</v>
      </c>
      <c r="F904" s="5">
        <v>538</v>
      </c>
      <c r="G904" s="5">
        <v>0</v>
      </c>
      <c r="H904" s="5">
        <v>538</v>
      </c>
      <c r="I904" s="1" t="s">
        <v>6891</v>
      </c>
      <c r="J904" s="1" t="s">
        <v>6953</v>
      </c>
      <c r="K904" s="5">
        <v>129.12</v>
      </c>
    </row>
    <row r="905" spans="2:11" x14ac:dyDescent="0.2">
      <c r="B905" s="4" t="s">
        <v>1371</v>
      </c>
      <c r="C905" s="1" t="s">
        <v>4105</v>
      </c>
      <c r="D905" s="4">
        <v>7</v>
      </c>
      <c r="E905" s="4">
        <v>2019</v>
      </c>
      <c r="F905" s="5">
        <v>284</v>
      </c>
      <c r="G905" s="5">
        <v>0</v>
      </c>
      <c r="H905" s="5">
        <v>284</v>
      </c>
      <c r="I905" s="1" t="s">
        <v>6887</v>
      </c>
      <c r="J905" s="1" t="s">
        <v>6919</v>
      </c>
      <c r="K905" s="5">
        <v>76.680000000000007</v>
      </c>
    </row>
    <row r="906" spans="2:11" x14ac:dyDescent="0.2">
      <c r="B906" s="4" t="s">
        <v>1372</v>
      </c>
      <c r="C906" s="1" t="s">
        <v>4106</v>
      </c>
      <c r="D906" s="4">
        <v>7</v>
      </c>
      <c r="E906" s="4">
        <v>2019</v>
      </c>
      <c r="F906" s="5">
        <v>345</v>
      </c>
      <c r="G906" s="5">
        <v>0</v>
      </c>
      <c r="H906" s="5">
        <v>345</v>
      </c>
      <c r="I906" s="1" t="s">
        <v>6889</v>
      </c>
      <c r="J906" s="1" t="s">
        <v>6920</v>
      </c>
      <c r="K906" s="5">
        <v>106.95</v>
      </c>
    </row>
    <row r="907" spans="2:11" x14ac:dyDescent="0.2">
      <c r="B907" s="4" t="s">
        <v>1373</v>
      </c>
      <c r="C907" s="1" t="s">
        <v>4107</v>
      </c>
      <c r="D907" s="4">
        <v>7</v>
      </c>
      <c r="E907" s="4">
        <v>2019</v>
      </c>
      <c r="F907" s="5">
        <v>168</v>
      </c>
      <c r="G907" s="5">
        <v>0</v>
      </c>
      <c r="H907" s="5">
        <v>168</v>
      </c>
      <c r="I907" s="1" t="s">
        <v>6888</v>
      </c>
      <c r="J907" s="1" t="s">
        <v>6894</v>
      </c>
      <c r="K907" s="5">
        <v>25.2</v>
      </c>
    </row>
    <row r="908" spans="2:11" x14ac:dyDescent="0.2">
      <c r="B908" s="4" t="s">
        <v>1374</v>
      </c>
      <c r="C908" s="1" t="s">
        <v>4108</v>
      </c>
      <c r="D908" s="4">
        <v>7</v>
      </c>
      <c r="E908" s="4">
        <v>2019</v>
      </c>
      <c r="F908" s="5">
        <v>168</v>
      </c>
      <c r="G908" s="5">
        <v>0</v>
      </c>
      <c r="H908" s="5">
        <v>168</v>
      </c>
      <c r="I908" s="1" t="s">
        <v>6888</v>
      </c>
      <c r="J908" s="1" t="s">
        <v>6894</v>
      </c>
      <c r="K908" s="5">
        <v>25.2</v>
      </c>
    </row>
    <row r="909" spans="2:11" x14ac:dyDescent="0.2">
      <c r="B909" s="4" t="s">
        <v>1375</v>
      </c>
      <c r="C909" s="1" t="s">
        <v>4109</v>
      </c>
      <c r="D909" s="4">
        <v>7</v>
      </c>
      <c r="E909" s="4">
        <v>2019</v>
      </c>
      <c r="F909" s="5">
        <v>205</v>
      </c>
      <c r="G909" s="5">
        <v>0</v>
      </c>
      <c r="H909" s="5">
        <v>205</v>
      </c>
      <c r="I909" s="1" t="s">
        <v>6892</v>
      </c>
      <c r="J909" s="1" t="s">
        <v>6915</v>
      </c>
      <c r="K909" s="5">
        <v>36.9</v>
      </c>
    </row>
    <row r="910" spans="2:11" x14ac:dyDescent="0.2">
      <c r="B910" s="4" t="s">
        <v>1376</v>
      </c>
      <c r="C910" s="1" t="s">
        <v>4110</v>
      </c>
      <c r="D910" s="4">
        <v>7</v>
      </c>
      <c r="E910" s="4">
        <v>2019</v>
      </c>
      <c r="F910" s="5">
        <v>205</v>
      </c>
      <c r="G910" s="5">
        <v>0</v>
      </c>
      <c r="H910" s="5">
        <v>205</v>
      </c>
      <c r="I910" s="1" t="s">
        <v>6892</v>
      </c>
      <c r="J910" s="1" t="s">
        <v>6915</v>
      </c>
      <c r="K910" s="5">
        <v>36.9</v>
      </c>
    </row>
    <row r="911" spans="2:11" x14ac:dyDescent="0.2">
      <c r="B911" s="4" t="s">
        <v>1377</v>
      </c>
      <c r="C911" s="1" t="s">
        <v>4111</v>
      </c>
      <c r="D911" s="4">
        <v>7</v>
      </c>
      <c r="E911" s="4">
        <v>2019</v>
      </c>
      <c r="F911" s="5">
        <v>192</v>
      </c>
      <c r="G911" s="5">
        <v>0</v>
      </c>
      <c r="H911" s="5">
        <v>192</v>
      </c>
      <c r="I911" s="1" t="s">
        <v>6892</v>
      </c>
      <c r="J911" s="1" t="s">
        <v>6914</v>
      </c>
      <c r="K911" s="5">
        <v>34.56</v>
      </c>
    </row>
    <row r="912" spans="2:11" x14ac:dyDescent="0.2">
      <c r="B912" s="4" t="s">
        <v>1378</v>
      </c>
      <c r="C912" s="1" t="s">
        <v>4112</v>
      </c>
      <c r="D912" s="4">
        <v>7</v>
      </c>
      <c r="E912" s="4">
        <v>2019</v>
      </c>
      <c r="F912" s="5">
        <v>258</v>
      </c>
      <c r="G912" s="5">
        <v>0</v>
      </c>
      <c r="H912" s="5">
        <v>258</v>
      </c>
      <c r="I912" s="1" t="s">
        <v>6886</v>
      </c>
      <c r="J912" s="1" t="s">
        <v>6918</v>
      </c>
      <c r="K912" s="5">
        <v>72.240000000000009</v>
      </c>
    </row>
    <row r="913" spans="2:11" x14ac:dyDescent="0.2">
      <c r="B913" s="4" t="s">
        <v>1379</v>
      </c>
      <c r="C913" s="1" t="s">
        <v>4113</v>
      </c>
      <c r="D913" s="4">
        <v>7</v>
      </c>
      <c r="E913" s="4">
        <v>2019</v>
      </c>
      <c r="F913" s="5">
        <v>327</v>
      </c>
      <c r="G913" s="5">
        <v>0</v>
      </c>
      <c r="H913" s="5">
        <v>327</v>
      </c>
      <c r="I913" s="1" t="s">
        <v>6886</v>
      </c>
      <c r="J913" s="1" t="s">
        <v>6916</v>
      </c>
      <c r="K913" s="5">
        <v>94.83</v>
      </c>
    </row>
    <row r="914" spans="2:11" x14ac:dyDescent="0.2">
      <c r="B914" s="4" t="s">
        <v>1380</v>
      </c>
      <c r="C914" s="1" t="s">
        <v>4114</v>
      </c>
      <c r="D914" s="4">
        <v>7</v>
      </c>
      <c r="E914" s="4">
        <v>2019</v>
      </c>
      <c r="F914" s="5">
        <v>261</v>
      </c>
      <c r="G914" s="5">
        <v>0</v>
      </c>
      <c r="H914" s="5">
        <v>261</v>
      </c>
      <c r="I914" s="1" t="s">
        <v>6887</v>
      </c>
      <c r="J914" s="1" t="s">
        <v>6948</v>
      </c>
      <c r="K914" s="5">
        <v>78.3</v>
      </c>
    </row>
    <row r="915" spans="2:11" x14ac:dyDescent="0.2">
      <c r="B915" s="4" t="s">
        <v>1381</v>
      </c>
      <c r="C915" s="1" t="s">
        <v>4115</v>
      </c>
      <c r="D915" s="4">
        <v>7</v>
      </c>
      <c r="E915" s="4">
        <v>2019</v>
      </c>
      <c r="F915" s="5">
        <v>447</v>
      </c>
      <c r="G915" s="5">
        <v>0</v>
      </c>
      <c r="H915" s="5">
        <v>447</v>
      </c>
      <c r="I915" s="1" t="s">
        <v>6889</v>
      </c>
      <c r="J915" s="1" t="s">
        <v>6893</v>
      </c>
      <c r="K915" s="5">
        <v>156.44999999999999</v>
      </c>
    </row>
    <row r="916" spans="2:11" x14ac:dyDescent="0.2">
      <c r="B916" s="4" t="s">
        <v>1382</v>
      </c>
      <c r="C916" s="1" t="s">
        <v>4116</v>
      </c>
      <c r="D916" s="4">
        <v>7</v>
      </c>
      <c r="E916" s="4">
        <v>2019</v>
      </c>
      <c r="F916" s="5">
        <v>144</v>
      </c>
      <c r="G916" s="5">
        <v>0</v>
      </c>
      <c r="H916" s="5">
        <v>144</v>
      </c>
      <c r="I916" s="1" t="s">
        <v>6888</v>
      </c>
      <c r="J916" s="1" t="s">
        <v>6921</v>
      </c>
      <c r="K916" s="5">
        <v>66.240000000000009</v>
      </c>
    </row>
    <row r="917" spans="2:11" x14ac:dyDescent="0.2">
      <c r="B917" s="4" t="s">
        <v>1383</v>
      </c>
      <c r="C917" s="1" t="s">
        <v>4117</v>
      </c>
      <c r="D917" s="4">
        <v>7</v>
      </c>
      <c r="E917" s="4">
        <v>2019</v>
      </c>
      <c r="F917" s="5">
        <v>168</v>
      </c>
      <c r="G917" s="5">
        <v>0</v>
      </c>
      <c r="H917" s="5">
        <v>168</v>
      </c>
      <c r="I917" s="1" t="s">
        <v>6888</v>
      </c>
      <c r="J917" s="1" t="s">
        <v>6922</v>
      </c>
      <c r="K917" s="5">
        <v>75.600000000000009</v>
      </c>
    </row>
    <row r="918" spans="2:11" x14ac:dyDescent="0.2">
      <c r="B918" s="4" t="s">
        <v>1384</v>
      </c>
      <c r="C918" s="1" t="s">
        <v>4118</v>
      </c>
      <c r="D918" s="4">
        <v>7</v>
      </c>
      <c r="E918" s="4">
        <v>2019</v>
      </c>
      <c r="F918" s="5">
        <v>205</v>
      </c>
      <c r="G918" s="5">
        <v>0</v>
      </c>
      <c r="H918" s="5">
        <v>205</v>
      </c>
      <c r="I918" s="1" t="s">
        <v>6892</v>
      </c>
      <c r="J918" s="1" t="s">
        <v>6915</v>
      </c>
      <c r="K918" s="5">
        <v>36.9</v>
      </c>
    </row>
    <row r="919" spans="2:11" x14ac:dyDescent="0.2">
      <c r="B919" s="4" t="s">
        <v>1385</v>
      </c>
      <c r="C919" s="1" t="s">
        <v>4119</v>
      </c>
      <c r="D919" s="4">
        <v>7</v>
      </c>
      <c r="E919" s="4">
        <v>2019</v>
      </c>
      <c r="F919" s="5">
        <v>210</v>
      </c>
      <c r="G919" s="5">
        <v>0</v>
      </c>
      <c r="H919" s="5">
        <v>210</v>
      </c>
      <c r="I919" s="1" t="s">
        <v>6892</v>
      </c>
      <c r="J919" s="1" t="s">
        <v>6913</v>
      </c>
      <c r="K919" s="5">
        <v>37.799999999999997</v>
      </c>
    </row>
    <row r="920" spans="2:11" x14ac:dyDescent="0.2">
      <c r="B920" s="4" t="s">
        <v>1386</v>
      </c>
      <c r="C920" s="1" t="s">
        <v>4120</v>
      </c>
      <c r="D920" s="4">
        <v>7</v>
      </c>
      <c r="E920" s="4">
        <v>2019</v>
      </c>
      <c r="F920" s="5">
        <v>240</v>
      </c>
      <c r="G920" s="5">
        <v>0</v>
      </c>
      <c r="H920" s="5">
        <v>240</v>
      </c>
      <c r="I920" s="1" t="s">
        <v>6892</v>
      </c>
      <c r="J920" s="1" t="s">
        <v>6896</v>
      </c>
      <c r="K920" s="5">
        <v>43.199999999999996</v>
      </c>
    </row>
    <row r="921" spans="2:11" x14ac:dyDescent="0.2">
      <c r="B921" s="4" t="s">
        <v>1387</v>
      </c>
      <c r="C921" s="1" t="s">
        <v>4121</v>
      </c>
      <c r="D921" s="4">
        <v>7</v>
      </c>
      <c r="E921" s="4">
        <v>2019</v>
      </c>
      <c r="F921" s="5">
        <v>255</v>
      </c>
      <c r="G921" s="5">
        <v>0</v>
      </c>
      <c r="H921" s="5">
        <v>255</v>
      </c>
      <c r="I921" s="1" t="s">
        <v>6886</v>
      </c>
      <c r="J921" s="1" t="s">
        <v>6917</v>
      </c>
      <c r="K921" s="5">
        <v>66.3</v>
      </c>
    </row>
    <row r="922" spans="2:11" x14ac:dyDescent="0.2">
      <c r="B922" s="4" t="s">
        <v>1388</v>
      </c>
      <c r="C922" s="1" t="s">
        <v>4122</v>
      </c>
      <c r="D922" s="4">
        <v>7</v>
      </c>
      <c r="E922" s="4">
        <v>2019</v>
      </c>
      <c r="F922" s="5">
        <v>327</v>
      </c>
      <c r="G922" s="5">
        <v>0</v>
      </c>
      <c r="H922" s="5">
        <v>327</v>
      </c>
      <c r="I922" s="1" t="s">
        <v>6886</v>
      </c>
      <c r="J922" s="1" t="s">
        <v>6916</v>
      </c>
      <c r="K922" s="5">
        <v>94.83</v>
      </c>
    </row>
    <row r="923" spans="2:11" x14ac:dyDescent="0.2">
      <c r="B923" s="4" t="s">
        <v>1389</v>
      </c>
      <c r="C923" s="1" t="s">
        <v>4123</v>
      </c>
      <c r="D923" s="4">
        <v>7</v>
      </c>
      <c r="E923" s="4">
        <v>2019</v>
      </c>
      <c r="F923" s="5">
        <v>258</v>
      </c>
      <c r="G923" s="5">
        <v>0</v>
      </c>
      <c r="H923" s="5">
        <v>258</v>
      </c>
      <c r="I923" s="1" t="s">
        <v>6886</v>
      </c>
      <c r="J923" s="1" t="s">
        <v>6918</v>
      </c>
      <c r="K923" s="5">
        <v>72.240000000000009</v>
      </c>
    </row>
    <row r="924" spans="2:11" x14ac:dyDescent="0.2">
      <c r="B924" s="4" t="s">
        <v>1390</v>
      </c>
      <c r="C924" s="1" t="s">
        <v>4124</v>
      </c>
      <c r="D924" s="4">
        <v>7</v>
      </c>
      <c r="E924" s="4">
        <v>2019</v>
      </c>
      <c r="F924" s="5">
        <v>312</v>
      </c>
      <c r="G924" s="5">
        <v>0</v>
      </c>
      <c r="H924" s="5">
        <v>312</v>
      </c>
      <c r="I924" s="1" t="s">
        <v>6887</v>
      </c>
      <c r="J924" s="1" t="s">
        <v>6910</v>
      </c>
      <c r="K924" s="5">
        <v>99.84</v>
      </c>
    </row>
    <row r="925" spans="2:11" x14ac:dyDescent="0.2">
      <c r="B925" s="4" t="s">
        <v>1391</v>
      </c>
      <c r="C925" s="1" t="s">
        <v>4125</v>
      </c>
      <c r="D925" s="4">
        <v>7</v>
      </c>
      <c r="E925" s="4">
        <v>2019</v>
      </c>
      <c r="F925" s="5">
        <v>345</v>
      </c>
      <c r="G925" s="5">
        <v>0</v>
      </c>
      <c r="H925" s="5">
        <v>345</v>
      </c>
      <c r="I925" s="1" t="s">
        <v>6889</v>
      </c>
      <c r="J925" s="1" t="s">
        <v>6920</v>
      </c>
      <c r="K925" s="5">
        <v>106.95</v>
      </c>
    </row>
    <row r="926" spans="2:11" x14ac:dyDescent="0.2">
      <c r="B926" s="4" t="s">
        <v>1392</v>
      </c>
      <c r="C926" s="1" t="s">
        <v>4126</v>
      </c>
      <c r="D926" s="4">
        <v>7</v>
      </c>
      <c r="E926" s="4">
        <v>2019</v>
      </c>
      <c r="F926" s="5">
        <v>172</v>
      </c>
      <c r="G926" s="5">
        <v>0</v>
      </c>
      <c r="H926" s="5">
        <v>172</v>
      </c>
      <c r="I926" s="1" t="s">
        <v>6888</v>
      </c>
      <c r="J926" s="1" t="s">
        <v>6912</v>
      </c>
      <c r="K926" s="5">
        <v>65.36</v>
      </c>
    </row>
    <row r="927" spans="2:11" x14ac:dyDescent="0.2">
      <c r="B927" s="4" t="s">
        <v>1393</v>
      </c>
      <c r="C927" s="1" t="s">
        <v>4127</v>
      </c>
      <c r="D927" s="4">
        <v>7</v>
      </c>
      <c r="E927" s="4">
        <v>2019</v>
      </c>
      <c r="F927" s="5">
        <v>240</v>
      </c>
      <c r="G927" s="5">
        <v>0</v>
      </c>
      <c r="H927" s="5">
        <v>240</v>
      </c>
      <c r="I927" s="1" t="s">
        <v>6892</v>
      </c>
      <c r="J927" s="1" t="s">
        <v>6896</v>
      </c>
      <c r="K927" s="5">
        <v>43.199999999999996</v>
      </c>
    </row>
    <row r="928" spans="2:11" x14ac:dyDescent="0.2">
      <c r="B928" s="4" t="s">
        <v>1394</v>
      </c>
      <c r="C928" s="1" t="s">
        <v>4128</v>
      </c>
      <c r="D928" s="4">
        <v>7</v>
      </c>
      <c r="E928" s="4">
        <v>2019</v>
      </c>
      <c r="F928" s="5">
        <v>345</v>
      </c>
      <c r="G928" s="5">
        <v>0</v>
      </c>
      <c r="H928" s="5">
        <v>345</v>
      </c>
      <c r="I928" s="1" t="s">
        <v>6889</v>
      </c>
      <c r="J928" s="1" t="s">
        <v>6920</v>
      </c>
      <c r="K928" s="5">
        <v>106.95</v>
      </c>
    </row>
    <row r="929" spans="2:11" x14ac:dyDescent="0.2">
      <c r="B929" s="4" t="s">
        <v>1395</v>
      </c>
      <c r="C929" s="1" t="s">
        <v>4129</v>
      </c>
      <c r="D929" s="4">
        <v>7</v>
      </c>
      <c r="E929" s="4">
        <v>2019</v>
      </c>
      <c r="F929" s="5">
        <v>144</v>
      </c>
      <c r="G929" s="5">
        <v>0</v>
      </c>
      <c r="H929" s="5">
        <v>144</v>
      </c>
      <c r="I929" s="1" t="s">
        <v>6888</v>
      </c>
      <c r="J929" s="1" t="s">
        <v>6921</v>
      </c>
      <c r="K929" s="5">
        <v>66.240000000000009</v>
      </c>
    </row>
    <row r="930" spans="2:11" x14ac:dyDescent="0.2">
      <c r="B930" s="4" t="s">
        <v>1396</v>
      </c>
      <c r="C930" s="1" t="s">
        <v>4130</v>
      </c>
      <c r="D930" s="4">
        <v>7</v>
      </c>
      <c r="E930" s="4">
        <v>2019</v>
      </c>
      <c r="F930" s="5">
        <v>210</v>
      </c>
      <c r="G930" s="5">
        <v>0</v>
      </c>
      <c r="H930" s="5">
        <v>210</v>
      </c>
      <c r="I930" s="1" t="s">
        <v>6892</v>
      </c>
      <c r="J930" s="1" t="s">
        <v>6913</v>
      </c>
      <c r="K930" s="5">
        <v>37.799999999999997</v>
      </c>
    </row>
    <row r="931" spans="2:11" x14ac:dyDescent="0.2">
      <c r="B931" s="4" t="s">
        <v>1397</v>
      </c>
      <c r="C931" s="1" t="s">
        <v>4131</v>
      </c>
      <c r="D931" s="4">
        <v>7</v>
      </c>
      <c r="E931" s="4">
        <v>2019</v>
      </c>
      <c r="F931" s="5">
        <v>313</v>
      </c>
      <c r="G931" s="5">
        <v>0</v>
      </c>
      <c r="H931" s="5">
        <v>313</v>
      </c>
      <c r="I931" s="1" t="s">
        <v>6886</v>
      </c>
      <c r="J931" s="1" t="s">
        <v>6897</v>
      </c>
      <c r="K931" s="5">
        <v>93.899999999999991</v>
      </c>
    </row>
    <row r="932" spans="2:11" x14ac:dyDescent="0.2">
      <c r="B932" s="4" t="s">
        <v>1398</v>
      </c>
      <c r="C932" s="1" t="s">
        <v>4132</v>
      </c>
      <c r="D932" s="4">
        <v>7</v>
      </c>
      <c r="E932" s="4">
        <v>2019</v>
      </c>
      <c r="F932" s="5">
        <v>313</v>
      </c>
      <c r="G932" s="5">
        <v>0</v>
      </c>
      <c r="H932" s="5">
        <v>313</v>
      </c>
      <c r="I932" s="1" t="s">
        <v>6886</v>
      </c>
      <c r="J932" s="1" t="s">
        <v>6897</v>
      </c>
      <c r="K932" s="5">
        <v>93.899999999999991</v>
      </c>
    </row>
    <row r="933" spans="2:11" x14ac:dyDescent="0.2">
      <c r="B933" s="4" t="s">
        <v>1399</v>
      </c>
      <c r="C933" s="1" t="s">
        <v>4133</v>
      </c>
      <c r="D933" s="4">
        <v>7</v>
      </c>
      <c r="E933" s="4">
        <v>2019</v>
      </c>
      <c r="F933" s="5">
        <v>951</v>
      </c>
      <c r="G933" s="5">
        <v>0</v>
      </c>
      <c r="H933" s="5">
        <v>951</v>
      </c>
      <c r="I933" s="1" t="s">
        <v>6884</v>
      </c>
      <c r="J933" s="1" t="s">
        <v>6898</v>
      </c>
      <c r="K933" s="5">
        <v>247.26000000000002</v>
      </c>
    </row>
    <row r="934" spans="2:11" x14ac:dyDescent="0.2">
      <c r="B934" s="4" t="s">
        <v>1400</v>
      </c>
      <c r="C934" s="1" t="s">
        <v>4134</v>
      </c>
      <c r="D934" s="4">
        <v>7</v>
      </c>
      <c r="E934" s="4">
        <v>2019</v>
      </c>
      <c r="F934" s="5">
        <v>447</v>
      </c>
      <c r="G934" s="5">
        <v>0</v>
      </c>
      <c r="H934" s="5">
        <v>447</v>
      </c>
      <c r="I934" s="1" t="s">
        <v>6889</v>
      </c>
      <c r="J934" s="1" t="s">
        <v>6893</v>
      </c>
      <c r="K934" s="5">
        <v>156.44999999999999</v>
      </c>
    </row>
    <row r="935" spans="2:11" x14ac:dyDescent="0.2">
      <c r="B935" s="4" t="s">
        <v>1401</v>
      </c>
      <c r="C935" s="1" t="s">
        <v>4135</v>
      </c>
      <c r="D935" s="4">
        <v>7</v>
      </c>
      <c r="E935" s="4">
        <v>2019</v>
      </c>
      <c r="F935" s="5">
        <v>168</v>
      </c>
      <c r="G935" s="5">
        <v>0</v>
      </c>
      <c r="H935" s="5">
        <v>168</v>
      </c>
      <c r="I935" s="1" t="s">
        <v>6888</v>
      </c>
      <c r="J935" s="1" t="s">
        <v>6922</v>
      </c>
      <c r="K935" s="5">
        <v>75.600000000000009</v>
      </c>
    </row>
    <row r="936" spans="2:11" x14ac:dyDescent="0.2">
      <c r="B936" s="4" t="s">
        <v>1402</v>
      </c>
      <c r="C936" s="1" t="s">
        <v>4136</v>
      </c>
      <c r="D936" s="4">
        <v>7</v>
      </c>
      <c r="E936" s="4">
        <v>2019</v>
      </c>
      <c r="F936" s="5">
        <v>192</v>
      </c>
      <c r="G936" s="5">
        <v>0</v>
      </c>
      <c r="H936" s="5">
        <v>192</v>
      </c>
      <c r="I936" s="1" t="s">
        <v>6892</v>
      </c>
      <c r="J936" s="1" t="s">
        <v>6914</v>
      </c>
      <c r="K936" s="5">
        <v>34.56</v>
      </c>
    </row>
    <row r="937" spans="2:11" x14ac:dyDescent="0.2">
      <c r="B937" s="4" t="s">
        <v>1403</v>
      </c>
      <c r="C937" s="1" t="s">
        <v>4137</v>
      </c>
      <c r="D937" s="4">
        <v>7</v>
      </c>
      <c r="E937" s="4">
        <v>2019</v>
      </c>
      <c r="F937" s="5">
        <v>313</v>
      </c>
      <c r="G937" s="5">
        <v>0</v>
      </c>
      <c r="H937" s="5">
        <v>313</v>
      </c>
      <c r="I937" s="1" t="s">
        <v>6886</v>
      </c>
      <c r="J937" s="1" t="s">
        <v>6897</v>
      </c>
      <c r="K937" s="5">
        <v>93.899999999999991</v>
      </c>
    </row>
    <row r="938" spans="2:11" x14ac:dyDescent="0.2">
      <c r="B938" s="4" t="s">
        <v>1404</v>
      </c>
      <c r="C938" s="1" t="s">
        <v>4138</v>
      </c>
      <c r="D938" s="4">
        <v>7</v>
      </c>
      <c r="E938" s="4">
        <v>2019</v>
      </c>
      <c r="F938" s="5">
        <v>526</v>
      </c>
      <c r="G938" s="5">
        <v>0</v>
      </c>
      <c r="H938" s="5">
        <v>526</v>
      </c>
      <c r="I938" s="1" t="s">
        <v>6884</v>
      </c>
      <c r="J938" s="1" t="s">
        <v>6926</v>
      </c>
      <c r="K938" s="5">
        <v>210.4</v>
      </c>
    </row>
    <row r="939" spans="2:11" x14ac:dyDescent="0.2">
      <c r="B939" s="4" t="s">
        <v>1405</v>
      </c>
      <c r="C939" s="1" t="s">
        <v>4139</v>
      </c>
      <c r="D939" s="4">
        <v>7</v>
      </c>
      <c r="E939" s="4">
        <v>2019</v>
      </c>
      <c r="F939" s="5">
        <v>1491</v>
      </c>
      <c r="G939" s="5">
        <v>0</v>
      </c>
      <c r="H939" s="5">
        <v>1491</v>
      </c>
      <c r="I939" s="1" t="s">
        <v>6883</v>
      </c>
      <c r="J939" s="1" t="s">
        <v>6900</v>
      </c>
      <c r="K939" s="5">
        <v>506.94000000000005</v>
      </c>
    </row>
    <row r="940" spans="2:11" x14ac:dyDescent="0.2">
      <c r="B940" s="4" t="s">
        <v>1406</v>
      </c>
      <c r="C940" s="1" t="s">
        <v>4140</v>
      </c>
      <c r="D940" s="4">
        <v>7</v>
      </c>
      <c r="E940" s="4">
        <v>2019</v>
      </c>
      <c r="F940" s="5">
        <v>383</v>
      </c>
      <c r="G940" s="5">
        <v>0</v>
      </c>
      <c r="H940" s="5">
        <v>383</v>
      </c>
      <c r="I940" s="1" t="s">
        <v>6889</v>
      </c>
      <c r="J940" s="1" t="s">
        <v>6911</v>
      </c>
      <c r="K940" s="5">
        <v>122.56</v>
      </c>
    </row>
    <row r="941" spans="2:11" x14ac:dyDescent="0.2">
      <c r="B941" s="4" t="s">
        <v>1407</v>
      </c>
      <c r="C941" s="1" t="s">
        <v>4141</v>
      </c>
      <c r="D941" s="4">
        <v>7</v>
      </c>
      <c r="E941" s="4">
        <v>2019</v>
      </c>
      <c r="F941" s="5">
        <v>168</v>
      </c>
      <c r="G941" s="5">
        <v>0</v>
      </c>
      <c r="H941" s="5">
        <v>168</v>
      </c>
      <c r="I941" s="1" t="s">
        <v>6888</v>
      </c>
      <c r="J941" s="1" t="s">
        <v>6894</v>
      </c>
      <c r="K941" s="5">
        <v>25.2</v>
      </c>
    </row>
    <row r="942" spans="2:11" x14ac:dyDescent="0.2">
      <c r="B942" s="4" t="s">
        <v>1408</v>
      </c>
      <c r="C942" s="1" t="s">
        <v>4142</v>
      </c>
      <c r="D942" s="4">
        <v>7</v>
      </c>
      <c r="E942" s="4">
        <v>2019</v>
      </c>
      <c r="F942" s="5">
        <v>192</v>
      </c>
      <c r="G942" s="5">
        <v>0</v>
      </c>
      <c r="H942" s="5">
        <v>192</v>
      </c>
      <c r="I942" s="1" t="s">
        <v>6892</v>
      </c>
      <c r="J942" s="1" t="s">
        <v>6914</v>
      </c>
      <c r="K942" s="5">
        <v>34.56</v>
      </c>
    </row>
    <row r="943" spans="2:11" x14ac:dyDescent="0.2">
      <c r="B943" s="4" t="s">
        <v>1409</v>
      </c>
      <c r="C943" s="1" t="s">
        <v>4143</v>
      </c>
      <c r="D943" s="4">
        <v>7</v>
      </c>
      <c r="E943" s="4">
        <v>2019</v>
      </c>
      <c r="F943" s="5">
        <v>258</v>
      </c>
      <c r="G943" s="5">
        <v>0</v>
      </c>
      <c r="H943" s="5">
        <v>258</v>
      </c>
      <c r="I943" s="1" t="s">
        <v>6886</v>
      </c>
      <c r="J943" s="1" t="s">
        <v>6918</v>
      </c>
      <c r="K943" s="5">
        <v>72.240000000000009</v>
      </c>
    </row>
    <row r="944" spans="2:11" x14ac:dyDescent="0.2">
      <c r="B944" s="4" t="s">
        <v>1410</v>
      </c>
      <c r="C944" s="1" t="s">
        <v>4144</v>
      </c>
      <c r="D944" s="4">
        <v>7</v>
      </c>
      <c r="E944" s="4">
        <v>2019</v>
      </c>
      <c r="F944" s="5">
        <v>258</v>
      </c>
      <c r="G944" s="5">
        <v>0</v>
      </c>
      <c r="H944" s="5">
        <v>258</v>
      </c>
      <c r="I944" s="1" t="s">
        <v>6886</v>
      </c>
      <c r="J944" s="1" t="s">
        <v>6918</v>
      </c>
      <c r="K944" s="5">
        <v>72.240000000000009</v>
      </c>
    </row>
    <row r="945" spans="2:11" x14ac:dyDescent="0.2">
      <c r="B945" s="4" t="s">
        <v>1411</v>
      </c>
      <c r="C945" s="1" t="s">
        <v>4145</v>
      </c>
      <c r="D945" s="4">
        <v>7</v>
      </c>
      <c r="E945" s="4">
        <v>2019</v>
      </c>
      <c r="F945" s="5">
        <v>255</v>
      </c>
      <c r="G945" s="5">
        <v>0</v>
      </c>
      <c r="H945" s="5">
        <v>255</v>
      </c>
      <c r="I945" s="1" t="s">
        <v>6886</v>
      </c>
      <c r="J945" s="1" t="s">
        <v>6917</v>
      </c>
      <c r="K945" s="5">
        <v>66.3</v>
      </c>
    </row>
    <row r="946" spans="2:11" x14ac:dyDescent="0.2">
      <c r="B946" s="4" t="s">
        <v>1412</v>
      </c>
      <c r="C946" s="1" t="s">
        <v>4146</v>
      </c>
      <c r="D946" s="4">
        <v>7</v>
      </c>
      <c r="E946" s="4">
        <v>2019</v>
      </c>
      <c r="F946" s="5">
        <v>1086</v>
      </c>
      <c r="G946" s="5">
        <v>0</v>
      </c>
      <c r="H946" s="5">
        <v>1086</v>
      </c>
      <c r="I946" s="1" t="s">
        <v>6884</v>
      </c>
      <c r="J946" s="1" t="s">
        <v>6944</v>
      </c>
      <c r="K946" s="5">
        <v>293.22000000000003</v>
      </c>
    </row>
    <row r="947" spans="2:11" x14ac:dyDescent="0.2">
      <c r="B947" s="4" t="s">
        <v>1413</v>
      </c>
      <c r="C947" s="1" t="s">
        <v>4147</v>
      </c>
      <c r="D947" s="4">
        <v>7</v>
      </c>
      <c r="E947" s="4">
        <v>2019</v>
      </c>
      <c r="F947" s="5">
        <v>951</v>
      </c>
      <c r="G947" s="5">
        <v>0</v>
      </c>
      <c r="H947" s="5">
        <v>951</v>
      </c>
      <c r="I947" s="1" t="s">
        <v>6884</v>
      </c>
      <c r="J947" s="1" t="s">
        <v>6898</v>
      </c>
      <c r="K947" s="5">
        <v>247.26000000000002</v>
      </c>
    </row>
    <row r="948" spans="2:11" x14ac:dyDescent="0.2">
      <c r="B948" s="4" t="s">
        <v>1414</v>
      </c>
      <c r="C948" s="1" t="s">
        <v>4148</v>
      </c>
      <c r="D948" s="4">
        <v>7</v>
      </c>
      <c r="E948" s="4">
        <v>2019</v>
      </c>
      <c r="F948" s="5">
        <v>313</v>
      </c>
      <c r="G948" s="5">
        <v>0</v>
      </c>
      <c r="H948" s="5">
        <v>313</v>
      </c>
      <c r="I948" s="1" t="s">
        <v>6886</v>
      </c>
      <c r="J948" s="1" t="s">
        <v>6897</v>
      </c>
      <c r="K948" s="5">
        <v>93.899999999999991</v>
      </c>
    </row>
    <row r="949" spans="2:11" x14ac:dyDescent="0.2">
      <c r="B949" s="4" t="s">
        <v>1415</v>
      </c>
      <c r="C949" s="1" t="s">
        <v>4149</v>
      </c>
      <c r="D949" s="4">
        <v>7</v>
      </c>
      <c r="E949" s="4">
        <v>2019</v>
      </c>
      <c r="F949" s="5">
        <v>1086</v>
      </c>
      <c r="G949" s="5">
        <v>0</v>
      </c>
      <c r="H949" s="5">
        <v>1086</v>
      </c>
      <c r="I949" s="1" t="s">
        <v>6884</v>
      </c>
      <c r="J949" s="1" t="s">
        <v>6944</v>
      </c>
      <c r="K949" s="5">
        <v>293.22000000000003</v>
      </c>
    </row>
    <row r="950" spans="2:11" x14ac:dyDescent="0.2">
      <c r="B950" s="4" t="s">
        <v>1416</v>
      </c>
      <c r="C950" s="1" t="s">
        <v>4150</v>
      </c>
      <c r="D950" s="4">
        <v>7</v>
      </c>
      <c r="E950" s="4">
        <v>2019</v>
      </c>
      <c r="F950" s="5">
        <v>1491</v>
      </c>
      <c r="G950" s="5">
        <v>0</v>
      </c>
      <c r="H950" s="5">
        <v>1491</v>
      </c>
      <c r="I950" s="1" t="s">
        <v>6883</v>
      </c>
      <c r="J950" s="1" t="s">
        <v>6900</v>
      </c>
      <c r="K950" s="5">
        <v>506.94000000000005</v>
      </c>
    </row>
    <row r="951" spans="2:11" x14ac:dyDescent="0.2">
      <c r="B951" s="4" t="s">
        <v>1417</v>
      </c>
      <c r="C951" s="1" t="s">
        <v>4151</v>
      </c>
      <c r="D951" s="4">
        <v>7</v>
      </c>
      <c r="E951" s="4">
        <v>2019</v>
      </c>
      <c r="F951" s="5">
        <v>383</v>
      </c>
      <c r="G951" s="5">
        <v>0</v>
      </c>
      <c r="H951" s="5">
        <v>383</v>
      </c>
      <c r="I951" s="1" t="s">
        <v>6889</v>
      </c>
      <c r="J951" s="1" t="s">
        <v>6911</v>
      </c>
      <c r="K951" s="5">
        <v>122.56</v>
      </c>
    </row>
    <row r="952" spans="2:11" x14ac:dyDescent="0.2">
      <c r="B952" s="4" t="s">
        <v>1418</v>
      </c>
      <c r="C952" s="1" t="s">
        <v>4152</v>
      </c>
      <c r="D952" s="4">
        <v>7</v>
      </c>
      <c r="E952" s="4">
        <v>2019</v>
      </c>
      <c r="F952" s="5">
        <v>144</v>
      </c>
      <c r="G952" s="5">
        <v>0</v>
      </c>
      <c r="H952" s="5">
        <v>144</v>
      </c>
      <c r="I952" s="1" t="s">
        <v>6888</v>
      </c>
      <c r="J952" s="1" t="s">
        <v>6921</v>
      </c>
      <c r="K952" s="5">
        <v>66.240000000000009</v>
      </c>
    </row>
    <row r="953" spans="2:11" x14ac:dyDescent="0.2">
      <c r="B953" s="4" t="s">
        <v>1419</v>
      </c>
      <c r="C953" s="1" t="s">
        <v>4153</v>
      </c>
      <c r="D953" s="4">
        <v>7</v>
      </c>
      <c r="E953" s="4">
        <v>2019</v>
      </c>
      <c r="F953" s="5">
        <v>220</v>
      </c>
      <c r="G953" s="5">
        <v>0</v>
      </c>
      <c r="H953" s="5">
        <v>220</v>
      </c>
      <c r="I953" s="1" t="s">
        <v>6892</v>
      </c>
      <c r="J953" s="1" t="s">
        <v>6895</v>
      </c>
      <c r="K953" s="5">
        <v>39.6</v>
      </c>
    </row>
    <row r="954" spans="2:11" x14ac:dyDescent="0.2">
      <c r="B954" s="4" t="s">
        <v>1420</v>
      </c>
      <c r="C954" s="1" t="s">
        <v>4154</v>
      </c>
      <c r="D954" s="4">
        <v>7</v>
      </c>
      <c r="E954" s="4">
        <v>2019</v>
      </c>
      <c r="F954" s="5">
        <v>192</v>
      </c>
      <c r="G954" s="5">
        <v>0</v>
      </c>
      <c r="H954" s="5">
        <v>192</v>
      </c>
      <c r="I954" s="1" t="s">
        <v>6892</v>
      </c>
      <c r="J954" s="1" t="s">
        <v>6914</v>
      </c>
      <c r="K954" s="5">
        <v>34.56</v>
      </c>
    </row>
    <row r="955" spans="2:11" x14ac:dyDescent="0.2">
      <c r="B955" s="4" t="s">
        <v>1421</v>
      </c>
      <c r="C955" s="1" t="s">
        <v>4155</v>
      </c>
      <c r="D955" s="4">
        <v>7</v>
      </c>
      <c r="E955" s="4">
        <v>2019</v>
      </c>
      <c r="F955" s="5">
        <v>210</v>
      </c>
      <c r="G955" s="5">
        <v>0</v>
      </c>
      <c r="H955" s="5">
        <v>210</v>
      </c>
      <c r="I955" s="1" t="s">
        <v>6892</v>
      </c>
      <c r="J955" s="1" t="s">
        <v>6913</v>
      </c>
      <c r="K955" s="5">
        <v>37.799999999999997</v>
      </c>
    </row>
    <row r="956" spans="2:11" x14ac:dyDescent="0.2">
      <c r="B956" s="4" t="s">
        <v>1422</v>
      </c>
      <c r="C956" s="1" t="s">
        <v>4156</v>
      </c>
      <c r="D956" s="4">
        <v>6</v>
      </c>
      <c r="E956" s="4">
        <v>2019</v>
      </c>
      <c r="F956" s="5">
        <v>258</v>
      </c>
      <c r="G956" s="5">
        <v>0</v>
      </c>
      <c r="H956" s="5">
        <v>258</v>
      </c>
      <c r="I956" s="1" t="s">
        <v>6886</v>
      </c>
      <c r="J956" s="1" t="s">
        <v>6918</v>
      </c>
      <c r="K956" s="5">
        <v>72.240000000000009</v>
      </c>
    </row>
    <row r="957" spans="2:11" x14ac:dyDescent="0.2">
      <c r="B957" s="4" t="s">
        <v>1423</v>
      </c>
      <c r="C957" s="1" t="s">
        <v>4157</v>
      </c>
      <c r="D957" s="4">
        <v>6</v>
      </c>
      <c r="E957" s="4">
        <v>2019</v>
      </c>
      <c r="F957" s="5">
        <v>258</v>
      </c>
      <c r="G957" s="5">
        <v>0</v>
      </c>
      <c r="H957" s="5">
        <v>258</v>
      </c>
      <c r="I957" s="1" t="s">
        <v>6886</v>
      </c>
      <c r="J957" s="1" t="s">
        <v>6918</v>
      </c>
      <c r="K957" s="5">
        <v>72.240000000000009</v>
      </c>
    </row>
    <row r="958" spans="2:11" x14ac:dyDescent="0.2">
      <c r="B958" s="4" t="s">
        <v>1424</v>
      </c>
      <c r="C958" s="1" t="s">
        <v>4158</v>
      </c>
      <c r="D958" s="4">
        <v>6</v>
      </c>
      <c r="E958" s="4">
        <v>2019</v>
      </c>
      <c r="F958" s="5">
        <v>313</v>
      </c>
      <c r="G958" s="5">
        <v>0</v>
      </c>
      <c r="H958" s="5">
        <v>313</v>
      </c>
      <c r="I958" s="1" t="s">
        <v>6886</v>
      </c>
      <c r="J958" s="1" t="s">
        <v>6897</v>
      </c>
      <c r="K958" s="5">
        <v>93.899999999999991</v>
      </c>
    </row>
    <row r="959" spans="2:11" x14ac:dyDescent="0.2">
      <c r="B959" s="4" t="s">
        <v>1425</v>
      </c>
      <c r="C959" s="1" t="s">
        <v>4159</v>
      </c>
      <c r="D959" s="4">
        <v>6</v>
      </c>
      <c r="E959" s="4">
        <v>2019</v>
      </c>
      <c r="F959" s="5">
        <v>383</v>
      </c>
      <c r="G959" s="5">
        <v>0</v>
      </c>
      <c r="H959" s="5">
        <v>383</v>
      </c>
      <c r="I959" s="1" t="s">
        <v>6889</v>
      </c>
      <c r="J959" s="1" t="s">
        <v>6911</v>
      </c>
      <c r="K959" s="5">
        <v>122.56</v>
      </c>
    </row>
    <row r="960" spans="2:11" x14ac:dyDescent="0.2">
      <c r="B960" s="4" t="s">
        <v>1426</v>
      </c>
      <c r="C960" s="1" t="s">
        <v>4160</v>
      </c>
      <c r="D960" s="4">
        <v>6</v>
      </c>
      <c r="E960" s="4">
        <v>2019</v>
      </c>
      <c r="F960" s="5">
        <v>168</v>
      </c>
      <c r="G960" s="5">
        <v>0</v>
      </c>
      <c r="H960" s="5">
        <v>168</v>
      </c>
      <c r="I960" s="1" t="s">
        <v>6888</v>
      </c>
      <c r="J960" s="1" t="s">
        <v>6922</v>
      </c>
      <c r="K960" s="5">
        <v>75.600000000000009</v>
      </c>
    </row>
    <row r="961" spans="2:11" x14ac:dyDescent="0.2">
      <c r="B961" s="4" t="s">
        <v>1427</v>
      </c>
      <c r="C961" s="1" t="s">
        <v>4161</v>
      </c>
      <c r="D961" s="4">
        <v>6</v>
      </c>
      <c r="E961" s="4">
        <v>2019</v>
      </c>
      <c r="F961" s="5">
        <v>180</v>
      </c>
      <c r="G961" s="5">
        <v>0</v>
      </c>
      <c r="H961" s="5">
        <v>180</v>
      </c>
      <c r="I961" s="1" t="s">
        <v>6887</v>
      </c>
      <c r="J961" s="1" t="s">
        <v>6959</v>
      </c>
      <c r="K961" s="5">
        <v>61.2</v>
      </c>
    </row>
    <row r="962" spans="2:11" x14ac:dyDescent="0.2">
      <c r="B962" s="4" t="s">
        <v>1428</v>
      </c>
      <c r="C962" s="1" t="s">
        <v>4162</v>
      </c>
      <c r="D962" s="4">
        <v>6</v>
      </c>
      <c r="E962" s="4">
        <v>2019</v>
      </c>
      <c r="F962" s="5">
        <v>383</v>
      </c>
      <c r="G962" s="5">
        <v>0</v>
      </c>
      <c r="H962" s="5">
        <v>383</v>
      </c>
      <c r="I962" s="1" t="s">
        <v>6889</v>
      </c>
      <c r="J962" s="1" t="s">
        <v>6911</v>
      </c>
      <c r="K962" s="5">
        <v>122.56</v>
      </c>
    </row>
    <row r="963" spans="2:11" x14ac:dyDescent="0.2">
      <c r="B963" s="4" t="s">
        <v>1429</v>
      </c>
      <c r="C963" s="1" t="s">
        <v>4163</v>
      </c>
      <c r="D963" s="4">
        <v>6</v>
      </c>
      <c r="E963" s="4">
        <v>2019</v>
      </c>
      <c r="F963" s="5">
        <v>168</v>
      </c>
      <c r="G963" s="5">
        <v>0</v>
      </c>
      <c r="H963" s="5">
        <v>168</v>
      </c>
      <c r="I963" s="1" t="s">
        <v>6888</v>
      </c>
      <c r="J963" s="1" t="s">
        <v>6894</v>
      </c>
      <c r="K963" s="5">
        <v>25.2</v>
      </c>
    </row>
    <row r="964" spans="2:11" x14ac:dyDescent="0.2">
      <c r="B964" s="4" t="s">
        <v>1430</v>
      </c>
      <c r="C964" s="1" t="s">
        <v>4164</v>
      </c>
      <c r="D964" s="4">
        <v>6</v>
      </c>
      <c r="E964" s="4">
        <v>2019</v>
      </c>
      <c r="F964" s="5">
        <v>172</v>
      </c>
      <c r="G964" s="5">
        <v>0</v>
      </c>
      <c r="H964" s="5">
        <v>172</v>
      </c>
      <c r="I964" s="1" t="s">
        <v>6888</v>
      </c>
      <c r="J964" s="1" t="s">
        <v>6912</v>
      </c>
      <c r="K964" s="5">
        <v>65.36</v>
      </c>
    </row>
    <row r="965" spans="2:11" x14ac:dyDescent="0.2">
      <c r="B965" s="4" t="s">
        <v>1431</v>
      </c>
      <c r="C965" s="1" t="s">
        <v>4165</v>
      </c>
      <c r="D965" s="4">
        <v>6</v>
      </c>
      <c r="E965" s="4">
        <v>2019</v>
      </c>
      <c r="F965" s="5">
        <v>205</v>
      </c>
      <c r="G965" s="5">
        <v>0</v>
      </c>
      <c r="H965" s="5">
        <v>205</v>
      </c>
      <c r="I965" s="1" t="s">
        <v>6892</v>
      </c>
      <c r="J965" s="1" t="s">
        <v>6915</v>
      </c>
      <c r="K965" s="5">
        <v>36.9</v>
      </c>
    </row>
    <row r="966" spans="2:11" x14ac:dyDescent="0.2">
      <c r="B966" s="4" t="s">
        <v>1432</v>
      </c>
      <c r="C966" s="1" t="s">
        <v>4166</v>
      </c>
      <c r="D966" s="4">
        <v>6</v>
      </c>
      <c r="E966" s="4">
        <v>2019</v>
      </c>
      <c r="F966" s="5">
        <v>220</v>
      </c>
      <c r="G966" s="5">
        <v>0</v>
      </c>
      <c r="H966" s="5">
        <v>220</v>
      </c>
      <c r="I966" s="1" t="s">
        <v>6892</v>
      </c>
      <c r="J966" s="1" t="s">
        <v>6895</v>
      </c>
      <c r="K966" s="5">
        <v>39.6</v>
      </c>
    </row>
    <row r="967" spans="2:11" x14ac:dyDescent="0.2">
      <c r="B967" s="4" t="s">
        <v>1433</v>
      </c>
      <c r="C967" s="1" t="s">
        <v>4167</v>
      </c>
      <c r="D967" s="4">
        <v>6</v>
      </c>
      <c r="E967" s="4">
        <v>2019</v>
      </c>
      <c r="F967" s="5">
        <v>267</v>
      </c>
      <c r="G967" s="5">
        <v>0</v>
      </c>
      <c r="H967" s="5">
        <v>267</v>
      </c>
      <c r="I967" s="1" t="s">
        <v>6887</v>
      </c>
      <c r="J967" s="1" t="s">
        <v>6924</v>
      </c>
      <c r="K967" s="5">
        <v>90.78</v>
      </c>
    </row>
    <row r="968" spans="2:11" x14ac:dyDescent="0.2">
      <c r="B968" s="4" t="s">
        <v>1434</v>
      </c>
      <c r="C968" s="1" t="s">
        <v>4168</v>
      </c>
      <c r="D968" s="4">
        <v>6</v>
      </c>
      <c r="E968" s="4">
        <v>2019</v>
      </c>
      <c r="F968" s="5">
        <v>579</v>
      </c>
      <c r="G968" s="5">
        <v>0</v>
      </c>
      <c r="H968" s="5">
        <v>579</v>
      </c>
      <c r="I968" s="1" t="s">
        <v>6890</v>
      </c>
      <c r="J968" s="1" t="s">
        <v>6928</v>
      </c>
      <c r="K968" s="5">
        <v>167.91</v>
      </c>
    </row>
    <row r="969" spans="2:11" x14ac:dyDescent="0.2">
      <c r="B969" s="4" t="s">
        <v>1435</v>
      </c>
      <c r="C969" s="1" t="s">
        <v>4169</v>
      </c>
      <c r="D969" s="4">
        <v>6</v>
      </c>
      <c r="E969" s="4">
        <v>2019</v>
      </c>
      <c r="F969" s="5">
        <v>539</v>
      </c>
      <c r="G969" s="5">
        <v>0</v>
      </c>
      <c r="H969" s="5">
        <v>539</v>
      </c>
      <c r="I969" s="1" t="s">
        <v>6891</v>
      </c>
      <c r="J969" s="1" t="s">
        <v>6956</v>
      </c>
      <c r="K969" s="5">
        <v>156.31</v>
      </c>
    </row>
    <row r="970" spans="2:11" x14ac:dyDescent="0.2">
      <c r="B970" s="4" t="s">
        <v>1436</v>
      </c>
      <c r="C970" s="1" t="s">
        <v>4170</v>
      </c>
      <c r="D970" s="4">
        <v>6</v>
      </c>
      <c r="E970" s="4">
        <v>2019</v>
      </c>
      <c r="F970" s="5">
        <v>187</v>
      </c>
      <c r="G970" s="5">
        <v>0</v>
      </c>
      <c r="H970" s="5">
        <v>187</v>
      </c>
      <c r="I970" s="1" t="s">
        <v>6887</v>
      </c>
      <c r="J970" s="1" t="s">
        <v>6945</v>
      </c>
      <c r="K970" s="5">
        <v>59.84</v>
      </c>
    </row>
    <row r="971" spans="2:11" x14ac:dyDescent="0.2">
      <c r="B971" s="4" t="s">
        <v>1437</v>
      </c>
      <c r="C971" s="1" t="s">
        <v>4171</v>
      </c>
      <c r="D971" s="4">
        <v>6</v>
      </c>
      <c r="E971" s="4">
        <v>2019</v>
      </c>
      <c r="F971" s="5">
        <v>447</v>
      </c>
      <c r="G971" s="5">
        <v>0</v>
      </c>
      <c r="H971" s="5">
        <v>447</v>
      </c>
      <c r="I971" s="1" t="s">
        <v>6889</v>
      </c>
      <c r="J971" s="1" t="s">
        <v>6893</v>
      </c>
      <c r="K971" s="5">
        <v>156.44999999999999</v>
      </c>
    </row>
    <row r="972" spans="2:11" x14ac:dyDescent="0.2">
      <c r="B972" s="4" t="s">
        <v>1438</v>
      </c>
      <c r="C972" s="1" t="s">
        <v>4172</v>
      </c>
      <c r="D972" s="4">
        <v>6</v>
      </c>
      <c r="E972" s="4">
        <v>2019</v>
      </c>
      <c r="F972" s="5">
        <v>447</v>
      </c>
      <c r="G972" s="5">
        <v>0</v>
      </c>
      <c r="H972" s="5">
        <v>447</v>
      </c>
      <c r="I972" s="1" t="s">
        <v>6889</v>
      </c>
      <c r="J972" s="1" t="s">
        <v>6893</v>
      </c>
      <c r="K972" s="5">
        <v>156.44999999999999</v>
      </c>
    </row>
    <row r="973" spans="2:11" x14ac:dyDescent="0.2">
      <c r="B973" s="4" t="s">
        <v>1439</v>
      </c>
      <c r="C973" s="1" t="s">
        <v>4173</v>
      </c>
      <c r="D973" s="4">
        <v>6</v>
      </c>
      <c r="E973" s="4">
        <v>2019</v>
      </c>
      <c r="F973" s="5">
        <v>345</v>
      </c>
      <c r="G973" s="5">
        <v>0</v>
      </c>
      <c r="H973" s="5">
        <v>345</v>
      </c>
      <c r="I973" s="1" t="s">
        <v>6889</v>
      </c>
      <c r="J973" s="1" t="s">
        <v>6920</v>
      </c>
      <c r="K973" s="5">
        <v>106.95</v>
      </c>
    </row>
    <row r="974" spans="2:11" x14ac:dyDescent="0.2">
      <c r="B974" s="4" t="s">
        <v>1440</v>
      </c>
      <c r="C974" s="1" t="s">
        <v>4174</v>
      </c>
      <c r="D974" s="4">
        <v>6</v>
      </c>
      <c r="E974" s="4">
        <v>2019</v>
      </c>
      <c r="F974" s="5">
        <v>144</v>
      </c>
      <c r="G974" s="5">
        <v>0</v>
      </c>
      <c r="H974" s="5">
        <v>144</v>
      </c>
      <c r="I974" s="1" t="s">
        <v>6888</v>
      </c>
      <c r="J974" s="1" t="s">
        <v>6921</v>
      </c>
      <c r="K974" s="5">
        <v>66.240000000000009</v>
      </c>
    </row>
    <row r="975" spans="2:11" x14ac:dyDescent="0.2">
      <c r="B975" s="4" t="s">
        <v>1441</v>
      </c>
      <c r="C975" s="1" t="s">
        <v>4175</v>
      </c>
      <c r="D975" s="4">
        <v>6</v>
      </c>
      <c r="E975" s="4">
        <v>2019</v>
      </c>
      <c r="F975" s="5">
        <v>144</v>
      </c>
      <c r="G975" s="5">
        <v>0</v>
      </c>
      <c r="H975" s="5">
        <v>144</v>
      </c>
      <c r="I975" s="1" t="s">
        <v>6888</v>
      </c>
      <c r="J975" s="1" t="s">
        <v>6921</v>
      </c>
      <c r="K975" s="5">
        <v>66.240000000000009</v>
      </c>
    </row>
    <row r="976" spans="2:11" x14ac:dyDescent="0.2">
      <c r="B976" s="4" t="s">
        <v>1442</v>
      </c>
      <c r="C976" s="1" t="s">
        <v>4176</v>
      </c>
      <c r="D976" s="4">
        <v>6</v>
      </c>
      <c r="E976" s="4">
        <v>2019</v>
      </c>
      <c r="F976" s="5">
        <v>240</v>
      </c>
      <c r="G976" s="5">
        <v>0</v>
      </c>
      <c r="H976" s="5">
        <v>240</v>
      </c>
      <c r="I976" s="1" t="s">
        <v>6892</v>
      </c>
      <c r="J976" s="1" t="s">
        <v>6896</v>
      </c>
      <c r="K976" s="5">
        <v>43.199999999999996</v>
      </c>
    </row>
    <row r="977" spans="2:11" x14ac:dyDescent="0.2">
      <c r="B977" s="4" t="s">
        <v>1443</v>
      </c>
      <c r="C977" s="1" t="s">
        <v>4177</v>
      </c>
      <c r="D977" s="4">
        <v>6</v>
      </c>
      <c r="E977" s="4">
        <v>2019</v>
      </c>
      <c r="F977" s="5">
        <v>240</v>
      </c>
      <c r="G977" s="5">
        <v>0</v>
      </c>
      <c r="H977" s="5">
        <v>240</v>
      </c>
      <c r="I977" s="1" t="s">
        <v>6892</v>
      </c>
      <c r="J977" s="1" t="s">
        <v>6896</v>
      </c>
      <c r="K977" s="5">
        <v>43.199999999999996</v>
      </c>
    </row>
    <row r="978" spans="2:11" x14ac:dyDescent="0.2">
      <c r="B978" s="4" t="s">
        <v>1444</v>
      </c>
      <c r="C978" s="1" t="s">
        <v>4178</v>
      </c>
      <c r="D978" s="4">
        <v>6</v>
      </c>
      <c r="E978" s="4">
        <v>2019</v>
      </c>
      <c r="F978" s="5">
        <v>507</v>
      </c>
      <c r="G978" s="5">
        <v>0</v>
      </c>
      <c r="H978" s="5">
        <v>507</v>
      </c>
      <c r="I978" s="1" t="s">
        <v>6891</v>
      </c>
      <c r="J978" s="1" t="s">
        <v>6939</v>
      </c>
      <c r="K978" s="5">
        <v>136.89000000000001</v>
      </c>
    </row>
    <row r="979" spans="2:11" x14ac:dyDescent="0.2">
      <c r="B979" s="4" t="s">
        <v>1445</v>
      </c>
      <c r="C979" s="1" t="s">
        <v>4179</v>
      </c>
      <c r="D979" s="4">
        <v>6</v>
      </c>
      <c r="E979" s="4">
        <v>2019</v>
      </c>
      <c r="F979" s="5">
        <v>228</v>
      </c>
      <c r="G979" s="5">
        <v>0</v>
      </c>
      <c r="H979" s="5">
        <v>228</v>
      </c>
      <c r="I979" s="1" t="s">
        <v>6887</v>
      </c>
      <c r="J979" s="1" t="s">
        <v>6951</v>
      </c>
      <c r="K979" s="5">
        <v>79.8</v>
      </c>
    </row>
    <row r="980" spans="2:11" x14ac:dyDescent="0.2">
      <c r="B980" s="4" t="s">
        <v>1446</v>
      </c>
      <c r="C980" s="1" t="s">
        <v>4180</v>
      </c>
      <c r="D980" s="4">
        <v>6</v>
      </c>
      <c r="E980" s="4">
        <v>2019</v>
      </c>
      <c r="F980" s="5">
        <v>345</v>
      </c>
      <c r="G980" s="5">
        <v>0</v>
      </c>
      <c r="H980" s="5">
        <v>345</v>
      </c>
      <c r="I980" s="1" t="s">
        <v>6889</v>
      </c>
      <c r="J980" s="1" t="s">
        <v>6920</v>
      </c>
      <c r="K980" s="5">
        <v>106.95</v>
      </c>
    </row>
    <row r="981" spans="2:11" x14ac:dyDescent="0.2">
      <c r="B981" s="4" t="s">
        <v>1447</v>
      </c>
      <c r="C981" s="1" t="s">
        <v>4181</v>
      </c>
      <c r="D981" s="4">
        <v>6</v>
      </c>
      <c r="E981" s="4">
        <v>2019</v>
      </c>
      <c r="F981" s="5">
        <v>383</v>
      </c>
      <c r="G981" s="5">
        <v>0</v>
      </c>
      <c r="H981" s="5">
        <v>383</v>
      </c>
      <c r="I981" s="1" t="s">
        <v>6889</v>
      </c>
      <c r="J981" s="1" t="s">
        <v>6911</v>
      </c>
      <c r="K981" s="5">
        <v>122.56</v>
      </c>
    </row>
    <row r="982" spans="2:11" x14ac:dyDescent="0.2">
      <c r="B982" s="4" t="s">
        <v>1448</v>
      </c>
      <c r="C982" s="1" t="s">
        <v>4182</v>
      </c>
      <c r="D982" s="4">
        <v>6</v>
      </c>
      <c r="E982" s="4">
        <v>2019</v>
      </c>
      <c r="F982" s="5">
        <v>345</v>
      </c>
      <c r="G982" s="5">
        <v>0</v>
      </c>
      <c r="H982" s="5">
        <v>345</v>
      </c>
      <c r="I982" s="1" t="s">
        <v>6889</v>
      </c>
      <c r="J982" s="1" t="s">
        <v>6920</v>
      </c>
      <c r="K982" s="5">
        <v>106.95</v>
      </c>
    </row>
    <row r="983" spans="2:11" x14ac:dyDescent="0.2">
      <c r="B983" s="4" t="s">
        <v>1449</v>
      </c>
      <c r="C983" s="1" t="s">
        <v>4183</v>
      </c>
      <c r="D983" s="4">
        <v>6</v>
      </c>
      <c r="E983" s="4">
        <v>2019</v>
      </c>
      <c r="F983" s="5">
        <v>168</v>
      </c>
      <c r="G983" s="5">
        <v>0</v>
      </c>
      <c r="H983" s="5">
        <v>168</v>
      </c>
      <c r="I983" s="1" t="s">
        <v>6888</v>
      </c>
      <c r="J983" s="1" t="s">
        <v>6922</v>
      </c>
      <c r="K983" s="5">
        <v>75.600000000000009</v>
      </c>
    </row>
    <row r="984" spans="2:11" x14ac:dyDescent="0.2">
      <c r="B984" s="4" t="s">
        <v>1450</v>
      </c>
      <c r="C984" s="1" t="s">
        <v>4184</v>
      </c>
      <c r="D984" s="4">
        <v>6</v>
      </c>
      <c r="E984" s="4">
        <v>2019</v>
      </c>
      <c r="F984" s="5">
        <v>168</v>
      </c>
      <c r="G984" s="5">
        <v>0</v>
      </c>
      <c r="H984" s="5">
        <v>168</v>
      </c>
      <c r="I984" s="1" t="s">
        <v>6888</v>
      </c>
      <c r="J984" s="1" t="s">
        <v>6894</v>
      </c>
      <c r="K984" s="5">
        <v>25.2</v>
      </c>
    </row>
    <row r="985" spans="2:11" x14ac:dyDescent="0.2">
      <c r="B985" s="4" t="s">
        <v>1451</v>
      </c>
      <c r="C985" s="1" t="s">
        <v>4185</v>
      </c>
      <c r="D985" s="4">
        <v>6</v>
      </c>
      <c r="E985" s="4">
        <v>2019</v>
      </c>
      <c r="F985" s="5">
        <v>220</v>
      </c>
      <c r="G985" s="5">
        <v>0</v>
      </c>
      <c r="H985" s="5">
        <v>220</v>
      </c>
      <c r="I985" s="1" t="s">
        <v>6892</v>
      </c>
      <c r="J985" s="1" t="s">
        <v>6895</v>
      </c>
      <c r="K985" s="5">
        <v>39.6</v>
      </c>
    </row>
    <row r="986" spans="2:11" x14ac:dyDescent="0.2">
      <c r="B986" s="4" t="s">
        <v>1452</v>
      </c>
      <c r="C986" s="1" t="s">
        <v>4186</v>
      </c>
      <c r="D986" s="4">
        <v>6</v>
      </c>
      <c r="E986" s="4">
        <v>2019</v>
      </c>
      <c r="F986" s="5">
        <v>192</v>
      </c>
      <c r="G986" s="5">
        <v>0</v>
      </c>
      <c r="H986" s="5">
        <v>192</v>
      </c>
      <c r="I986" s="1" t="s">
        <v>6892</v>
      </c>
      <c r="J986" s="1" t="s">
        <v>6914</v>
      </c>
      <c r="K986" s="5">
        <v>34.56</v>
      </c>
    </row>
    <row r="987" spans="2:11" x14ac:dyDescent="0.2">
      <c r="B987" s="4" t="s">
        <v>1453</v>
      </c>
      <c r="C987" s="1" t="s">
        <v>4187</v>
      </c>
      <c r="D987" s="4">
        <v>6</v>
      </c>
      <c r="E987" s="4">
        <v>2019</v>
      </c>
      <c r="F987" s="5">
        <v>240</v>
      </c>
      <c r="G987" s="5">
        <v>0</v>
      </c>
      <c r="H987" s="5">
        <v>240</v>
      </c>
      <c r="I987" s="1" t="s">
        <v>6892</v>
      </c>
      <c r="J987" s="1" t="s">
        <v>6896</v>
      </c>
      <c r="K987" s="5">
        <v>43.199999999999996</v>
      </c>
    </row>
    <row r="988" spans="2:11" x14ac:dyDescent="0.2">
      <c r="B988" s="4" t="s">
        <v>1454</v>
      </c>
      <c r="C988" s="1" t="s">
        <v>4188</v>
      </c>
      <c r="D988" s="4">
        <v>6</v>
      </c>
      <c r="E988" s="4">
        <v>2019</v>
      </c>
      <c r="F988" s="5">
        <v>506</v>
      </c>
      <c r="G988" s="5">
        <v>0</v>
      </c>
      <c r="H988" s="5">
        <v>506</v>
      </c>
      <c r="I988" s="1" t="s">
        <v>6891</v>
      </c>
      <c r="J988" s="1" t="s">
        <v>6909</v>
      </c>
      <c r="K988" s="5">
        <v>146.73999999999998</v>
      </c>
    </row>
    <row r="989" spans="2:11" x14ac:dyDescent="0.2">
      <c r="B989" s="4" t="s">
        <v>1455</v>
      </c>
      <c r="C989" s="1" t="s">
        <v>4189</v>
      </c>
      <c r="D989" s="4">
        <v>6</v>
      </c>
      <c r="E989" s="4">
        <v>2019</v>
      </c>
      <c r="F989" s="5">
        <v>187</v>
      </c>
      <c r="G989" s="5">
        <v>0</v>
      </c>
      <c r="H989" s="5">
        <v>187</v>
      </c>
      <c r="I989" s="1" t="s">
        <v>6887</v>
      </c>
      <c r="J989" s="1" t="s">
        <v>6945</v>
      </c>
      <c r="K989" s="5">
        <v>59.84</v>
      </c>
    </row>
    <row r="990" spans="2:11" x14ac:dyDescent="0.2">
      <c r="B990" s="4" t="s">
        <v>1456</v>
      </c>
      <c r="C990" s="1" t="s">
        <v>4190</v>
      </c>
      <c r="D990" s="4">
        <v>6</v>
      </c>
      <c r="E990" s="4">
        <v>2019</v>
      </c>
      <c r="F990" s="5">
        <v>345</v>
      </c>
      <c r="G990" s="5">
        <v>0</v>
      </c>
      <c r="H990" s="5">
        <v>345</v>
      </c>
      <c r="I990" s="1" t="s">
        <v>6889</v>
      </c>
      <c r="J990" s="1" t="s">
        <v>6920</v>
      </c>
      <c r="K990" s="5">
        <v>106.95</v>
      </c>
    </row>
    <row r="991" spans="2:11" x14ac:dyDescent="0.2">
      <c r="B991" s="4" t="s">
        <v>1457</v>
      </c>
      <c r="C991" s="1" t="s">
        <v>4191</v>
      </c>
      <c r="D991" s="4">
        <v>6</v>
      </c>
      <c r="E991" s="4">
        <v>2019</v>
      </c>
      <c r="F991" s="5">
        <v>144</v>
      </c>
      <c r="G991" s="5">
        <v>0</v>
      </c>
      <c r="H991" s="5">
        <v>144</v>
      </c>
      <c r="I991" s="1" t="s">
        <v>6888</v>
      </c>
      <c r="J991" s="1" t="s">
        <v>6921</v>
      </c>
      <c r="K991" s="5">
        <v>66.240000000000009</v>
      </c>
    </row>
    <row r="992" spans="2:11" x14ac:dyDescent="0.2">
      <c r="B992" s="4" t="s">
        <v>1458</v>
      </c>
      <c r="C992" s="1" t="s">
        <v>4192</v>
      </c>
      <c r="D992" s="4">
        <v>6</v>
      </c>
      <c r="E992" s="4">
        <v>2019</v>
      </c>
      <c r="F992" s="5">
        <v>447</v>
      </c>
      <c r="G992" s="5">
        <v>0</v>
      </c>
      <c r="H992" s="5">
        <v>447</v>
      </c>
      <c r="I992" s="1" t="s">
        <v>6889</v>
      </c>
      <c r="J992" s="1" t="s">
        <v>6893</v>
      </c>
      <c r="K992" s="5">
        <v>156.44999999999999</v>
      </c>
    </row>
    <row r="993" spans="2:11" x14ac:dyDescent="0.2">
      <c r="B993" s="4" t="s">
        <v>1459</v>
      </c>
      <c r="C993" s="1" t="s">
        <v>4193</v>
      </c>
      <c r="D993" s="4">
        <v>6</v>
      </c>
      <c r="E993" s="4">
        <v>2019</v>
      </c>
      <c r="F993" s="5">
        <v>144</v>
      </c>
      <c r="G993" s="5">
        <v>0</v>
      </c>
      <c r="H993" s="5">
        <v>144</v>
      </c>
      <c r="I993" s="1" t="s">
        <v>6888</v>
      </c>
      <c r="J993" s="1" t="s">
        <v>6921</v>
      </c>
      <c r="K993" s="5">
        <v>66.240000000000009</v>
      </c>
    </row>
    <row r="994" spans="2:11" x14ac:dyDescent="0.2">
      <c r="B994" s="4" t="s">
        <v>1460</v>
      </c>
      <c r="C994" s="1" t="s">
        <v>4194</v>
      </c>
      <c r="D994" s="4">
        <v>6</v>
      </c>
      <c r="E994" s="4">
        <v>2019</v>
      </c>
      <c r="F994" s="5">
        <v>192</v>
      </c>
      <c r="G994" s="5">
        <v>0</v>
      </c>
      <c r="H994" s="5">
        <v>192</v>
      </c>
      <c r="I994" s="1" t="s">
        <v>6892</v>
      </c>
      <c r="J994" s="1" t="s">
        <v>6914</v>
      </c>
      <c r="K994" s="5">
        <v>34.56</v>
      </c>
    </row>
    <row r="995" spans="2:11" x14ac:dyDescent="0.2">
      <c r="B995" s="4" t="s">
        <v>1461</v>
      </c>
      <c r="C995" s="1" t="s">
        <v>4195</v>
      </c>
      <c r="D995" s="4">
        <v>6</v>
      </c>
      <c r="E995" s="4">
        <v>2019</v>
      </c>
      <c r="F995" s="5">
        <v>447</v>
      </c>
      <c r="G995" s="5">
        <v>0</v>
      </c>
      <c r="H995" s="5">
        <v>447</v>
      </c>
      <c r="I995" s="1" t="s">
        <v>6889</v>
      </c>
      <c r="J995" s="1" t="s">
        <v>6893</v>
      </c>
      <c r="K995" s="5">
        <v>156.44999999999999</v>
      </c>
    </row>
    <row r="996" spans="2:11" x14ac:dyDescent="0.2">
      <c r="B996" s="4" t="s">
        <v>1462</v>
      </c>
      <c r="C996" s="1" t="s">
        <v>4196</v>
      </c>
      <c r="D996" s="4">
        <v>6</v>
      </c>
      <c r="E996" s="4">
        <v>2019</v>
      </c>
      <c r="F996" s="5">
        <v>144</v>
      </c>
      <c r="G996" s="5">
        <v>0</v>
      </c>
      <c r="H996" s="5">
        <v>144</v>
      </c>
      <c r="I996" s="1" t="s">
        <v>6888</v>
      </c>
      <c r="J996" s="1" t="s">
        <v>6921</v>
      </c>
      <c r="K996" s="5">
        <v>66.240000000000009</v>
      </c>
    </row>
    <row r="997" spans="2:11" x14ac:dyDescent="0.2">
      <c r="B997" s="4" t="s">
        <v>1463</v>
      </c>
      <c r="C997" s="1" t="s">
        <v>4197</v>
      </c>
      <c r="D997" s="4">
        <v>6</v>
      </c>
      <c r="E997" s="4">
        <v>2019</v>
      </c>
      <c r="F997" s="5">
        <v>220</v>
      </c>
      <c r="G997" s="5">
        <v>0</v>
      </c>
      <c r="H997" s="5">
        <v>220</v>
      </c>
      <c r="I997" s="1" t="s">
        <v>6892</v>
      </c>
      <c r="J997" s="1" t="s">
        <v>6895</v>
      </c>
      <c r="K997" s="5">
        <v>39.6</v>
      </c>
    </row>
    <row r="998" spans="2:11" x14ac:dyDescent="0.2">
      <c r="B998" s="4" t="s">
        <v>1464</v>
      </c>
      <c r="C998" s="1" t="s">
        <v>4198</v>
      </c>
      <c r="D998" s="4">
        <v>6</v>
      </c>
      <c r="E998" s="4">
        <v>2019</v>
      </c>
      <c r="F998" s="5">
        <v>240</v>
      </c>
      <c r="G998" s="5">
        <v>0</v>
      </c>
      <c r="H998" s="5">
        <v>240</v>
      </c>
      <c r="I998" s="1" t="s">
        <v>6892</v>
      </c>
      <c r="J998" s="1" t="s">
        <v>6896</v>
      </c>
      <c r="K998" s="5">
        <v>43.199999999999996</v>
      </c>
    </row>
    <row r="999" spans="2:11" x14ac:dyDescent="0.2">
      <c r="B999" s="4" t="s">
        <v>1465</v>
      </c>
      <c r="C999" s="1" t="s">
        <v>4199</v>
      </c>
      <c r="D999" s="4">
        <v>6</v>
      </c>
      <c r="E999" s="4">
        <v>2019</v>
      </c>
      <c r="F999" s="5">
        <v>293</v>
      </c>
      <c r="G999" s="5">
        <v>0</v>
      </c>
      <c r="H999" s="5">
        <v>293</v>
      </c>
      <c r="I999" s="1" t="s">
        <v>6887</v>
      </c>
      <c r="J999" s="1" t="s">
        <v>6937</v>
      </c>
      <c r="K999" s="5">
        <v>90.83</v>
      </c>
    </row>
    <row r="1000" spans="2:11" x14ac:dyDescent="0.2">
      <c r="B1000" s="4" t="s">
        <v>1466</v>
      </c>
      <c r="C1000" s="1" t="s">
        <v>4200</v>
      </c>
      <c r="D1000" s="4">
        <v>6</v>
      </c>
      <c r="E1000" s="4">
        <v>2019</v>
      </c>
      <c r="F1000" s="5">
        <v>447</v>
      </c>
      <c r="G1000" s="5">
        <v>0</v>
      </c>
      <c r="H1000" s="5">
        <v>447</v>
      </c>
      <c r="I1000" s="1" t="s">
        <v>6889</v>
      </c>
      <c r="J1000" s="1" t="s">
        <v>6893</v>
      </c>
      <c r="K1000" s="5">
        <v>156.44999999999999</v>
      </c>
    </row>
    <row r="1001" spans="2:11" x14ac:dyDescent="0.2">
      <c r="B1001" s="4" t="s">
        <v>1467</v>
      </c>
      <c r="C1001" s="1" t="s">
        <v>4201</v>
      </c>
      <c r="D1001" s="4">
        <v>6</v>
      </c>
      <c r="E1001" s="4">
        <v>2019</v>
      </c>
      <c r="F1001" s="5">
        <v>144</v>
      </c>
      <c r="G1001" s="5">
        <v>0</v>
      </c>
      <c r="H1001" s="5">
        <v>144</v>
      </c>
      <c r="I1001" s="1" t="s">
        <v>6888</v>
      </c>
      <c r="J1001" s="1" t="s">
        <v>6921</v>
      </c>
      <c r="K1001" s="5">
        <v>66.240000000000009</v>
      </c>
    </row>
    <row r="1002" spans="2:11" x14ac:dyDescent="0.2">
      <c r="B1002" s="4" t="s">
        <v>1468</v>
      </c>
      <c r="C1002" s="1" t="s">
        <v>4202</v>
      </c>
      <c r="D1002" s="4">
        <v>6</v>
      </c>
      <c r="E1002" s="4">
        <v>2019</v>
      </c>
      <c r="F1002" s="5">
        <v>168</v>
      </c>
      <c r="G1002" s="5">
        <v>0</v>
      </c>
      <c r="H1002" s="5">
        <v>168</v>
      </c>
      <c r="I1002" s="1" t="s">
        <v>6888</v>
      </c>
      <c r="J1002" s="1" t="s">
        <v>6894</v>
      </c>
      <c r="K1002" s="5">
        <v>25.2</v>
      </c>
    </row>
    <row r="1003" spans="2:11" x14ac:dyDescent="0.2">
      <c r="B1003" s="4" t="s">
        <v>1469</v>
      </c>
      <c r="C1003" s="1" t="s">
        <v>4203</v>
      </c>
      <c r="D1003" s="4">
        <v>6</v>
      </c>
      <c r="E1003" s="4">
        <v>2019</v>
      </c>
      <c r="F1003" s="5">
        <v>240</v>
      </c>
      <c r="G1003" s="5">
        <v>0</v>
      </c>
      <c r="H1003" s="5">
        <v>240</v>
      </c>
      <c r="I1003" s="1" t="s">
        <v>6892</v>
      </c>
      <c r="J1003" s="1" t="s">
        <v>6896</v>
      </c>
      <c r="K1003" s="5">
        <v>43.199999999999996</v>
      </c>
    </row>
    <row r="1004" spans="2:11" x14ac:dyDescent="0.2">
      <c r="B1004" s="4" t="s">
        <v>1470</v>
      </c>
      <c r="C1004" s="1" t="s">
        <v>4204</v>
      </c>
      <c r="D1004" s="4">
        <v>6</v>
      </c>
      <c r="E1004" s="4">
        <v>2019</v>
      </c>
      <c r="F1004" s="5">
        <v>220</v>
      </c>
      <c r="G1004" s="5">
        <v>0</v>
      </c>
      <c r="H1004" s="5">
        <v>220</v>
      </c>
      <c r="I1004" s="1" t="s">
        <v>6892</v>
      </c>
      <c r="J1004" s="1" t="s">
        <v>6895</v>
      </c>
      <c r="K1004" s="5">
        <v>39.6</v>
      </c>
    </row>
    <row r="1005" spans="2:11" x14ac:dyDescent="0.2">
      <c r="B1005" s="4" t="s">
        <v>1471</v>
      </c>
      <c r="C1005" s="1" t="s">
        <v>4205</v>
      </c>
      <c r="D1005" s="4">
        <v>6</v>
      </c>
      <c r="E1005" s="4">
        <v>2019</v>
      </c>
      <c r="F1005" s="5">
        <v>240</v>
      </c>
      <c r="G1005" s="5">
        <v>0</v>
      </c>
      <c r="H1005" s="5">
        <v>240</v>
      </c>
      <c r="I1005" s="1" t="s">
        <v>6892</v>
      </c>
      <c r="J1005" s="1" t="s">
        <v>6896</v>
      </c>
      <c r="K1005" s="5">
        <v>43.199999999999996</v>
      </c>
    </row>
    <row r="1006" spans="2:11" x14ac:dyDescent="0.2">
      <c r="B1006" s="4" t="s">
        <v>1472</v>
      </c>
      <c r="C1006" s="1" t="s">
        <v>4206</v>
      </c>
      <c r="D1006" s="4">
        <v>6</v>
      </c>
      <c r="E1006" s="4">
        <v>2019</v>
      </c>
      <c r="F1006" s="5">
        <v>220</v>
      </c>
      <c r="G1006" s="5">
        <v>0</v>
      </c>
      <c r="H1006" s="5">
        <v>220</v>
      </c>
      <c r="I1006" s="1" t="s">
        <v>6892</v>
      </c>
      <c r="J1006" s="1" t="s">
        <v>6895</v>
      </c>
      <c r="K1006" s="5">
        <v>39.6</v>
      </c>
    </row>
    <row r="1007" spans="2:11" x14ac:dyDescent="0.2">
      <c r="B1007" s="4" t="s">
        <v>1473</v>
      </c>
      <c r="C1007" s="1" t="s">
        <v>4207</v>
      </c>
      <c r="D1007" s="4">
        <v>6</v>
      </c>
      <c r="E1007" s="4">
        <v>2019</v>
      </c>
      <c r="F1007" s="5">
        <v>447</v>
      </c>
      <c r="G1007" s="5">
        <v>0</v>
      </c>
      <c r="H1007" s="5">
        <v>447</v>
      </c>
      <c r="I1007" s="1" t="s">
        <v>6889</v>
      </c>
      <c r="J1007" s="1" t="s">
        <v>6893</v>
      </c>
      <c r="K1007" s="5">
        <v>156.44999999999999</v>
      </c>
    </row>
    <row r="1008" spans="2:11" x14ac:dyDescent="0.2">
      <c r="B1008" s="4" t="s">
        <v>1474</v>
      </c>
      <c r="C1008" s="1" t="s">
        <v>4208</v>
      </c>
      <c r="D1008" s="4">
        <v>6</v>
      </c>
      <c r="E1008" s="4">
        <v>2019</v>
      </c>
      <c r="F1008" s="5">
        <v>168</v>
      </c>
      <c r="G1008" s="5">
        <v>0</v>
      </c>
      <c r="H1008" s="5">
        <v>168</v>
      </c>
      <c r="I1008" s="1" t="s">
        <v>6888</v>
      </c>
      <c r="J1008" s="1" t="s">
        <v>6922</v>
      </c>
      <c r="K1008" s="5">
        <v>75.600000000000009</v>
      </c>
    </row>
    <row r="1009" spans="2:11" x14ac:dyDescent="0.2">
      <c r="B1009" s="4" t="s">
        <v>1475</v>
      </c>
      <c r="C1009" s="1" t="s">
        <v>4209</v>
      </c>
      <c r="D1009" s="4">
        <v>6</v>
      </c>
      <c r="E1009" s="4">
        <v>2019</v>
      </c>
      <c r="F1009" s="5">
        <v>205</v>
      </c>
      <c r="G1009" s="5">
        <v>0</v>
      </c>
      <c r="H1009" s="5">
        <v>205</v>
      </c>
      <c r="I1009" s="1" t="s">
        <v>6892</v>
      </c>
      <c r="J1009" s="1" t="s">
        <v>6915</v>
      </c>
      <c r="K1009" s="5">
        <v>36.9</v>
      </c>
    </row>
    <row r="1010" spans="2:11" x14ac:dyDescent="0.2">
      <c r="B1010" s="4" t="s">
        <v>1476</v>
      </c>
      <c r="C1010" s="1" t="s">
        <v>4210</v>
      </c>
      <c r="D1010" s="4">
        <v>6</v>
      </c>
      <c r="E1010" s="4">
        <v>2019</v>
      </c>
      <c r="F1010" s="5">
        <v>205</v>
      </c>
      <c r="G1010" s="5">
        <v>0</v>
      </c>
      <c r="H1010" s="5">
        <v>205</v>
      </c>
      <c r="I1010" s="1" t="s">
        <v>6892</v>
      </c>
      <c r="J1010" s="1" t="s">
        <v>6915</v>
      </c>
      <c r="K1010" s="5">
        <v>36.9</v>
      </c>
    </row>
    <row r="1011" spans="2:11" x14ac:dyDescent="0.2">
      <c r="B1011" s="4" t="s">
        <v>1477</v>
      </c>
      <c r="C1011" s="1" t="s">
        <v>4211</v>
      </c>
      <c r="D1011" s="4">
        <v>6</v>
      </c>
      <c r="E1011" s="4">
        <v>2019</v>
      </c>
      <c r="F1011" s="5">
        <v>447</v>
      </c>
      <c r="G1011" s="5">
        <v>0</v>
      </c>
      <c r="H1011" s="5">
        <v>447</v>
      </c>
      <c r="I1011" s="1" t="s">
        <v>6889</v>
      </c>
      <c r="J1011" s="1" t="s">
        <v>6893</v>
      </c>
      <c r="K1011" s="5">
        <v>156.44999999999999</v>
      </c>
    </row>
    <row r="1012" spans="2:11" x14ac:dyDescent="0.2">
      <c r="B1012" s="4" t="s">
        <v>1478</v>
      </c>
      <c r="C1012" s="1" t="s">
        <v>4212</v>
      </c>
      <c r="D1012" s="4">
        <v>6</v>
      </c>
      <c r="E1012" s="4">
        <v>2019</v>
      </c>
      <c r="F1012" s="5">
        <v>144</v>
      </c>
      <c r="G1012" s="5">
        <v>0</v>
      </c>
      <c r="H1012" s="5">
        <v>144</v>
      </c>
      <c r="I1012" s="1" t="s">
        <v>6888</v>
      </c>
      <c r="J1012" s="1" t="s">
        <v>6921</v>
      </c>
      <c r="K1012" s="5">
        <v>66.240000000000009</v>
      </c>
    </row>
    <row r="1013" spans="2:11" x14ac:dyDescent="0.2">
      <c r="B1013" s="4" t="s">
        <v>1479</v>
      </c>
      <c r="C1013" s="1" t="s">
        <v>4213</v>
      </c>
      <c r="D1013" s="4">
        <v>6</v>
      </c>
      <c r="E1013" s="4">
        <v>2019</v>
      </c>
      <c r="F1013" s="5">
        <v>240</v>
      </c>
      <c r="G1013" s="5">
        <v>0</v>
      </c>
      <c r="H1013" s="5">
        <v>240</v>
      </c>
      <c r="I1013" s="1" t="s">
        <v>6892</v>
      </c>
      <c r="J1013" s="1" t="s">
        <v>6896</v>
      </c>
      <c r="K1013" s="5">
        <v>43.199999999999996</v>
      </c>
    </row>
    <row r="1014" spans="2:11" x14ac:dyDescent="0.2">
      <c r="B1014" s="4" t="s">
        <v>1480</v>
      </c>
      <c r="C1014" s="1" t="s">
        <v>4214</v>
      </c>
      <c r="D1014" s="4">
        <v>6</v>
      </c>
      <c r="E1014" s="4">
        <v>2019</v>
      </c>
      <c r="F1014" s="5">
        <v>327</v>
      </c>
      <c r="G1014" s="5">
        <v>0</v>
      </c>
      <c r="H1014" s="5">
        <v>327</v>
      </c>
      <c r="I1014" s="1" t="s">
        <v>6886</v>
      </c>
      <c r="J1014" s="1" t="s">
        <v>6916</v>
      </c>
      <c r="K1014" s="5">
        <v>94.83</v>
      </c>
    </row>
    <row r="1015" spans="2:11" x14ac:dyDescent="0.2">
      <c r="B1015" s="4" t="s">
        <v>1481</v>
      </c>
      <c r="C1015" s="1" t="s">
        <v>4215</v>
      </c>
      <c r="D1015" s="4">
        <v>6</v>
      </c>
      <c r="E1015" s="4">
        <v>2019</v>
      </c>
      <c r="F1015" s="5">
        <v>255</v>
      </c>
      <c r="G1015" s="5">
        <v>0</v>
      </c>
      <c r="H1015" s="5">
        <v>255</v>
      </c>
      <c r="I1015" s="1" t="s">
        <v>6886</v>
      </c>
      <c r="J1015" s="1" t="s">
        <v>6917</v>
      </c>
      <c r="K1015" s="5">
        <v>66.3</v>
      </c>
    </row>
    <row r="1016" spans="2:11" x14ac:dyDescent="0.2">
      <c r="B1016" s="4" t="s">
        <v>1482</v>
      </c>
      <c r="C1016" s="1" t="s">
        <v>4216</v>
      </c>
      <c r="D1016" s="4">
        <v>6</v>
      </c>
      <c r="E1016" s="4">
        <v>2019</v>
      </c>
      <c r="F1016" s="5">
        <v>327</v>
      </c>
      <c r="G1016" s="5">
        <v>0</v>
      </c>
      <c r="H1016" s="5">
        <v>327</v>
      </c>
      <c r="I1016" s="1" t="s">
        <v>6886</v>
      </c>
      <c r="J1016" s="1" t="s">
        <v>6916</v>
      </c>
      <c r="K1016" s="5">
        <v>94.83</v>
      </c>
    </row>
    <row r="1017" spans="2:11" x14ac:dyDescent="0.2">
      <c r="B1017" s="4" t="s">
        <v>1483</v>
      </c>
      <c r="C1017" s="1" t="s">
        <v>4217</v>
      </c>
      <c r="D1017" s="4">
        <v>6</v>
      </c>
      <c r="E1017" s="4">
        <v>2019</v>
      </c>
      <c r="F1017" s="5">
        <v>592</v>
      </c>
      <c r="G1017" s="5">
        <v>0</v>
      </c>
      <c r="H1017" s="5">
        <v>592</v>
      </c>
      <c r="I1017" s="1" t="s">
        <v>6891</v>
      </c>
      <c r="J1017" s="1" t="s">
        <v>6908</v>
      </c>
      <c r="K1017" s="5">
        <v>165.76000000000002</v>
      </c>
    </row>
    <row r="1018" spans="2:11" x14ac:dyDescent="0.2">
      <c r="B1018" s="4" t="s">
        <v>1484</v>
      </c>
      <c r="C1018" s="1" t="s">
        <v>4218</v>
      </c>
      <c r="D1018" s="4">
        <v>6</v>
      </c>
      <c r="E1018" s="4">
        <v>2019</v>
      </c>
      <c r="F1018" s="5">
        <v>492</v>
      </c>
      <c r="G1018" s="5">
        <v>0</v>
      </c>
      <c r="H1018" s="5">
        <v>492</v>
      </c>
      <c r="I1018" s="1" t="s">
        <v>6885</v>
      </c>
      <c r="J1018" s="1" t="s">
        <v>6902</v>
      </c>
      <c r="K1018" s="5">
        <v>123</v>
      </c>
    </row>
    <row r="1019" spans="2:11" x14ac:dyDescent="0.2">
      <c r="B1019" s="4" t="s">
        <v>1485</v>
      </c>
      <c r="C1019" s="1" t="s">
        <v>4219</v>
      </c>
      <c r="D1019" s="4">
        <v>6</v>
      </c>
      <c r="E1019" s="4">
        <v>2019</v>
      </c>
      <c r="F1019" s="5">
        <v>636</v>
      </c>
      <c r="G1019" s="5">
        <v>0</v>
      </c>
      <c r="H1019" s="5">
        <v>636</v>
      </c>
      <c r="I1019" s="1" t="s">
        <v>6890</v>
      </c>
      <c r="J1019" s="1" t="s">
        <v>6927</v>
      </c>
      <c r="K1019" s="5">
        <v>216.24</v>
      </c>
    </row>
    <row r="1020" spans="2:11" x14ac:dyDescent="0.2">
      <c r="B1020" s="4" t="s">
        <v>1486</v>
      </c>
      <c r="C1020" s="1" t="s">
        <v>4220</v>
      </c>
      <c r="D1020" s="4">
        <v>6</v>
      </c>
      <c r="E1020" s="4">
        <v>2019</v>
      </c>
      <c r="F1020" s="5">
        <v>478</v>
      </c>
      <c r="G1020" s="5">
        <v>0</v>
      </c>
      <c r="H1020" s="5">
        <v>478</v>
      </c>
      <c r="I1020" s="1" t="s">
        <v>6891</v>
      </c>
      <c r="J1020" s="1" t="s">
        <v>6923</v>
      </c>
      <c r="K1020" s="5">
        <v>119.5</v>
      </c>
    </row>
    <row r="1021" spans="2:11" x14ac:dyDescent="0.2">
      <c r="B1021" s="4" t="s">
        <v>1487</v>
      </c>
      <c r="C1021" s="1" t="s">
        <v>4221</v>
      </c>
      <c r="D1021" s="4">
        <v>6</v>
      </c>
      <c r="E1021" s="4">
        <v>2019</v>
      </c>
      <c r="F1021" s="5">
        <v>283</v>
      </c>
      <c r="G1021" s="5">
        <v>0</v>
      </c>
      <c r="H1021" s="5">
        <v>283</v>
      </c>
      <c r="I1021" s="1" t="s">
        <v>6887</v>
      </c>
      <c r="J1021" s="1" t="s">
        <v>6955</v>
      </c>
      <c r="K1021" s="5">
        <v>82.07</v>
      </c>
    </row>
    <row r="1022" spans="2:11" x14ac:dyDescent="0.2">
      <c r="B1022" s="4" t="s">
        <v>1488</v>
      </c>
      <c r="C1022" s="1" t="s">
        <v>4222</v>
      </c>
      <c r="D1022" s="4">
        <v>6</v>
      </c>
      <c r="E1022" s="4">
        <v>2019</v>
      </c>
      <c r="F1022" s="5">
        <v>383</v>
      </c>
      <c r="G1022" s="5">
        <v>0</v>
      </c>
      <c r="H1022" s="5">
        <v>383</v>
      </c>
      <c r="I1022" s="1" t="s">
        <v>6889</v>
      </c>
      <c r="J1022" s="1" t="s">
        <v>6911</v>
      </c>
      <c r="K1022" s="5">
        <v>122.56</v>
      </c>
    </row>
    <row r="1023" spans="2:11" x14ac:dyDescent="0.2">
      <c r="B1023" s="4" t="s">
        <v>1489</v>
      </c>
      <c r="C1023" s="1" t="s">
        <v>4223</v>
      </c>
      <c r="D1023" s="4">
        <v>6</v>
      </c>
      <c r="E1023" s="4">
        <v>2019</v>
      </c>
      <c r="F1023" s="5">
        <v>144</v>
      </c>
      <c r="G1023" s="5">
        <v>0</v>
      </c>
      <c r="H1023" s="5">
        <v>144</v>
      </c>
      <c r="I1023" s="1" t="s">
        <v>6888</v>
      </c>
      <c r="J1023" s="1" t="s">
        <v>6921</v>
      </c>
      <c r="K1023" s="5">
        <v>66.240000000000009</v>
      </c>
    </row>
    <row r="1024" spans="2:11" x14ac:dyDescent="0.2">
      <c r="B1024" s="4" t="s">
        <v>1490</v>
      </c>
      <c r="C1024" s="1" t="s">
        <v>4224</v>
      </c>
      <c r="D1024" s="4">
        <v>6</v>
      </c>
      <c r="E1024" s="4">
        <v>2019</v>
      </c>
      <c r="F1024" s="5">
        <v>205</v>
      </c>
      <c r="G1024" s="5">
        <v>0</v>
      </c>
      <c r="H1024" s="5">
        <v>205</v>
      </c>
      <c r="I1024" s="1" t="s">
        <v>6892</v>
      </c>
      <c r="J1024" s="1" t="s">
        <v>6915</v>
      </c>
      <c r="K1024" s="5">
        <v>36.9</v>
      </c>
    </row>
    <row r="1025" spans="2:11" x14ac:dyDescent="0.2">
      <c r="B1025" s="4" t="s">
        <v>1491</v>
      </c>
      <c r="C1025" s="1" t="s">
        <v>4225</v>
      </c>
      <c r="D1025" s="4">
        <v>6</v>
      </c>
      <c r="E1025" s="4">
        <v>2019</v>
      </c>
      <c r="F1025" s="5">
        <v>220</v>
      </c>
      <c r="G1025" s="5">
        <v>0</v>
      </c>
      <c r="H1025" s="5">
        <v>220</v>
      </c>
      <c r="I1025" s="1" t="s">
        <v>6892</v>
      </c>
      <c r="J1025" s="1" t="s">
        <v>6895</v>
      </c>
      <c r="K1025" s="5">
        <v>39.6</v>
      </c>
    </row>
    <row r="1026" spans="2:11" x14ac:dyDescent="0.2">
      <c r="B1026" s="4" t="s">
        <v>1492</v>
      </c>
      <c r="C1026" s="1" t="s">
        <v>4226</v>
      </c>
      <c r="D1026" s="4">
        <v>6</v>
      </c>
      <c r="E1026" s="4">
        <v>2019</v>
      </c>
      <c r="F1026" s="5">
        <v>205</v>
      </c>
      <c r="G1026" s="5">
        <v>0</v>
      </c>
      <c r="H1026" s="5">
        <v>205</v>
      </c>
      <c r="I1026" s="1" t="s">
        <v>6892</v>
      </c>
      <c r="J1026" s="1" t="s">
        <v>6915</v>
      </c>
      <c r="K1026" s="5">
        <v>36.9</v>
      </c>
    </row>
    <row r="1027" spans="2:11" x14ac:dyDescent="0.2">
      <c r="B1027" s="4" t="s">
        <v>1493</v>
      </c>
      <c r="C1027" s="1" t="s">
        <v>4227</v>
      </c>
      <c r="D1027" s="4">
        <v>6</v>
      </c>
      <c r="E1027" s="4">
        <v>2019</v>
      </c>
      <c r="F1027" s="5">
        <v>258</v>
      </c>
      <c r="G1027" s="5">
        <v>0</v>
      </c>
      <c r="H1027" s="5">
        <v>258</v>
      </c>
      <c r="I1027" s="1" t="s">
        <v>6886</v>
      </c>
      <c r="J1027" s="1" t="s">
        <v>6918</v>
      </c>
      <c r="K1027" s="5">
        <v>72.240000000000009</v>
      </c>
    </row>
    <row r="1028" spans="2:11" x14ac:dyDescent="0.2">
      <c r="B1028" s="4" t="s">
        <v>1494</v>
      </c>
      <c r="C1028" s="1" t="s">
        <v>4228</v>
      </c>
      <c r="D1028" s="4">
        <v>6</v>
      </c>
      <c r="E1028" s="4">
        <v>2019</v>
      </c>
      <c r="F1028" s="5">
        <v>447</v>
      </c>
      <c r="G1028" s="5">
        <v>0</v>
      </c>
      <c r="H1028" s="5">
        <v>447</v>
      </c>
      <c r="I1028" s="1" t="s">
        <v>6889</v>
      </c>
      <c r="J1028" s="1" t="s">
        <v>6893</v>
      </c>
      <c r="K1028" s="5">
        <v>156.44999999999999</v>
      </c>
    </row>
    <row r="1029" spans="2:11" x14ac:dyDescent="0.2">
      <c r="B1029" s="4" t="s">
        <v>1495</v>
      </c>
      <c r="C1029" s="1" t="s">
        <v>4229</v>
      </c>
      <c r="D1029" s="4">
        <v>6</v>
      </c>
      <c r="E1029" s="4">
        <v>2019</v>
      </c>
      <c r="F1029" s="5">
        <v>168</v>
      </c>
      <c r="G1029" s="5">
        <v>0</v>
      </c>
      <c r="H1029" s="5">
        <v>168</v>
      </c>
      <c r="I1029" s="1" t="s">
        <v>6888</v>
      </c>
      <c r="J1029" s="1" t="s">
        <v>6894</v>
      </c>
      <c r="K1029" s="5">
        <v>25.2</v>
      </c>
    </row>
    <row r="1030" spans="2:11" x14ac:dyDescent="0.2">
      <c r="B1030" s="4" t="s">
        <v>1496</v>
      </c>
      <c r="C1030" s="1" t="s">
        <v>4230</v>
      </c>
      <c r="D1030" s="4">
        <v>6</v>
      </c>
      <c r="E1030" s="4">
        <v>2019</v>
      </c>
      <c r="F1030" s="5">
        <v>210</v>
      </c>
      <c r="G1030" s="5">
        <v>0</v>
      </c>
      <c r="H1030" s="5">
        <v>210</v>
      </c>
      <c r="I1030" s="1" t="s">
        <v>6892</v>
      </c>
      <c r="J1030" s="1" t="s">
        <v>6913</v>
      </c>
      <c r="K1030" s="5">
        <v>37.799999999999997</v>
      </c>
    </row>
    <row r="1031" spans="2:11" x14ac:dyDescent="0.2">
      <c r="B1031" s="4" t="s">
        <v>1497</v>
      </c>
      <c r="C1031" s="1" t="s">
        <v>4231</v>
      </c>
      <c r="D1031" s="4">
        <v>6</v>
      </c>
      <c r="E1031" s="4">
        <v>2019</v>
      </c>
      <c r="F1031" s="5">
        <v>327</v>
      </c>
      <c r="G1031" s="5">
        <v>0</v>
      </c>
      <c r="H1031" s="5">
        <v>327</v>
      </c>
      <c r="I1031" s="1" t="s">
        <v>6886</v>
      </c>
      <c r="J1031" s="1" t="s">
        <v>6916</v>
      </c>
      <c r="K1031" s="5">
        <v>94.83</v>
      </c>
    </row>
    <row r="1032" spans="2:11" x14ac:dyDescent="0.2">
      <c r="B1032" s="4" t="s">
        <v>1498</v>
      </c>
      <c r="C1032" s="1" t="s">
        <v>4232</v>
      </c>
      <c r="D1032" s="4">
        <v>6</v>
      </c>
      <c r="E1032" s="4">
        <v>2019</v>
      </c>
      <c r="F1032" s="5">
        <v>258</v>
      </c>
      <c r="G1032" s="5">
        <v>0</v>
      </c>
      <c r="H1032" s="5">
        <v>258</v>
      </c>
      <c r="I1032" s="1" t="s">
        <v>6886</v>
      </c>
      <c r="J1032" s="1" t="s">
        <v>6918</v>
      </c>
      <c r="K1032" s="5">
        <v>72.240000000000009</v>
      </c>
    </row>
    <row r="1033" spans="2:11" x14ac:dyDescent="0.2">
      <c r="B1033" s="4" t="s">
        <v>1499</v>
      </c>
      <c r="C1033" s="1" t="s">
        <v>4233</v>
      </c>
      <c r="D1033" s="4">
        <v>6</v>
      </c>
      <c r="E1033" s="4">
        <v>2019</v>
      </c>
      <c r="F1033" s="5">
        <v>258</v>
      </c>
      <c r="G1033" s="5">
        <v>0</v>
      </c>
      <c r="H1033" s="5">
        <v>258</v>
      </c>
      <c r="I1033" s="1" t="s">
        <v>6886</v>
      </c>
      <c r="J1033" s="1" t="s">
        <v>6918</v>
      </c>
      <c r="K1033" s="5">
        <v>72.240000000000009</v>
      </c>
    </row>
    <row r="1034" spans="2:11" x14ac:dyDescent="0.2">
      <c r="B1034" s="4" t="s">
        <v>1500</v>
      </c>
      <c r="C1034" s="1" t="s">
        <v>4234</v>
      </c>
      <c r="D1034" s="4">
        <v>6</v>
      </c>
      <c r="E1034" s="4">
        <v>2019</v>
      </c>
      <c r="F1034" s="5">
        <v>327</v>
      </c>
      <c r="G1034" s="5">
        <v>0</v>
      </c>
      <c r="H1034" s="5">
        <v>327</v>
      </c>
      <c r="I1034" s="1" t="s">
        <v>6886</v>
      </c>
      <c r="J1034" s="1" t="s">
        <v>6916</v>
      </c>
      <c r="K1034" s="5">
        <v>94.83</v>
      </c>
    </row>
    <row r="1035" spans="2:11" x14ac:dyDescent="0.2">
      <c r="B1035" s="4" t="s">
        <v>1501</v>
      </c>
      <c r="C1035" s="1" t="s">
        <v>4235</v>
      </c>
      <c r="D1035" s="4">
        <v>6</v>
      </c>
      <c r="E1035" s="4">
        <v>2019</v>
      </c>
      <c r="F1035" s="5">
        <v>258</v>
      </c>
      <c r="G1035" s="5">
        <v>0</v>
      </c>
      <c r="H1035" s="5">
        <v>258</v>
      </c>
      <c r="I1035" s="1" t="s">
        <v>6886</v>
      </c>
      <c r="J1035" s="1" t="s">
        <v>6918</v>
      </c>
      <c r="K1035" s="5">
        <v>72.240000000000009</v>
      </c>
    </row>
    <row r="1036" spans="2:11" x14ac:dyDescent="0.2">
      <c r="B1036" s="4" t="s">
        <v>1502</v>
      </c>
      <c r="C1036" s="1" t="s">
        <v>4236</v>
      </c>
      <c r="D1036" s="4">
        <v>6</v>
      </c>
      <c r="E1036" s="4">
        <v>2019</v>
      </c>
      <c r="F1036" s="5">
        <v>168</v>
      </c>
      <c r="G1036" s="5">
        <v>0</v>
      </c>
      <c r="H1036" s="5">
        <v>168</v>
      </c>
      <c r="I1036" s="1" t="s">
        <v>6888</v>
      </c>
      <c r="J1036" s="1" t="s">
        <v>6894</v>
      </c>
      <c r="K1036" s="5">
        <v>25.2</v>
      </c>
    </row>
    <row r="1037" spans="2:11" x14ac:dyDescent="0.2">
      <c r="B1037" s="4" t="s">
        <v>1503</v>
      </c>
      <c r="C1037" s="1" t="s">
        <v>4237</v>
      </c>
      <c r="D1037" s="4">
        <v>6</v>
      </c>
      <c r="E1037" s="4">
        <v>2019</v>
      </c>
      <c r="F1037" s="5">
        <v>192</v>
      </c>
      <c r="G1037" s="5">
        <v>0</v>
      </c>
      <c r="H1037" s="5">
        <v>192</v>
      </c>
      <c r="I1037" s="1" t="s">
        <v>6892</v>
      </c>
      <c r="J1037" s="1" t="s">
        <v>6914</v>
      </c>
      <c r="K1037" s="5">
        <v>34.56</v>
      </c>
    </row>
    <row r="1038" spans="2:11" x14ac:dyDescent="0.2">
      <c r="B1038" s="4" t="s">
        <v>1504</v>
      </c>
      <c r="C1038" s="1" t="s">
        <v>4238</v>
      </c>
      <c r="D1038" s="4">
        <v>6</v>
      </c>
      <c r="E1038" s="4">
        <v>2019</v>
      </c>
      <c r="F1038" s="5">
        <v>327</v>
      </c>
      <c r="G1038" s="5">
        <v>0</v>
      </c>
      <c r="H1038" s="5">
        <v>327</v>
      </c>
      <c r="I1038" s="1" t="s">
        <v>6886</v>
      </c>
      <c r="J1038" s="1" t="s">
        <v>6916</v>
      </c>
      <c r="K1038" s="5">
        <v>94.83</v>
      </c>
    </row>
    <row r="1039" spans="2:11" x14ac:dyDescent="0.2">
      <c r="B1039" s="4" t="s">
        <v>1505</v>
      </c>
      <c r="C1039" s="1" t="s">
        <v>4239</v>
      </c>
      <c r="D1039" s="4">
        <v>6</v>
      </c>
      <c r="E1039" s="4">
        <v>2019</v>
      </c>
      <c r="F1039" s="5">
        <v>258</v>
      </c>
      <c r="G1039" s="5">
        <v>0</v>
      </c>
      <c r="H1039" s="5">
        <v>258</v>
      </c>
      <c r="I1039" s="1" t="s">
        <v>6886</v>
      </c>
      <c r="J1039" s="1" t="s">
        <v>6918</v>
      </c>
      <c r="K1039" s="5">
        <v>72.240000000000009</v>
      </c>
    </row>
    <row r="1040" spans="2:11" x14ac:dyDescent="0.2">
      <c r="B1040" s="4" t="s">
        <v>1506</v>
      </c>
      <c r="C1040" s="1" t="s">
        <v>4240</v>
      </c>
      <c r="D1040" s="4">
        <v>6</v>
      </c>
      <c r="E1040" s="4">
        <v>2019</v>
      </c>
      <c r="F1040" s="5">
        <v>1086</v>
      </c>
      <c r="G1040" s="5">
        <v>0</v>
      </c>
      <c r="H1040" s="5">
        <v>1086</v>
      </c>
      <c r="I1040" s="1" t="s">
        <v>6884</v>
      </c>
      <c r="J1040" s="1" t="s">
        <v>6944</v>
      </c>
      <c r="K1040" s="5">
        <v>293.22000000000003</v>
      </c>
    </row>
    <row r="1041" spans="2:11" x14ac:dyDescent="0.2">
      <c r="B1041" s="4" t="s">
        <v>1507</v>
      </c>
      <c r="C1041" s="1" t="s">
        <v>4241</v>
      </c>
      <c r="D1041" s="4">
        <v>6</v>
      </c>
      <c r="E1041" s="4">
        <v>2019</v>
      </c>
      <c r="F1041" s="5">
        <v>172</v>
      </c>
      <c r="G1041" s="5">
        <v>0</v>
      </c>
      <c r="H1041" s="5">
        <v>172</v>
      </c>
      <c r="I1041" s="1" t="s">
        <v>6888</v>
      </c>
      <c r="J1041" s="1" t="s">
        <v>6912</v>
      </c>
      <c r="K1041" s="5">
        <v>65.36</v>
      </c>
    </row>
    <row r="1042" spans="2:11" x14ac:dyDescent="0.2">
      <c r="B1042" s="4" t="s">
        <v>1508</v>
      </c>
      <c r="C1042" s="1" t="s">
        <v>4242</v>
      </c>
      <c r="D1042" s="4">
        <v>6</v>
      </c>
      <c r="E1042" s="4">
        <v>2019</v>
      </c>
      <c r="F1042" s="5">
        <v>220</v>
      </c>
      <c r="G1042" s="5">
        <v>0</v>
      </c>
      <c r="H1042" s="5">
        <v>220</v>
      </c>
      <c r="I1042" s="1" t="s">
        <v>6892</v>
      </c>
      <c r="J1042" s="1" t="s">
        <v>6895</v>
      </c>
      <c r="K1042" s="5">
        <v>39.6</v>
      </c>
    </row>
    <row r="1043" spans="2:11" x14ac:dyDescent="0.2">
      <c r="B1043" s="4" t="s">
        <v>1509</v>
      </c>
      <c r="C1043" s="1" t="s">
        <v>4243</v>
      </c>
      <c r="D1043" s="4">
        <v>5</v>
      </c>
      <c r="E1043" s="4">
        <v>2019</v>
      </c>
      <c r="F1043" s="5">
        <v>313</v>
      </c>
      <c r="G1043" s="5">
        <v>0</v>
      </c>
      <c r="H1043" s="5">
        <v>313</v>
      </c>
      <c r="I1043" s="1" t="s">
        <v>6886</v>
      </c>
      <c r="J1043" s="1" t="s">
        <v>6897</v>
      </c>
      <c r="K1043" s="5">
        <v>93.899999999999991</v>
      </c>
    </row>
    <row r="1044" spans="2:11" x14ac:dyDescent="0.2">
      <c r="B1044" s="4" t="s">
        <v>1510</v>
      </c>
      <c r="C1044" s="1" t="s">
        <v>4244</v>
      </c>
      <c r="D1044" s="4">
        <v>5</v>
      </c>
      <c r="E1044" s="4">
        <v>2019</v>
      </c>
      <c r="F1044" s="5">
        <v>889</v>
      </c>
      <c r="G1044" s="5">
        <v>0</v>
      </c>
      <c r="H1044" s="5">
        <v>889</v>
      </c>
      <c r="I1044" s="1" t="s">
        <v>6884</v>
      </c>
      <c r="J1044" s="1" t="s">
        <v>6941</v>
      </c>
      <c r="K1044" s="5">
        <v>222.25</v>
      </c>
    </row>
    <row r="1045" spans="2:11" x14ac:dyDescent="0.2">
      <c r="B1045" s="4" t="s">
        <v>1511</v>
      </c>
      <c r="C1045" s="1" t="s">
        <v>4245</v>
      </c>
      <c r="D1045" s="4">
        <v>5</v>
      </c>
      <c r="E1045" s="4">
        <v>2019</v>
      </c>
      <c r="F1045" s="5">
        <v>474</v>
      </c>
      <c r="G1045" s="5">
        <v>0</v>
      </c>
      <c r="H1045" s="5">
        <v>474</v>
      </c>
      <c r="I1045" s="1" t="s">
        <v>6884</v>
      </c>
      <c r="J1045" s="1" t="s">
        <v>6946</v>
      </c>
      <c r="K1045" s="5">
        <v>175.38</v>
      </c>
    </row>
    <row r="1046" spans="2:11" x14ac:dyDescent="0.2">
      <c r="B1046" s="4" t="s">
        <v>1512</v>
      </c>
      <c r="C1046" s="1" t="s">
        <v>4246</v>
      </c>
      <c r="D1046" s="4">
        <v>5</v>
      </c>
      <c r="E1046" s="4">
        <v>2019</v>
      </c>
      <c r="F1046" s="5">
        <v>948</v>
      </c>
      <c r="G1046" s="5">
        <v>0</v>
      </c>
      <c r="H1046" s="5">
        <v>948</v>
      </c>
      <c r="I1046" s="1" t="s">
        <v>6883</v>
      </c>
      <c r="J1046" s="1" t="s">
        <v>6899</v>
      </c>
      <c r="K1046" s="5">
        <v>303.36</v>
      </c>
    </row>
    <row r="1047" spans="2:11" x14ac:dyDescent="0.2">
      <c r="B1047" s="4" t="s">
        <v>1513</v>
      </c>
      <c r="C1047" s="1" t="s">
        <v>4247</v>
      </c>
      <c r="D1047" s="4">
        <v>5</v>
      </c>
      <c r="E1047" s="4">
        <v>2019</v>
      </c>
      <c r="F1047" s="5">
        <v>1491</v>
      </c>
      <c r="G1047" s="5">
        <v>0</v>
      </c>
      <c r="H1047" s="5">
        <v>1491</v>
      </c>
      <c r="I1047" s="1" t="s">
        <v>6883</v>
      </c>
      <c r="J1047" s="1" t="s">
        <v>6900</v>
      </c>
      <c r="K1047" s="5">
        <v>506.94000000000005</v>
      </c>
    </row>
    <row r="1048" spans="2:11" x14ac:dyDescent="0.2">
      <c r="B1048" s="4" t="s">
        <v>1514</v>
      </c>
      <c r="C1048" s="1" t="s">
        <v>4248</v>
      </c>
      <c r="D1048" s="4">
        <v>5</v>
      </c>
      <c r="E1048" s="4">
        <v>2019</v>
      </c>
      <c r="F1048" s="5">
        <v>948</v>
      </c>
      <c r="G1048" s="5">
        <v>0</v>
      </c>
      <c r="H1048" s="5">
        <v>948</v>
      </c>
      <c r="I1048" s="1" t="s">
        <v>6883</v>
      </c>
      <c r="J1048" s="1" t="s">
        <v>6899</v>
      </c>
      <c r="K1048" s="5">
        <v>303.36</v>
      </c>
    </row>
    <row r="1049" spans="2:11" x14ac:dyDescent="0.2">
      <c r="B1049" s="4" t="s">
        <v>1515</v>
      </c>
      <c r="C1049" s="1" t="s">
        <v>4249</v>
      </c>
      <c r="D1049" s="4">
        <v>5</v>
      </c>
      <c r="E1049" s="4">
        <v>2019</v>
      </c>
      <c r="F1049" s="5">
        <v>948</v>
      </c>
      <c r="G1049" s="5">
        <v>0</v>
      </c>
      <c r="H1049" s="5">
        <v>948</v>
      </c>
      <c r="I1049" s="1" t="s">
        <v>6883</v>
      </c>
      <c r="J1049" s="1" t="s">
        <v>6899</v>
      </c>
      <c r="K1049" s="5">
        <v>303.36</v>
      </c>
    </row>
    <row r="1050" spans="2:11" x14ac:dyDescent="0.2">
      <c r="B1050" s="4" t="s">
        <v>1516</v>
      </c>
      <c r="C1050" s="1" t="s">
        <v>4250</v>
      </c>
      <c r="D1050" s="4">
        <v>5</v>
      </c>
      <c r="E1050" s="4">
        <v>2019</v>
      </c>
      <c r="F1050" s="5">
        <v>168</v>
      </c>
      <c r="G1050" s="5">
        <v>0</v>
      </c>
      <c r="H1050" s="5">
        <v>168</v>
      </c>
      <c r="I1050" s="1" t="s">
        <v>6888</v>
      </c>
      <c r="J1050" s="1" t="s">
        <v>6922</v>
      </c>
      <c r="K1050" s="5">
        <v>75.600000000000009</v>
      </c>
    </row>
    <row r="1051" spans="2:11" x14ac:dyDescent="0.2">
      <c r="B1051" s="4" t="s">
        <v>1517</v>
      </c>
      <c r="C1051" s="1" t="s">
        <v>4251</v>
      </c>
      <c r="D1051" s="4">
        <v>5</v>
      </c>
      <c r="E1051" s="4">
        <v>2019</v>
      </c>
      <c r="F1051" s="5">
        <v>205</v>
      </c>
      <c r="G1051" s="5">
        <v>0</v>
      </c>
      <c r="H1051" s="5">
        <v>205</v>
      </c>
      <c r="I1051" s="1" t="s">
        <v>6892</v>
      </c>
      <c r="J1051" s="1" t="s">
        <v>6915</v>
      </c>
      <c r="K1051" s="5">
        <v>36.9</v>
      </c>
    </row>
    <row r="1052" spans="2:11" x14ac:dyDescent="0.2">
      <c r="B1052" s="4" t="s">
        <v>1518</v>
      </c>
      <c r="C1052" s="1" t="s">
        <v>4252</v>
      </c>
      <c r="D1052" s="4">
        <v>5</v>
      </c>
      <c r="E1052" s="4">
        <v>2019</v>
      </c>
      <c r="F1052" s="5">
        <v>258</v>
      </c>
      <c r="G1052" s="5">
        <v>0</v>
      </c>
      <c r="H1052" s="5">
        <v>258</v>
      </c>
      <c r="I1052" s="1" t="s">
        <v>6886</v>
      </c>
      <c r="J1052" s="1" t="s">
        <v>6918</v>
      </c>
      <c r="K1052" s="5">
        <v>72.240000000000009</v>
      </c>
    </row>
    <row r="1053" spans="2:11" x14ac:dyDescent="0.2">
      <c r="B1053" s="4" t="s">
        <v>1519</v>
      </c>
      <c r="C1053" s="1" t="s">
        <v>4253</v>
      </c>
      <c r="D1053" s="4">
        <v>5</v>
      </c>
      <c r="E1053" s="4">
        <v>2019</v>
      </c>
      <c r="F1053" s="5">
        <v>951</v>
      </c>
      <c r="G1053" s="5">
        <v>0</v>
      </c>
      <c r="H1053" s="5">
        <v>951</v>
      </c>
      <c r="I1053" s="1" t="s">
        <v>6884</v>
      </c>
      <c r="J1053" s="1" t="s">
        <v>6898</v>
      </c>
      <c r="K1053" s="5">
        <v>247.26000000000002</v>
      </c>
    </row>
    <row r="1054" spans="2:11" x14ac:dyDescent="0.2">
      <c r="B1054" s="4" t="s">
        <v>1520</v>
      </c>
      <c r="C1054" s="1" t="s">
        <v>4254</v>
      </c>
      <c r="D1054" s="4">
        <v>5</v>
      </c>
      <c r="E1054" s="4">
        <v>2019</v>
      </c>
      <c r="F1054" s="5">
        <v>526</v>
      </c>
      <c r="G1054" s="5">
        <v>0</v>
      </c>
      <c r="H1054" s="5">
        <v>526</v>
      </c>
      <c r="I1054" s="1" t="s">
        <v>6884</v>
      </c>
      <c r="J1054" s="1" t="s">
        <v>6926</v>
      </c>
      <c r="K1054" s="5">
        <v>210.4</v>
      </c>
    </row>
    <row r="1055" spans="2:11" x14ac:dyDescent="0.2">
      <c r="B1055" s="4" t="s">
        <v>1521</v>
      </c>
      <c r="C1055" s="1" t="s">
        <v>4255</v>
      </c>
      <c r="D1055" s="4">
        <v>5</v>
      </c>
      <c r="E1055" s="4">
        <v>2019</v>
      </c>
      <c r="F1055" s="5">
        <v>992</v>
      </c>
      <c r="G1055" s="5">
        <v>0</v>
      </c>
      <c r="H1055" s="5">
        <v>992</v>
      </c>
      <c r="I1055" s="1" t="s">
        <v>6884</v>
      </c>
      <c r="J1055" s="1" t="s">
        <v>6933</v>
      </c>
      <c r="K1055" s="5">
        <v>307.52</v>
      </c>
    </row>
    <row r="1056" spans="2:11" x14ac:dyDescent="0.2">
      <c r="B1056" s="4" t="s">
        <v>1522</v>
      </c>
      <c r="C1056" s="1" t="s">
        <v>4256</v>
      </c>
      <c r="D1056" s="4">
        <v>5</v>
      </c>
      <c r="E1056" s="4">
        <v>2019</v>
      </c>
      <c r="F1056" s="5">
        <v>948</v>
      </c>
      <c r="G1056" s="5">
        <v>0</v>
      </c>
      <c r="H1056" s="5">
        <v>948</v>
      </c>
      <c r="I1056" s="1" t="s">
        <v>6883</v>
      </c>
      <c r="J1056" s="1" t="s">
        <v>6899</v>
      </c>
      <c r="K1056" s="5">
        <v>303.36</v>
      </c>
    </row>
    <row r="1057" spans="2:11" x14ac:dyDescent="0.2">
      <c r="B1057" s="4" t="s">
        <v>1523</v>
      </c>
      <c r="C1057" s="1" t="s">
        <v>4257</v>
      </c>
      <c r="D1057" s="4">
        <v>5</v>
      </c>
      <c r="E1057" s="4">
        <v>2019</v>
      </c>
      <c r="F1057" s="5">
        <v>258</v>
      </c>
      <c r="G1057" s="5">
        <v>0</v>
      </c>
      <c r="H1057" s="5">
        <v>258</v>
      </c>
      <c r="I1057" s="1" t="s">
        <v>6886</v>
      </c>
      <c r="J1057" s="1" t="s">
        <v>6918</v>
      </c>
      <c r="K1057" s="5">
        <v>72.240000000000009</v>
      </c>
    </row>
    <row r="1058" spans="2:11" x14ac:dyDescent="0.2">
      <c r="B1058" s="4" t="s">
        <v>1524</v>
      </c>
      <c r="C1058" s="1" t="s">
        <v>4258</v>
      </c>
      <c r="D1058" s="4">
        <v>5</v>
      </c>
      <c r="E1058" s="4">
        <v>2019</v>
      </c>
      <c r="F1058" s="5">
        <v>1086</v>
      </c>
      <c r="G1058" s="5">
        <v>0</v>
      </c>
      <c r="H1058" s="5">
        <v>1086</v>
      </c>
      <c r="I1058" s="1" t="s">
        <v>6884</v>
      </c>
      <c r="J1058" s="1" t="s">
        <v>6944</v>
      </c>
      <c r="K1058" s="5">
        <v>293.22000000000003</v>
      </c>
    </row>
    <row r="1059" spans="2:11" x14ac:dyDescent="0.2">
      <c r="B1059" s="4" t="s">
        <v>1525</v>
      </c>
      <c r="C1059" s="1" t="s">
        <v>4259</v>
      </c>
      <c r="D1059" s="4">
        <v>5</v>
      </c>
      <c r="E1059" s="4">
        <v>2019</v>
      </c>
      <c r="F1059" s="5">
        <v>948</v>
      </c>
      <c r="G1059" s="5">
        <v>0</v>
      </c>
      <c r="H1059" s="5">
        <v>948</v>
      </c>
      <c r="I1059" s="1" t="s">
        <v>6883</v>
      </c>
      <c r="J1059" s="1" t="s">
        <v>6899</v>
      </c>
      <c r="K1059" s="5">
        <v>303.36</v>
      </c>
    </row>
    <row r="1060" spans="2:11" x14ac:dyDescent="0.2">
      <c r="B1060" s="4" t="s">
        <v>1526</v>
      </c>
      <c r="C1060" s="1" t="s">
        <v>4260</v>
      </c>
      <c r="D1060" s="4">
        <v>5</v>
      </c>
      <c r="E1060" s="4">
        <v>2019</v>
      </c>
      <c r="F1060" s="5">
        <v>1491</v>
      </c>
      <c r="G1060" s="5">
        <v>0</v>
      </c>
      <c r="H1060" s="5">
        <v>1491</v>
      </c>
      <c r="I1060" s="1" t="s">
        <v>6883</v>
      </c>
      <c r="J1060" s="1" t="s">
        <v>6900</v>
      </c>
      <c r="K1060" s="5">
        <v>506.94000000000005</v>
      </c>
    </row>
    <row r="1061" spans="2:11" x14ac:dyDescent="0.2">
      <c r="B1061" s="4" t="s">
        <v>1527</v>
      </c>
      <c r="C1061" s="1" t="s">
        <v>4261</v>
      </c>
      <c r="D1061" s="4">
        <v>5</v>
      </c>
      <c r="E1061" s="4">
        <v>2019</v>
      </c>
      <c r="F1061" s="5">
        <v>1101</v>
      </c>
      <c r="G1061" s="5">
        <v>0</v>
      </c>
      <c r="H1061" s="5">
        <v>1101</v>
      </c>
      <c r="I1061" s="1" t="s">
        <v>6883</v>
      </c>
      <c r="J1061" s="1" t="s">
        <v>6901</v>
      </c>
      <c r="K1061" s="5">
        <v>396.36</v>
      </c>
    </row>
    <row r="1062" spans="2:11" x14ac:dyDescent="0.2">
      <c r="B1062" s="4" t="s">
        <v>1528</v>
      </c>
      <c r="C1062" s="1" t="s">
        <v>4262</v>
      </c>
      <c r="D1062" s="4">
        <v>5</v>
      </c>
      <c r="E1062" s="4">
        <v>2019</v>
      </c>
      <c r="F1062" s="5">
        <v>510</v>
      </c>
      <c r="G1062" s="5">
        <v>0</v>
      </c>
      <c r="H1062" s="5">
        <v>510</v>
      </c>
      <c r="I1062" s="1" t="s">
        <v>6890</v>
      </c>
      <c r="J1062" s="1" t="s">
        <v>6903</v>
      </c>
      <c r="K1062" s="5">
        <v>163.20000000000002</v>
      </c>
    </row>
    <row r="1063" spans="2:11" x14ac:dyDescent="0.2">
      <c r="B1063" s="4" t="s">
        <v>1529</v>
      </c>
      <c r="C1063" s="1" t="s">
        <v>4263</v>
      </c>
      <c r="D1063" s="4">
        <v>5</v>
      </c>
      <c r="E1063" s="4">
        <v>2019</v>
      </c>
      <c r="F1063" s="5">
        <v>636</v>
      </c>
      <c r="G1063" s="5">
        <v>0</v>
      </c>
      <c r="H1063" s="5">
        <v>636</v>
      </c>
      <c r="I1063" s="1" t="s">
        <v>6890</v>
      </c>
      <c r="J1063" s="1" t="s">
        <v>6927</v>
      </c>
      <c r="K1063" s="5">
        <v>216.24</v>
      </c>
    </row>
    <row r="1064" spans="2:11" x14ac:dyDescent="0.2">
      <c r="B1064" s="4" t="s">
        <v>1530</v>
      </c>
      <c r="C1064" s="1" t="s">
        <v>4264</v>
      </c>
      <c r="D1064" s="4">
        <v>5</v>
      </c>
      <c r="E1064" s="4">
        <v>2019</v>
      </c>
      <c r="F1064" s="5">
        <v>486</v>
      </c>
      <c r="G1064" s="5">
        <v>0</v>
      </c>
      <c r="H1064" s="5">
        <v>486</v>
      </c>
      <c r="I1064" s="1" t="s">
        <v>6890</v>
      </c>
      <c r="J1064" s="1" t="s">
        <v>6963</v>
      </c>
      <c r="K1064" s="5">
        <v>281.88</v>
      </c>
    </row>
    <row r="1065" spans="2:11" x14ac:dyDescent="0.2">
      <c r="B1065" s="4" t="s">
        <v>1531</v>
      </c>
      <c r="C1065" s="1" t="s">
        <v>4265</v>
      </c>
      <c r="D1065" s="4">
        <v>5</v>
      </c>
      <c r="E1065" s="4">
        <v>2019</v>
      </c>
      <c r="F1065" s="5">
        <v>579</v>
      </c>
      <c r="G1065" s="5">
        <v>0</v>
      </c>
      <c r="H1065" s="5">
        <v>579</v>
      </c>
      <c r="I1065" s="1" t="s">
        <v>6890</v>
      </c>
      <c r="J1065" s="1" t="s">
        <v>6928</v>
      </c>
      <c r="K1065" s="5">
        <v>167.91</v>
      </c>
    </row>
    <row r="1066" spans="2:11" x14ac:dyDescent="0.2">
      <c r="B1066" s="4" t="s">
        <v>1532</v>
      </c>
      <c r="C1066" s="1" t="s">
        <v>4266</v>
      </c>
      <c r="D1066" s="4">
        <v>5</v>
      </c>
      <c r="E1066" s="4">
        <v>2019</v>
      </c>
      <c r="F1066" s="5">
        <v>636</v>
      </c>
      <c r="G1066" s="5">
        <v>0</v>
      </c>
      <c r="H1066" s="5">
        <v>636</v>
      </c>
      <c r="I1066" s="1" t="s">
        <v>6890</v>
      </c>
      <c r="J1066" s="1" t="s">
        <v>6927</v>
      </c>
      <c r="K1066" s="5">
        <v>216.24</v>
      </c>
    </row>
    <row r="1067" spans="2:11" x14ac:dyDescent="0.2">
      <c r="B1067" s="4" t="s">
        <v>1533</v>
      </c>
      <c r="C1067" s="1" t="s">
        <v>4267</v>
      </c>
      <c r="D1067" s="4">
        <v>5</v>
      </c>
      <c r="E1067" s="4">
        <v>2019</v>
      </c>
      <c r="F1067" s="5">
        <v>992</v>
      </c>
      <c r="G1067" s="5">
        <v>0</v>
      </c>
      <c r="H1067" s="5">
        <v>992</v>
      </c>
      <c r="I1067" s="1" t="s">
        <v>6884</v>
      </c>
      <c r="J1067" s="1" t="s">
        <v>6942</v>
      </c>
      <c r="K1067" s="5">
        <v>277.76000000000005</v>
      </c>
    </row>
    <row r="1068" spans="2:11" x14ac:dyDescent="0.2">
      <c r="B1068" s="4" t="s">
        <v>1534</v>
      </c>
      <c r="C1068" s="1" t="s">
        <v>4268</v>
      </c>
      <c r="D1068" s="4">
        <v>5</v>
      </c>
      <c r="E1068" s="4">
        <v>2019</v>
      </c>
      <c r="F1068" s="5">
        <v>948</v>
      </c>
      <c r="G1068" s="5">
        <v>0</v>
      </c>
      <c r="H1068" s="5">
        <v>948</v>
      </c>
      <c r="I1068" s="1" t="s">
        <v>6883</v>
      </c>
      <c r="J1068" s="1" t="s">
        <v>6899</v>
      </c>
      <c r="K1068" s="5">
        <v>303.36</v>
      </c>
    </row>
    <row r="1069" spans="2:11" x14ac:dyDescent="0.2">
      <c r="B1069" s="4" t="s">
        <v>1535</v>
      </c>
      <c r="C1069" s="1" t="s">
        <v>4269</v>
      </c>
      <c r="D1069" s="4">
        <v>5</v>
      </c>
      <c r="E1069" s="4">
        <v>2019</v>
      </c>
      <c r="F1069" s="5">
        <v>510</v>
      </c>
      <c r="G1069" s="5">
        <v>0</v>
      </c>
      <c r="H1069" s="5">
        <v>510</v>
      </c>
      <c r="I1069" s="1" t="s">
        <v>6890</v>
      </c>
      <c r="J1069" s="1" t="s">
        <v>6903</v>
      </c>
      <c r="K1069" s="5">
        <v>163.20000000000002</v>
      </c>
    </row>
    <row r="1070" spans="2:11" x14ac:dyDescent="0.2">
      <c r="B1070" s="4" t="s">
        <v>1536</v>
      </c>
      <c r="C1070" s="1" t="s">
        <v>4270</v>
      </c>
      <c r="D1070" s="4">
        <v>5</v>
      </c>
      <c r="E1070" s="4">
        <v>2019</v>
      </c>
      <c r="F1070" s="5">
        <v>585</v>
      </c>
      <c r="G1070" s="5">
        <v>0</v>
      </c>
      <c r="H1070" s="5">
        <v>585</v>
      </c>
      <c r="I1070" s="1" t="s">
        <v>6890</v>
      </c>
      <c r="J1070" s="1" t="s">
        <v>6964</v>
      </c>
      <c r="K1070" s="5">
        <v>351</v>
      </c>
    </row>
    <row r="1071" spans="2:11" x14ac:dyDescent="0.2">
      <c r="B1071" s="4" t="s">
        <v>1537</v>
      </c>
      <c r="C1071" s="1" t="s">
        <v>4271</v>
      </c>
      <c r="D1071" s="4">
        <v>5</v>
      </c>
      <c r="E1071" s="4">
        <v>2019</v>
      </c>
      <c r="F1071" s="5">
        <v>585</v>
      </c>
      <c r="G1071" s="5">
        <v>0</v>
      </c>
      <c r="H1071" s="5">
        <v>585</v>
      </c>
      <c r="I1071" s="1" t="s">
        <v>6890</v>
      </c>
      <c r="J1071" s="1" t="s">
        <v>6964</v>
      </c>
      <c r="K1071" s="5">
        <v>351</v>
      </c>
    </row>
    <row r="1072" spans="2:11" x14ac:dyDescent="0.2">
      <c r="B1072" s="4" t="s">
        <v>1538</v>
      </c>
      <c r="C1072" s="1" t="s">
        <v>4272</v>
      </c>
      <c r="D1072" s="4">
        <v>5</v>
      </c>
      <c r="E1072" s="4">
        <v>2019</v>
      </c>
      <c r="F1072" s="5">
        <v>889</v>
      </c>
      <c r="G1072" s="5">
        <v>0</v>
      </c>
      <c r="H1072" s="5">
        <v>889</v>
      </c>
      <c r="I1072" s="1" t="s">
        <v>6884</v>
      </c>
      <c r="J1072" s="1" t="s">
        <v>6941</v>
      </c>
      <c r="K1072" s="5">
        <v>222.25</v>
      </c>
    </row>
    <row r="1073" spans="2:11" x14ac:dyDescent="0.2">
      <c r="B1073" s="4" t="s">
        <v>1539</v>
      </c>
      <c r="C1073" s="1" t="s">
        <v>4273</v>
      </c>
      <c r="D1073" s="4">
        <v>5</v>
      </c>
      <c r="E1073" s="4">
        <v>2019</v>
      </c>
      <c r="F1073" s="5">
        <v>948</v>
      </c>
      <c r="G1073" s="5">
        <v>0</v>
      </c>
      <c r="H1073" s="5">
        <v>948</v>
      </c>
      <c r="I1073" s="1" t="s">
        <v>6883</v>
      </c>
      <c r="J1073" s="1" t="s">
        <v>6899</v>
      </c>
      <c r="K1073" s="5">
        <v>303.36</v>
      </c>
    </row>
    <row r="1074" spans="2:11" x14ac:dyDescent="0.2">
      <c r="B1074" s="4" t="s">
        <v>1540</v>
      </c>
      <c r="C1074" s="1" t="s">
        <v>4274</v>
      </c>
      <c r="D1074" s="4">
        <v>5</v>
      </c>
      <c r="E1074" s="4">
        <v>2019</v>
      </c>
      <c r="F1074" s="5">
        <v>636</v>
      </c>
      <c r="G1074" s="5">
        <v>0</v>
      </c>
      <c r="H1074" s="5">
        <v>636</v>
      </c>
      <c r="I1074" s="1" t="s">
        <v>6890</v>
      </c>
      <c r="J1074" s="1" t="s">
        <v>6927</v>
      </c>
      <c r="K1074" s="5">
        <v>216.24</v>
      </c>
    </row>
    <row r="1075" spans="2:11" x14ac:dyDescent="0.2">
      <c r="B1075" s="4" t="s">
        <v>1541</v>
      </c>
      <c r="C1075" s="1" t="s">
        <v>4275</v>
      </c>
      <c r="D1075" s="4">
        <v>5</v>
      </c>
      <c r="E1075" s="4">
        <v>2019</v>
      </c>
      <c r="F1075" s="5">
        <v>559</v>
      </c>
      <c r="G1075" s="5">
        <v>0</v>
      </c>
      <c r="H1075" s="5">
        <v>559</v>
      </c>
      <c r="I1075" s="1" t="s">
        <v>6890</v>
      </c>
      <c r="J1075" s="1" t="s">
        <v>6965</v>
      </c>
      <c r="K1075" s="5">
        <v>223.60000000000002</v>
      </c>
    </row>
    <row r="1076" spans="2:11" x14ac:dyDescent="0.2">
      <c r="B1076" s="4" t="s">
        <v>1542</v>
      </c>
      <c r="C1076" s="1" t="s">
        <v>4276</v>
      </c>
      <c r="D1076" s="4">
        <v>5</v>
      </c>
      <c r="E1076" s="4">
        <v>2019</v>
      </c>
      <c r="F1076" s="5">
        <v>255</v>
      </c>
      <c r="G1076" s="5">
        <v>0</v>
      </c>
      <c r="H1076" s="5">
        <v>255</v>
      </c>
      <c r="I1076" s="1" t="s">
        <v>6890</v>
      </c>
      <c r="J1076" s="1" t="s">
        <v>6934</v>
      </c>
      <c r="K1076" s="5">
        <v>114.75</v>
      </c>
    </row>
    <row r="1077" spans="2:11" x14ac:dyDescent="0.2">
      <c r="B1077" s="4" t="s">
        <v>1543</v>
      </c>
      <c r="C1077" s="1" t="s">
        <v>4277</v>
      </c>
      <c r="D1077" s="4">
        <v>5</v>
      </c>
      <c r="E1077" s="4">
        <v>2019</v>
      </c>
      <c r="F1077" s="5">
        <v>551</v>
      </c>
      <c r="G1077" s="5">
        <v>0</v>
      </c>
      <c r="H1077" s="5">
        <v>551</v>
      </c>
      <c r="I1077" s="1" t="s">
        <v>6890</v>
      </c>
      <c r="J1077" s="1" t="s">
        <v>6930</v>
      </c>
      <c r="K1077" s="5">
        <v>264.48</v>
      </c>
    </row>
    <row r="1078" spans="2:11" x14ac:dyDescent="0.2">
      <c r="B1078" s="4" t="s">
        <v>1544</v>
      </c>
      <c r="C1078" s="1" t="s">
        <v>4278</v>
      </c>
      <c r="D1078" s="4">
        <v>5</v>
      </c>
      <c r="E1078" s="4">
        <v>2019</v>
      </c>
      <c r="F1078" s="5">
        <v>636</v>
      </c>
      <c r="G1078" s="5">
        <v>0</v>
      </c>
      <c r="H1078" s="5">
        <v>636</v>
      </c>
      <c r="I1078" s="1" t="s">
        <v>6890</v>
      </c>
      <c r="J1078" s="1" t="s">
        <v>6927</v>
      </c>
      <c r="K1078" s="5">
        <v>216.24</v>
      </c>
    </row>
    <row r="1079" spans="2:11" x14ac:dyDescent="0.2">
      <c r="B1079" s="4" t="s">
        <v>1545</v>
      </c>
      <c r="C1079" s="1" t="s">
        <v>4279</v>
      </c>
      <c r="D1079" s="4">
        <v>5</v>
      </c>
      <c r="E1079" s="4">
        <v>2019</v>
      </c>
      <c r="F1079" s="5">
        <v>267</v>
      </c>
      <c r="G1079" s="5">
        <v>0</v>
      </c>
      <c r="H1079" s="5">
        <v>267</v>
      </c>
      <c r="I1079" s="1" t="s">
        <v>6887</v>
      </c>
      <c r="J1079" s="1" t="s">
        <v>6924</v>
      </c>
      <c r="K1079" s="5">
        <v>90.78</v>
      </c>
    </row>
    <row r="1080" spans="2:11" x14ac:dyDescent="0.2">
      <c r="B1080" s="4" t="s">
        <v>1546</v>
      </c>
      <c r="C1080" s="1" t="s">
        <v>4280</v>
      </c>
      <c r="D1080" s="4">
        <v>5</v>
      </c>
      <c r="E1080" s="4">
        <v>2019</v>
      </c>
      <c r="F1080" s="5">
        <v>345</v>
      </c>
      <c r="G1080" s="5">
        <v>0</v>
      </c>
      <c r="H1080" s="5">
        <v>345</v>
      </c>
      <c r="I1080" s="1" t="s">
        <v>6889</v>
      </c>
      <c r="J1080" s="1" t="s">
        <v>6920</v>
      </c>
      <c r="K1080" s="5">
        <v>106.95</v>
      </c>
    </row>
    <row r="1081" spans="2:11" x14ac:dyDescent="0.2">
      <c r="B1081" s="4" t="s">
        <v>1547</v>
      </c>
      <c r="C1081" s="1" t="s">
        <v>4281</v>
      </c>
      <c r="D1081" s="4">
        <v>5</v>
      </c>
      <c r="E1081" s="4">
        <v>2019</v>
      </c>
      <c r="F1081" s="5">
        <v>144</v>
      </c>
      <c r="G1081" s="5">
        <v>0</v>
      </c>
      <c r="H1081" s="5">
        <v>144</v>
      </c>
      <c r="I1081" s="1" t="s">
        <v>6888</v>
      </c>
      <c r="J1081" s="1" t="s">
        <v>6921</v>
      </c>
      <c r="K1081" s="5">
        <v>66.240000000000009</v>
      </c>
    </row>
    <row r="1082" spans="2:11" x14ac:dyDescent="0.2">
      <c r="B1082" s="4" t="s">
        <v>1548</v>
      </c>
      <c r="C1082" s="1" t="s">
        <v>4282</v>
      </c>
      <c r="D1082" s="4">
        <v>5</v>
      </c>
      <c r="E1082" s="4">
        <v>2019</v>
      </c>
      <c r="F1082" s="5">
        <v>144</v>
      </c>
      <c r="G1082" s="5">
        <v>0</v>
      </c>
      <c r="H1082" s="5">
        <v>144</v>
      </c>
      <c r="I1082" s="1" t="s">
        <v>6888</v>
      </c>
      <c r="J1082" s="1" t="s">
        <v>6921</v>
      </c>
      <c r="K1082" s="5">
        <v>66.240000000000009</v>
      </c>
    </row>
    <row r="1083" spans="2:11" x14ac:dyDescent="0.2">
      <c r="B1083" s="4" t="s">
        <v>1549</v>
      </c>
      <c r="C1083" s="1" t="s">
        <v>4283</v>
      </c>
      <c r="D1083" s="4">
        <v>5</v>
      </c>
      <c r="E1083" s="4">
        <v>2019</v>
      </c>
      <c r="F1083" s="5">
        <v>172</v>
      </c>
      <c r="G1083" s="5">
        <v>0</v>
      </c>
      <c r="H1083" s="5">
        <v>172</v>
      </c>
      <c r="I1083" s="1" t="s">
        <v>6888</v>
      </c>
      <c r="J1083" s="1" t="s">
        <v>6912</v>
      </c>
      <c r="K1083" s="5">
        <v>65.36</v>
      </c>
    </row>
    <row r="1084" spans="2:11" x14ac:dyDescent="0.2">
      <c r="B1084" s="4" t="s">
        <v>1550</v>
      </c>
      <c r="C1084" s="1" t="s">
        <v>4284</v>
      </c>
      <c r="D1084" s="4">
        <v>5</v>
      </c>
      <c r="E1084" s="4">
        <v>2019</v>
      </c>
      <c r="F1084" s="5">
        <v>192</v>
      </c>
      <c r="G1084" s="5">
        <v>0</v>
      </c>
      <c r="H1084" s="5">
        <v>192</v>
      </c>
      <c r="I1084" s="1" t="s">
        <v>6892</v>
      </c>
      <c r="J1084" s="1" t="s">
        <v>6914</v>
      </c>
      <c r="K1084" s="5">
        <v>34.56</v>
      </c>
    </row>
    <row r="1085" spans="2:11" x14ac:dyDescent="0.2">
      <c r="B1085" s="4" t="s">
        <v>1551</v>
      </c>
      <c r="C1085" s="1" t="s">
        <v>4285</v>
      </c>
      <c r="D1085" s="4">
        <v>5</v>
      </c>
      <c r="E1085" s="4">
        <v>2019</v>
      </c>
      <c r="F1085" s="5">
        <v>240</v>
      </c>
      <c r="G1085" s="5">
        <v>0</v>
      </c>
      <c r="H1085" s="5">
        <v>240</v>
      </c>
      <c r="I1085" s="1" t="s">
        <v>6892</v>
      </c>
      <c r="J1085" s="1" t="s">
        <v>6896</v>
      </c>
      <c r="K1085" s="5">
        <v>43.199999999999996</v>
      </c>
    </row>
    <row r="1086" spans="2:11" x14ac:dyDescent="0.2">
      <c r="B1086" s="4" t="s">
        <v>1552</v>
      </c>
      <c r="C1086" s="1" t="s">
        <v>4286</v>
      </c>
      <c r="D1086" s="4">
        <v>5</v>
      </c>
      <c r="E1086" s="4">
        <v>2019</v>
      </c>
      <c r="F1086" s="5">
        <v>205</v>
      </c>
      <c r="G1086" s="5">
        <v>0</v>
      </c>
      <c r="H1086" s="5">
        <v>205</v>
      </c>
      <c r="I1086" s="1" t="s">
        <v>6892</v>
      </c>
      <c r="J1086" s="1" t="s">
        <v>6915</v>
      </c>
      <c r="K1086" s="5">
        <v>36.9</v>
      </c>
    </row>
    <row r="1087" spans="2:11" x14ac:dyDescent="0.2">
      <c r="B1087" s="4" t="s">
        <v>1553</v>
      </c>
      <c r="C1087" s="1" t="s">
        <v>4287</v>
      </c>
      <c r="D1087" s="4">
        <v>5</v>
      </c>
      <c r="E1087" s="4">
        <v>2019</v>
      </c>
      <c r="F1087" s="5">
        <v>258</v>
      </c>
      <c r="G1087" s="5">
        <v>0</v>
      </c>
      <c r="H1087" s="5">
        <v>258</v>
      </c>
      <c r="I1087" s="1" t="s">
        <v>6886</v>
      </c>
      <c r="J1087" s="1" t="s">
        <v>6918</v>
      </c>
      <c r="K1087" s="5">
        <v>72.240000000000009</v>
      </c>
    </row>
    <row r="1088" spans="2:11" x14ac:dyDescent="0.2">
      <c r="B1088" s="4" t="s">
        <v>1554</v>
      </c>
      <c r="C1088" s="1" t="s">
        <v>4288</v>
      </c>
      <c r="D1088" s="4">
        <v>5</v>
      </c>
      <c r="E1088" s="4">
        <v>2019</v>
      </c>
      <c r="F1088" s="5">
        <v>327</v>
      </c>
      <c r="G1088" s="5">
        <v>0</v>
      </c>
      <c r="H1088" s="5">
        <v>327</v>
      </c>
      <c r="I1088" s="1" t="s">
        <v>6886</v>
      </c>
      <c r="J1088" s="1" t="s">
        <v>6916</v>
      </c>
      <c r="K1088" s="5">
        <v>94.83</v>
      </c>
    </row>
    <row r="1089" spans="2:11" x14ac:dyDescent="0.2">
      <c r="B1089" s="4" t="s">
        <v>1555</v>
      </c>
      <c r="C1089" s="1" t="s">
        <v>4289</v>
      </c>
      <c r="D1089" s="4">
        <v>5</v>
      </c>
      <c r="E1089" s="4">
        <v>2019</v>
      </c>
      <c r="F1089" s="5">
        <v>332</v>
      </c>
      <c r="G1089" s="5">
        <v>0</v>
      </c>
      <c r="H1089" s="5">
        <v>332</v>
      </c>
      <c r="I1089" s="1" t="s">
        <v>6887</v>
      </c>
      <c r="J1089" s="1" t="s">
        <v>6940</v>
      </c>
      <c r="K1089" s="5">
        <v>99.6</v>
      </c>
    </row>
    <row r="1090" spans="2:11" x14ac:dyDescent="0.2">
      <c r="B1090" s="4" t="s">
        <v>1556</v>
      </c>
      <c r="C1090" s="1" t="s">
        <v>4290</v>
      </c>
      <c r="D1090" s="4">
        <v>5</v>
      </c>
      <c r="E1090" s="4">
        <v>2019</v>
      </c>
      <c r="F1090" s="5">
        <v>345</v>
      </c>
      <c r="G1090" s="5">
        <v>0</v>
      </c>
      <c r="H1090" s="5">
        <v>345</v>
      </c>
      <c r="I1090" s="1" t="s">
        <v>6889</v>
      </c>
      <c r="J1090" s="1" t="s">
        <v>6920</v>
      </c>
      <c r="K1090" s="5">
        <v>106.95</v>
      </c>
    </row>
    <row r="1091" spans="2:11" x14ac:dyDescent="0.2">
      <c r="B1091" s="4" t="s">
        <v>1557</v>
      </c>
      <c r="C1091" s="1" t="s">
        <v>4291</v>
      </c>
      <c r="D1091" s="4">
        <v>5</v>
      </c>
      <c r="E1091" s="4">
        <v>2019</v>
      </c>
      <c r="F1091" s="5">
        <v>168</v>
      </c>
      <c r="G1091" s="5">
        <v>0</v>
      </c>
      <c r="H1091" s="5">
        <v>168</v>
      </c>
      <c r="I1091" s="1" t="s">
        <v>6888</v>
      </c>
      <c r="J1091" s="1" t="s">
        <v>6894</v>
      </c>
      <c r="K1091" s="5">
        <v>25.2</v>
      </c>
    </row>
    <row r="1092" spans="2:11" x14ac:dyDescent="0.2">
      <c r="B1092" s="4" t="s">
        <v>1558</v>
      </c>
      <c r="C1092" s="1" t="s">
        <v>4292</v>
      </c>
      <c r="D1092" s="4">
        <v>5</v>
      </c>
      <c r="E1092" s="4">
        <v>2019</v>
      </c>
      <c r="F1092" s="5">
        <v>538</v>
      </c>
      <c r="G1092" s="5">
        <v>0</v>
      </c>
      <c r="H1092" s="5">
        <v>538</v>
      </c>
      <c r="I1092" s="1" t="s">
        <v>6891</v>
      </c>
      <c r="J1092" s="1" t="s">
        <v>6905</v>
      </c>
      <c r="K1092" s="5">
        <v>145.26000000000002</v>
      </c>
    </row>
    <row r="1093" spans="2:11" x14ac:dyDescent="0.2">
      <c r="B1093" s="4" t="s">
        <v>1559</v>
      </c>
      <c r="C1093" s="1" t="s">
        <v>4293</v>
      </c>
      <c r="D1093" s="4">
        <v>9</v>
      </c>
      <c r="E1093" s="4">
        <v>2020</v>
      </c>
      <c r="F1093" s="5">
        <v>367</v>
      </c>
      <c r="G1093" s="5">
        <v>0</v>
      </c>
      <c r="H1093" s="5">
        <v>367</v>
      </c>
      <c r="I1093" s="1" t="s">
        <v>6887</v>
      </c>
      <c r="J1093" s="1" t="s">
        <v>6938</v>
      </c>
      <c r="K1093" s="5">
        <v>110.1</v>
      </c>
    </row>
    <row r="1094" spans="2:11" x14ac:dyDescent="0.2">
      <c r="B1094" s="4" t="s">
        <v>1560</v>
      </c>
      <c r="C1094" s="1" t="s">
        <v>4294</v>
      </c>
      <c r="D1094" s="4">
        <v>9</v>
      </c>
      <c r="E1094" s="4">
        <v>2020</v>
      </c>
      <c r="F1094" s="5">
        <v>345</v>
      </c>
      <c r="G1094" s="5">
        <v>0</v>
      </c>
      <c r="H1094" s="5">
        <v>345</v>
      </c>
      <c r="I1094" s="1" t="s">
        <v>6889</v>
      </c>
      <c r="J1094" s="1" t="s">
        <v>6920</v>
      </c>
      <c r="K1094" s="5">
        <v>106.95</v>
      </c>
    </row>
    <row r="1095" spans="2:11" x14ac:dyDescent="0.2">
      <c r="B1095" s="4" t="s">
        <v>1561</v>
      </c>
      <c r="C1095" s="1" t="s">
        <v>4295</v>
      </c>
      <c r="D1095" s="4">
        <v>9</v>
      </c>
      <c r="E1095" s="4">
        <v>2020</v>
      </c>
      <c r="F1095" s="5">
        <v>447</v>
      </c>
      <c r="G1095" s="5">
        <v>0</v>
      </c>
      <c r="H1095" s="5">
        <v>447</v>
      </c>
      <c r="I1095" s="1" t="s">
        <v>6889</v>
      </c>
      <c r="J1095" s="1" t="s">
        <v>6893</v>
      </c>
      <c r="K1095" s="5">
        <v>156.44999999999999</v>
      </c>
    </row>
    <row r="1096" spans="2:11" x14ac:dyDescent="0.2">
      <c r="B1096" s="4" t="s">
        <v>1562</v>
      </c>
      <c r="C1096" s="1" t="s">
        <v>4296</v>
      </c>
      <c r="D1096" s="4">
        <v>9</v>
      </c>
      <c r="E1096" s="4">
        <v>2020</v>
      </c>
      <c r="F1096" s="5">
        <v>345</v>
      </c>
      <c r="G1096" s="5">
        <v>0</v>
      </c>
      <c r="H1096" s="5">
        <v>345</v>
      </c>
      <c r="I1096" s="1" t="s">
        <v>6889</v>
      </c>
      <c r="J1096" s="1" t="s">
        <v>6920</v>
      </c>
      <c r="K1096" s="5">
        <v>106.95</v>
      </c>
    </row>
    <row r="1097" spans="2:11" x14ac:dyDescent="0.2">
      <c r="B1097" s="4" t="s">
        <v>1563</v>
      </c>
      <c r="C1097" s="1" t="s">
        <v>4297</v>
      </c>
      <c r="D1097" s="4">
        <v>9</v>
      </c>
      <c r="E1097" s="4">
        <v>2020</v>
      </c>
      <c r="F1097" s="5">
        <v>383</v>
      </c>
      <c r="G1097" s="5">
        <v>0</v>
      </c>
      <c r="H1097" s="5">
        <v>383</v>
      </c>
      <c r="I1097" s="1" t="s">
        <v>6889</v>
      </c>
      <c r="J1097" s="1" t="s">
        <v>6911</v>
      </c>
      <c r="K1097" s="5">
        <v>122.56</v>
      </c>
    </row>
    <row r="1098" spans="2:11" x14ac:dyDescent="0.2">
      <c r="B1098" s="4" t="s">
        <v>1564</v>
      </c>
      <c r="C1098" s="1" t="s">
        <v>4298</v>
      </c>
      <c r="D1098" s="4">
        <v>9</v>
      </c>
      <c r="E1098" s="4">
        <v>2020</v>
      </c>
      <c r="F1098" s="5">
        <v>144</v>
      </c>
      <c r="G1098" s="5">
        <v>0</v>
      </c>
      <c r="H1098" s="5">
        <v>144</v>
      </c>
      <c r="I1098" s="1" t="s">
        <v>6888</v>
      </c>
      <c r="J1098" s="1" t="s">
        <v>6921</v>
      </c>
      <c r="K1098" s="5">
        <v>66.240000000000009</v>
      </c>
    </row>
    <row r="1099" spans="2:11" x14ac:dyDescent="0.2">
      <c r="B1099" s="4" t="s">
        <v>1565</v>
      </c>
      <c r="C1099" s="1" t="s">
        <v>4299</v>
      </c>
      <c r="D1099" s="4">
        <v>9</v>
      </c>
      <c r="E1099" s="4">
        <v>2020</v>
      </c>
      <c r="F1099" s="5">
        <v>172</v>
      </c>
      <c r="G1099" s="5">
        <v>0</v>
      </c>
      <c r="H1099" s="5">
        <v>172</v>
      </c>
      <c r="I1099" s="1" t="s">
        <v>6888</v>
      </c>
      <c r="J1099" s="1" t="s">
        <v>6912</v>
      </c>
      <c r="K1099" s="5">
        <v>65.36</v>
      </c>
    </row>
    <row r="1100" spans="2:11" x14ac:dyDescent="0.2">
      <c r="B1100" s="4" t="s">
        <v>1566</v>
      </c>
      <c r="C1100" s="1" t="s">
        <v>4300</v>
      </c>
      <c r="D1100" s="4">
        <v>9</v>
      </c>
      <c r="E1100" s="4">
        <v>2020</v>
      </c>
      <c r="F1100" s="5">
        <v>205</v>
      </c>
      <c r="G1100" s="5">
        <v>0</v>
      </c>
      <c r="H1100" s="5">
        <v>205</v>
      </c>
      <c r="I1100" s="1" t="s">
        <v>6892</v>
      </c>
      <c r="J1100" s="1" t="s">
        <v>6915</v>
      </c>
      <c r="K1100" s="5">
        <v>36.9</v>
      </c>
    </row>
    <row r="1101" spans="2:11" x14ac:dyDescent="0.2">
      <c r="B1101" s="4" t="s">
        <v>1567</v>
      </c>
      <c r="C1101" s="1" t="s">
        <v>4301</v>
      </c>
      <c r="D1101" s="4">
        <v>9</v>
      </c>
      <c r="E1101" s="4">
        <v>2020</v>
      </c>
      <c r="F1101" s="5">
        <v>488</v>
      </c>
      <c r="G1101" s="5">
        <v>0</v>
      </c>
      <c r="H1101" s="5">
        <v>488</v>
      </c>
      <c r="I1101" s="1" t="s">
        <v>6891</v>
      </c>
      <c r="J1101" s="1" t="s">
        <v>6906</v>
      </c>
      <c r="K1101" s="5">
        <v>156.16</v>
      </c>
    </row>
    <row r="1102" spans="2:11" x14ac:dyDescent="0.2">
      <c r="B1102" s="4" t="s">
        <v>1568</v>
      </c>
      <c r="C1102" s="1" t="s">
        <v>4302</v>
      </c>
      <c r="D1102" s="4">
        <v>9</v>
      </c>
      <c r="E1102" s="4">
        <v>2020</v>
      </c>
      <c r="F1102" s="5">
        <v>332</v>
      </c>
      <c r="G1102" s="5">
        <v>0</v>
      </c>
      <c r="H1102" s="5">
        <v>332</v>
      </c>
      <c r="I1102" s="1" t="s">
        <v>6887</v>
      </c>
      <c r="J1102" s="1" t="s">
        <v>6940</v>
      </c>
      <c r="K1102" s="5">
        <v>99.6</v>
      </c>
    </row>
    <row r="1103" spans="2:11" x14ac:dyDescent="0.2">
      <c r="B1103" s="4" t="s">
        <v>1569</v>
      </c>
      <c r="C1103" s="1" t="s">
        <v>4303</v>
      </c>
      <c r="D1103" s="4">
        <v>9</v>
      </c>
      <c r="E1103" s="4">
        <v>2020</v>
      </c>
      <c r="F1103" s="5">
        <v>447</v>
      </c>
      <c r="G1103" s="5">
        <v>0</v>
      </c>
      <c r="H1103" s="5">
        <v>447</v>
      </c>
      <c r="I1103" s="1" t="s">
        <v>6889</v>
      </c>
      <c r="J1103" s="1" t="s">
        <v>6893</v>
      </c>
      <c r="K1103" s="5">
        <v>156.44999999999999</v>
      </c>
    </row>
    <row r="1104" spans="2:11" x14ac:dyDescent="0.2">
      <c r="B1104" s="4" t="s">
        <v>1570</v>
      </c>
      <c r="C1104" s="1" t="s">
        <v>4304</v>
      </c>
      <c r="D1104" s="4">
        <v>9</v>
      </c>
      <c r="E1104" s="4">
        <v>2020</v>
      </c>
      <c r="F1104" s="5">
        <v>345</v>
      </c>
      <c r="G1104" s="5">
        <v>0</v>
      </c>
      <c r="H1104" s="5">
        <v>345</v>
      </c>
      <c r="I1104" s="1" t="s">
        <v>6889</v>
      </c>
      <c r="J1104" s="1" t="s">
        <v>6920</v>
      </c>
      <c r="K1104" s="5">
        <v>106.95</v>
      </c>
    </row>
    <row r="1105" spans="2:11" x14ac:dyDescent="0.2">
      <c r="B1105" s="4" t="s">
        <v>1571</v>
      </c>
      <c r="C1105" s="1" t="s">
        <v>4305</v>
      </c>
      <c r="D1105" s="4">
        <v>9</v>
      </c>
      <c r="E1105" s="4">
        <v>2020</v>
      </c>
      <c r="F1105" s="5">
        <v>345</v>
      </c>
      <c r="G1105" s="5">
        <v>0</v>
      </c>
      <c r="H1105" s="5">
        <v>345</v>
      </c>
      <c r="I1105" s="1" t="s">
        <v>6889</v>
      </c>
      <c r="J1105" s="1" t="s">
        <v>6920</v>
      </c>
      <c r="K1105" s="5">
        <v>106.95</v>
      </c>
    </row>
    <row r="1106" spans="2:11" x14ac:dyDescent="0.2">
      <c r="B1106" s="4" t="s">
        <v>1572</v>
      </c>
      <c r="C1106" s="1" t="s">
        <v>4306</v>
      </c>
      <c r="D1106" s="4">
        <v>9</v>
      </c>
      <c r="E1106" s="4">
        <v>2020</v>
      </c>
      <c r="F1106" s="5">
        <v>345</v>
      </c>
      <c r="G1106" s="5">
        <v>0</v>
      </c>
      <c r="H1106" s="5">
        <v>345</v>
      </c>
      <c r="I1106" s="1" t="s">
        <v>6889</v>
      </c>
      <c r="J1106" s="1" t="s">
        <v>6920</v>
      </c>
      <c r="K1106" s="5">
        <v>106.95</v>
      </c>
    </row>
    <row r="1107" spans="2:11" x14ac:dyDescent="0.2">
      <c r="B1107" s="4" t="s">
        <v>1573</v>
      </c>
      <c r="C1107" s="1" t="s">
        <v>4307</v>
      </c>
      <c r="D1107" s="4">
        <v>9</v>
      </c>
      <c r="E1107" s="4">
        <v>2020</v>
      </c>
      <c r="F1107" s="5">
        <v>345</v>
      </c>
      <c r="G1107" s="5">
        <v>0</v>
      </c>
      <c r="H1107" s="5">
        <v>345</v>
      </c>
      <c r="I1107" s="1" t="s">
        <v>6889</v>
      </c>
      <c r="J1107" s="1" t="s">
        <v>6920</v>
      </c>
      <c r="K1107" s="5">
        <v>106.95</v>
      </c>
    </row>
    <row r="1108" spans="2:11" x14ac:dyDescent="0.2">
      <c r="B1108" s="4" t="s">
        <v>1574</v>
      </c>
      <c r="C1108" s="1" t="s">
        <v>4308</v>
      </c>
      <c r="D1108" s="4">
        <v>9</v>
      </c>
      <c r="E1108" s="4">
        <v>2020</v>
      </c>
      <c r="F1108" s="5">
        <v>345</v>
      </c>
      <c r="G1108" s="5">
        <v>0</v>
      </c>
      <c r="H1108" s="5">
        <v>345</v>
      </c>
      <c r="I1108" s="1" t="s">
        <v>6889</v>
      </c>
      <c r="J1108" s="1" t="s">
        <v>6920</v>
      </c>
      <c r="K1108" s="5">
        <v>106.95</v>
      </c>
    </row>
    <row r="1109" spans="2:11" x14ac:dyDescent="0.2">
      <c r="B1109" s="4" t="s">
        <v>1575</v>
      </c>
      <c r="C1109" s="1" t="s">
        <v>4309</v>
      </c>
      <c r="D1109" s="4">
        <v>9</v>
      </c>
      <c r="E1109" s="4">
        <v>2020</v>
      </c>
      <c r="F1109" s="5">
        <v>345</v>
      </c>
      <c r="G1109" s="5">
        <v>0</v>
      </c>
      <c r="H1109" s="5">
        <v>345</v>
      </c>
      <c r="I1109" s="1" t="s">
        <v>6889</v>
      </c>
      <c r="J1109" s="1" t="s">
        <v>6920</v>
      </c>
      <c r="K1109" s="5">
        <v>106.95</v>
      </c>
    </row>
    <row r="1110" spans="2:11" x14ac:dyDescent="0.2">
      <c r="B1110" s="4" t="s">
        <v>1576</v>
      </c>
      <c r="C1110" s="1" t="s">
        <v>4310</v>
      </c>
      <c r="D1110" s="4">
        <v>9</v>
      </c>
      <c r="E1110" s="4">
        <v>2020</v>
      </c>
      <c r="F1110" s="5">
        <v>144</v>
      </c>
      <c r="G1110" s="5">
        <v>0</v>
      </c>
      <c r="H1110" s="5">
        <v>144</v>
      </c>
      <c r="I1110" s="1" t="s">
        <v>6888</v>
      </c>
      <c r="J1110" s="1" t="s">
        <v>6921</v>
      </c>
      <c r="K1110" s="5">
        <v>66.240000000000009</v>
      </c>
    </row>
    <row r="1111" spans="2:11" x14ac:dyDescent="0.2">
      <c r="B1111" s="4" t="s">
        <v>1577</v>
      </c>
      <c r="C1111" s="1" t="s">
        <v>4311</v>
      </c>
      <c r="D1111" s="4">
        <v>9</v>
      </c>
      <c r="E1111" s="4">
        <v>2020</v>
      </c>
      <c r="F1111" s="5">
        <v>144</v>
      </c>
      <c r="G1111" s="5">
        <v>0</v>
      </c>
      <c r="H1111" s="5">
        <v>144</v>
      </c>
      <c r="I1111" s="1" t="s">
        <v>6888</v>
      </c>
      <c r="J1111" s="1" t="s">
        <v>6921</v>
      </c>
      <c r="K1111" s="5">
        <v>66.240000000000009</v>
      </c>
    </row>
    <row r="1112" spans="2:11" x14ac:dyDescent="0.2">
      <c r="B1112" s="4" t="s">
        <v>1578</v>
      </c>
      <c r="C1112" s="1" t="s">
        <v>4312</v>
      </c>
      <c r="D1112" s="4">
        <v>9</v>
      </c>
      <c r="E1112" s="4">
        <v>2020</v>
      </c>
      <c r="F1112" s="5">
        <v>192</v>
      </c>
      <c r="G1112" s="5">
        <v>0</v>
      </c>
      <c r="H1112" s="5">
        <v>192</v>
      </c>
      <c r="I1112" s="1" t="s">
        <v>6892</v>
      </c>
      <c r="J1112" s="1" t="s">
        <v>6914</v>
      </c>
      <c r="K1112" s="5">
        <v>34.56</v>
      </c>
    </row>
    <row r="1113" spans="2:11" x14ac:dyDescent="0.2">
      <c r="B1113" s="4" t="s">
        <v>1579</v>
      </c>
      <c r="C1113" s="1" t="s">
        <v>4313</v>
      </c>
      <c r="D1113" s="4">
        <v>9</v>
      </c>
      <c r="E1113" s="4">
        <v>2020</v>
      </c>
      <c r="F1113" s="5">
        <v>240</v>
      </c>
      <c r="G1113" s="5">
        <v>0</v>
      </c>
      <c r="H1113" s="5">
        <v>240</v>
      </c>
      <c r="I1113" s="1" t="s">
        <v>6892</v>
      </c>
      <c r="J1113" s="1" t="s">
        <v>6896</v>
      </c>
      <c r="K1113" s="5">
        <v>43.199999999999996</v>
      </c>
    </row>
    <row r="1114" spans="2:11" x14ac:dyDescent="0.2">
      <c r="B1114" s="4" t="s">
        <v>1580</v>
      </c>
      <c r="C1114" s="1" t="s">
        <v>4314</v>
      </c>
      <c r="D1114" s="4">
        <v>9</v>
      </c>
      <c r="E1114" s="4">
        <v>2020</v>
      </c>
      <c r="F1114" s="5">
        <v>440</v>
      </c>
      <c r="G1114" s="5">
        <v>0</v>
      </c>
      <c r="H1114" s="5">
        <v>440</v>
      </c>
      <c r="I1114" s="1" t="s">
        <v>6891</v>
      </c>
      <c r="J1114" s="1" t="s">
        <v>6907</v>
      </c>
      <c r="K1114" s="5">
        <v>136.4</v>
      </c>
    </row>
    <row r="1115" spans="2:11" x14ac:dyDescent="0.2">
      <c r="B1115" s="4" t="s">
        <v>1581</v>
      </c>
      <c r="C1115" s="1" t="s">
        <v>4315</v>
      </c>
      <c r="D1115" s="4">
        <v>9</v>
      </c>
      <c r="E1115" s="4">
        <v>2020</v>
      </c>
      <c r="F1115" s="5">
        <v>312</v>
      </c>
      <c r="G1115" s="5">
        <v>0</v>
      </c>
      <c r="H1115" s="5">
        <v>312</v>
      </c>
      <c r="I1115" s="1" t="s">
        <v>6887</v>
      </c>
      <c r="J1115" s="1" t="s">
        <v>6910</v>
      </c>
      <c r="K1115" s="5">
        <v>99.84</v>
      </c>
    </row>
    <row r="1116" spans="2:11" x14ac:dyDescent="0.2">
      <c r="B1116" s="4" t="s">
        <v>1582</v>
      </c>
      <c r="C1116" s="1" t="s">
        <v>4316</v>
      </c>
      <c r="D1116" s="4">
        <v>9</v>
      </c>
      <c r="E1116" s="4">
        <v>2020</v>
      </c>
      <c r="F1116" s="5">
        <v>447</v>
      </c>
      <c r="G1116" s="5">
        <v>0</v>
      </c>
      <c r="H1116" s="5">
        <v>447</v>
      </c>
      <c r="I1116" s="1" t="s">
        <v>6889</v>
      </c>
      <c r="J1116" s="1" t="s">
        <v>6893</v>
      </c>
      <c r="K1116" s="5">
        <v>156.44999999999999</v>
      </c>
    </row>
    <row r="1117" spans="2:11" x14ac:dyDescent="0.2">
      <c r="B1117" s="4" t="s">
        <v>1583</v>
      </c>
      <c r="C1117" s="1" t="s">
        <v>4317</v>
      </c>
      <c r="D1117" s="4">
        <v>9</v>
      </c>
      <c r="E1117" s="4">
        <v>2020</v>
      </c>
      <c r="F1117" s="5">
        <v>447</v>
      </c>
      <c r="G1117" s="5">
        <v>0</v>
      </c>
      <c r="H1117" s="5">
        <v>447</v>
      </c>
      <c r="I1117" s="1" t="s">
        <v>6889</v>
      </c>
      <c r="J1117" s="1" t="s">
        <v>6893</v>
      </c>
      <c r="K1117" s="5">
        <v>156.44999999999999</v>
      </c>
    </row>
    <row r="1118" spans="2:11" x14ac:dyDescent="0.2">
      <c r="B1118" s="4" t="s">
        <v>1584</v>
      </c>
      <c r="C1118" s="1" t="s">
        <v>4318</v>
      </c>
      <c r="D1118" s="4">
        <v>9</v>
      </c>
      <c r="E1118" s="4">
        <v>2020</v>
      </c>
      <c r="F1118" s="5">
        <v>383</v>
      </c>
      <c r="G1118" s="5">
        <v>0</v>
      </c>
      <c r="H1118" s="5">
        <v>383</v>
      </c>
      <c r="I1118" s="1" t="s">
        <v>6889</v>
      </c>
      <c r="J1118" s="1" t="s">
        <v>6911</v>
      </c>
      <c r="K1118" s="5">
        <v>122.56</v>
      </c>
    </row>
    <row r="1119" spans="2:11" x14ac:dyDescent="0.2">
      <c r="B1119" s="4" t="s">
        <v>1585</v>
      </c>
      <c r="C1119" s="1" t="s">
        <v>4319</v>
      </c>
      <c r="D1119" s="4">
        <v>9</v>
      </c>
      <c r="E1119" s="4">
        <v>2020</v>
      </c>
      <c r="F1119" s="5">
        <v>168</v>
      </c>
      <c r="G1119" s="5">
        <v>0</v>
      </c>
      <c r="H1119" s="5">
        <v>168</v>
      </c>
      <c r="I1119" s="1" t="s">
        <v>6888</v>
      </c>
      <c r="J1119" s="1" t="s">
        <v>6922</v>
      </c>
      <c r="K1119" s="5">
        <v>75.600000000000009</v>
      </c>
    </row>
    <row r="1120" spans="2:11" x14ac:dyDescent="0.2">
      <c r="B1120" s="4" t="s">
        <v>1586</v>
      </c>
      <c r="C1120" s="1" t="s">
        <v>4320</v>
      </c>
      <c r="D1120" s="4">
        <v>9</v>
      </c>
      <c r="E1120" s="4">
        <v>2020</v>
      </c>
      <c r="F1120" s="5">
        <v>144</v>
      </c>
      <c r="G1120" s="5">
        <v>0</v>
      </c>
      <c r="H1120" s="5">
        <v>144</v>
      </c>
      <c r="I1120" s="1" t="s">
        <v>6888</v>
      </c>
      <c r="J1120" s="1" t="s">
        <v>6921</v>
      </c>
      <c r="K1120" s="5">
        <v>66.240000000000009</v>
      </c>
    </row>
    <row r="1121" spans="2:11" x14ac:dyDescent="0.2">
      <c r="B1121" s="4" t="s">
        <v>1587</v>
      </c>
      <c r="C1121" s="1" t="s">
        <v>4321</v>
      </c>
      <c r="D1121" s="4">
        <v>9</v>
      </c>
      <c r="E1121" s="4">
        <v>2020</v>
      </c>
      <c r="F1121" s="5">
        <v>240</v>
      </c>
      <c r="G1121" s="5">
        <v>0</v>
      </c>
      <c r="H1121" s="5">
        <v>240</v>
      </c>
      <c r="I1121" s="1" t="s">
        <v>6892</v>
      </c>
      <c r="J1121" s="1" t="s">
        <v>6896</v>
      </c>
      <c r="K1121" s="5">
        <v>43.199999999999996</v>
      </c>
    </row>
    <row r="1122" spans="2:11" x14ac:dyDescent="0.2">
      <c r="B1122" s="4" t="s">
        <v>1588</v>
      </c>
      <c r="C1122" s="1" t="s">
        <v>4322</v>
      </c>
      <c r="D1122" s="4">
        <v>9</v>
      </c>
      <c r="E1122" s="4">
        <v>2020</v>
      </c>
      <c r="F1122" s="5">
        <v>192</v>
      </c>
      <c r="G1122" s="5">
        <v>0</v>
      </c>
      <c r="H1122" s="5">
        <v>192</v>
      </c>
      <c r="I1122" s="1" t="s">
        <v>6892</v>
      </c>
      <c r="J1122" s="1" t="s">
        <v>6914</v>
      </c>
      <c r="K1122" s="5">
        <v>34.56</v>
      </c>
    </row>
    <row r="1123" spans="2:11" x14ac:dyDescent="0.2">
      <c r="B1123" s="4" t="s">
        <v>1589</v>
      </c>
      <c r="C1123" s="1" t="s">
        <v>4323</v>
      </c>
      <c r="D1123" s="4">
        <v>9</v>
      </c>
      <c r="E1123" s="4">
        <v>2020</v>
      </c>
      <c r="F1123" s="5">
        <v>492</v>
      </c>
      <c r="G1123" s="5">
        <v>0</v>
      </c>
      <c r="H1123" s="5">
        <v>492</v>
      </c>
      <c r="I1123" s="1" t="s">
        <v>6891</v>
      </c>
      <c r="J1123" s="1" t="s">
        <v>6947</v>
      </c>
      <c r="K1123" s="5">
        <v>137.76000000000002</v>
      </c>
    </row>
    <row r="1124" spans="2:11" x14ac:dyDescent="0.2">
      <c r="B1124" s="4" t="s">
        <v>1590</v>
      </c>
      <c r="C1124" s="1" t="s">
        <v>4324</v>
      </c>
      <c r="D1124" s="4">
        <v>9</v>
      </c>
      <c r="E1124" s="4">
        <v>2020</v>
      </c>
      <c r="F1124" s="5">
        <v>168</v>
      </c>
      <c r="G1124" s="5">
        <v>0</v>
      </c>
      <c r="H1124" s="5">
        <v>168</v>
      </c>
      <c r="I1124" s="1" t="s">
        <v>6887</v>
      </c>
      <c r="J1124" s="1" t="s">
        <v>6950</v>
      </c>
      <c r="K1124" s="5">
        <v>60.48</v>
      </c>
    </row>
    <row r="1125" spans="2:11" x14ac:dyDescent="0.2">
      <c r="B1125" s="4" t="s">
        <v>1591</v>
      </c>
      <c r="C1125" s="1" t="s">
        <v>4325</v>
      </c>
      <c r="D1125" s="4">
        <v>9</v>
      </c>
      <c r="E1125" s="4">
        <v>2020</v>
      </c>
      <c r="F1125" s="5">
        <v>345</v>
      </c>
      <c r="G1125" s="5">
        <v>0</v>
      </c>
      <c r="H1125" s="5">
        <v>345</v>
      </c>
      <c r="I1125" s="1" t="s">
        <v>6889</v>
      </c>
      <c r="J1125" s="1" t="s">
        <v>6920</v>
      </c>
      <c r="K1125" s="5">
        <v>106.95</v>
      </c>
    </row>
    <row r="1126" spans="2:11" x14ac:dyDescent="0.2">
      <c r="B1126" s="4" t="s">
        <v>1592</v>
      </c>
      <c r="C1126" s="1" t="s">
        <v>4326</v>
      </c>
      <c r="D1126" s="4">
        <v>9</v>
      </c>
      <c r="E1126" s="4">
        <v>2020</v>
      </c>
      <c r="F1126" s="5">
        <v>345</v>
      </c>
      <c r="G1126" s="5">
        <v>0</v>
      </c>
      <c r="H1126" s="5">
        <v>345</v>
      </c>
      <c r="I1126" s="1" t="s">
        <v>6889</v>
      </c>
      <c r="J1126" s="1" t="s">
        <v>6920</v>
      </c>
      <c r="K1126" s="5">
        <v>106.95</v>
      </c>
    </row>
    <row r="1127" spans="2:11" x14ac:dyDescent="0.2">
      <c r="B1127" s="4" t="s">
        <v>1593</v>
      </c>
      <c r="C1127" s="1" t="s">
        <v>4327</v>
      </c>
      <c r="D1127" s="4">
        <v>9</v>
      </c>
      <c r="E1127" s="4">
        <v>2020</v>
      </c>
      <c r="F1127" s="5">
        <v>168</v>
      </c>
      <c r="G1127" s="5">
        <v>0</v>
      </c>
      <c r="H1127" s="5">
        <v>168</v>
      </c>
      <c r="I1127" s="1" t="s">
        <v>6888</v>
      </c>
      <c r="J1127" s="1" t="s">
        <v>6922</v>
      </c>
      <c r="K1127" s="5">
        <v>75.600000000000009</v>
      </c>
    </row>
    <row r="1128" spans="2:11" x14ac:dyDescent="0.2">
      <c r="B1128" s="4" t="s">
        <v>1594</v>
      </c>
      <c r="C1128" s="1" t="s">
        <v>4328</v>
      </c>
      <c r="D1128" s="4">
        <v>9</v>
      </c>
      <c r="E1128" s="4">
        <v>2020</v>
      </c>
      <c r="F1128" s="5">
        <v>240</v>
      </c>
      <c r="G1128" s="5">
        <v>0</v>
      </c>
      <c r="H1128" s="5">
        <v>240</v>
      </c>
      <c r="I1128" s="1" t="s">
        <v>6892</v>
      </c>
      <c r="J1128" s="1" t="s">
        <v>6896</v>
      </c>
      <c r="K1128" s="5">
        <v>43.199999999999996</v>
      </c>
    </row>
    <row r="1129" spans="2:11" x14ac:dyDescent="0.2">
      <c r="B1129" s="4" t="s">
        <v>1595</v>
      </c>
      <c r="C1129" s="1" t="s">
        <v>4329</v>
      </c>
      <c r="D1129" s="4">
        <v>9</v>
      </c>
      <c r="E1129" s="4">
        <v>2020</v>
      </c>
      <c r="F1129" s="5">
        <v>327</v>
      </c>
      <c r="G1129" s="5">
        <v>0</v>
      </c>
      <c r="H1129" s="5">
        <v>327</v>
      </c>
      <c r="I1129" s="1" t="s">
        <v>6886</v>
      </c>
      <c r="J1129" s="1" t="s">
        <v>6916</v>
      </c>
      <c r="K1129" s="5">
        <v>94.83</v>
      </c>
    </row>
    <row r="1130" spans="2:11" x14ac:dyDescent="0.2">
      <c r="B1130" s="4" t="s">
        <v>1596</v>
      </c>
      <c r="C1130" s="1" t="s">
        <v>4330</v>
      </c>
      <c r="D1130" s="4">
        <v>9</v>
      </c>
      <c r="E1130" s="4">
        <v>2020</v>
      </c>
      <c r="F1130" s="5">
        <v>889</v>
      </c>
      <c r="G1130" s="5">
        <v>0</v>
      </c>
      <c r="H1130" s="5">
        <v>889</v>
      </c>
      <c r="I1130" s="1" t="s">
        <v>6884</v>
      </c>
      <c r="J1130" s="1" t="s">
        <v>6941</v>
      </c>
      <c r="K1130" s="5">
        <v>222.25</v>
      </c>
    </row>
    <row r="1131" spans="2:11" x14ac:dyDescent="0.2">
      <c r="B1131" s="4" t="s">
        <v>1597</v>
      </c>
      <c r="C1131" s="1" t="s">
        <v>4331</v>
      </c>
      <c r="D1131" s="4">
        <v>9</v>
      </c>
      <c r="E1131" s="4">
        <v>2020</v>
      </c>
      <c r="F1131" s="5">
        <v>992</v>
      </c>
      <c r="G1131" s="5">
        <v>0</v>
      </c>
      <c r="H1131" s="5">
        <v>992</v>
      </c>
      <c r="I1131" s="1" t="s">
        <v>6884</v>
      </c>
      <c r="J1131" s="1" t="s">
        <v>6933</v>
      </c>
      <c r="K1131" s="5">
        <v>307.52</v>
      </c>
    </row>
    <row r="1132" spans="2:11" x14ac:dyDescent="0.2">
      <c r="B1132" s="4" t="s">
        <v>1598</v>
      </c>
      <c r="C1132" s="1" t="s">
        <v>4332</v>
      </c>
      <c r="D1132" s="4">
        <v>9</v>
      </c>
      <c r="E1132" s="4">
        <v>2020</v>
      </c>
      <c r="F1132" s="5">
        <v>1491</v>
      </c>
      <c r="G1132" s="5">
        <v>0</v>
      </c>
      <c r="H1132" s="5">
        <v>1491</v>
      </c>
      <c r="I1132" s="1" t="s">
        <v>6883</v>
      </c>
      <c r="J1132" s="1" t="s">
        <v>6900</v>
      </c>
      <c r="K1132" s="5">
        <v>506.94000000000005</v>
      </c>
    </row>
    <row r="1133" spans="2:11" x14ac:dyDescent="0.2">
      <c r="B1133" s="4" t="s">
        <v>1599</v>
      </c>
      <c r="C1133" s="1" t="s">
        <v>4333</v>
      </c>
      <c r="D1133" s="4">
        <v>9</v>
      </c>
      <c r="E1133" s="4">
        <v>2020</v>
      </c>
      <c r="F1133" s="5">
        <v>1576</v>
      </c>
      <c r="G1133" s="5">
        <v>0</v>
      </c>
      <c r="H1133" s="5">
        <v>1576</v>
      </c>
      <c r="I1133" s="1" t="s">
        <v>6883</v>
      </c>
      <c r="J1133" s="1" t="s">
        <v>6943</v>
      </c>
      <c r="K1133" s="5">
        <v>520.08000000000004</v>
      </c>
    </row>
    <row r="1134" spans="2:11" x14ac:dyDescent="0.2">
      <c r="B1134" s="4" t="s">
        <v>1600</v>
      </c>
      <c r="C1134" s="1" t="s">
        <v>4334</v>
      </c>
      <c r="D1134" s="4">
        <v>9</v>
      </c>
      <c r="E1134" s="4">
        <v>2020</v>
      </c>
      <c r="F1134" s="5">
        <v>1491</v>
      </c>
      <c r="G1134" s="5">
        <v>0</v>
      </c>
      <c r="H1134" s="5">
        <v>1491</v>
      </c>
      <c r="I1134" s="1" t="s">
        <v>6883</v>
      </c>
      <c r="J1134" s="1" t="s">
        <v>6900</v>
      </c>
      <c r="K1134" s="5">
        <v>506.94000000000005</v>
      </c>
    </row>
    <row r="1135" spans="2:11" x14ac:dyDescent="0.2">
      <c r="B1135" s="4" t="s">
        <v>1601</v>
      </c>
      <c r="C1135" s="1" t="s">
        <v>4335</v>
      </c>
      <c r="D1135" s="4">
        <v>9</v>
      </c>
      <c r="E1135" s="4">
        <v>2020</v>
      </c>
      <c r="F1135" s="5">
        <v>1491</v>
      </c>
      <c r="G1135" s="5">
        <v>0</v>
      </c>
      <c r="H1135" s="5">
        <v>1491</v>
      </c>
      <c r="I1135" s="1" t="s">
        <v>6883</v>
      </c>
      <c r="J1135" s="1" t="s">
        <v>6900</v>
      </c>
      <c r="K1135" s="5">
        <v>506.94000000000005</v>
      </c>
    </row>
    <row r="1136" spans="2:11" x14ac:dyDescent="0.2">
      <c r="B1136" s="4" t="s">
        <v>1602</v>
      </c>
      <c r="C1136" s="1" t="s">
        <v>4336</v>
      </c>
      <c r="D1136" s="4">
        <v>9</v>
      </c>
      <c r="E1136" s="4">
        <v>2020</v>
      </c>
      <c r="F1136" s="5">
        <v>579</v>
      </c>
      <c r="G1136" s="5">
        <v>0</v>
      </c>
      <c r="H1136" s="5">
        <v>579</v>
      </c>
      <c r="I1136" s="1" t="s">
        <v>6890</v>
      </c>
      <c r="J1136" s="1" t="s">
        <v>6928</v>
      </c>
      <c r="K1136" s="5">
        <v>167.91</v>
      </c>
    </row>
    <row r="1137" spans="2:11" x14ac:dyDescent="0.2">
      <c r="B1137" s="4" t="s">
        <v>1603</v>
      </c>
      <c r="C1137" s="1" t="s">
        <v>4337</v>
      </c>
      <c r="D1137" s="4">
        <v>9</v>
      </c>
      <c r="E1137" s="4">
        <v>2020</v>
      </c>
      <c r="F1137" s="5">
        <v>510</v>
      </c>
      <c r="G1137" s="5">
        <v>0</v>
      </c>
      <c r="H1137" s="5">
        <v>510</v>
      </c>
      <c r="I1137" s="1" t="s">
        <v>6890</v>
      </c>
      <c r="J1137" s="1" t="s">
        <v>6903</v>
      </c>
      <c r="K1137" s="5">
        <v>163.20000000000002</v>
      </c>
    </row>
    <row r="1138" spans="2:11" x14ac:dyDescent="0.2">
      <c r="B1138" s="4" t="s">
        <v>1604</v>
      </c>
      <c r="C1138" s="1" t="s">
        <v>4338</v>
      </c>
      <c r="D1138" s="4">
        <v>9</v>
      </c>
      <c r="E1138" s="4">
        <v>2020</v>
      </c>
      <c r="F1138" s="5">
        <v>539</v>
      </c>
      <c r="G1138" s="5">
        <v>0</v>
      </c>
      <c r="H1138" s="5">
        <v>539</v>
      </c>
      <c r="I1138" s="1" t="s">
        <v>6891</v>
      </c>
      <c r="J1138" s="1" t="s">
        <v>6956</v>
      </c>
      <c r="K1138" s="5">
        <v>156.31</v>
      </c>
    </row>
    <row r="1139" spans="2:11" x14ac:dyDescent="0.2">
      <c r="B1139" s="4" t="s">
        <v>1605</v>
      </c>
      <c r="C1139" s="1" t="s">
        <v>4339</v>
      </c>
      <c r="D1139" s="4">
        <v>9</v>
      </c>
      <c r="E1139" s="4">
        <v>2020</v>
      </c>
      <c r="F1139" s="5">
        <v>367</v>
      </c>
      <c r="G1139" s="5">
        <v>0</v>
      </c>
      <c r="H1139" s="5">
        <v>367</v>
      </c>
      <c r="I1139" s="1" t="s">
        <v>6887</v>
      </c>
      <c r="J1139" s="1" t="s">
        <v>6938</v>
      </c>
      <c r="K1139" s="5">
        <v>110.1</v>
      </c>
    </row>
    <row r="1140" spans="2:11" x14ac:dyDescent="0.2">
      <c r="B1140" s="4" t="s">
        <v>1606</v>
      </c>
      <c r="C1140" s="1" t="s">
        <v>4340</v>
      </c>
      <c r="D1140" s="4">
        <v>9</v>
      </c>
      <c r="E1140" s="4">
        <v>2020</v>
      </c>
      <c r="F1140" s="5">
        <v>284</v>
      </c>
      <c r="G1140" s="5">
        <v>0</v>
      </c>
      <c r="H1140" s="5">
        <v>284</v>
      </c>
      <c r="I1140" s="1" t="s">
        <v>6887</v>
      </c>
      <c r="J1140" s="1" t="s">
        <v>6919</v>
      </c>
      <c r="K1140" s="5">
        <v>76.680000000000007</v>
      </c>
    </row>
    <row r="1141" spans="2:11" x14ac:dyDescent="0.2">
      <c r="B1141" s="4" t="s">
        <v>1607</v>
      </c>
      <c r="C1141" s="1" t="s">
        <v>4341</v>
      </c>
      <c r="D1141" s="4">
        <v>9</v>
      </c>
      <c r="E1141" s="4">
        <v>2020</v>
      </c>
      <c r="F1141" s="5">
        <v>383</v>
      </c>
      <c r="G1141" s="5">
        <v>0</v>
      </c>
      <c r="H1141" s="5">
        <v>383</v>
      </c>
      <c r="I1141" s="1" t="s">
        <v>6889</v>
      </c>
      <c r="J1141" s="1" t="s">
        <v>6911</v>
      </c>
      <c r="K1141" s="5">
        <v>122.56</v>
      </c>
    </row>
    <row r="1142" spans="2:11" x14ac:dyDescent="0.2">
      <c r="B1142" s="4" t="s">
        <v>1608</v>
      </c>
      <c r="C1142" s="1" t="s">
        <v>4342</v>
      </c>
      <c r="D1142" s="4">
        <v>9</v>
      </c>
      <c r="E1142" s="4">
        <v>2020</v>
      </c>
      <c r="F1142" s="5">
        <v>383</v>
      </c>
      <c r="G1142" s="5">
        <v>0</v>
      </c>
      <c r="H1142" s="5">
        <v>383</v>
      </c>
      <c r="I1142" s="1" t="s">
        <v>6889</v>
      </c>
      <c r="J1142" s="1" t="s">
        <v>6911</v>
      </c>
      <c r="K1142" s="5">
        <v>122.56</v>
      </c>
    </row>
    <row r="1143" spans="2:11" x14ac:dyDescent="0.2">
      <c r="B1143" s="4" t="s">
        <v>1609</v>
      </c>
      <c r="C1143" s="1" t="s">
        <v>4343</v>
      </c>
      <c r="D1143" s="4">
        <v>9</v>
      </c>
      <c r="E1143" s="4">
        <v>2020</v>
      </c>
      <c r="F1143" s="5">
        <v>447</v>
      </c>
      <c r="G1143" s="5">
        <v>0</v>
      </c>
      <c r="H1143" s="5">
        <v>447</v>
      </c>
      <c r="I1143" s="1" t="s">
        <v>6889</v>
      </c>
      <c r="J1143" s="1" t="s">
        <v>6893</v>
      </c>
      <c r="K1143" s="5">
        <v>156.44999999999999</v>
      </c>
    </row>
    <row r="1144" spans="2:11" x14ac:dyDescent="0.2">
      <c r="B1144" s="4" t="s">
        <v>1610</v>
      </c>
      <c r="C1144" s="1" t="s">
        <v>4344</v>
      </c>
      <c r="D1144" s="4">
        <v>9</v>
      </c>
      <c r="E1144" s="4">
        <v>2020</v>
      </c>
      <c r="F1144" s="5">
        <v>383</v>
      </c>
      <c r="G1144" s="5">
        <v>0</v>
      </c>
      <c r="H1144" s="5">
        <v>383</v>
      </c>
      <c r="I1144" s="1" t="s">
        <v>6889</v>
      </c>
      <c r="J1144" s="1" t="s">
        <v>6911</v>
      </c>
      <c r="K1144" s="5">
        <v>122.56</v>
      </c>
    </row>
    <row r="1145" spans="2:11" x14ac:dyDescent="0.2">
      <c r="B1145" s="4" t="s">
        <v>1611</v>
      </c>
      <c r="C1145" s="1" t="s">
        <v>4345</v>
      </c>
      <c r="D1145" s="4">
        <v>9</v>
      </c>
      <c r="E1145" s="4">
        <v>2020</v>
      </c>
      <c r="F1145" s="5">
        <v>168</v>
      </c>
      <c r="G1145" s="5">
        <v>0</v>
      </c>
      <c r="H1145" s="5">
        <v>168</v>
      </c>
      <c r="I1145" s="1" t="s">
        <v>6888</v>
      </c>
      <c r="J1145" s="1" t="s">
        <v>6894</v>
      </c>
      <c r="K1145" s="5">
        <v>25.2</v>
      </c>
    </row>
    <row r="1146" spans="2:11" x14ac:dyDescent="0.2">
      <c r="B1146" s="4" t="s">
        <v>1612</v>
      </c>
      <c r="C1146" s="1" t="s">
        <v>4346</v>
      </c>
      <c r="D1146" s="4">
        <v>9</v>
      </c>
      <c r="E1146" s="4">
        <v>2020</v>
      </c>
      <c r="F1146" s="5">
        <v>144</v>
      </c>
      <c r="G1146" s="5">
        <v>0</v>
      </c>
      <c r="H1146" s="5">
        <v>144</v>
      </c>
      <c r="I1146" s="1" t="s">
        <v>6888</v>
      </c>
      <c r="J1146" s="1" t="s">
        <v>6921</v>
      </c>
      <c r="K1146" s="5">
        <v>66.240000000000009</v>
      </c>
    </row>
    <row r="1147" spans="2:11" x14ac:dyDescent="0.2">
      <c r="B1147" s="4" t="s">
        <v>1613</v>
      </c>
      <c r="C1147" s="1" t="s">
        <v>4347</v>
      </c>
      <c r="D1147" s="4">
        <v>9</v>
      </c>
      <c r="E1147" s="4">
        <v>2020</v>
      </c>
      <c r="F1147" s="5">
        <v>240</v>
      </c>
      <c r="G1147" s="5">
        <v>0</v>
      </c>
      <c r="H1147" s="5">
        <v>240</v>
      </c>
      <c r="I1147" s="1" t="s">
        <v>6892</v>
      </c>
      <c r="J1147" s="1" t="s">
        <v>6896</v>
      </c>
      <c r="K1147" s="5">
        <v>43.199999999999996</v>
      </c>
    </row>
    <row r="1148" spans="2:11" x14ac:dyDescent="0.2">
      <c r="B1148" s="4" t="s">
        <v>1614</v>
      </c>
      <c r="C1148" s="1" t="s">
        <v>4348</v>
      </c>
      <c r="D1148" s="4">
        <v>9</v>
      </c>
      <c r="E1148" s="4">
        <v>2020</v>
      </c>
      <c r="F1148" s="5">
        <v>210</v>
      </c>
      <c r="G1148" s="5">
        <v>0</v>
      </c>
      <c r="H1148" s="5">
        <v>210</v>
      </c>
      <c r="I1148" s="1" t="s">
        <v>6892</v>
      </c>
      <c r="J1148" s="1" t="s">
        <v>6913</v>
      </c>
      <c r="K1148" s="5">
        <v>37.799999999999997</v>
      </c>
    </row>
    <row r="1149" spans="2:11" x14ac:dyDescent="0.2">
      <c r="B1149" s="4" t="s">
        <v>1615</v>
      </c>
      <c r="C1149" s="1" t="s">
        <v>4349</v>
      </c>
      <c r="D1149" s="4">
        <v>9</v>
      </c>
      <c r="E1149" s="4">
        <v>2020</v>
      </c>
      <c r="F1149" s="5">
        <v>205</v>
      </c>
      <c r="G1149" s="5">
        <v>0</v>
      </c>
      <c r="H1149" s="5">
        <v>205</v>
      </c>
      <c r="I1149" s="1" t="s">
        <v>6892</v>
      </c>
      <c r="J1149" s="1" t="s">
        <v>6915</v>
      </c>
      <c r="K1149" s="5">
        <v>36.9</v>
      </c>
    </row>
    <row r="1150" spans="2:11" x14ac:dyDescent="0.2">
      <c r="B1150" s="4" t="s">
        <v>1616</v>
      </c>
      <c r="C1150" s="1" t="s">
        <v>4350</v>
      </c>
      <c r="D1150" s="4">
        <v>9</v>
      </c>
      <c r="E1150" s="4">
        <v>2020</v>
      </c>
      <c r="F1150" s="5">
        <v>327</v>
      </c>
      <c r="G1150" s="5">
        <v>0</v>
      </c>
      <c r="H1150" s="5">
        <v>327</v>
      </c>
      <c r="I1150" s="1" t="s">
        <v>6886</v>
      </c>
      <c r="J1150" s="1" t="s">
        <v>6916</v>
      </c>
      <c r="K1150" s="5">
        <v>94.83</v>
      </c>
    </row>
    <row r="1151" spans="2:11" x14ac:dyDescent="0.2">
      <c r="B1151" s="4" t="s">
        <v>1617</v>
      </c>
      <c r="C1151" s="1" t="s">
        <v>4351</v>
      </c>
      <c r="D1151" s="4">
        <v>9</v>
      </c>
      <c r="E1151" s="4">
        <v>2020</v>
      </c>
      <c r="F1151" s="5">
        <v>313</v>
      </c>
      <c r="G1151" s="5">
        <v>0</v>
      </c>
      <c r="H1151" s="5">
        <v>313</v>
      </c>
      <c r="I1151" s="1" t="s">
        <v>6886</v>
      </c>
      <c r="J1151" s="1" t="s">
        <v>6897</v>
      </c>
      <c r="K1151" s="5">
        <v>93.899999999999991</v>
      </c>
    </row>
    <row r="1152" spans="2:11" x14ac:dyDescent="0.2">
      <c r="B1152" s="4" t="s">
        <v>1618</v>
      </c>
      <c r="C1152" s="1" t="s">
        <v>4352</v>
      </c>
      <c r="D1152" s="4">
        <v>9</v>
      </c>
      <c r="E1152" s="4">
        <v>2020</v>
      </c>
      <c r="F1152" s="5">
        <v>168</v>
      </c>
      <c r="G1152" s="5">
        <v>0</v>
      </c>
      <c r="H1152" s="5">
        <v>168</v>
      </c>
      <c r="I1152" s="1" t="s">
        <v>6887</v>
      </c>
      <c r="J1152" s="1" t="s">
        <v>6950</v>
      </c>
      <c r="K1152" s="5">
        <v>60.48</v>
      </c>
    </row>
    <row r="1153" spans="2:11" x14ac:dyDescent="0.2">
      <c r="B1153" s="4" t="s">
        <v>1619</v>
      </c>
      <c r="C1153" s="1" t="s">
        <v>4353</v>
      </c>
      <c r="D1153" s="4">
        <v>9</v>
      </c>
      <c r="E1153" s="4">
        <v>2020</v>
      </c>
      <c r="F1153" s="5">
        <v>345</v>
      </c>
      <c r="G1153" s="5">
        <v>0</v>
      </c>
      <c r="H1153" s="5">
        <v>345</v>
      </c>
      <c r="I1153" s="1" t="s">
        <v>6889</v>
      </c>
      <c r="J1153" s="1" t="s">
        <v>6920</v>
      </c>
      <c r="K1153" s="5">
        <v>106.95</v>
      </c>
    </row>
    <row r="1154" spans="2:11" x14ac:dyDescent="0.2">
      <c r="B1154" s="4" t="s">
        <v>1620</v>
      </c>
      <c r="C1154" s="1" t="s">
        <v>4354</v>
      </c>
      <c r="D1154" s="4">
        <v>9</v>
      </c>
      <c r="E1154" s="4">
        <v>2020</v>
      </c>
      <c r="F1154" s="5">
        <v>168</v>
      </c>
      <c r="G1154" s="5">
        <v>0</v>
      </c>
      <c r="H1154" s="5">
        <v>168</v>
      </c>
      <c r="I1154" s="1" t="s">
        <v>6888</v>
      </c>
      <c r="J1154" s="1" t="s">
        <v>6894</v>
      </c>
      <c r="K1154" s="5">
        <v>25.2</v>
      </c>
    </row>
    <row r="1155" spans="2:11" x14ac:dyDescent="0.2">
      <c r="B1155" s="4" t="s">
        <v>1621</v>
      </c>
      <c r="C1155" s="1" t="s">
        <v>4355</v>
      </c>
      <c r="D1155" s="4">
        <v>9</v>
      </c>
      <c r="E1155" s="4">
        <v>2020</v>
      </c>
      <c r="F1155" s="5">
        <v>168</v>
      </c>
      <c r="G1155" s="5">
        <v>0</v>
      </c>
      <c r="H1155" s="5">
        <v>168</v>
      </c>
      <c r="I1155" s="1" t="s">
        <v>6888</v>
      </c>
      <c r="J1155" s="1" t="s">
        <v>6894</v>
      </c>
      <c r="K1155" s="5">
        <v>25.2</v>
      </c>
    </row>
    <row r="1156" spans="2:11" x14ac:dyDescent="0.2">
      <c r="B1156" s="4" t="s">
        <v>1622</v>
      </c>
      <c r="C1156" s="1" t="s">
        <v>4356</v>
      </c>
      <c r="D1156" s="4">
        <v>9</v>
      </c>
      <c r="E1156" s="4">
        <v>2020</v>
      </c>
      <c r="F1156" s="5">
        <v>220</v>
      </c>
      <c r="G1156" s="5">
        <v>0</v>
      </c>
      <c r="H1156" s="5">
        <v>220</v>
      </c>
      <c r="I1156" s="1" t="s">
        <v>6892</v>
      </c>
      <c r="J1156" s="1" t="s">
        <v>6895</v>
      </c>
      <c r="K1156" s="5">
        <v>39.6</v>
      </c>
    </row>
    <row r="1157" spans="2:11" x14ac:dyDescent="0.2">
      <c r="B1157" s="4" t="s">
        <v>1623</v>
      </c>
      <c r="C1157" s="1" t="s">
        <v>4357</v>
      </c>
      <c r="D1157" s="4">
        <v>9</v>
      </c>
      <c r="E1157" s="4">
        <v>2020</v>
      </c>
      <c r="F1157" s="5">
        <v>192</v>
      </c>
      <c r="G1157" s="5">
        <v>0</v>
      </c>
      <c r="H1157" s="5">
        <v>192</v>
      </c>
      <c r="I1157" s="1" t="s">
        <v>6892</v>
      </c>
      <c r="J1157" s="1" t="s">
        <v>6914</v>
      </c>
      <c r="K1157" s="5">
        <v>34.56</v>
      </c>
    </row>
    <row r="1158" spans="2:11" x14ac:dyDescent="0.2">
      <c r="B1158" s="4" t="s">
        <v>1624</v>
      </c>
      <c r="C1158" s="1" t="s">
        <v>4358</v>
      </c>
      <c r="D1158" s="4">
        <v>9</v>
      </c>
      <c r="E1158" s="4">
        <v>2020</v>
      </c>
      <c r="F1158" s="5">
        <v>192</v>
      </c>
      <c r="G1158" s="5">
        <v>0</v>
      </c>
      <c r="H1158" s="5">
        <v>192</v>
      </c>
      <c r="I1158" s="1" t="s">
        <v>6892</v>
      </c>
      <c r="J1158" s="1" t="s">
        <v>6914</v>
      </c>
      <c r="K1158" s="5">
        <v>34.56</v>
      </c>
    </row>
    <row r="1159" spans="2:11" x14ac:dyDescent="0.2">
      <c r="B1159" s="4" t="s">
        <v>1625</v>
      </c>
      <c r="C1159" s="1" t="s">
        <v>4359</v>
      </c>
      <c r="D1159" s="4">
        <v>9</v>
      </c>
      <c r="E1159" s="4">
        <v>2020</v>
      </c>
      <c r="F1159" s="5">
        <v>255</v>
      </c>
      <c r="G1159" s="5">
        <v>0</v>
      </c>
      <c r="H1159" s="5">
        <v>255</v>
      </c>
      <c r="I1159" s="1" t="s">
        <v>6886</v>
      </c>
      <c r="J1159" s="1" t="s">
        <v>6917</v>
      </c>
      <c r="K1159" s="5">
        <v>66.3</v>
      </c>
    </row>
    <row r="1160" spans="2:11" x14ac:dyDescent="0.2">
      <c r="B1160" s="4" t="s">
        <v>1626</v>
      </c>
      <c r="C1160" s="1" t="s">
        <v>4360</v>
      </c>
      <c r="D1160" s="4">
        <v>9</v>
      </c>
      <c r="E1160" s="4">
        <v>2020</v>
      </c>
      <c r="F1160" s="5">
        <v>313</v>
      </c>
      <c r="G1160" s="5">
        <v>0</v>
      </c>
      <c r="H1160" s="5">
        <v>313</v>
      </c>
      <c r="I1160" s="1" t="s">
        <v>6886</v>
      </c>
      <c r="J1160" s="1" t="s">
        <v>6897</v>
      </c>
      <c r="K1160" s="5">
        <v>93.899999999999991</v>
      </c>
    </row>
    <row r="1161" spans="2:11" x14ac:dyDescent="0.2">
      <c r="B1161" s="4" t="s">
        <v>1627</v>
      </c>
      <c r="C1161" s="1" t="s">
        <v>4361</v>
      </c>
      <c r="D1161" s="4">
        <v>9</v>
      </c>
      <c r="E1161" s="4">
        <v>2020</v>
      </c>
      <c r="F1161" s="5">
        <v>255</v>
      </c>
      <c r="G1161" s="5">
        <v>0</v>
      </c>
      <c r="H1161" s="5">
        <v>255</v>
      </c>
      <c r="I1161" s="1" t="s">
        <v>6886</v>
      </c>
      <c r="J1161" s="1" t="s">
        <v>6917</v>
      </c>
      <c r="K1161" s="5">
        <v>66.3</v>
      </c>
    </row>
    <row r="1162" spans="2:11" x14ac:dyDescent="0.2">
      <c r="B1162" s="4" t="s">
        <v>1628</v>
      </c>
      <c r="C1162" s="1" t="s">
        <v>4362</v>
      </c>
      <c r="D1162" s="4">
        <v>9</v>
      </c>
      <c r="E1162" s="4">
        <v>2020</v>
      </c>
      <c r="F1162" s="5">
        <v>278</v>
      </c>
      <c r="G1162" s="5">
        <v>0</v>
      </c>
      <c r="H1162" s="5">
        <v>278</v>
      </c>
      <c r="I1162" s="1" t="s">
        <v>6887</v>
      </c>
      <c r="J1162" s="1" t="s">
        <v>6949</v>
      </c>
      <c r="K1162" s="5">
        <v>88.960000000000008</v>
      </c>
    </row>
    <row r="1163" spans="2:11" x14ac:dyDescent="0.2">
      <c r="B1163" s="4" t="s">
        <v>1629</v>
      </c>
      <c r="C1163" s="1" t="s">
        <v>4363</v>
      </c>
      <c r="D1163" s="4">
        <v>9</v>
      </c>
      <c r="E1163" s="4">
        <v>2020</v>
      </c>
      <c r="F1163" s="5">
        <v>345</v>
      </c>
      <c r="G1163" s="5">
        <v>0</v>
      </c>
      <c r="H1163" s="5">
        <v>345</v>
      </c>
      <c r="I1163" s="1" t="s">
        <v>6889</v>
      </c>
      <c r="J1163" s="1" t="s">
        <v>6920</v>
      </c>
      <c r="K1163" s="5">
        <v>106.95</v>
      </c>
    </row>
    <row r="1164" spans="2:11" x14ac:dyDescent="0.2">
      <c r="B1164" s="4" t="s">
        <v>1630</v>
      </c>
      <c r="C1164" s="1" t="s">
        <v>4364</v>
      </c>
      <c r="D1164" s="4">
        <v>9</v>
      </c>
      <c r="E1164" s="4">
        <v>2020</v>
      </c>
      <c r="F1164" s="5">
        <v>168</v>
      </c>
      <c r="G1164" s="5">
        <v>0</v>
      </c>
      <c r="H1164" s="5">
        <v>168</v>
      </c>
      <c r="I1164" s="1" t="s">
        <v>6888</v>
      </c>
      <c r="J1164" s="1" t="s">
        <v>6894</v>
      </c>
      <c r="K1164" s="5">
        <v>25.2</v>
      </c>
    </row>
    <row r="1165" spans="2:11" x14ac:dyDescent="0.2">
      <c r="B1165" s="4" t="s">
        <v>1631</v>
      </c>
      <c r="C1165" s="1" t="s">
        <v>4365</v>
      </c>
      <c r="D1165" s="4">
        <v>9</v>
      </c>
      <c r="E1165" s="4">
        <v>2020</v>
      </c>
      <c r="F1165" s="5">
        <v>240</v>
      </c>
      <c r="G1165" s="5">
        <v>0</v>
      </c>
      <c r="H1165" s="5">
        <v>240</v>
      </c>
      <c r="I1165" s="1" t="s">
        <v>6892</v>
      </c>
      <c r="J1165" s="1" t="s">
        <v>6896</v>
      </c>
      <c r="K1165" s="5">
        <v>43.199999999999996</v>
      </c>
    </row>
    <row r="1166" spans="2:11" x14ac:dyDescent="0.2">
      <c r="B1166" s="4" t="s">
        <v>1632</v>
      </c>
      <c r="C1166" s="1" t="s">
        <v>4366</v>
      </c>
      <c r="D1166" s="4">
        <v>9</v>
      </c>
      <c r="E1166" s="4">
        <v>2020</v>
      </c>
      <c r="F1166" s="5">
        <v>210</v>
      </c>
      <c r="G1166" s="5">
        <v>0</v>
      </c>
      <c r="H1166" s="5">
        <v>210</v>
      </c>
      <c r="I1166" s="1" t="s">
        <v>6892</v>
      </c>
      <c r="J1166" s="1" t="s">
        <v>6913</v>
      </c>
      <c r="K1166" s="5">
        <v>37.799999999999997</v>
      </c>
    </row>
    <row r="1167" spans="2:11" x14ac:dyDescent="0.2">
      <c r="B1167" s="4" t="s">
        <v>1633</v>
      </c>
      <c r="C1167" s="1" t="s">
        <v>4367</v>
      </c>
      <c r="D1167" s="4">
        <v>9</v>
      </c>
      <c r="E1167" s="4">
        <v>2020</v>
      </c>
      <c r="F1167" s="5">
        <v>240</v>
      </c>
      <c r="G1167" s="5">
        <v>0</v>
      </c>
      <c r="H1167" s="5">
        <v>240</v>
      </c>
      <c r="I1167" s="1" t="s">
        <v>6892</v>
      </c>
      <c r="J1167" s="1" t="s">
        <v>6896</v>
      </c>
      <c r="K1167" s="5">
        <v>43.199999999999996</v>
      </c>
    </row>
    <row r="1168" spans="2:11" x14ac:dyDescent="0.2">
      <c r="B1168" s="4" t="s">
        <v>1634</v>
      </c>
      <c r="C1168" s="1" t="s">
        <v>4368</v>
      </c>
      <c r="D1168" s="4">
        <v>9</v>
      </c>
      <c r="E1168" s="4">
        <v>2020</v>
      </c>
      <c r="F1168" s="5">
        <v>205</v>
      </c>
      <c r="G1168" s="5">
        <v>0</v>
      </c>
      <c r="H1168" s="5">
        <v>205</v>
      </c>
      <c r="I1168" s="1" t="s">
        <v>6892</v>
      </c>
      <c r="J1168" s="1" t="s">
        <v>6915</v>
      </c>
      <c r="K1168" s="5">
        <v>36.9</v>
      </c>
    </row>
    <row r="1169" spans="2:11" x14ac:dyDescent="0.2">
      <c r="B1169" s="4" t="s">
        <v>1635</v>
      </c>
      <c r="C1169" s="1" t="s">
        <v>4369</v>
      </c>
      <c r="D1169" s="4">
        <v>9</v>
      </c>
      <c r="E1169" s="4">
        <v>2020</v>
      </c>
      <c r="F1169" s="5">
        <v>255</v>
      </c>
      <c r="G1169" s="5">
        <v>0</v>
      </c>
      <c r="H1169" s="5">
        <v>255</v>
      </c>
      <c r="I1169" s="1" t="s">
        <v>6886</v>
      </c>
      <c r="J1169" s="1" t="s">
        <v>6917</v>
      </c>
      <c r="K1169" s="5">
        <v>66.3</v>
      </c>
    </row>
    <row r="1170" spans="2:11" x14ac:dyDescent="0.2">
      <c r="B1170" s="4" t="s">
        <v>1636</v>
      </c>
      <c r="C1170" s="1" t="s">
        <v>4370</v>
      </c>
      <c r="D1170" s="4">
        <v>9</v>
      </c>
      <c r="E1170" s="4">
        <v>2020</v>
      </c>
      <c r="F1170" s="5">
        <v>228</v>
      </c>
      <c r="G1170" s="5">
        <v>0</v>
      </c>
      <c r="H1170" s="5">
        <v>228</v>
      </c>
      <c r="I1170" s="1" t="s">
        <v>6887</v>
      </c>
      <c r="J1170" s="1" t="s">
        <v>6951</v>
      </c>
      <c r="K1170" s="5">
        <v>79.8</v>
      </c>
    </row>
    <row r="1171" spans="2:11" x14ac:dyDescent="0.2">
      <c r="B1171" s="4" t="s">
        <v>1637</v>
      </c>
      <c r="C1171" s="1" t="s">
        <v>4371</v>
      </c>
      <c r="D1171" s="4">
        <v>9</v>
      </c>
      <c r="E1171" s="4">
        <v>2020</v>
      </c>
      <c r="F1171" s="5">
        <v>345</v>
      </c>
      <c r="G1171" s="5">
        <v>0</v>
      </c>
      <c r="H1171" s="5">
        <v>345</v>
      </c>
      <c r="I1171" s="1" t="s">
        <v>6889</v>
      </c>
      <c r="J1171" s="1" t="s">
        <v>6920</v>
      </c>
      <c r="K1171" s="5">
        <v>106.95</v>
      </c>
    </row>
    <row r="1172" spans="2:11" x14ac:dyDescent="0.2">
      <c r="B1172" s="4" t="s">
        <v>1638</v>
      </c>
      <c r="C1172" s="1" t="s">
        <v>4372</v>
      </c>
      <c r="D1172" s="4">
        <v>9</v>
      </c>
      <c r="E1172" s="4">
        <v>2020</v>
      </c>
      <c r="F1172" s="5">
        <v>172</v>
      </c>
      <c r="G1172" s="5">
        <v>0</v>
      </c>
      <c r="H1172" s="5">
        <v>172</v>
      </c>
      <c r="I1172" s="1" t="s">
        <v>6888</v>
      </c>
      <c r="J1172" s="1" t="s">
        <v>6912</v>
      </c>
      <c r="K1172" s="5">
        <v>65.36</v>
      </c>
    </row>
    <row r="1173" spans="2:11" x14ac:dyDescent="0.2">
      <c r="B1173" s="4" t="s">
        <v>1639</v>
      </c>
      <c r="C1173" s="1" t="s">
        <v>4373</v>
      </c>
      <c r="D1173" s="4">
        <v>9</v>
      </c>
      <c r="E1173" s="4">
        <v>2020</v>
      </c>
      <c r="F1173" s="5">
        <v>168</v>
      </c>
      <c r="G1173" s="5">
        <v>0</v>
      </c>
      <c r="H1173" s="5">
        <v>168</v>
      </c>
      <c r="I1173" s="1" t="s">
        <v>6888</v>
      </c>
      <c r="J1173" s="1" t="s">
        <v>6894</v>
      </c>
      <c r="K1173" s="5">
        <v>25.2</v>
      </c>
    </row>
    <row r="1174" spans="2:11" x14ac:dyDescent="0.2">
      <c r="B1174" s="4" t="s">
        <v>1640</v>
      </c>
      <c r="C1174" s="1" t="s">
        <v>4374</v>
      </c>
      <c r="D1174" s="4">
        <v>9</v>
      </c>
      <c r="E1174" s="4">
        <v>2020</v>
      </c>
      <c r="F1174" s="5">
        <v>205</v>
      </c>
      <c r="G1174" s="5">
        <v>0</v>
      </c>
      <c r="H1174" s="5">
        <v>205</v>
      </c>
      <c r="I1174" s="1" t="s">
        <v>6892</v>
      </c>
      <c r="J1174" s="1" t="s">
        <v>6915</v>
      </c>
      <c r="K1174" s="5">
        <v>36.9</v>
      </c>
    </row>
    <row r="1175" spans="2:11" x14ac:dyDescent="0.2">
      <c r="B1175" s="4" t="s">
        <v>1641</v>
      </c>
      <c r="C1175" s="1" t="s">
        <v>4375</v>
      </c>
      <c r="D1175" s="4">
        <v>9</v>
      </c>
      <c r="E1175" s="4">
        <v>2020</v>
      </c>
      <c r="F1175" s="5">
        <v>192</v>
      </c>
      <c r="G1175" s="5">
        <v>0</v>
      </c>
      <c r="H1175" s="5">
        <v>192</v>
      </c>
      <c r="I1175" s="1" t="s">
        <v>6892</v>
      </c>
      <c r="J1175" s="1" t="s">
        <v>6914</v>
      </c>
      <c r="K1175" s="5">
        <v>34.56</v>
      </c>
    </row>
    <row r="1176" spans="2:11" x14ac:dyDescent="0.2">
      <c r="B1176" s="4" t="s">
        <v>1642</v>
      </c>
      <c r="C1176" s="1" t="s">
        <v>4376</v>
      </c>
      <c r="D1176" s="4">
        <v>9</v>
      </c>
      <c r="E1176" s="4">
        <v>2020</v>
      </c>
      <c r="F1176" s="5">
        <v>220</v>
      </c>
      <c r="G1176" s="5">
        <v>0</v>
      </c>
      <c r="H1176" s="5">
        <v>220</v>
      </c>
      <c r="I1176" s="1" t="s">
        <v>6892</v>
      </c>
      <c r="J1176" s="1" t="s">
        <v>6895</v>
      </c>
      <c r="K1176" s="5">
        <v>39.6</v>
      </c>
    </row>
    <row r="1177" spans="2:11" x14ac:dyDescent="0.2">
      <c r="B1177" s="4" t="s">
        <v>1643</v>
      </c>
      <c r="C1177" s="1" t="s">
        <v>4377</v>
      </c>
      <c r="D1177" s="4">
        <v>9</v>
      </c>
      <c r="E1177" s="4">
        <v>2020</v>
      </c>
      <c r="F1177" s="5">
        <v>205</v>
      </c>
      <c r="G1177" s="5">
        <v>0</v>
      </c>
      <c r="H1177" s="5">
        <v>205</v>
      </c>
      <c r="I1177" s="1" t="s">
        <v>6892</v>
      </c>
      <c r="J1177" s="1" t="s">
        <v>6915</v>
      </c>
      <c r="K1177" s="5">
        <v>36.9</v>
      </c>
    </row>
    <row r="1178" spans="2:11" x14ac:dyDescent="0.2">
      <c r="B1178" s="4" t="s">
        <v>1644</v>
      </c>
      <c r="C1178" s="1" t="s">
        <v>4378</v>
      </c>
      <c r="D1178" s="4">
        <v>9</v>
      </c>
      <c r="E1178" s="4">
        <v>2020</v>
      </c>
      <c r="F1178" s="5">
        <v>205</v>
      </c>
      <c r="G1178" s="5">
        <v>0</v>
      </c>
      <c r="H1178" s="5">
        <v>205</v>
      </c>
      <c r="I1178" s="1" t="s">
        <v>6892</v>
      </c>
      <c r="J1178" s="1" t="s">
        <v>6915</v>
      </c>
      <c r="K1178" s="5">
        <v>36.9</v>
      </c>
    </row>
    <row r="1179" spans="2:11" x14ac:dyDescent="0.2">
      <c r="B1179" s="4" t="s">
        <v>1645</v>
      </c>
      <c r="C1179" s="1" t="s">
        <v>4379</v>
      </c>
      <c r="D1179" s="4">
        <v>9</v>
      </c>
      <c r="E1179" s="4">
        <v>2020</v>
      </c>
      <c r="F1179" s="5">
        <v>345</v>
      </c>
      <c r="G1179" s="5">
        <v>0</v>
      </c>
      <c r="H1179" s="5">
        <v>345</v>
      </c>
      <c r="I1179" s="1" t="s">
        <v>6889</v>
      </c>
      <c r="J1179" s="1" t="s">
        <v>6920</v>
      </c>
      <c r="K1179" s="5">
        <v>106.95</v>
      </c>
    </row>
    <row r="1180" spans="2:11" x14ac:dyDescent="0.2">
      <c r="B1180" s="4" t="s">
        <v>1646</v>
      </c>
      <c r="C1180" s="1" t="s">
        <v>4380</v>
      </c>
      <c r="D1180" s="4">
        <v>9</v>
      </c>
      <c r="E1180" s="4">
        <v>2020</v>
      </c>
      <c r="F1180" s="5">
        <v>172</v>
      </c>
      <c r="G1180" s="5">
        <v>0</v>
      </c>
      <c r="H1180" s="5">
        <v>172</v>
      </c>
      <c r="I1180" s="1" t="s">
        <v>6888</v>
      </c>
      <c r="J1180" s="1" t="s">
        <v>6912</v>
      </c>
      <c r="K1180" s="5">
        <v>65.36</v>
      </c>
    </row>
    <row r="1181" spans="2:11" x14ac:dyDescent="0.2">
      <c r="B1181" s="4" t="s">
        <v>1647</v>
      </c>
      <c r="C1181" s="1" t="s">
        <v>4381</v>
      </c>
      <c r="D1181" s="4">
        <v>9</v>
      </c>
      <c r="E1181" s="4">
        <v>2020</v>
      </c>
      <c r="F1181" s="5">
        <v>192</v>
      </c>
      <c r="G1181" s="5">
        <v>0</v>
      </c>
      <c r="H1181" s="5">
        <v>192</v>
      </c>
      <c r="I1181" s="1" t="s">
        <v>6892</v>
      </c>
      <c r="J1181" s="1" t="s">
        <v>6914</v>
      </c>
      <c r="K1181" s="5">
        <v>34.56</v>
      </c>
    </row>
    <row r="1182" spans="2:11" x14ac:dyDescent="0.2">
      <c r="B1182" s="4" t="s">
        <v>1648</v>
      </c>
      <c r="C1182" s="1" t="s">
        <v>4382</v>
      </c>
      <c r="D1182" s="4">
        <v>9</v>
      </c>
      <c r="E1182" s="4">
        <v>2020</v>
      </c>
      <c r="F1182" s="5">
        <v>220</v>
      </c>
      <c r="G1182" s="5">
        <v>0</v>
      </c>
      <c r="H1182" s="5">
        <v>220</v>
      </c>
      <c r="I1182" s="1" t="s">
        <v>6892</v>
      </c>
      <c r="J1182" s="1" t="s">
        <v>6895</v>
      </c>
      <c r="K1182" s="5">
        <v>39.6</v>
      </c>
    </row>
    <row r="1183" spans="2:11" x14ac:dyDescent="0.2">
      <c r="B1183" s="4" t="s">
        <v>1649</v>
      </c>
      <c r="C1183" s="1" t="s">
        <v>4383</v>
      </c>
      <c r="D1183" s="4">
        <v>9</v>
      </c>
      <c r="E1183" s="4">
        <v>2020</v>
      </c>
      <c r="F1183" s="5">
        <v>255</v>
      </c>
      <c r="G1183" s="5">
        <v>0</v>
      </c>
      <c r="H1183" s="5">
        <v>255</v>
      </c>
      <c r="I1183" s="1" t="s">
        <v>6886</v>
      </c>
      <c r="J1183" s="1" t="s">
        <v>6917</v>
      </c>
      <c r="K1183" s="5">
        <v>66.3</v>
      </c>
    </row>
    <row r="1184" spans="2:11" x14ac:dyDescent="0.2">
      <c r="B1184" s="4" t="s">
        <v>1650</v>
      </c>
      <c r="C1184" s="1" t="s">
        <v>4384</v>
      </c>
      <c r="D1184" s="4">
        <v>9</v>
      </c>
      <c r="E1184" s="4">
        <v>2020</v>
      </c>
      <c r="F1184" s="5">
        <v>255</v>
      </c>
      <c r="G1184" s="5">
        <v>0</v>
      </c>
      <c r="H1184" s="5">
        <v>255</v>
      </c>
      <c r="I1184" s="1" t="s">
        <v>6886</v>
      </c>
      <c r="J1184" s="1" t="s">
        <v>6917</v>
      </c>
      <c r="K1184" s="5">
        <v>66.3</v>
      </c>
    </row>
    <row r="1185" spans="2:11" x14ac:dyDescent="0.2">
      <c r="B1185" s="4" t="s">
        <v>1651</v>
      </c>
      <c r="C1185" s="1" t="s">
        <v>4385</v>
      </c>
      <c r="D1185" s="4">
        <v>9</v>
      </c>
      <c r="E1185" s="4">
        <v>2020</v>
      </c>
      <c r="F1185" s="5">
        <v>327</v>
      </c>
      <c r="G1185" s="5">
        <v>0</v>
      </c>
      <c r="H1185" s="5">
        <v>327</v>
      </c>
      <c r="I1185" s="1" t="s">
        <v>6886</v>
      </c>
      <c r="J1185" s="1" t="s">
        <v>6916</v>
      </c>
      <c r="K1185" s="5">
        <v>94.83</v>
      </c>
    </row>
    <row r="1186" spans="2:11" x14ac:dyDescent="0.2">
      <c r="B1186" s="4" t="s">
        <v>1652</v>
      </c>
      <c r="C1186" s="1" t="s">
        <v>4386</v>
      </c>
      <c r="D1186" s="4">
        <v>9</v>
      </c>
      <c r="E1186" s="4">
        <v>2020</v>
      </c>
      <c r="F1186" s="5">
        <v>1086</v>
      </c>
      <c r="G1186" s="5">
        <v>0</v>
      </c>
      <c r="H1186" s="5">
        <v>1086</v>
      </c>
      <c r="I1186" s="1" t="s">
        <v>6884</v>
      </c>
      <c r="J1186" s="1" t="s">
        <v>6944</v>
      </c>
      <c r="K1186" s="5">
        <v>293.22000000000003</v>
      </c>
    </row>
    <row r="1187" spans="2:11" x14ac:dyDescent="0.2">
      <c r="B1187" s="4" t="s">
        <v>1653</v>
      </c>
      <c r="C1187" s="1" t="s">
        <v>4387</v>
      </c>
      <c r="D1187" s="4">
        <v>9</v>
      </c>
      <c r="E1187" s="4">
        <v>2020</v>
      </c>
      <c r="F1187" s="5">
        <v>990</v>
      </c>
      <c r="G1187" s="5">
        <v>0</v>
      </c>
      <c r="H1187" s="5">
        <v>990</v>
      </c>
      <c r="I1187" s="1" t="s">
        <v>6884</v>
      </c>
      <c r="J1187" s="1" t="s">
        <v>6932</v>
      </c>
      <c r="K1187" s="5">
        <v>316.8</v>
      </c>
    </row>
    <row r="1188" spans="2:11" x14ac:dyDescent="0.2">
      <c r="B1188" s="4" t="s">
        <v>1654</v>
      </c>
      <c r="C1188" s="1" t="s">
        <v>4388</v>
      </c>
      <c r="D1188" s="4">
        <v>9</v>
      </c>
      <c r="E1188" s="4">
        <v>2020</v>
      </c>
      <c r="F1188" s="5">
        <v>383</v>
      </c>
      <c r="G1188" s="5">
        <v>0</v>
      </c>
      <c r="H1188" s="5">
        <v>383</v>
      </c>
      <c r="I1188" s="1" t="s">
        <v>6889</v>
      </c>
      <c r="J1188" s="1" t="s">
        <v>6911</v>
      </c>
      <c r="K1188" s="5">
        <v>122.56</v>
      </c>
    </row>
    <row r="1189" spans="2:11" x14ac:dyDescent="0.2">
      <c r="B1189" s="4" t="s">
        <v>1655</v>
      </c>
      <c r="C1189" s="1" t="s">
        <v>4389</v>
      </c>
      <c r="D1189" s="4">
        <v>9</v>
      </c>
      <c r="E1189" s="4">
        <v>2020</v>
      </c>
      <c r="F1189" s="5">
        <v>168</v>
      </c>
      <c r="G1189" s="5">
        <v>0</v>
      </c>
      <c r="H1189" s="5">
        <v>168</v>
      </c>
      <c r="I1189" s="1" t="s">
        <v>6888</v>
      </c>
      <c r="J1189" s="1" t="s">
        <v>6894</v>
      </c>
      <c r="K1189" s="5">
        <v>25.2</v>
      </c>
    </row>
    <row r="1190" spans="2:11" x14ac:dyDescent="0.2">
      <c r="B1190" s="4" t="s">
        <v>1656</v>
      </c>
      <c r="C1190" s="1" t="s">
        <v>4390</v>
      </c>
      <c r="D1190" s="4">
        <v>9</v>
      </c>
      <c r="E1190" s="4">
        <v>2020</v>
      </c>
      <c r="F1190" s="5">
        <v>220</v>
      </c>
      <c r="G1190" s="5">
        <v>0</v>
      </c>
      <c r="H1190" s="5">
        <v>220</v>
      </c>
      <c r="I1190" s="1" t="s">
        <v>6892</v>
      </c>
      <c r="J1190" s="1" t="s">
        <v>6895</v>
      </c>
      <c r="K1190" s="5">
        <v>39.6</v>
      </c>
    </row>
    <row r="1191" spans="2:11" x14ac:dyDescent="0.2">
      <c r="B1191" s="4" t="s">
        <v>1657</v>
      </c>
      <c r="C1191" s="1" t="s">
        <v>4391</v>
      </c>
      <c r="D1191" s="4">
        <v>9</v>
      </c>
      <c r="E1191" s="4">
        <v>2020</v>
      </c>
      <c r="F1191" s="5">
        <v>192</v>
      </c>
      <c r="G1191" s="5">
        <v>0</v>
      </c>
      <c r="H1191" s="5">
        <v>192</v>
      </c>
      <c r="I1191" s="1" t="s">
        <v>6892</v>
      </c>
      <c r="J1191" s="1" t="s">
        <v>6914</v>
      </c>
      <c r="K1191" s="5">
        <v>34.56</v>
      </c>
    </row>
    <row r="1192" spans="2:11" x14ac:dyDescent="0.2">
      <c r="B1192" s="4" t="s">
        <v>1658</v>
      </c>
      <c r="C1192" s="1" t="s">
        <v>4392</v>
      </c>
      <c r="D1192" s="4">
        <v>9</v>
      </c>
      <c r="E1192" s="4">
        <v>2020</v>
      </c>
      <c r="F1192" s="5">
        <v>255</v>
      </c>
      <c r="G1192" s="5">
        <v>0</v>
      </c>
      <c r="H1192" s="5">
        <v>255</v>
      </c>
      <c r="I1192" s="1" t="s">
        <v>6886</v>
      </c>
      <c r="J1192" s="1" t="s">
        <v>6917</v>
      </c>
      <c r="K1192" s="5">
        <v>66.3</v>
      </c>
    </row>
    <row r="1193" spans="2:11" x14ac:dyDescent="0.2">
      <c r="B1193" s="4" t="s">
        <v>1659</v>
      </c>
      <c r="C1193" s="1" t="s">
        <v>4393</v>
      </c>
      <c r="D1193" s="4">
        <v>9</v>
      </c>
      <c r="E1193" s="4">
        <v>2020</v>
      </c>
      <c r="F1193" s="5">
        <v>327</v>
      </c>
      <c r="G1193" s="5">
        <v>0</v>
      </c>
      <c r="H1193" s="5">
        <v>327</v>
      </c>
      <c r="I1193" s="1" t="s">
        <v>6886</v>
      </c>
      <c r="J1193" s="1" t="s">
        <v>6916</v>
      </c>
      <c r="K1193" s="5">
        <v>94.83</v>
      </c>
    </row>
    <row r="1194" spans="2:11" x14ac:dyDescent="0.2">
      <c r="B1194" s="4" t="s">
        <v>1660</v>
      </c>
      <c r="C1194" s="1" t="s">
        <v>4394</v>
      </c>
      <c r="D1194" s="4">
        <v>9</v>
      </c>
      <c r="E1194" s="4">
        <v>2020</v>
      </c>
      <c r="F1194" s="5">
        <v>805</v>
      </c>
      <c r="G1194" s="5">
        <v>0</v>
      </c>
      <c r="H1194" s="5">
        <v>805</v>
      </c>
      <c r="I1194" s="1" t="s">
        <v>6884</v>
      </c>
      <c r="J1194" s="1" t="s">
        <v>6925</v>
      </c>
      <c r="K1194" s="5">
        <v>249.55</v>
      </c>
    </row>
    <row r="1195" spans="2:11" x14ac:dyDescent="0.2">
      <c r="B1195" s="4" t="s">
        <v>1661</v>
      </c>
      <c r="C1195" s="1" t="s">
        <v>4395</v>
      </c>
      <c r="D1195" s="4">
        <v>9</v>
      </c>
      <c r="E1195" s="4">
        <v>2020</v>
      </c>
      <c r="F1195" s="5">
        <v>992</v>
      </c>
      <c r="G1195" s="5">
        <v>0</v>
      </c>
      <c r="H1195" s="5">
        <v>992</v>
      </c>
      <c r="I1195" s="1" t="s">
        <v>6884</v>
      </c>
      <c r="J1195" s="1" t="s">
        <v>6942</v>
      </c>
      <c r="K1195" s="5">
        <v>277.76000000000005</v>
      </c>
    </row>
    <row r="1196" spans="2:11" x14ac:dyDescent="0.2">
      <c r="B1196" s="4" t="s">
        <v>1662</v>
      </c>
      <c r="C1196" s="1" t="s">
        <v>4396</v>
      </c>
      <c r="D1196" s="4">
        <v>9</v>
      </c>
      <c r="E1196" s="4">
        <v>2020</v>
      </c>
      <c r="F1196" s="5">
        <v>383</v>
      </c>
      <c r="G1196" s="5">
        <v>0</v>
      </c>
      <c r="H1196" s="5">
        <v>383</v>
      </c>
      <c r="I1196" s="1" t="s">
        <v>6889</v>
      </c>
      <c r="J1196" s="1" t="s">
        <v>6911</v>
      </c>
      <c r="K1196" s="5">
        <v>122.56</v>
      </c>
    </row>
    <row r="1197" spans="2:11" x14ac:dyDescent="0.2">
      <c r="B1197" s="4" t="s">
        <v>1663</v>
      </c>
      <c r="C1197" s="1" t="s">
        <v>4397</v>
      </c>
      <c r="D1197" s="4">
        <v>9</v>
      </c>
      <c r="E1197" s="4">
        <v>2020</v>
      </c>
      <c r="F1197" s="5">
        <v>144</v>
      </c>
      <c r="G1197" s="5">
        <v>0</v>
      </c>
      <c r="H1197" s="5">
        <v>144</v>
      </c>
      <c r="I1197" s="1" t="s">
        <v>6888</v>
      </c>
      <c r="J1197" s="1" t="s">
        <v>6921</v>
      </c>
      <c r="K1197" s="5">
        <v>66.240000000000009</v>
      </c>
    </row>
    <row r="1198" spans="2:11" x14ac:dyDescent="0.2">
      <c r="B1198" s="4" t="s">
        <v>1664</v>
      </c>
      <c r="C1198" s="1" t="s">
        <v>4398</v>
      </c>
      <c r="D1198" s="4">
        <v>9</v>
      </c>
      <c r="E1198" s="4">
        <v>2020</v>
      </c>
      <c r="F1198" s="5">
        <v>240</v>
      </c>
      <c r="G1198" s="5">
        <v>0</v>
      </c>
      <c r="H1198" s="5">
        <v>240</v>
      </c>
      <c r="I1198" s="1" t="s">
        <v>6892</v>
      </c>
      <c r="J1198" s="1" t="s">
        <v>6896</v>
      </c>
      <c r="K1198" s="5">
        <v>43.199999999999996</v>
      </c>
    </row>
    <row r="1199" spans="2:11" x14ac:dyDescent="0.2">
      <c r="B1199" s="4" t="s">
        <v>1665</v>
      </c>
      <c r="C1199" s="1" t="s">
        <v>4399</v>
      </c>
      <c r="D1199" s="4">
        <v>9</v>
      </c>
      <c r="E1199" s="4">
        <v>2020</v>
      </c>
      <c r="F1199" s="5">
        <v>313</v>
      </c>
      <c r="G1199" s="5">
        <v>0</v>
      </c>
      <c r="H1199" s="5">
        <v>313</v>
      </c>
      <c r="I1199" s="1" t="s">
        <v>6886</v>
      </c>
      <c r="J1199" s="1" t="s">
        <v>6897</v>
      </c>
      <c r="K1199" s="5">
        <v>93.899999999999991</v>
      </c>
    </row>
    <row r="1200" spans="2:11" x14ac:dyDescent="0.2">
      <c r="B1200" s="4" t="s">
        <v>1666</v>
      </c>
      <c r="C1200" s="1" t="s">
        <v>4400</v>
      </c>
      <c r="D1200" s="4">
        <v>9</v>
      </c>
      <c r="E1200" s="4">
        <v>2020</v>
      </c>
      <c r="F1200" s="5">
        <v>258</v>
      </c>
      <c r="G1200" s="5">
        <v>0</v>
      </c>
      <c r="H1200" s="5">
        <v>258</v>
      </c>
      <c r="I1200" s="1" t="s">
        <v>6886</v>
      </c>
      <c r="J1200" s="1" t="s">
        <v>6918</v>
      </c>
      <c r="K1200" s="5">
        <v>72.240000000000009</v>
      </c>
    </row>
    <row r="1201" spans="2:11" x14ac:dyDescent="0.2">
      <c r="B1201" s="4" t="s">
        <v>1667</v>
      </c>
      <c r="C1201" s="1" t="s">
        <v>4401</v>
      </c>
      <c r="D1201" s="4">
        <v>9</v>
      </c>
      <c r="E1201" s="4">
        <v>2020</v>
      </c>
      <c r="F1201" s="5">
        <v>1086</v>
      </c>
      <c r="G1201" s="5">
        <v>0</v>
      </c>
      <c r="H1201" s="5">
        <v>1086</v>
      </c>
      <c r="I1201" s="1" t="s">
        <v>6884</v>
      </c>
      <c r="J1201" s="1" t="s">
        <v>6944</v>
      </c>
      <c r="K1201" s="5">
        <v>293.22000000000003</v>
      </c>
    </row>
    <row r="1202" spans="2:11" x14ac:dyDescent="0.2">
      <c r="B1202" s="4" t="s">
        <v>1668</v>
      </c>
      <c r="C1202" s="1" t="s">
        <v>4402</v>
      </c>
      <c r="D1202" s="4">
        <v>9</v>
      </c>
      <c r="E1202" s="4">
        <v>2020</v>
      </c>
      <c r="F1202" s="5">
        <v>526</v>
      </c>
      <c r="G1202" s="5">
        <v>0</v>
      </c>
      <c r="H1202" s="5">
        <v>526</v>
      </c>
      <c r="I1202" s="1" t="s">
        <v>6884</v>
      </c>
      <c r="J1202" s="1" t="s">
        <v>6926</v>
      </c>
      <c r="K1202" s="5">
        <v>210.4</v>
      </c>
    </row>
    <row r="1203" spans="2:11" x14ac:dyDescent="0.2">
      <c r="B1203" s="4" t="s">
        <v>1669</v>
      </c>
      <c r="C1203" s="1" t="s">
        <v>4403</v>
      </c>
      <c r="D1203" s="4">
        <v>9</v>
      </c>
      <c r="E1203" s="4">
        <v>2020</v>
      </c>
      <c r="F1203" s="5">
        <v>1491</v>
      </c>
      <c r="G1203" s="5">
        <v>0</v>
      </c>
      <c r="H1203" s="5">
        <v>1491</v>
      </c>
      <c r="I1203" s="1" t="s">
        <v>6883</v>
      </c>
      <c r="J1203" s="1" t="s">
        <v>6900</v>
      </c>
      <c r="K1203" s="5">
        <v>506.94000000000005</v>
      </c>
    </row>
    <row r="1204" spans="2:11" x14ac:dyDescent="0.2">
      <c r="B1204" s="4" t="s">
        <v>1670</v>
      </c>
      <c r="C1204" s="1" t="s">
        <v>4404</v>
      </c>
      <c r="D1204" s="4">
        <v>9</v>
      </c>
      <c r="E1204" s="4">
        <v>2020</v>
      </c>
      <c r="F1204" s="5">
        <v>144</v>
      </c>
      <c r="G1204" s="5">
        <v>0</v>
      </c>
      <c r="H1204" s="5">
        <v>144</v>
      </c>
      <c r="I1204" s="1" t="s">
        <v>6888</v>
      </c>
      <c r="J1204" s="1" t="s">
        <v>6921</v>
      </c>
      <c r="K1204" s="5">
        <v>66.240000000000009</v>
      </c>
    </row>
    <row r="1205" spans="2:11" x14ac:dyDescent="0.2">
      <c r="B1205" s="4" t="s">
        <v>1671</v>
      </c>
      <c r="C1205" s="1" t="s">
        <v>4405</v>
      </c>
      <c r="D1205" s="4">
        <v>9</v>
      </c>
      <c r="E1205" s="4">
        <v>2020</v>
      </c>
      <c r="F1205" s="5">
        <v>210</v>
      </c>
      <c r="G1205" s="5">
        <v>0</v>
      </c>
      <c r="H1205" s="5">
        <v>210</v>
      </c>
      <c r="I1205" s="1" t="s">
        <v>6892</v>
      </c>
      <c r="J1205" s="1" t="s">
        <v>6913</v>
      </c>
      <c r="K1205" s="5">
        <v>37.799999999999997</v>
      </c>
    </row>
    <row r="1206" spans="2:11" x14ac:dyDescent="0.2">
      <c r="B1206" s="4" t="s">
        <v>1672</v>
      </c>
      <c r="C1206" s="1" t="s">
        <v>4406</v>
      </c>
      <c r="D1206" s="4">
        <v>9</v>
      </c>
      <c r="E1206" s="4">
        <v>2020</v>
      </c>
      <c r="F1206" s="5">
        <v>313</v>
      </c>
      <c r="G1206" s="5">
        <v>0</v>
      </c>
      <c r="H1206" s="5">
        <v>313</v>
      </c>
      <c r="I1206" s="1" t="s">
        <v>6886</v>
      </c>
      <c r="J1206" s="1" t="s">
        <v>6897</v>
      </c>
      <c r="K1206" s="5">
        <v>93.899999999999991</v>
      </c>
    </row>
    <row r="1207" spans="2:11" x14ac:dyDescent="0.2">
      <c r="B1207" s="4" t="s">
        <v>1673</v>
      </c>
      <c r="C1207" s="1" t="s">
        <v>4407</v>
      </c>
      <c r="D1207" s="4">
        <v>9</v>
      </c>
      <c r="E1207" s="4">
        <v>2020</v>
      </c>
      <c r="F1207" s="5">
        <v>255</v>
      </c>
      <c r="G1207" s="5">
        <v>0</v>
      </c>
      <c r="H1207" s="5">
        <v>255</v>
      </c>
      <c r="I1207" s="1" t="s">
        <v>6886</v>
      </c>
      <c r="J1207" s="1" t="s">
        <v>6917</v>
      </c>
      <c r="K1207" s="5">
        <v>66.3</v>
      </c>
    </row>
    <row r="1208" spans="2:11" x14ac:dyDescent="0.2">
      <c r="B1208" s="4" t="s">
        <v>1674</v>
      </c>
      <c r="C1208" s="1" t="s">
        <v>4408</v>
      </c>
      <c r="D1208" s="4">
        <v>9</v>
      </c>
      <c r="E1208" s="4">
        <v>2020</v>
      </c>
      <c r="F1208" s="5">
        <v>992</v>
      </c>
      <c r="G1208" s="5">
        <v>0</v>
      </c>
      <c r="H1208" s="5">
        <v>992</v>
      </c>
      <c r="I1208" s="1" t="s">
        <v>6884</v>
      </c>
      <c r="J1208" s="1" t="s">
        <v>6942</v>
      </c>
      <c r="K1208" s="5">
        <v>277.76000000000005</v>
      </c>
    </row>
    <row r="1209" spans="2:11" x14ac:dyDescent="0.2">
      <c r="B1209" s="4" t="s">
        <v>1675</v>
      </c>
      <c r="C1209" s="1" t="s">
        <v>4409</v>
      </c>
      <c r="D1209" s="4">
        <v>9</v>
      </c>
      <c r="E1209" s="4">
        <v>2020</v>
      </c>
      <c r="F1209" s="5">
        <v>172</v>
      </c>
      <c r="G1209" s="5">
        <v>0</v>
      </c>
      <c r="H1209" s="5">
        <v>172</v>
      </c>
      <c r="I1209" s="1" t="s">
        <v>6888</v>
      </c>
      <c r="J1209" s="1" t="s">
        <v>6912</v>
      </c>
      <c r="K1209" s="5">
        <v>65.36</v>
      </c>
    </row>
    <row r="1210" spans="2:11" x14ac:dyDescent="0.2">
      <c r="B1210" s="4" t="s">
        <v>1676</v>
      </c>
      <c r="C1210" s="1" t="s">
        <v>4410</v>
      </c>
      <c r="D1210" s="4">
        <v>9</v>
      </c>
      <c r="E1210" s="4">
        <v>2020</v>
      </c>
      <c r="F1210" s="5">
        <v>192</v>
      </c>
      <c r="G1210" s="5">
        <v>0</v>
      </c>
      <c r="H1210" s="5">
        <v>192</v>
      </c>
      <c r="I1210" s="1" t="s">
        <v>6892</v>
      </c>
      <c r="J1210" s="1" t="s">
        <v>6914</v>
      </c>
      <c r="K1210" s="5">
        <v>34.56</v>
      </c>
    </row>
    <row r="1211" spans="2:11" x14ac:dyDescent="0.2">
      <c r="B1211" s="4" t="s">
        <v>1677</v>
      </c>
      <c r="C1211" s="1" t="s">
        <v>4411</v>
      </c>
      <c r="D1211" s="4">
        <v>9</v>
      </c>
      <c r="E1211" s="4">
        <v>2020</v>
      </c>
      <c r="F1211" s="5">
        <v>258</v>
      </c>
      <c r="G1211" s="5">
        <v>0</v>
      </c>
      <c r="H1211" s="5">
        <v>258</v>
      </c>
      <c r="I1211" s="1" t="s">
        <v>6886</v>
      </c>
      <c r="J1211" s="1" t="s">
        <v>6918</v>
      </c>
      <c r="K1211" s="5">
        <v>72.240000000000009</v>
      </c>
    </row>
    <row r="1212" spans="2:11" x14ac:dyDescent="0.2">
      <c r="B1212" s="4" t="s">
        <v>1678</v>
      </c>
      <c r="C1212" s="1" t="s">
        <v>4412</v>
      </c>
      <c r="D1212" s="4">
        <v>9</v>
      </c>
      <c r="E1212" s="4">
        <v>2020</v>
      </c>
      <c r="F1212" s="5">
        <v>327</v>
      </c>
      <c r="G1212" s="5">
        <v>0</v>
      </c>
      <c r="H1212" s="5">
        <v>327</v>
      </c>
      <c r="I1212" s="1" t="s">
        <v>6886</v>
      </c>
      <c r="J1212" s="1" t="s">
        <v>6916</v>
      </c>
      <c r="K1212" s="5">
        <v>94.83</v>
      </c>
    </row>
    <row r="1213" spans="2:11" x14ac:dyDescent="0.2">
      <c r="B1213" s="4" t="s">
        <v>1679</v>
      </c>
      <c r="C1213" s="1" t="s">
        <v>4413</v>
      </c>
      <c r="D1213" s="4">
        <v>9</v>
      </c>
      <c r="E1213" s="4">
        <v>2020</v>
      </c>
      <c r="F1213" s="5">
        <v>327</v>
      </c>
      <c r="G1213" s="5">
        <v>0</v>
      </c>
      <c r="H1213" s="5">
        <v>327</v>
      </c>
      <c r="I1213" s="1" t="s">
        <v>6886</v>
      </c>
      <c r="J1213" s="1" t="s">
        <v>6916</v>
      </c>
      <c r="K1213" s="5">
        <v>94.83</v>
      </c>
    </row>
    <row r="1214" spans="2:11" x14ac:dyDescent="0.2">
      <c r="B1214" s="4" t="s">
        <v>1680</v>
      </c>
      <c r="C1214" s="1" t="s">
        <v>4414</v>
      </c>
      <c r="D1214" s="4">
        <v>9</v>
      </c>
      <c r="E1214" s="4">
        <v>2020</v>
      </c>
      <c r="F1214" s="5">
        <v>992</v>
      </c>
      <c r="G1214" s="5">
        <v>0</v>
      </c>
      <c r="H1214" s="5">
        <v>992</v>
      </c>
      <c r="I1214" s="1" t="s">
        <v>6884</v>
      </c>
      <c r="J1214" s="1" t="s">
        <v>6942</v>
      </c>
      <c r="K1214" s="5">
        <v>277.76000000000005</v>
      </c>
    </row>
    <row r="1215" spans="2:11" x14ac:dyDescent="0.2">
      <c r="B1215" s="4" t="s">
        <v>1681</v>
      </c>
      <c r="C1215" s="1" t="s">
        <v>4415</v>
      </c>
      <c r="D1215" s="4">
        <v>9</v>
      </c>
      <c r="E1215" s="4">
        <v>2020</v>
      </c>
      <c r="F1215" s="5">
        <v>951</v>
      </c>
      <c r="G1215" s="5">
        <v>0</v>
      </c>
      <c r="H1215" s="5">
        <v>951</v>
      </c>
      <c r="I1215" s="1" t="s">
        <v>6884</v>
      </c>
      <c r="J1215" s="1" t="s">
        <v>6898</v>
      </c>
      <c r="K1215" s="5">
        <v>247.26000000000002</v>
      </c>
    </row>
    <row r="1216" spans="2:11" x14ac:dyDescent="0.2">
      <c r="B1216" s="4" t="s">
        <v>1682</v>
      </c>
      <c r="C1216" s="1" t="s">
        <v>4416</v>
      </c>
      <c r="D1216" s="4">
        <v>9</v>
      </c>
      <c r="E1216" s="4">
        <v>2020</v>
      </c>
      <c r="F1216" s="5">
        <v>948</v>
      </c>
      <c r="G1216" s="5">
        <v>0</v>
      </c>
      <c r="H1216" s="5">
        <v>948</v>
      </c>
      <c r="I1216" s="1" t="s">
        <v>6883</v>
      </c>
      <c r="J1216" s="1" t="s">
        <v>6899</v>
      </c>
      <c r="K1216" s="5">
        <v>303.36</v>
      </c>
    </row>
    <row r="1217" spans="2:11" x14ac:dyDescent="0.2">
      <c r="B1217" s="4" t="s">
        <v>1683</v>
      </c>
      <c r="C1217" s="1" t="s">
        <v>4417</v>
      </c>
      <c r="D1217" s="4">
        <v>9</v>
      </c>
      <c r="E1217" s="4">
        <v>2020</v>
      </c>
      <c r="F1217" s="5">
        <v>144</v>
      </c>
      <c r="G1217" s="5">
        <v>0</v>
      </c>
      <c r="H1217" s="5">
        <v>144</v>
      </c>
      <c r="I1217" s="1" t="s">
        <v>6888</v>
      </c>
      <c r="J1217" s="1" t="s">
        <v>6921</v>
      </c>
      <c r="K1217" s="5">
        <v>66.240000000000009</v>
      </c>
    </row>
    <row r="1218" spans="2:11" x14ac:dyDescent="0.2">
      <c r="B1218" s="4" t="s">
        <v>1684</v>
      </c>
      <c r="C1218" s="1" t="s">
        <v>4418</v>
      </c>
      <c r="D1218" s="4">
        <v>9</v>
      </c>
      <c r="E1218" s="4">
        <v>2020</v>
      </c>
      <c r="F1218" s="5">
        <v>205</v>
      </c>
      <c r="G1218" s="5">
        <v>0</v>
      </c>
      <c r="H1218" s="5">
        <v>205</v>
      </c>
      <c r="I1218" s="1" t="s">
        <v>6892</v>
      </c>
      <c r="J1218" s="1" t="s">
        <v>6915</v>
      </c>
      <c r="K1218" s="5">
        <v>36.9</v>
      </c>
    </row>
    <row r="1219" spans="2:11" x14ac:dyDescent="0.2">
      <c r="B1219" s="4" t="s">
        <v>1685</v>
      </c>
      <c r="C1219" s="1" t="s">
        <v>4419</v>
      </c>
      <c r="D1219" s="4">
        <v>9</v>
      </c>
      <c r="E1219" s="4">
        <v>2020</v>
      </c>
      <c r="F1219" s="5">
        <v>258</v>
      </c>
      <c r="G1219" s="5">
        <v>0</v>
      </c>
      <c r="H1219" s="5">
        <v>258</v>
      </c>
      <c r="I1219" s="1" t="s">
        <v>6886</v>
      </c>
      <c r="J1219" s="1" t="s">
        <v>6918</v>
      </c>
      <c r="K1219" s="5">
        <v>72.240000000000009</v>
      </c>
    </row>
    <row r="1220" spans="2:11" x14ac:dyDescent="0.2">
      <c r="B1220" s="4" t="s">
        <v>1686</v>
      </c>
      <c r="C1220" s="1" t="s">
        <v>4420</v>
      </c>
      <c r="D1220" s="4">
        <v>9</v>
      </c>
      <c r="E1220" s="4">
        <v>2020</v>
      </c>
      <c r="F1220" s="5">
        <v>345</v>
      </c>
      <c r="G1220" s="5">
        <v>0</v>
      </c>
      <c r="H1220" s="5">
        <v>345</v>
      </c>
      <c r="I1220" s="1" t="s">
        <v>6889</v>
      </c>
      <c r="J1220" s="1" t="s">
        <v>6920</v>
      </c>
      <c r="K1220" s="5">
        <v>106.95</v>
      </c>
    </row>
    <row r="1221" spans="2:11" x14ac:dyDescent="0.2">
      <c r="B1221" s="4" t="s">
        <v>1687</v>
      </c>
      <c r="C1221" s="1" t="s">
        <v>4421</v>
      </c>
      <c r="D1221" s="4">
        <v>9</v>
      </c>
      <c r="E1221" s="4">
        <v>2020</v>
      </c>
      <c r="F1221" s="5">
        <v>168</v>
      </c>
      <c r="G1221" s="5">
        <v>0</v>
      </c>
      <c r="H1221" s="5">
        <v>168</v>
      </c>
      <c r="I1221" s="1" t="s">
        <v>6888</v>
      </c>
      <c r="J1221" s="1" t="s">
        <v>6922</v>
      </c>
      <c r="K1221" s="5">
        <v>75.600000000000009</v>
      </c>
    </row>
    <row r="1222" spans="2:11" x14ac:dyDescent="0.2">
      <c r="B1222" s="4" t="s">
        <v>1688</v>
      </c>
      <c r="C1222" s="1" t="s">
        <v>4422</v>
      </c>
      <c r="D1222" s="4">
        <v>9</v>
      </c>
      <c r="E1222" s="4">
        <v>2020</v>
      </c>
      <c r="F1222" s="5">
        <v>192</v>
      </c>
      <c r="G1222" s="5">
        <v>0</v>
      </c>
      <c r="H1222" s="5">
        <v>192</v>
      </c>
      <c r="I1222" s="1" t="s">
        <v>6892</v>
      </c>
      <c r="J1222" s="1" t="s">
        <v>6914</v>
      </c>
      <c r="K1222" s="5">
        <v>34.56</v>
      </c>
    </row>
    <row r="1223" spans="2:11" x14ac:dyDescent="0.2">
      <c r="B1223" s="4" t="s">
        <v>1689</v>
      </c>
      <c r="C1223" s="1" t="s">
        <v>4423</v>
      </c>
      <c r="D1223" s="4">
        <v>9</v>
      </c>
      <c r="E1223" s="4">
        <v>2020</v>
      </c>
      <c r="F1223" s="5">
        <v>220</v>
      </c>
      <c r="G1223" s="5">
        <v>0</v>
      </c>
      <c r="H1223" s="5">
        <v>220</v>
      </c>
      <c r="I1223" s="1" t="s">
        <v>6892</v>
      </c>
      <c r="J1223" s="1" t="s">
        <v>6895</v>
      </c>
      <c r="K1223" s="5">
        <v>39.6</v>
      </c>
    </row>
    <row r="1224" spans="2:11" x14ac:dyDescent="0.2">
      <c r="B1224" s="4" t="s">
        <v>1690</v>
      </c>
      <c r="C1224" s="1" t="s">
        <v>4424</v>
      </c>
      <c r="D1224" s="4">
        <v>9</v>
      </c>
      <c r="E1224" s="4">
        <v>2020</v>
      </c>
      <c r="F1224" s="5">
        <v>313</v>
      </c>
      <c r="G1224" s="5">
        <v>0</v>
      </c>
      <c r="H1224" s="5">
        <v>313</v>
      </c>
      <c r="I1224" s="1" t="s">
        <v>6886</v>
      </c>
      <c r="J1224" s="1" t="s">
        <v>6897</v>
      </c>
      <c r="K1224" s="5">
        <v>93.899999999999991</v>
      </c>
    </row>
    <row r="1225" spans="2:11" x14ac:dyDescent="0.2">
      <c r="B1225" s="4" t="s">
        <v>1691</v>
      </c>
      <c r="C1225" s="1" t="s">
        <v>4425</v>
      </c>
      <c r="D1225" s="4">
        <v>9</v>
      </c>
      <c r="E1225" s="4">
        <v>2020</v>
      </c>
      <c r="F1225" s="5">
        <v>327</v>
      </c>
      <c r="G1225" s="5">
        <v>0</v>
      </c>
      <c r="H1225" s="5">
        <v>327</v>
      </c>
      <c r="I1225" s="1" t="s">
        <v>6886</v>
      </c>
      <c r="J1225" s="1" t="s">
        <v>6916</v>
      </c>
      <c r="K1225" s="5">
        <v>94.83</v>
      </c>
    </row>
    <row r="1226" spans="2:11" x14ac:dyDescent="0.2">
      <c r="B1226" s="4" t="s">
        <v>1692</v>
      </c>
      <c r="C1226" s="1" t="s">
        <v>4426</v>
      </c>
      <c r="D1226" s="4">
        <v>9</v>
      </c>
      <c r="E1226" s="4">
        <v>2020</v>
      </c>
      <c r="F1226" s="5">
        <v>255</v>
      </c>
      <c r="G1226" s="5">
        <v>0</v>
      </c>
      <c r="H1226" s="5">
        <v>255</v>
      </c>
      <c r="I1226" s="1" t="s">
        <v>6886</v>
      </c>
      <c r="J1226" s="1" t="s">
        <v>6917</v>
      </c>
      <c r="K1226" s="5">
        <v>66.3</v>
      </c>
    </row>
    <row r="1227" spans="2:11" x14ac:dyDescent="0.2">
      <c r="B1227" s="4" t="s">
        <v>1693</v>
      </c>
      <c r="C1227" s="1" t="s">
        <v>4427</v>
      </c>
      <c r="D1227" s="4">
        <v>9</v>
      </c>
      <c r="E1227" s="4">
        <v>2020</v>
      </c>
      <c r="F1227" s="5">
        <v>990</v>
      </c>
      <c r="G1227" s="5">
        <v>0</v>
      </c>
      <c r="H1227" s="5">
        <v>990</v>
      </c>
      <c r="I1227" s="1" t="s">
        <v>6884</v>
      </c>
      <c r="J1227" s="1" t="s">
        <v>6932</v>
      </c>
      <c r="K1227" s="5">
        <v>316.8</v>
      </c>
    </row>
    <row r="1228" spans="2:11" x14ac:dyDescent="0.2">
      <c r="B1228" s="4" t="s">
        <v>1694</v>
      </c>
      <c r="C1228" s="1" t="s">
        <v>4428</v>
      </c>
      <c r="D1228" s="4">
        <v>9</v>
      </c>
      <c r="E1228" s="4">
        <v>2020</v>
      </c>
      <c r="F1228" s="5">
        <v>951</v>
      </c>
      <c r="G1228" s="5">
        <v>0</v>
      </c>
      <c r="H1228" s="5">
        <v>951</v>
      </c>
      <c r="I1228" s="1" t="s">
        <v>6884</v>
      </c>
      <c r="J1228" s="1" t="s">
        <v>6898</v>
      </c>
      <c r="K1228" s="5">
        <v>247.26000000000002</v>
      </c>
    </row>
    <row r="1229" spans="2:11" x14ac:dyDescent="0.2">
      <c r="B1229" s="4" t="s">
        <v>1695</v>
      </c>
      <c r="C1229" s="1" t="s">
        <v>4429</v>
      </c>
      <c r="D1229" s="4">
        <v>9</v>
      </c>
      <c r="E1229" s="4">
        <v>2020</v>
      </c>
      <c r="F1229" s="5">
        <v>383</v>
      </c>
      <c r="G1229" s="5">
        <v>0</v>
      </c>
      <c r="H1229" s="5">
        <v>383</v>
      </c>
      <c r="I1229" s="1" t="s">
        <v>6889</v>
      </c>
      <c r="J1229" s="1" t="s">
        <v>6911</v>
      </c>
      <c r="K1229" s="5">
        <v>122.56</v>
      </c>
    </row>
    <row r="1230" spans="2:11" x14ac:dyDescent="0.2">
      <c r="B1230" s="4" t="s">
        <v>1696</v>
      </c>
      <c r="C1230" s="1" t="s">
        <v>4430</v>
      </c>
      <c r="D1230" s="4">
        <v>9</v>
      </c>
      <c r="E1230" s="4">
        <v>2020</v>
      </c>
      <c r="F1230" s="5">
        <v>168</v>
      </c>
      <c r="G1230" s="5">
        <v>0</v>
      </c>
      <c r="H1230" s="5">
        <v>168</v>
      </c>
      <c r="I1230" s="1" t="s">
        <v>6888</v>
      </c>
      <c r="J1230" s="1" t="s">
        <v>6894</v>
      </c>
      <c r="K1230" s="5">
        <v>25.2</v>
      </c>
    </row>
    <row r="1231" spans="2:11" x14ac:dyDescent="0.2">
      <c r="B1231" s="4" t="s">
        <v>1697</v>
      </c>
      <c r="C1231" s="1" t="s">
        <v>4431</v>
      </c>
      <c r="D1231" s="4">
        <v>9</v>
      </c>
      <c r="E1231" s="4">
        <v>2020</v>
      </c>
      <c r="F1231" s="5">
        <v>220</v>
      </c>
      <c r="G1231" s="5">
        <v>0</v>
      </c>
      <c r="H1231" s="5">
        <v>220</v>
      </c>
      <c r="I1231" s="1" t="s">
        <v>6892</v>
      </c>
      <c r="J1231" s="1" t="s">
        <v>6895</v>
      </c>
      <c r="K1231" s="5">
        <v>39.6</v>
      </c>
    </row>
    <row r="1232" spans="2:11" x14ac:dyDescent="0.2">
      <c r="B1232" s="4" t="s">
        <v>1698</v>
      </c>
      <c r="C1232" s="1" t="s">
        <v>4432</v>
      </c>
      <c r="D1232" s="4">
        <v>9</v>
      </c>
      <c r="E1232" s="4">
        <v>2020</v>
      </c>
      <c r="F1232" s="5">
        <v>538</v>
      </c>
      <c r="G1232" s="5">
        <v>0</v>
      </c>
      <c r="H1232" s="5">
        <v>538</v>
      </c>
      <c r="I1232" s="1" t="s">
        <v>6891</v>
      </c>
      <c r="J1232" s="1" t="s">
        <v>6953</v>
      </c>
      <c r="K1232" s="5">
        <v>129.12</v>
      </c>
    </row>
    <row r="1233" spans="2:11" x14ac:dyDescent="0.2">
      <c r="B1233" s="4" t="s">
        <v>1699</v>
      </c>
      <c r="C1233" s="1" t="s">
        <v>4433</v>
      </c>
      <c r="D1233" s="4">
        <v>9</v>
      </c>
      <c r="E1233" s="4">
        <v>2020</v>
      </c>
      <c r="F1233" s="5">
        <v>367</v>
      </c>
      <c r="G1233" s="5">
        <v>0</v>
      </c>
      <c r="H1233" s="5">
        <v>367</v>
      </c>
      <c r="I1233" s="1" t="s">
        <v>6887</v>
      </c>
      <c r="J1233" s="1" t="s">
        <v>6938</v>
      </c>
      <c r="K1233" s="5">
        <v>110.1</v>
      </c>
    </row>
    <row r="1234" spans="2:11" x14ac:dyDescent="0.2">
      <c r="B1234" s="4" t="s">
        <v>1700</v>
      </c>
      <c r="C1234" s="1" t="s">
        <v>4434</v>
      </c>
      <c r="D1234" s="4">
        <v>9</v>
      </c>
      <c r="E1234" s="4">
        <v>2020</v>
      </c>
      <c r="F1234" s="5">
        <v>345</v>
      </c>
      <c r="G1234" s="5">
        <v>0</v>
      </c>
      <c r="H1234" s="5">
        <v>345</v>
      </c>
      <c r="I1234" s="1" t="s">
        <v>6889</v>
      </c>
      <c r="J1234" s="1" t="s">
        <v>6920</v>
      </c>
      <c r="K1234" s="5">
        <v>106.95</v>
      </c>
    </row>
    <row r="1235" spans="2:11" x14ac:dyDescent="0.2">
      <c r="B1235" s="4" t="s">
        <v>1701</v>
      </c>
      <c r="C1235" s="1" t="s">
        <v>4435</v>
      </c>
      <c r="D1235" s="4">
        <v>9</v>
      </c>
      <c r="E1235" s="4">
        <v>2020</v>
      </c>
      <c r="F1235" s="5">
        <v>144</v>
      </c>
      <c r="G1235" s="5">
        <v>0</v>
      </c>
      <c r="H1235" s="5">
        <v>144</v>
      </c>
      <c r="I1235" s="1" t="s">
        <v>6888</v>
      </c>
      <c r="J1235" s="1" t="s">
        <v>6921</v>
      </c>
      <c r="K1235" s="5">
        <v>66.240000000000009</v>
      </c>
    </row>
    <row r="1236" spans="2:11" x14ac:dyDescent="0.2">
      <c r="B1236" s="4" t="s">
        <v>1702</v>
      </c>
      <c r="C1236" s="1" t="s">
        <v>4436</v>
      </c>
      <c r="D1236" s="4">
        <v>9</v>
      </c>
      <c r="E1236" s="4">
        <v>2020</v>
      </c>
      <c r="F1236" s="5">
        <v>144</v>
      </c>
      <c r="G1236" s="5">
        <v>0</v>
      </c>
      <c r="H1236" s="5">
        <v>144</v>
      </c>
      <c r="I1236" s="1" t="s">
        <v>6888</v>
      </c>
      <c r="J1236" s="1" t="s">
        <v>6921</v>
      </c>
      <c r="K1236" s="5">
        <v>66.240000000000009</v>
      </c>
    </row>
    <row r="1237" spans="2:11" x14ac:dyDescent="0.2">
      <c r="B1237" s="4" t="s">
        <v>1703</v>
      </c>
      <c r="C1237" s="1" t="s">
        <v>4437</v>
      </c>
      <c r="D1237" s="4">
        <v>9</v>
      </c>
      <c r="E1237" s="4">
        <v>2020</v>
      </c>
      <c r="F1237" s="5">
        <v>192</v>
      </c>
      <c r="G1237" s="5">
        <v>0</v>
      </c>
      <c r="H1237" s="5">
        <v>192</v>
      </c>
      <c r="I1237" s="1" t="s">
        <v>6892</v>
      </c>
      <c r="J1237" s="1" t="s">
        <v>6914</v>
      </c>
      <c r="K1237" s="5">
        <v>34.56</v>
      </c>
    </row>
    <row r="1238" spans="2:11" x14ac:dyDescent="0.2">
      <c r="B1238" s="4" t="s">
        <v>1704</v>
      </c>
      <c r="C1238" s="1" t="s">
        <v>4438</v>
      </c>
      <c r="D1238" s="4">
        <v>9</v>
      </c>
      <c r="E1238" s="4">
        <v>2020</v>
      </c>
      <c r="F1238" s="5">
        <v>220</v>
      </c>
      <c r="G1238" s="5">
        <v>0</v>
      </c>
      <c r="H1238" s="5">
        <v>220</v>
      </c>
      <c r="I1238" s="1" t="s">
        <v>6892</v>
      </c>
      <c r="J1238" s="1" t="s">
        <v>6895</v>
      </c>
      <c r="K1238" s="5">
        <v>39.6</v>
      </c>
    </row>
    <row r="1239" spans="2:11" x14ac:dyDescent="0.2">
      <c r="B1239" s="4" t="s">
        <v>1705</v>
      </c>
      <c r="C1239" s="1" t="s">
        <v>4439</v>
      </c>
      <c r="D1239" s="4">
        <v>9</v>
      </c>
      <c r="E1239" s="4">
        <v>2020</v>
      </c>
      <c r="F1239" s="5">
        <v>210</v>
      </c>
      <c r="G1239" s="5">
        <v>0</v>
      </c>
      <c r="H1239" s="5">
        <v>210</v>
      </c>
      <c r="I1239" s="1" t="s">
        <v>6892</v>
      </c>
      <c r="J1239" s="1" t="s">
        <v>6913</v>
      </c>
      <c r="K1239" s="5">
        <v>37.799999999999997</v>
      </c>
    </row>
    <row r="1240" spans="2:11" x14ac:dyDescent="0.2">
      <c r="B1240" s="4" t="s">
        <v>1706</v>
      </c>
      <c r="C1240" s="1" t="s">
        <v>4440</v>
      </c>
      <c r="D1240" s="4">
        <v>9</v>
      </c>
      <c r="E1240" s="4">
        <v>2020</v>
      </c>
      <c r="F1240" s="5">
        <v>313</v>
      </c>
      <c r="G1240" s="5">
        <v>0</v>
      </c>
      <c r="H1240" s="5">
        <v>313</v>
      </c>
      <c r="I1240" s="1" t="s">
        <v>6886</v>
      </c>
      <c r="J1240" s="1" t="s">
        <v>6897</v>
      </c>
      <c r="K1240" s="5">
        <v>93.899999999999991</v>
      </c>
    </row>
    <row r="1241" spans="2:11" x14ac:dyDescent="0.2">
      <c r="B1241" s="4" t="s">
        <v>1707</v>
      </c>
      <c r="C1241" s="1" t="s">
        <v>4441</v>
      </c>
      <c r="D1241" s="4">
        <v>9</v>
      </c>
      <c r="E1241" s="4">
        <v>2020</v>
      </c>
      <c r="F1241" s="5">
        <v>478</v>
      </c>
      <c r="G1241" s="5">
        <v>0</v>
      </c>
      <c r="H1241" s="5">
        <v>478</v>
      </c>
      <c r="I1241" s="1" t="s">
        <v>6891</v>
      </c>
      <c r="J1241" s="1" t="s">
        <v>6923</v>
      </c>
      <c r="K1241" s="5">
        <v>119.5</v>
      </c>
    </row>
    <row r="1242" spans="2:11" x14ac:dyDescent="0.2">
      <c r="B1242" s="4" t="s">
        <v>1708</v>
      </c>
      <c r="C1242" s="1" t="s">
        <v>4442</v>
      </c>
      <c r="D1242" s="4">
        <v>9</v>
      </c>
      <c r="E1242" s="4">
        <v>2020</v>
      </c>
      <c r="F1242" s="5">
        <v>284</v>
      </c>
      <c r="G1242" s="5">
        <v>0</v>
      </c>
      <c r="H1242" s="5">
        <v>284</v>
      </c>
      <c r="I1242" s="1" t="s">
        <v>6887</v>
      </c>
      <c r="J1242" s="1" t="s">
        <v>6919</v>
      </c>
      <c r="K1242" s="5">
        <v>76.680000000000007</v>
      </c>
    </row>
    <row r="1243" spans="2:11" x14ac:dyDescent="0.2">
      <c r="B1243" s="4" t="s">
        <v>1709</v>
      </c>
      <c r="C1243" s="1" t="s">
        <v>4443</v>
      </c>
      <c r="D1243" s="4">
        <v>9</v>
      </c>
      <c r="E1243" s="4">
        <v>2020</v>
      </c>
      <c r="F1243" s="5">
        <v>383</v>
      </c>
      <c r="G1243" s="5">
        <v>0</v>
      </c>
      <c r="H1243" s="5">
        <v>383</v>
      </c>
      <c r="I1243" s="1" t="s">
        <v>6889</v>
      </c>
      <c r="J1243" s="1" t="s">
        <v>6911</v>
      </c>
      <c r="K1243" s="5">
        <v>122.56</v>
      </c>
    </row>
    <row r="1244" spans="2:11" x14ac:dyDescent="0.2">
      <c r="B1244" s="4" t="s">
        <v>1710</v>
      </c>
      <c r="C1244" s="1" t="s">
        <v>4444</v>
      </c>
      <c r="D1244" s="4">
        <v>9</v>
      </c>
      <c r="E1244" s="4">
        <v>2020</v>
      </c>
      <c r="F1244" s="5">
        <v>144</v>
      </c>
      <c r="G1244" s="5">
        <v>0</v>
      </c>
      <c r="H1244" s="5">
        <v>144</v>
      </c>
      <c r="I1244" s="1" t="s">
        <v>6888</v>
      </c>
      <c r="J1244" s="1" t="s">
        <v>6921</v>
      </c>
      <c r="K1244" s="5">
        <v>66.240000000000009</v>
      </c>
    </row>
    <row r="1245" spans="2:11" x14ac:dyDescent="0.2">
      <c r="B1245" s="4" t="s">
        <v>1711</v>
      </c>
      <c r="C1245" s="1" t="s">
        <v>4445</v>
      </c>
      <c r="D1245" s="4">
        <v>9</v>
      </c>
      <c r="E1245" s="4">
        <v>2020</v>
      </c>
      <c r="F1245" s="5">
        <v>168</v>
      </c>
      <c r="G1245" s="5">
        <v>0</v>
      </c>
      <c r="H1245" s="5">
        <v>168</v>
      </c>
      <c r="I1245" s="1" t="s">
        <v>6888</v>
      </c>
      <c r="J1245" s="1" t="s">
        <v>6894</v>
      </c>
      <c r="K1245" s="5">
        <v>25.2</v>
      </c>
    </row>
    <row r="1246" spans="2:11" x14ac:dyDescent="0.2">
      <c r="B1246" s="4" t="s">
        <v>1712</v>
      </c>
      <c r="C1246" s="1" t="s">
        <v>4446</v>
      </c>
      <c r="D1246" s="4">
        <v>9</v>
      </c>
      <c r="E1246" s="4">
        <v>2020</v>
      </c>
      <c r="F1246" s="5">
        <v>192</v>
      </c>
      <c r="G1246" s="5">
        <v>0</v>
      </c>
      <c r="H1246" s="5">
        <v>192</v>
      </c>
      <c r="I1246" s="1" t="s">
        <v>6892</v>
      </c>
      <c r="J1246" s="1" t="s">
        <v>6914</v>
      </c>
      <c r="K1246" s="5">
        <v>34.56</v>
      </c>
    </row>
    <row r="1247" spans="2:11" x14ac:dyDescent="0.2">
      <c r="B1247" s="4" t="s">
        <v>1713</v>
      </c>
      <c r="C1247" s="1" t="s">
        <v>4447</v>
      </c>
      <c r="D1247" s="4">
        <v>9</v>
      </c>
      <c r="E1247" s="4">
        <v>2020</v>
      </c>
      <c r="F1247" s="5">
        <v>192</v>
      </c>
      <c r="G1247" s="5">
        <v>0</v>
      </c>
      <c r="H1247" s="5">
        <v>192</v>
      </c>
      <c r="I1247" s="1" t="s">
        <v>6892</v>
      </c>
      <c r="J1247" s="1" t="s">
        <v>6914</v>
      </c>
      <c r="K1247" s="5">
        <v>34.56</v>
      </c>
    </row>
    <row r="1248" spans="2:11" x14ac:dyDescent="0.2">
      <c r="B1248" s="4" t="s">
        <v>1714</v>
      </c>
      <c r="C1248" s="1" t="s">
        <v>4448</v>
      </c>
      <c r="D1248" s="4">
        <v>9</v>
      </c>
      <c r="E1248" s="4">
        <v>2020</v>
      </c>
      <c r="F1248" s="5">
        <v>210</v>
      </c>
      <c r="G1248" s="5">
        <v>0</v>
      </c>
      <c r="H1248" s="5">
        <v>210</v>
      </c>
      <c r="I1248" s="1" t="s">
        <v>6892</v>
      </c>
      <c r="J1248" s="1" t="s">
        <v>6913</v>
      </c>
      <c r="K1248" s="5">
        <v>37.799999999999997</v>
      </c>
    </row>
    <row r="1249" spans="2:11" x14ac:dyDescent="0.2">
      <c r="B1249" s="4" t="s">
        <v>1715</v>
      </c>
      <c r="C1249" s="1" t="s">
        <v>4449</v>
      </c>
      <c r="D1249" s="4">
        <v>9</v>
      </c>
      <c r="E1249" s="4">
        <v>2020</v>
      </c>
      <c r="F1249" s="5">
        <v>313</v>
      </c>
      <c r="G1249" s="5">
        <v>0</v>
      </c>
      <c r="H1249" s="5">
        <v>313</v>
      </c>
      <c r="I1249" s="1" t="s">
        <v>6886</v>
      </c>
      <c r="J1249" s="1" t="s">
        <v>6897</v>
      </c>
      <c r="K1249" s="5">
        <v>93.899999999999991</v>
      </c>
    </row>
    <row r="1250" spans="2:11" x14ac:dyDescent="0.2">
      <c r="B1250" s="4" t="s">
        <v>1716</v>
      </c>
      <c r="C1250" s="1" t="s">
        <v>4450</v>
      </c>
      <c r="D1250" s="4">
        <v>9</v>
      </c>
      <c r="E1250" s="4">
        <v>2020</v>
      </c>
      <c r="F1250" s="5">
        <v>327</v>
      </c>
      <c r="G1250" s="5">
        <v>0</v>
      </c>
      <c r="H1250" s="5">
        <v>327</v>
      </c>
      <c r="I1250" s="1" t="s">
        <v>6886</v>
      </c>
      <c r="J1250" s="1" t="s">
        <v>6916</v>
      </c>
      <c r="K1250" s="5">
        <v>94.83</v>
      </c>
    </row>
    <row r="1251" spans="2:11" x14ac:dyDescent="0.2">
      <c r="B1251" s="4" t="s">
        <v>1717</v>
      </c>
      <c r="C1251" s="1" t="s">
        <v>4451</v>
      </c>
      <c r="D1251" s="4">
        <v>9</v>
      </c>
      <c r="E1251" s="4">
        <v>2020</v>
      </c>
      <c r="F1251" s="5">
        <v>295</v>
      </c>
      <c r="G1251" s="5">
        <v>0</v>
      </c>
      <c r="H1251" s="5">
        <v>295</v>
      </c>
      <c r="I1251" s="1" t="s">
        <v>6887</v>
      </c>
      <c r="J1251" s="1" t="s">
        <v>6954</v>
      </c>
      <c r="K1251" s="5">
        <v>97.350000000000009</v>
      </c>
    </row>
    <row r="1252" spans="2:11" x14ac:dyDescent="0.2">
      <c r="B1252" s="4" t="s">
        <v>1718</v>
      </c>
      <c r="C1252" s="1" t="s">
        <v>4452</v>
      </c>
      <c r="D1252" s="4">
        <v>9</v>
      </c>
      <c r="E1252" s="4">
        <v>2020</v>
      </c>
      <c r="F1252" s="5">
        <v>383</v>
      </c>
      <c r="G1252" s="5">
        <v>0</v>
      </c>
      <c r="H1252" s="5">
        <v>383</v>
      </c>
      <c r="I1252" s="1" t="s">
        <v>6889</v>
      </c>
      <c r="J1252" s="1" t="s">
        <v>6911</v>
      </c>
      <c r="K1252" s="5">
        <v>122.56</v>
      </c>
    </row>
    <row r="1253" spans="2:11" x14ac:dyDescent="0.2">
      <c r="B1253" s="4" t="s">
        <v>1719</v>
      </c>
      <c r="C1253" s="1" t="s">
        <v>4453</v>
      </c>
      <c r="D1253" s="4">
        <v>9</v>
      </c>
      <c r="E1253" s="4">
        <v>2020</v>
      </c>
      <c r="F1253" s="5">
        <v>172</v>
      </c>
      <c r="G1253" s="5">
        <v>0</v>
      </c>
      <c r="H1253" s="5">
        <v>172</v>
      </c>
      <c r="I1253" s="1" t="s">
        <v>6888</v>
      </c>
      <c r="J1253" s="1" t="s">
        <v>6912</v>
      </c>
      <c r="K1253" s="5">
        <v>65.36</v>
      </c>
    </row>
    <row r="1254" spans="2:11" x14ac:dyDescent="0.2">
      <c r="B1254" s="4" t="s">
        <v>1720</v>
      </c>
      <c r="C1254" s="1" t="s">
        <v>4454</v>
      </c>
      <c r="D1254" s="4">
        <v>9</v>
      </c>
      <c r="E1254" s="4">
        <v>2020</v>
      </c>
      <c r="F1254" s="5">
        <v>172</v>
      </c>
      <c r="G1254" s="5">
        <v>0</v>
      </c>
      <c r="H1254" s="5">
        <v>172</v>
      </c>
      <c r="I1254" s="1" t="s">
        <v>6888</v>
      </c>
      <c r="J1254" s="1" t="s">
        <v>6912</v>
      </c>
      <c r="K1254" s="5">
        <v>65.36</v>
      </c>
    </row>
    <row r="1255" spans="2:11" x14ac:dyDescent="0.2">
      <c r="B1255" s="4" t="s">
        <v>1721</v>
      </c>
      <c r="C1255" s="1" t="s">
        <v>4455</v>
      </c>
      <c r="D1255" s="4">
        <v>9</v>
      </c>
      <c r="E1255" s="4">
        <v>2020</v>
      </c>
      <c r="F1255" s="5">
        <v>192</v>
      </c>
      <c r="G1255" s="5">
        <v>0</v>
      </c>
      <c r="H1255" s="5">
        <v>192</v>
      </c>
      <c r="I1255" s="1" t="s">
        <v>6892</v>
      </c>
      <c r="J1255" s="1" t="s">
        <v>6914</v>
      </c>
      <c r="K1255" s="5">
        <v>34.56</v>
      </c>
    </row>
    <row r="1256" spans="2:11" x14ac:dyDescent="0.2">
      <c r="B1256" s="4" t="s">
        <v>1722</v>
      </c>
      <c r="C1256" s="1" t="s">
        <v>4456</v>
      </c>
      <c r="D1256" s="4">
        <v>9</v>
      </c>
      <c r="E1256" s="4">
        <v>2020</v>
      </c>
      <c r="F1256" s="5">
        <v>220</v>
      </c>
      <c r="G1256" s="5">
        <v>0</v>
      </c>
      <c r="H1256" s="5">
        <v>220</v>
      </c>
      <c r="I1256" s="1" t="s">
        <v>6892</v>
      </c>
      <c r="J1256" s="1" t="s">
        <v>6895</v>
      </c>
      <c r="K1256" s="5">
        <v>39.6</v>
      </c>
    </row>
    <row r="1257" spans="2:11" x14ac:dyDescent="0.2">
      <c r="B1257" s="4" t="s">
        <v>1723</v>
      </c>
      <c r="C1257" s="1" t="s">
        <v>4457</v>
      </c>
      <c r="D1257" s="4">
        <v>9</v>
      </c>
      <c r="E1257" s="4">
        <v>2020</v>
      </c>
      <c r="F1257" s="5">
        <v>220</v>
      </c>
      <c r="G1257" s="5">
        <v>0</v>
      </c>
      <c r="H1257" s="5">
        <v>220</v>
      </c>
      <c r="I1257" s="1" t="s">
        <v>6892</v>
      </c>
      <c r="J1257" s="1" t="s">
        <v>6895</v>
      </c>
      <c r="K1257" s="5">
        <v>39.6</v>
      </c>
    </row>
    <row r="1258" spans="2:11" x14ac:dyDescent="0.2">
      <c r="B1258" s="4" t="s">
        <v>1724</v>
      </c>
      <c r="C1258" s="1" t="s">
        <v>4458</v>
      </c>
      <c r="D1258" s="4">
        <v>9</v>
      </c>
      <c r="E1258" s="4">
        <v>2020</v>
      </c>
      <c r="F1258" s="5">
        <v>313</v>
      </c>
      <c r="G1258" s="5">
        <v>0</v>
      </c>
      <c r="H1258" s="5">
        <v>313</v>
      </c>
      <c r="I1258" s="1" t="s">
        <v>6886</v>
      </c>
      <c r="J1258" s="1" t="s">
        <v>6897</v>
      </c>
      <c r="K1258" s="5">
        <v>93.899999999999991</v>
      </c>
    </row>
    <row r="1259" spans="2:11" x14ac:dyDescent="0.2">
      <c r="B1259" s="4" t="s">
        <v>1725</v>
      </c>
      <c r="C1259" s="1" t="s">
        <v>4459</v>
      </c>
      <c r="D1259" s="4">
        <v>9</v>
      </c>
      <c r="E1259" s="4">
        <v>2020</v>
      </c>
      <c r="F1259" s="5">
        <v>327</v>
      </c>
      <c r="G1259" s="5">
        <v>0</v>
      </c>
      <c r="H1259" s="5">
        <v>327</v>
      </c>
      <c r="I1259" s="1" t="s">
        <v>6886</v>
      </c>
      <c r="J1259" s="1" t="s">
        <v>6916</v>
      </c>
      <c r="K1259" s="5">
        <v>94.83</v>
      </c>
    </row>
    <row r="1260" spans="2:11" x14ac:dyDescent="0.2">
      <c r="B1260" s="4" t="s">
        <v>1726</v>
      </c>
      <c r="C1260" s="1" t="s">
        <v>4460</v>
      </c>
      <c r="D1260" s="4">
        <v>9</v>
      </c>
      <c r="E1260" s="4">
        <v>2020</v>
      </c>
      <c r="F1260" s="5">
        <v>327</v>
      </c>
      <c r="G1260" s="5">
        <v>0</v>
      </c>
      <c r="H1260" s="5">
        <v>327</v>
      </c>
      <c r="I1260" s="1" t="s">
        <v>6886</v>
      </c>
      <c r="J1260" s="1" t="s">
        <v>6916</v>
      </c>
      <c r="K1260" s="5">
        <v>94.83</v>
      </c>
    </row>
    <row r="1261" spans="2:11" x14ac:dyDescent="0.2">
      <c r="B1261" s="4" t="s">
        <v>1727</v>
      </c>
      <c r="C1261" s="1" t="s">
        <v>4461</v>
      </c>
      <c r="D1261" s="4">
        <v>9</v>
      </c>
      <c r="E1261" s="4">
        <v>2020</v>
      </c>
      <c r="F1261" s="5">
        <v>283</v>
      </c>
      <c r="G1261" s="5">
        <v>0</v>
      </c>
      <c r="H1261" s="5">
        <v>283</v>
      </c>
      <c r="I1261" s="1" t="s">
        <v>6887</v>
      </c>
      <c r="J1261" s="1" t="s">
        <v>6955</v>
      </c>
      <c r="K1261" s="5">
        <v>82.07</v>
      </c>
    </row>
    <row r="1262" spans="2:11" x14ac:dyDescent="0.2">
      <c r="B1262" s="4" t="s">
        <v>1728</v>
      </c>
      <c r="C1262" s="1" t="s">
        <v>4462</v>
      </c>
      <c r="D1262" s="4">
        <v>9</v>
      </c>
      <c r="E1262" s="4">
        <v>2020</v>
      </c>
      <c r="F1262" s="5">
        <v>383</v>
      </c>
      <c r="G1262" s="5">
        <v>0</v>
      </c>
      <c r="H1262" s="5">
        <v>383</v>
      </c>
      <c r="I1262" s="1" t="s">
        <v>6889</v>
      </c>
      <c r="J1262" s="1" t="s">
        <v>6911</v>
      </c>
      <c r="K1262" s="5">
        <v>122.56</v>
      </c>
    </row>
    <row r="1263" spans="2:11" x14ac:dyDescent="0.2">
      <c r="B1263" s="4" t="s">
        <v>1729</v>
      </c>
      <c r="C1263" s="1" t="s">
        <v>4463</v>
      </c>
      <c r="D1263" s="4">
        <v>9</v>
      </c>
      <c r="E1263" s="4">
        <v>2020</v>
      </c>
      <c r="F1263" s="5">
        <v>144</v>
      </c>
      <c r="G1263" s="5">
        <v>0</v>
      </c>
      <c r="H1263" s="5">
        <v>144</v>
      </c>
      <c r="I1263" s="1" t="s">
        <v>6888</v>
      </c>
      <c r="J1263" s="1" t="s">
        <v>6921</v>
      </c>
      <c r="K1263" s="5">
        <v>66.240000000000009</v>
      </c>
    </row>
    <row r="1264" spans="2:11" x14ac:dyDescent="0.2">
      <c r="B1264" s="4" t="s">
        <v>1730</v>
      </c>
      <c r="C1264" s="1" t="s">
        <v>4464</v>
      </c>
      <c r="D1264" s="4">
        <v>9</v>
      </c>
      <c r="E1264" s="4">
        <v>2020</v>
      </c>
      <c r="F1264" s="5">
        <v>240</v>
      </c>
      <c r="G1264" s="5">
        <v>0</v>
      </c>
      <c r="H1264" s="5">
        <v>240</v>
      </c>
      <c r="I1264" s="1" t="s">
        <v>6892</v>
      </c>
      <c r="J1264" s="1" t="s">
        <v>6896</v>
      </c>
      <c r="K1264" s="5">
        <v>43.199999999999996</v>
      </c>
    </row>
    <row r="1265" spans="2:11" x14ac:dyDescent="0.2">
      <c r="B1265" s="4" t="s">
        <v>1731</v>
      </c>
      <c r="C1265" s="1" t="s">
        <v>4465</v>
      </c>
      <c r="D1265" s="4">
        <v>9</v>
      </c>
      <c r="E1265" s="4">
        <v>2020</v>
      </c>
      <c r="F1265" s="5">
        <v>205</v>
      </c>
      <c r="G1265" s="5">
        <v>0</v>
      </c>
      <c r="H1265" s="5">
        <v>205</v>
      </c>
      <c r="I1265" s="1" t="s">
        <v>6892</v>
      </c>
      <c r="J1265" s="1" t="s">
        <v>6915</v>
      </c>
      <c r="K1265" s="5">
        <v>36.9</v>
      </c>
    </row>
    <row r="1266" spans="2:11" x14ac:dyDescent="0.2">
      <c r="B1266" s="4" t="s">
        <v>1732</v>
      </c>
      <c r="C1266" s="1" t="s">
        <v>4466</v>
      </c>
      <c r="D1266" s="4">
        <v>9</v>
      </c>
      <c r="E1266" s="4">
        <v>2020</v>
      </c>
      <c r="F1266" s="5">
        <v>210</v>
      </c>
      <c r="G1266" s="5">
        <v>0</v>
      </c>
      <c r="H1266" s="5">
        <v>210</v>
      </c>
      <c r="I1266" s="1" t="s">
        <v>6892</v>
      </c>
      <c r="J1266" s="1" t="s">
        <v>6913</v>
      </c>
      <c r="K1266" s="5">
        <v>37.799999999999997</v>
      </c>
    </row>
    <row r="1267" spans="2:11" x14ac:dyDescent="0.2">
      <c r="B1267" s="4" t="s">
        <v>1733</v>
      </c>
      <c r="C1267" s="1" t="s">
        <v>4467</v>
      </c>
      <c r="D1267" s="4">
        <v>9</v>
      </c>
      <c r="E1267" s="4">
        <v>2020</v>
      </c>
      <c r="F1267" s="5">
        <v>240</v>
      </c>
      <c r="G1267" s="5">
        <v>0</v>
      </c>
      <c r="H1267" s="5">
        <v>240</v>
      </c>
      <c r="I1267" s="1" t="s">
        <v>6892</v>
      </c>
      <c r="J1267" s="1" t="s">
        <v>6896</v>
      </c>
      <c r="K1267" s="5">
        <v>43.199999999999996</v>
      </c>
    </row>
    <row r="1268" spans="2:11" x14ac:dyDescent="0.2">
      <c r="B1268" s="4" t="s">
        <v>1734</v>
      </c>
      <c r="C1268" s="1" t="s">
        <v>4468</v>
      </c>
      <c r="D1268" s="4">
        <v>9</v>
      </c>
      <c r="E1268" s="4">
        <v>2020</v>
      </c>
      <c r="F1268" s="5">
        <v>205</v>
      </c>
      <c r="G1268" s="5">
        <v>0</v>
      </c>
      <c r="H1268" s="5">
        <v>205</v>
      </c>
      <c r="I1268" s="1" t="s">
        <v>6892</v>
      </c>
      <c r="J1268" s="1" t="s">
        <v>6915</v>
      </c>
      <c r="K1268" s="5">
        <v>36.9</v>
      </c>
    </row>
    <row r="1269" spans="2:11" x14ac:dyDescent="0.2">
      <c r="B1269" s="4" t="s">
        <v>1735</v>
      </c>
      <c r="C1269" s="1" t="s">
        <v>4469</v>
      </c>
      <c r="D1269" s="4">
        <v>9</v>
      </c>
      <c r="E1269" s="4">
        <v>2020</v>
      </c>
      <c r="F1269" s="5">
        <v>255</v>
      </c>
      <c r="G1269" s="5">
        <v>0</v>
      </c>
      <c r="H1269" s="5">
        <v>255</v>
      </c>
      <c r="I1269" s="1" t="s">
        <v>6886</v>
      </c>
      <c r="J1269" s="1" t="s">
        <v>6917</v>
      </c>
      <c r="K1269" s="5">
        <v>66.3</v>
      </c>
    </row>
    <row r="1270" spans="2:11" x14ac:dyDescent="0.2">
      <c r="B1270" s="4" t="s">
        <v>1736</v>
      </c>
      <c r="C1270" s="1" t="s">
        <v>4470</v>
      </c>
      <c r="D1270" s="4">
        <v>9</v>
      </c>
      <c r="E1270" s="4">
        <v>2020</v>
      </c>
      <c r="F1270" s="5">
        <v>327</v>
      </c>
      <c r="G1270" s="5">
        <v>0</v>
      </c>
      <c r="H1270" s="5">
        <v>327</v>
      </c>
      <c r="I1270" s="1" t="s">
        <v>6886</v>
      </c>
      <c r="J1270" s="1" t="s">
        <v>6916</v>
      </c>
      <c r="K1270" s="5">
        <v>94.83</v>
      </c>
    </row>
    <row r="1271" spans="2:11" x14ac:dyDescent="0.2">
      <c r="B1271" s="4" t="s">
        <v>1737</v>
      </c>
      <c r="C1271" s="1" t="s">
        <v>4471</v>
      </c>
      <c r="D1271" s="4">
        <v>9</v>
      </c>
      <c r="E1271" s="4">
        <v>2020</v>
      </c>
      <c r="F1271" s="5">
        <v>313</v>
      </c>
      <c r="G1271" s="5">
        <v>0</v>
      </c>
      <c r="H1271" s="5">
        <v>313</v>
      </c>
      <c r="I1271" s="1" t="s">
        <v>6886</v>
      </c>
      <c r="J1271" s="1" t="s">
        <v>6897</v>
      </c>
      <c r="K1271" s="5">
        <v>93.899999999999991</v>
      </c>
    </row>
    <row r="1272" spans="2:11" x14ac:dyDescent="0.2">
      <c r="B1272" s="4" t="s">
        <v>1738</v>
      </c>
      <c r="C1272" s="1" t="s">
        <v>4472</v>
      </c>
      <c r="D1272" s="4">
        <v>9</v>
      </c>
      <c r="E1272" s="4">
        <v>2020</v>
      </c>
      <c r="F1272" s="5">
        <v>992</v>
      </c>
      <c r="G1272" s="5">
        <v>0</v>
      </c>
      <c r="H1272" s="5">
        <v>992</v>
      </c>
      <c r="I1272" s="1" t="s">
        <v>6884</v>
      </c>
      <c r="J1272" s="1" t="s">
        <v>6933</v>
      </c>
      <c r="K1272" s="5">
        <v>307.52</v>
      </c>
    </row>
    <row r="1273" spans="2:11" x14ac:dyDescent="0.2">
      <c r="B1273" s="4" t="s">
        <v>1739</v>
      </c>
      <c r="C1273" s="1" t="s">
        <v>4473</v>
      </c>
      <c r="D1273" s="4">
        <v>9</v>
      </c>
      <c r="E1273" s="4">
        <v>2020</v>
      </c>
      <c r="F1273" s="5">
        <v>951</v>
      </c>
      <c r="G1273" s="5">
        <v>0</v>
      </c>
      <c r="H1273" s="5">
        <v>951</v>
      </c>
      <c r="I1273" s="1" t="s">
        <v>6884</v>
      </c>
      <c r="J1273" s="1" t="s">
        <v>6898</v>
      </c>
      <c r="K1273" s="5">
        <v>247.26000000000002</v>
      </c>
    </row>
    <row r="1274" spans="2:11" x14ac:dyDescent="0.2">
      <c r="B1274" s="4" t="s">
        <v>1740</v>
      </c>
      <c r="C1274" s="1" t="s">
        <v>4474</v>
      </c>
      <c r="D1274" s="4">
        <v>9</v>
      </c>
      <c r="E1274" s="4">
        <v>2020</v>
      </c>
      <c r="F1274" s="5">
        <v>345</v>
      </c>
      <c r="G1274" s="5">
        <v>0</v>
      </c>
      <c r="H1274" s="5">
        <v>345</v>
      </c>
      <c r="I1274" s="1" t="s">
        <v>6889</v>
      </c>
      <c r="J1274" s="1" t="s">
        <v>6920</v>
      </c>
      <c r="K1274" s="5">
        <v>106.95</v>
      </c>
    </row>
    <row r="1275" spans="2:11" x14ac:dyDescent="0.2">
      <c r="B1275" s="4" t="s">
        <v>1741</v>
      </c>
      <c r="C1275" s="1" t="s">
        <v>4475</v>
      </c>
      <c r="D1275" s="4">
        <v>9</v>
      </c>
      <c r="E1275" s="4">
        <v>2020</v>
      </c>
      <c r="F1275" s="5">
        <v>168</v>
      </c>
      <c r="G1275" s="5">
        <v>0</v>
      </c>
      <c r="H1275" s="5">
        <v>168</v>
      </c>
      <c r="I1275" s="1" t="s">
        <v>6888</v>
      </c>
      <c r="J1275" s="1" t="s">
        <v>6922</v>
      </c>
      <c r="K1275" s="5">
        <v>75.600000000000009</v>
      </c>
    </row>
    <row r="1276" spans="2:11" x14ac:dyDescent="0.2">
      <c r="B1276" s="4" t="s">
        <v>1742</v>
      </c>
      <c r="C1276" s="1" t="s">
        <v>4476</v>
      </c>
      <c r="D1276" s="4">
        <v>9</v>
      </c>
      <c r="E1276" s="4">
        <v>2020</v>
      </c>
      <c r="F1276" s="5">
        <v>210</v>
      </c>
      <c r="G1276" s="5">
        <v>0</v>
      </c>
      <c r="H1276" s="5">
        <v>210</v>
      </c>
      <c r="I1276" s="1" t="s">
        <v>6892</v>
      </c>
      <c r="J1276" s="1" t="s">
        <v>6913</v>
      </c>
      <c r="K1276" s="5">
        <v>37.799999999999997</v>
      </c>
    </row>
    <row r="1277" spans="2:11" x14ac:dyDescent="0.2">
      <c r="B1277" s="4" t="s">
        <v>1743</v>
      </c>
      <c r="C1277" s="1" t="s">
        <v>4477</v>
      </c>
      <c r="D1277" s="4">
        <v>9</v>
      </c>
      <c r="E1277" s="4">
        <v>2020</v>
      </c>
      <c r="F1277" s="5">
        <v>258</v>
      </c>
      <c r="G1277" s="5">
        <v>0</v>
      </c>
      <c r="H1277" s="5">
        <v>258</v>
      </c>
      <c r="I1277" s="1" t="s">
        <v>6886</v>
      </c>
      <c r="J1277" s="1" t="s">
        <v>6918</v>
      </c>
      <c r="K1277" s="5">
        <v>72.240000000000009</v>
      </c>
    </row>
    <row r="1278" spans="2:11" x14ac:dyDescent="0.2">
      <c r="B1278" s="4" t="s">
        <v>1744</v>
      </c>
      <c r="C1278" s="1" t="s">
        <v>4478</v>
      </c>
      <c r="D1278" s="4">
        <v>9</v>
      </c>
      <c r="E1278" s="4">
        <v>2020</v>
      </c>
      <c r="F1278" s="5">
        <v>313</v>
      </c>
      <c r="G1278" s="5">
        <v>0</v>
      </c>
      <c r="H1278" s="5">
        <v>313</v>
      </c>
      <c r="I1278" s="1" t="s">
        <v>6886</v>
      </c>
      <c r="J1278" s="1" t="s">
        <v>6897</v>
      </c>
      <c r="K1278" s="5">
        <v>93.899999999999991</v>
      </c>
    </row>
    <row r="1279" spans="2:11" x14ac:dyDescent="0.2">
      <c r="B1279" s="4" t="s">
        <v>1745</v>
      </c>
      <c r="C1279" s="1" t="s">
        <v>4479</v>
      </c>
      <c r="D1279" s="4">
        <v>9</v>
      </c>
      <c r="E1279" s="4">
        <v>2020</v>
      </c>
      <c r="F1279" s="5">
        <v>313</v>
      </c>
      <c r="G1279" s="5">
        <v>0</v>
      </c>
      <c r="H1279" s="5">
        <v>313</v>
      </c>
      <c r="I1279" s="1" t="s">
        <v>6886</v>
      </c>
      <c r="J1279" s="1" t="s">
        <v>6897</v>
      </c>
      <c r="K1279" s="5">
        <v>93.899999999999991</v>
      </c>
    </row>
    <row r="1280" spans="2:11" x14ac:dyDescent="0.2">
      <c r="B1280" s="4" t="s">
        <v>1746</v>
      </c>
      <c r="C1280" s="1" t="s">
        <v>4480</v>
      </c>
      <c r="D1280" s="4">
        <v>9</v>
      </c>
      <c r="E1280" s="4">
        <v>2020</v>
      </c>
      <c r="F1280" s="5">
        <v>992</v>
      </c>
      <c r="G1280" s="5">
        <v>0</v>
      </c>
      <c r="H1280" s="5">
        <v>992</v>
      </c>
      <c r="I1280" s="1" t="s">
        <v>6884</v>
      </c>
      <c r="J1280" s="1" t="s">
        <v>6942</v>
      </c>
      <c r="K1280" s="5">
        <v>277.76000000000005</v>
      </c>
    </row>
    <row r="1281" spans="2:11" x14ac:dyDescent="0.2">
      <c r="B1281" s="4" t="s">
        <v>1747</v>
      </c>
      <c r="C1281" s="1" t="s">
        <v>4481</v>
      </c>
      <c r="D1281" s="4">
        <v>9</v>
      </c>
      <c r="E1281" s="4">
        <v>2020</v>
      </c>
      <c r="F1281" s="5">
        <v>992</v>
      </c>
      <c r="G1281" s="5">
        <v>0</v>
      </c>
      <c r="H1281" s="5">
        <v>992</v>
      </c>
      <c r="I1281" s="1" t="s">
        <v>6884</v>
      </c>
      <c r="J1281" s="1" t="s">
        <v>6942</v>
      </c>
      <c r="K1281" s="5">
        <v>277.76000000000005</v>
      </c>
    </row>
    <row r="1282" spans="2:11" x14ac:dyDescent="0.2">
      <c r="B1282" s="4" t="s">
        <v>1748</v>
      </c>
      <c r="C1282" s="1" t="s">
        <v>4482</v>
      </c>
      <c r="D1282" s="4">
        <v>9</v>
      </c>
      <c r="E1282" s="4">
        <v>2020</v>
      </c>
      <c r="F1282" s="5">
        <v>948</v>
      </c>
      <c r="G1282" s="5">
        <v>0</v>
      </c>
      <c r="H1282" s="5">
        <v>948</v>
      </c>
      <c r="I1282" s="1" t="s">
        <v>6883</v>
      </c>
      <c r="J1282" s="1" t="s">
        <v>6899</v>
      </c>
      <c r="K1282" s="5">
        <v>303.36</v>
      </c>
    </row>
    <row r="1283" spans="2:11" x14ac:dyDescent="0.2">
      <c r="B1283" s="4" t="s">
        <v>1749</v>
      </c>
      <c r="C1283" s="1" t="s">
        <v>4483</v>
      </c>
      <c r="D1283" s="4">
        <v>9</v>
      </c>
      <c r="E1283" s="4">
        <v>2020</v>
      </c>
      <c r="F1283" s="5">
        <v>293</v>
      </c>
      <c r="G1283" s="5">
        <v>0</v>
      </c>
      <c r="H1283" s="5">
        <v>293</v>
      </c>
      <c r="I1283" s="1" t="s">
        <v>6887</v>
      </c>
      <c r="J1283" s="1" t="s">
        <v>6937</v>
      </c>
      <c r="K1283" s="5">
        <v>90.83</v>
      </c>
    </row>
    <row r="1284" spans="2:11" x14ac:dyDescent="0.2">
      <c r="B1284" s="4" t="s">
        <v>1750</v>
      </c>
      <c r="C1284" s="1" t="s">
        <v>4484</v>
      </c>
      <c r="D1284" s="4">
        <v>9</v>
      </c>
      <c r="E1284" s="4">
        <v>2020</v>
      </c>
      <c r="F1284" s="5">
        <v>345</v>
      </c>
      <c r="G1284" s="5">
        <v>0</v>
      </c>
      <c r="H1284" s="5">
        <v>345</v>
      </c>
      <c r="I1284" s="1" t="s">
        <v>6889</v>
      </c>
      <c r="J1284" s="1" t="s">
        <v>6920</v>
      </c>
      <c r="K1284" s="5">
        <v>106.95</v>
      </c>
    </row>
    <row r="1285" spans="2:11" x14ac:dyDescent="0.2">
      <c r="B1285" s="4" t="s">
        <v>1751</v>
      </c>
      <c r="C1285" s="1" t="s">
        <v>4485</v>
      </c>
      <c r="D1285" s="4">
        <v>9</v>
      </c>
      <c r="E1285" s="4">
        <v>2020</v>
      </c>
      <c r="F1285" s="5">
        <v>168</v>
      </c>
      <c r="G1285" s="5">
        <v>0</v>
      </c>
      <c r="H1285" s="5">
        <v>168</v>
      </c>
      <c r="I1285" s="1" t="s">
        <v>6888</v>
      </c>
      <c r="J1285" s="1" t="s">
        <v>6922</v>
      </c>
      <c r="K1285" s="5">
        <v>75.600000000000009</v>
      </c>
    </row>
    <row r="1286" spans="2:11" x14ac:dyDescent="0.2">
      <c r="B1286" s="4" t="s">
        <v>1752</v>
      </c>
      <c r="C1286" s="1" t="s">
        <v>4486</v>
      </c>
      <c r="D1286" s="4">
        <v>9</v>
      </c>
      <c r="E1286" s="4">
        <v>2020</v>
      </c>
      <c r="F1286" s="5">
        <v>172</v>
      </c>
      <c r="G1286" s="5">
        <v>0</v>
      </c>
      <c r="H1286" s="5">
        <v>172</v>
      </c>
      <c r="I1286" s="1" t="s">
        <v>6888</v>
      </c>
      <c r="J1286" s="1" t="s">
        <v>6912</v>
      </c>
      <c r="K1286" s="5">
        <v>65.36</v>
      </c>
    </row>
    <row r="1287" spans="2:11" x14ac:dyDescent="0.2">
      <c r="B1287" s="4" t="s">
        <v>1753</v>
      </c>
      <c r="C1287" s="1" t="s">
        <v>4487</v>
      </c>
      <c r="D1287" s="4">
        <v>9</v>
      </c>
      <c r="E1287" s="4">
        <v>2020</v>
      </c>
      <c r="F1287" s="5">
        <v>240</v>
      </c>
      <c r="G1287" s="5">
        <v>0</v>
      </c>
      <c r="H1287" s="5">
        <v>240</v>
      </c>
      <c r="I1287" s="1" t="s">
        <v>6892</v>
      </c>
      <c r="J1287" s="1" t="s">
        <v>6896</v>
      </c>
      <c r="K1287" s="5">
        <v>43.199999999999996</v>
      </c>
    </row>
    <row r="1288" spans="2:11" x14ac:dyDescent="0.2">
      <c r="B1288" s="4" t="s">
        <v>1754</v>
      </c>
      <c r="C1288" s="1" t="s">
        <v>4488</v>
      </c>
      <c r="D1288" s="4">
        <v>9</v>
      </c>
      <c r="E1288" s="4">
        <v>2020</v>
      </c>
      <c r="F1288" s="5">
        <v>240</v>
      </c>
      <c r="G1288" s="5">
        <v>0</v>
      </c>
      <c r="H1288" s="5">
        <v>240</v>
      </c>
      <c r="I1288" s="1" t="s">
        <v>6892</v>
      </c>
      <c r="J1288" s="1" t="s">
        <v>6896</v>
      </c>
      <c r="K1288" s="5">
        <v>43.199999999999996</v>
      </c>
    </row>
    <row r="1289" spans="2:11" x14ac:dyDescent="0.2">
      <c r="B1289" s="4" t="s">
        <v>1755</v>
      </c>
      <c r="C1289" s="1" t="s">
        <v>4489</v>
      </c>
      <c r="D1289" s="4">
        <v>9</v>
      </c>
      <c r="E1289" s="4">
        <v>2020</v>
      </c>
      <c r="F1289" s="5">
        <v>220</v>
      </c>
      <c r="G1289" s="5">
        <v>0</v>
      </c>
      <c r="H1289" s="5">
        <v>220</v>
      </c>
      <c r="I1289" s="1" t="s">
        <v>6892</v>
      </c>
      <c r="J1289" s="1" t="s">
        <v>6895</v>
      </c>
      <c r="K1289" s="5">
        <v>39.6</v>
      </c>
    </row>
    <row r="1290" spans="2:11" x14ac:dyDescent="0.2">
      <c r="B1290" s="4" t="s">
        <v>1756</v>
      </c>
      <c r="C1290" s="1" t="s">
        <v>4490</v>
      </c>
      <c r="D1290" s="4">
        <v>9</v>
      </c>
      <c r="E1290" s="4">
        <v>2020</v>
      </c>
      <c r="F1290" s="5">
        <v>327</v>
      </c>
      <c r="G1290" s="5">
        <v>0</v>
      </c>
      <c r="H1290" s="5">
        <v>327</v>
      </c>
      <c r="I1290" s="1" t="s">
        <v>6886</v>
      </c>
      <c r="J1290" s="1" t="s">
        <v>6916</v>
      </c>
      <c r="K1290" s="5">
        <v>94.83</v>
      </c>
    </row>
    <row r="1291" spans="2:11" x14ac:dyDescent="0.2">
      <c r="B1291" s="4" t="s">
        <v>1757</v>
      </c>
      <c r="C1291" s="1" t="s">
        <v>4491</v>
      </c>
      <c r="D1291" s="4">
        <v>9</v>
      </c>
      <c r="E1291" s="4">
        <v>2020</v>
      </c>
      <c r="F1291" s="5">
        <v>327</v>
      </c>
      <c r="G1291" s="5">
        <v>0</v>
      </c>
      <c r="H1291" s="5">
        <v>327</v>
      </c>
      <c r="I1291" s="1" t="s">
        <v>6886</v>
      </c>
      <c r="J1291" s="1" t="s">
        <v>6916</v>
      </c>
      <c r="K1291" s="5">
        <v>94.83</v>
      </c>
    </row>
    <row r="1292" spans="2:11" x14ac:dyDescent="0.2">
      <c r="B1292" s="4" t="s">
        <v>1758</v>
      </c>
      <c r="C1292" s="1" t="s">
        <v>4492</v>
      </c>
      <c r="D1292" s="4">
        <v>9</v>
      </c>
      <c r="E1292" s="4">
        <v>2020</v>
      </c>
      <c r="F1292" s="5">
        <v>317</v>
      </c>
      <c r="G1292" s="5">
        <v>0</v>
      </c>
      <c r="H1292" s="5">
        <v>317</v>
      </c>
      <c r="I1292" s="1" t="s">
        <v>6887</v>
      </c>
      <c r="J1292" s="1" t="s">
        <v>6935</v>
      </c>
      <c r="K1292" s="5">
        <v>98.27</v>
      </c>
    </row>
    <row r="1293" spans="2:11" x14ac:dyDescent="0.2">
      <c r="B1293" s="4" t="s">
        <v>1759</v>
      </c>
      <c r="C1293" s="1" t="s">
        <v>4493</v>
      </c>
      <c r="D1293" s="4">
        <v>9</v>
      </c>
      <c r="E1293" s="4">
        <v>2020</v>
      </c>
      <c r="F1293" s="5">
        <v>383</v>
      </c>
      <c r="G1293" s="5">
        <v>0</v>
      </c>
      <c r="H1293" s="5">
        <v>383</v>
      </c>
      <c r="I1293" s="1" t="s">
        <v>6889</v>
      </c>
      <c r="J1293" s="1" t="s">
        <v>6911</v>
      </c>
      <c r="K1293" s="5">
        <v>122.56</v>
      </c>
    </row>
    <row r="1294" spans="2:11" x14ac:dyDescent="0.2">
      <c r="B1294" s="4" t="s">
        <v>1760</v>
      </c>
      <c r="C1294" s="1" t="s">
        <v>4494</v>
      </c>
      <c r="D1294" s="4">
        <v>9</v>
      </c>
      <c r="E1294" s="4">
        <v>2020</v>
      </c>
      <c r="F1294" s="5">
        <v>636</v>
      </c>
      <c r="G1294" s="5">
        <v>0</v>
      </c>
      <c r="H1294" s="5">
        <v>636</v>
      </c>
      <c r="I1294" s="1" t="s">
        <v>6890</v>
      </c>
      <c r="J1294" s="1" t="s">
        <v>6927</v>
      </c>
      <c r="K1294" s="5">
        <v>216.24</v>
      </c>
    </row>
    <row r="1295" spans="2:11" x14ac:dyDescent="0.2">
      <c r="B1295" s="4" t="s">
        <v>1761</v>
      </c>
      <c r="C1295" s="1" t="s">
        <v>4495</v>
      </c>
      <c r="D1295" s="4">
        <v>9</v>
      </c>
      <c r="E1295" s="4">
        <v>2020</v>
      </c>
      <c r="F1295" s="5">
        <v>440</v>
      </c>
      <c r="G1295" s="5">
        <v>0</v>
      </c>
      <c r="H1295" s="5">
        <v>440</v>
      </c>
      <c r="I1295" s="1" t="s">
        <v>6891</v>
      </c>
      <c r="J1295" s="1" t="s">
        <v>6907</v>
      </c>
      <c r="K1295" s="5">
        <v>136.4</v>
      </c>
    </row>
    <row r="1296" spans="2:11" x14ac:dyDescent="0.2">
      <c r="B1296" s="4" t="s">
        <v>1762</v>
      </c>
      <c r="C1296" s="1" t="s">
        <v>4496</v>
      </c>
      <c r="D1296" s="4">
        <v>9</v>
      </c>
      <c r="E1296" s="4">
        <v>2020</v>
      </c>
      <c r="F1296" s="5">
        <v>367</v>
      </c>
      <c r="G1296" s="5">
        <v>0</v>
      </c>
      <c r="H1296" s="5">
        <v>367</v>
      </c>
      <c r="I1296" s="1" t="s">
        <v>6887</v>
      </c>
      <c r="J1296" s="1" t="s">
        <v>6938</v>
      </c>
      <c r="K1296" s="5">
        <v>110.1</v>
      </c>
    </row>
    <row r="1297" spans="2:11" x14ac:dyDescent="0.2">
      <c r="B1297" s="4" t="s">
        <v>1763</v>
      </c>
      <c r="C1297" s="1" t="s">
        <v>4497</v>
      </c>
      <c r="D1297" s="4">
        <v>9</v>
      </c>
      <c r="E1297" s="4">
        <v>2020</v>
      </c>
      <c r="F1297" s="5">
        <v>383</v>
      </c>
      <c r="G1297" s="5">
        <v>0</v>
      </c>
      <c r="H1297" s="5">
        <v>383</v>
      </c>
      <c r="I1297" s="1" t="s">
        <v>6889</v>
      </c>
      <c r="J1297" s="1" t="s">
        <v>6911</v>
      </c>
      <c r="K1297" s="5">
        <v>122.56</v>
      </c>
    </row>
    <row r="1298" spans="2:11" x14ac:dyDescent="0.2">
      <c r="B1298" s="4" t="s">
        <v>1764</v>
      </c>
      <c r="C1298" s="1" t="s">
        <v>4498</v>
      </c>
      <c r="D1298" s="4">
        <v>9</v>
      </c>
      <c r="E1298" s="4">
        <v>2020</v>
      </c>
      <c r="F1298" s="5">
        <v>345</v>
      </c>
      <c r="G1298" s="5">
        <v>0</v>
      </c>
      <c r="H1298" s="5">
        <v>345</v>
      </c>
      <c r="I1298" s="1" t="s">
        <v>6889</v>
      </c>
      <c r="J1298" s="1" t="s">
        <v>6920</v>
      </c>
      <c r="K1298" s="5">
        <v>106.95</v>
      </c>
    </row>
    <row r="1299" spans="2:11" x14ac:dyDescent="0.2">
      <c r="B1299" s="4" t="s">
        <v>1765</v>
      </c>
      <c r="C1299" s="1" t="s">
        <v>4499</v>
      </c>
      <c r="D1299" s="4">
        <v>9</v>
      </c>
      <c r="E1299" s="4">
        <v>2020</v>
      </c>
      <c r="F1299" s="5">
        <v>383</v>
      </c>
      <c r="G1299" s="5">
        <v>0</v>
      </c>
      <c r="H1299" s="5">
        <v>383</v>
      </c>
      <c r="I1299" s="1" t="s">
        <v>6889</v>
      </c>
      <c r="J1299" s="1" t="s">
        <v>6911</v>
      </c>
      <c r="K1299" s="5">
        <v>122.56</v>
      </c>
    </row>
    <row r="1300" spans="2:11" x14ac:dyDescent="0.2">
      <c r="B1300" s="4" t="s">
        <v>1766</v>
      </c>
      <c r="C1300" s="1" t="s">
        <v>4500</v>
      </c>
      <c r="D1300" s="4">
        <v>9</v>
      </c>
      <c r="E1300" s="4">
        <v>2020</v>
      </c>
      <c r="F1300" s="5">
        <v>447</v>
      </c>
      <c r="G1300" s="5">
        <v>0</v>
      </c>
      <c r="H1300" s="5">
        <v>447</v>
      </c>
      <c r="I1300" s="1" t="s">
        <v>6889</v>
      </c>
      <c r="J1300" s="1" t="s">
        <v>6893</v>
      </c>
      <c r="K1300" s="5">
        <v>156.44999999999999</v>
      </c>
    </row>
    <row r="1301" spans="2:11" x14ac:dyDescent="0.2">
      <c r="B1301" s="4" t="s">
        <v>1767</v>
      </c>
      <c r="C1301" s="1" t="s">
        <v>4501</v>
      </c>
      <c r="D1301" s="4">
        <v>9</v>
      </c>
      <c r="E1301" s="4">
        <v>2020</v>
      </c>
      <c r="F1301" s="5">
        <v>144</v>
      </c>
      <c r="G1301" s="5">
        <v>0</v>
      </c>
      <c r="H1301" s="5">
        <v>144</v>
      </c>
      <c r="I1301" s="1" t="s">
        <v>6888</v>
      </c>
      <c r="J1301" s="1" t="s">
        <v>6921</v>
      </c>
      <c r="K1301" s="5">
        <v>66.240000000000009</v>
      </c>
    </row>
    <row r="1302" spans="2:11" x14ac:dyDescent="0.2">
      <c r="B1302" s="4" t="s">
        <v>1768</v>
      </c>
      <c r="C1302" s="1" t="s">
        <v>4502</v>
      </c>
      <c r="D1302" s="4">
        <v>9</v>
      </c>
      <c r="E1302" s="4">
        <v>2020</v>
      </c>
      <c r="F1302" s="5">
        <v>168</v>
      </c>
      <c r="G1302" s="5">
        <v>0</v>
      </c>
      <c r="H1302" s="5">
        <v>168</v>
      </c>
      <c r="I1302" s="1" t="s">
        <v>6888</v>
      </c>
      <c r="J1302" s="1" t="s">
        <v>6894</v>
      </c>
      <c r="K1302" s="5">
        <v>25.2</v>
      </c>
    </row>
    <row r="1303" spans="2:11" x14ac:dyDescent="0.2">
      <c r="B1303" s="4" t="s">
        <v>1769</v>
      </c>
      <c r="C1303" s="1" t="s">
        <v>4503</v>
      </c>
      <c r="D1303" s="4">
        <v>9</v>
      </c>
      <c r="E1303" s="4">
        <v>2020</v>
      </c>
      <c r="F1303" s="5">
        <v>636</v>
      </c>
      <c r="G1303" s="5">
        <v>0</v>
      </c>
      <c r="H1303" s="5">
        <v>636</v>
      </c>
      <c r="I1303" s="1" t="s">
        <v>6890</v>
      </c>
      <c r="J1303" s="1" t="s">
        <v>6927</v>
      </c>
      <c r="K1303" s="5">
        <v>216.24</v>
      </c>
    </row>
    <row r="1304" spans="2:11" x14ac:dyDescent="0.2">
      <c r="B1304" s="4" t="s">
        <v>1770</v>
      </c>
      <c r="C1304" s="1" t="s">
        <v>4504</v>
      </c>
      <c r="D1304" s="4">
        <v>9</v>
      </c>
      <c r="E1304" s="4">
        <v>2020</v>
      </c>
      <c r="F1304" s="5">
        <v>540</v>
      </c>
      <c r="G1304" s="5">
        <v>0</v>
      </c>
      <c r="H1304" s="5">
        <v>540</v>
      </c>
      <c r="I1304" s="1" t="s">
        <v>6891</v>
      </c>
      <c r="J1304" s="1" t="s">
        <v>6952</v>
      </c>
      <c r="K1304" s="5">
        <v>167.4</v>
      </c>
    </row>
    <row r="1305" spans="2:11" x14ac:dyDescent="0.2">
      <c r="B1305" s="4" t="s">
        <v>1771</v>
      </c>
      <c r="C1305" s="1" t="s">
        <v>4505</v>
      </c>
      <c r="D1305" s="4">
        <v>9</v>
      </c>
      <c r="E1305" s="4">
        <v>2020</v>
      </c>
      <c r="F1305" s="5">
        <v>267</v>
      </c>
      <c r="G1305" s="5">
        <v>0</v>
      </c>
      <c r="H1305" s="5">
        <v>267</v>
      </c>
      <c r="I1305" s="1" t="s">
        <v>6887</v>
      </c>
      <c r="J1305" s="1" t="s">
        <v>6924</v>
      </c>
      <c r="K1305" s="5">
        <v>90.78</v>
      </c>
    </row>
    <row r="1306" spans="2:11" x14ac:dyDescent="0.2">
      <c r="B1306" s="4" t="s">
        <v>1772</v>
      </c>
      <c r="C1306" s="1" t="s">
        <v>4506</v>
      </c>
      <c r="D1306" s="4">
        <v>9</v>
      </c>
      <c r="E1306" s="4">
        <v>2020</v>
      </c>
      <c r="F1306" s="5">
        <v>345</v>
      </c>
      <c r="G1306" s="5">
        <v>0</v>
      </c>
      <c r="H1306" s="5">
        <v>345</v>
      </c>
      <c r="I1306" s="1" t="s">
        <v>6889</v>
      </c>
      <c r="J1306" s="1" t="s">
        <v>6920</v>
      </c>
      <c r="K1306" s="5">
        <v>106.95</v>
      </c>
    </row>
    <row r="1307" spans="2:11" x14ac:dyDescent="0.2">
      <c r="B1307" s="4" t="s">
        <v>1773</v>
      </c>
      <c r="C1307" s="1" t="s">
        <v>4507</v>
      </c>
      <c r="D1307" s="4">
        <v>9</v>
      </c>
      <c r="E1307" s="4">
        <v>2020</v>
      </c>
      <c r="F1307" s="5">
        <v>345</v>
      </c>
      <c r="G1307" s="5">
        <v>0</v>
      </c>
      <c r="H1307" s="5">
        <v>345</v>
      </c>
      <c r="I1307" s="1" t="s">
        <v>6889</v>
      </c>
      <c r="J1307" s="1" t="s">
        <v>6920</v>
      </c>
      <c r="K1307" s="5">
        <v>106.95</v>
      </c>
    </row>
    <row r="1308" spans="2:11" x14ac:dyDescent="0.2">
      <c r="B1308" s="4" t="s">
        <v>1774</v>
      </c>
      <c r="C1308" s="1" t="s">
        <v>4508</v>
      </c>
      <c r="D1308" s="4">
        <v>9</v>
      </c>
      <c r="E1308" s="4">
        <v>2020</v>
      </c>
      <c r="F1308" s="5">
        <v>447</v>
      </c>
      <c r="G1308" s="5">
        <v>0</v>
      </c>
      <c r="H1308" s="5">
        <v>447</v>
      </c>
      <c r="I1308" s="1" t="s">
        <v>6889</v>
      </c>
      <c r="J1308" s="1" t="s">
        <v>6893</v>
      </c>
      <c r="K1308" s="5">
        <v>156.44999999999999</v>
      </c>
    </row>
    <row r="1309" spans="2:11" x14ac:dyDescent="0.2">
      <c r="B1309" s="4" t="s">
        <v>1775</v>
      </c>
      <c r="C1309" s="1" t="s">
        <v>4509</v>
      </c>
      <c r="D1309" s="4">
        <v>9</v>
      </c>
      <c r="E1309" s="4">
        <v>2020</v>
      </c>
      <c r="F1309" s="5">
        <v>345</v>
      </c>
      <c r="G1309" s="5">
        <v>0</v>
      </c>
      <c r="H1309" s="5">
        <v>345</v>
      </c>
      <c r="I1309" s="1" t="s">
        <v>6889</v>
      </c>
      <c r="J1309" s="1" t="s">
        <v>6920</v>
      </c>
      <c r="K1309" s="5">
        <v>106.95</v>
      </c>
    </row>
    <row r="1310" spans="2:11" x14ac:dyDescent="0.2">
      <c r="B1310" s="4" t="s">
        <v>1776</v>
      </c>
      <c r="C1310" s="1" t="s">
        <v>4510</v>
      </c>
      <c r="D1310" s="4">
        <v>9</v>
      </c>
      <c r="E1310" s="4">
        <v>2020</v>
      </c>
      <c r="F1310" s="5">
        <v>168</v>
      </c>
      <c r="G1310" s="5">
        <v>0</v>
      </c>
      <c r="H1310" s="5">
        <v>168</v>
      </c>
      <c r="I1310" s="1" t="s">
        <v>6888</v>
      </c>
      <c r="J1310" s="1" t="s">
        <v>6894</v>
      </c>
      <c r="K1310" s="5">
        <v>25.2</v>
      </c>
    </row>
    <row r="1311" spans="2:11" x14ac:dyDescent="0.2">
      <c r="B1311" s="4" t="s">
        <v>1777</v>
      </c>
      <c r="C1311" s="1" t="s">
        <v>4511</v>
      </c>
      <c r="D1311" s="4">
        <v>9</v>
      </c>
      <c r="E1311" s="4">
        <v>2020</v>
      </c>
      <c r="F1311" s="5">
        <v>144</v>
      </c>
      <c r="G1311" s="5">
        <v>0</v>
      </c>
      <c r="H1311" s="5">
        <v>144</v>
      </c>
      <c r="I1311" s="1" t="s">
        <v>6888</v>
      </c>
      <c r="J1311" s="1" t="s">
        <v>6921</v>
      </c>
      <c r="K1311" s="5">
        <v>66.240000000000009</v>
      </c>
    </row>
    <row r="1312" spans="2:11" x14ac:dyDescent="0.2">
      <c r="B1312" s="4" t="s">
        <v>1778</v>
      </c>
      <c r="C1312" s="1" t="s">
        <v>4512</v>
      </c>
      <c r="D1312" s="4">
        <v>9</v>
      </c>
      <c r="E1312" s="4">
        <v>2020</v>
      </c>
      <c r="F1312" s="5">
        <v>192</v>
      </c>
      <c r="G1312" s="5">
        <v>0</v>
      </c>
      <c r="H1312" s="5">
        <v>192</v>
      </c>
      <c r="I1312" s="1" t="s">
        <v>6892</v>
      </c>
      <c r="J1312" s="1" t="s">
        <v>6914</v>
      </c>
      <c r="K1312" s="5">
        <v>34.56</v>
      </c>
    </row>
    <row r="1313" spans="2:11" x14ac:dyDescent="0.2">
      <c r="B1313" s="4" t="s">
        <v>1779</v>
      </c>
      <c r="C1313" s="1" t="s">
        <v>4513</v>
      </c>
      <c r="D1313" s="4">
        <v>9</v>
      </c>
      <c r="E1313" s="4">
        <v>2020</v>
      </c>
      <c r="F1313" s="5">
        <v>539</v>
      </c>
      <c r="G1313" s="5">
        <v>0</v>
      </c>
      <c r="H1313" s="5">
        <v>539</v>
      </c>
      <c r="I1313" s="1" t="s">
        <v>6891</v>
      </c>
      <c r="J1313" s="1" t="s">
        <v>6956</v>
      </c>
      <c r="K1313" s="5">
        <v>156.31</v>
      </c>
    </row>
    <row r="1314" spans="2:11" x14ac:dyDescent="0.2">
      <c r="B1314" s="4" t="s">
        <v>1780</v>
      </c>
      <c r="C1314" s="1" t="s">
        <v>4514</v>
      </c>
      <c r="D1314" s="4">
        <v>9</v>
      </c>
      <c r="E1314" s="4">
        <v>2020</v>
      </c>
      <c r="F1314" s="5">
        <v>332</v>
      </c>
      <c r="G1314" s="5">
        <v>0</v>
      </c>
      <c r="H1314" s="5">
        <v>332</v>
      </c>
      <c r="I1314" s="1" t="s">
        <v>6887</v>
      </c>
      <c r="J1314" s="1" t="s">
        <v>6940</v>
      </c>
      <c r="K1314" s="5">
        <v>99.6</v>
      </c>
    </row>
    <row r="1315" spans="2:11" x14ac:dyDescent="0.2">
      <c r="B1315" s="4" t="s">
        <v>1781</v>
      </c>
      <c r="C1315" s="1" t="s">
        <v>4515</v>
      </c>
      <c r="D1315" s="4">
        <v>9</v>
      </c>
      <c r="E1315" s="4">
        <v>2020</v>
      </c>
      <c r="F1315" s="5">
        <v>345</v>
      </c>
      <c r="G1315" s="5">
        <v>0</v>
      </c>
      <c r="H1315" s="5">
        <v>345</v>
      </c>
      <c r="I1315" s="1" t="s">
        <v>6889</v>
      </c>
      <c r="J1315" s="1" t="s">
        <v>6920</v>
      </c>
      <c r="K1315" s="5">
        <v>106.95</v>
      </c>
    </row>
    <row r="1316" spans="2:11" x14ac:dyDescent="0.2">
      <c r="B1316" s="4" t="s">
        <v>1782</v>
      </c>
      <c r="C1316" s="1" t="s">
        <v>4516</v>
      </c>
      <c r="D1316" s="4">
        <v>9</v>
      </c>
      <c r="E1316" s="4">
        <v>2020</v>
      </c>
      <c r="F1316" s="5">
        <v>447</v>
      </c>
      <c r="G1316" s="5">
        <v>0</v>
      </c>
      <c r="H1316" s="5">
        <v>447</v>
      </c>
      <c r="I1316" s="1" t="s">
        <v>6889</v>
      </c>
      <c r="J1316" s="1" t="s">
        <v>6893</v>
      </c>
      <c r="K1316" s="5">
        <v>156.44999999999999</v>
      </c>
    </row>
    <row r="1317" spans="2:11" x14ac:dyDescent="0.2">
      <c r="B1317" s="4" t="s">
        <v>1783</v>
      </c>
      <c r="C1317" s="1" t="s">
        <v>4517</v>
      </c>
      <c r="D1317" s="4">
        <v>9</v>
      </c>
      <c r="E1317" s="4">
        <v>2020</v>
      </c>
      <c r="F1317" s="5">
        <v>383</v>
      </c>
      <c r="G1317" s="5">
        <v>0</v>
      </c>
      <c r="H1317" s="5">
        <v>383</v>
      </c>
      <c r="I1317" s="1" t="s">
        <v>6889</v>
      </c>
      <c r="J1317" s="1" t="s">
        <v>6911</v>
      </c>
      <c r="K1317" s="5">
        <v>122.56</v>
      </c>
    </row>
    <row r="1318" spans="2:11" x14ac:dyDescent="0.2">
      <c r="B1318" s="4" t="s">
        <v>1784</v>
      </c>
      <c r="C1318" s="1" t="s">
        <v>4518</v>
      </c>
      <c r="D1318" s="4">
        <v>9</v>
      </c>
      <c r="E1318" s="4">
        <v>2020</v>
      </c>
      <c r="F1318" s="5">
        <v>345</v>
      </c>
      <c r="G1318" s="5">
        <v>0</v>
      </c>
      <c r="H1318" s="5">
        <v>345</v>
      </c>
      <c r="I1318" s="1" t="s">
        <v>6889</v>
      </c>
      <c r="J1318" s="1" t="s">
        <v>6920</v>
      </c>
      <c r="K1318" s="5">
        <v>106.95</v>
      </c>
    </row>
    <row r="1319" spans="2:11" x14ac:dyDescent="0.2">
      <c r="B1319" s="4" t="s">
        <v>1785</v>
      </c>
      <c r="C1319" s="1" t="s">
        <v>4519</v>
      </c>
      <c r="D1319" s="4">
        <v>9</v>
      </c>
      <c r="E1319" s="4">
        <v>2020</v>
      </c>
      <c r="F1319" s="5">
        <v>168</v>
      </c>
      <c r="G1319" s="5">
        <v>0</v>
      </c>
      <c r="H1319" s="5">
        <v>168</v>
      </c>
      <c r="I1319" s="1" t="s">
        <v>6888</v>
      </c>
      <c r="J1319" s="1" t="s">
        <v>6894</v>
      </c>
      <c r="K1319" s="5">
        <v>25.2</v>
      </c>
    </row>
    <row r="1320" spans="2:11" x14ac:dyDescent="0.2">
      <c r="B1320" s="4" t="s">
        <v>1786</v>
      </c>
      <c r="C1320" s="1" t="s">
        <v>4520</v>
      </c>
      <c r="D1320" s="4">
        <v>9</v>
      </c>
      <c r="E1320" s="4">
        <v>2020</v>
      </c>
      <c r="F1320" s="5">
        <v>168</v>
      </c>
      <c r="G1320" s="5">
        <v>0</v>
      </c>
      <c r="H1320" s="5">
        <v>168</v>
      </c>
      <c r="I1320" s="1" t="s">
        <v>6888</v>
      </c>
      <c r="J1320" s="1" t="s">
        <v>6922</v>
      </c>
      <c r="K1320" s="5">
        <v>75.600000000000009</v>
      </c>
    </row>
    <row r="1321" spans="2:11" x14ac:dyDescent="0.2">
      <c r="B1321" s="4" t="s">
        <v>1787</v>
      </c>
      <c r="C1321" s="1" t="s">
        <v>4521</v>
      </c>
      <c r="D1321" s="4">
        <v>9</v>
      </c>
      <c r="E1321" s="4">
        <v>2020</v>
      </c>
      <c r="F1321" s="5">
        <v>205</v>
      </c>
      <c r="G1321" s="5">
        <v>0</v>
      </c>
      <c r="H1321" s="5">
        <v>205</v>
      </c>
      <c r="I1321" s="1" t="s">
        <v>6892</v>
      </c>
      <c r="J1321" s="1" t="s">
        <v>6915</v>
      </c>
      <c r="K1321" s="5">
        <v>36.9</v>
      </c>
    </row>
    <row r="1322" spans="2:11" x14ac:dyDescent="0.2">
      <c r="B1322" s="4" t="s">
        <v>1788</v>
      </c>
      <c r="C1322" s="1" t="s">
        <v>4522</v>
      </c>
      <c r="D1322" s="4">
        <v>9</v>
      </c>
      <c r="E1322" s="4">
        <v>2020</v>
      </c>
      <c r="F1322" s="5">
        <v>192</v>
      </c>
      <c r="G1322" s="5">
        <v>0</v>
      </c>
      <c r="H1322" s="5">
        <v>192</v>
      </c>
      <c r="I1322" s="1" t="s">
        <v>6892</v>
      </c>
      <c r="J1322" s="1" t="s">
        <v>6914</v>
      </c>
      <c r="K1322" s="5">
        <v>34.56</v>
      </c>
    </row>
    <row r="1323" spans="2:11" x14ac:dyDescent="0.2">
      <c r="B1323" s="4" t="s">
        <v>1789</v>
      </c>
      <c r="C1323" s="1" t="s">
        <v>4523</v>
      </c>
      <c r="D1323" s="4">
        <v>9</v>
      </c>
      <c r="E1323" s="4">
        <v>2020</v>
      </c>
      <c r="F1323" s="5">
        <v>539</v>
      </c>
      <c r="G1323" s="5">
        <v>0</v>
      </c>
      <c r="H1323" s="5">
        <v>539</v>
      </c>
      <c r="I1323" s="1" t="s">
        <v>6891</v>
      </c>
      <c r="J1323" s="1" t="s">
        <v>6956</v>
      </c>
      <c r="K1323" s="5">
        <v>156.31</v>
      </c>
    </row>
    <row r="1324" spans="2:11" x14ac:dyDescent="0.2">
      <c r="B1324" s="4" t="s">
        <v>1790</v>
      </c>
      <c r="C1324" s="1" t="s">
        <v>4524</v>
      </c>
      <c r="D1324" s="4">
        <v>9</v>
      </c>
      <c r="E1324" s="4">
        <v>2020</v>
      </c>
      <c r="F1324" s="5">
        <v>283</v>
      </c>
      <c r="G1324" s="5">
        <v>0</v>
      </c>
      <c r="H1324" s="5">
        <v>283</v>
      </c>
      <c r="I1324" s="1" t="s">
        <v>6887</v>
      </c>
      <c r="J1324" s="1" t="s">
        <v>6955</v>
      </c>
      <c r="K1324" s="5">
        <v>82.07</v>
      </c>
    </row>
    <row r="1325" spans="2:11" x14ac:dyDescent="0.2">
      <c r="B1325" s="4" t="s">
        <v>1791</v>
      </c>
      <c r="C1325" s="1" t="s">
        <v>4525</v>
      </c>
      <c r="D1325" s="4">
        <v>9</v>
      </c>
      <c r="E1325" s="4">
        <v>2020</v>
      </c>
      <c r="F1325" s="5">
        <v>345</v>
      </c>
      <c r="G1325" s="5">
        <v>0</v>
      </c>
      <c r="H1325" s="5">
        <v>345</v>
      </c>
      <c r="I1325" s="1" t="s">
        <v>6889</v>
      </c>
      <c r="J1325" s="1" t="s">
        <v>6920</v>
      </c>
      <c r="K1325" s="5">
        <v>106.95</v>
      </c>
    </row>
    <row r="1326" spans="2:11" x14ac:dyDescent="0.2">
      <c r="B1326" s="4" t="s">
        <v>1792</v>
      </c>
      <c r="C1326" s="1" t="s">
        <v>4526</v>
      </c>
      <c r="D1326" s="4">
        <v>9</v>
      </c>
      <c r="E1326" s="4">
        <v>2020</v>
      </c>
      <c r="F1326" s="5">
        <v>447</v>
      </c>
      <c r="G1326" s="5">
        <v>0</v>
      </c>
      <c r="H1326" s="5">
        <v>447</v>
      </c>
      <c r="I1326" s="1" t="s">
        <v>6889</v>
      </c>
      <c r="J1326" s="1" t="s">
        <v>6893</v>
      </c>
      <c r="K1326" s="5">
        <v>156.44999999999999</v>
      </c>
    </row>
    <row r="1327" spans="2:11" x14ac:dyDescent="0.2">
      <c r="B1327" s="4" t="s">
        <v>1793</v>
      </c>
      <c r="C1327" s="1" t="s">
        <v>4527</v>
      </c>
      <c r="D1327" s="4">
        <v>9</v>
      </c>
      <c r="E1327" s="4">
        <v>2020</v>
      </c>
      <c r="F1327" s="5">
        <v>345</v>
      </c>
      <c r="G1327" s="5">
        <v>0</v>
      </c>
      <c r="H1327" s="5">
        <v>345</v>
      </c>
      <c r="I1327" s="1" t="s">
        <v>6889</v>
      </c>
      <c r="J1327" s="1" t="s">
        <v>6920</v>
      </c>
      <c r="K1327" s="5">
        <v>106.95</v>
      </c>
    </row>
    <row r="1328" spans="2:11" x14ac:dyDescent="0.2">
      <c r="B1328" s="4" t="s">
        <v>1794</v>
      </c>
      <c r="C1328" s="1" t="s">
        <v>4528</v>
      </c>
      <c r="D1328" s="4">
        <v>9</v>
      </c>
      <c r="E1328" s="4">
        <v>2020</v>
      </c>
      <c r="F1328" s="5">
        <v>172</v>
      </c>
      <c r="G1328" s="5">
        <v>0</v>
      </c>
      <c r="H1328" s="5">
        <v>172</v>
      </c>
      <c r="I1328" s="1" t="s">
        <v>6888</v>
      </c>
      <c r="J1328" s="1" t="s">
        <v>6912</v>
      </c>
      <c r="K1328" s="5">
        <v>65.36</v>
      </c>
    </row>
    <row r="1329" spans="2:11" x14ac:dyDescent="0.2">
      <c r="B1329" s="4" t="s">
        <v>1795</v>
      </c>
      <c r="C1329" s="1" t="s">
        <v>4529</v>
      </c>
      <c r="D1329" s="4">
        <v>9</v>
      </c>
      <c r="E1329" s="4">
        <v>2020</v>
      </c>
      <c r="F1329" s="5">
        <v>172</v>
      </c>
      <c r="G1329" s="5">
        <v>0</v>
      </c>
      <c r="H1329" s="5">
        <v>172</v>
      </c>
      <c r="I1329" s="1" t="s">
        <v>6888</v>
      </c>
      <c r="J1329" s="1" t="s">
        <v>6912</v>
      </c>
      <c r="K1329" s="5">
        <v>65.36</v>
      </c>
    </row>
    <row r="1330" spans="2:11" x14ac:dyDescent="0.2">
      <c r="B1330" s="4" t="s">
        <v>1796</v>
      </c>
      <c r="C1330" s="1" t="s">
        <v>4530</v>
      </c>
      <c r="D1330" s="4">
        <v>9</v>
      </c>
      <c r="E1330" s="4">
        <v>2020</v>
      </c>
      <c r="F1330" s="5">
        <v>240</v>
      </c>
      <c r="G1330" s="5">
        <v>0</v>
      </c>
      <c r="H1330" s="5">
        <v>240</v>
      </c>
      <c r="I1330" s="1" t="s">
        <v>6892</v>
      </c>
      <c r="J1330" s="1" t="s">
        <v>6896</v>
      </c>
      <c r="K1330" s="5">
        <v>43.199999999999996</v>
      </c>
    </row>
    <row r="1331" spans="2:11" x14ac:dyDescent="0.2">
      <c r="B1331" s="4" t="s">
        <v>1797</v>
      </c>
      <c r="C1331" s="1" t="s">
        <v>4531</v>
      </c>
      <c r="D1331" s="4">
        <v>9</v>
      </c>
      <c r="E1331" s="4">
        <v>2020</v>
      </c>
      <c r="F1331" s="5">
        <v>192</v>
      </c>
      <c r="G1331" s="5">
        <v>0</v>
      </c>
      <c r="H1331" s="5">
        <v>192</v>
      </c>
      <c r="I1331" s="1" t="s">
        <v>6892</v>
      </c>
      <c r="J1331" s="1" t="s">
        <v>6914</v>
      </c>
      <c r="K1331" s="5">
        <v>34.56</v>
      </c>
    </row>
    <row r="1332" spans="2:11" x14ac:dyDescent="0.2">
      <c r="B1332" s="4" t="s">
        <v>1798</v>
      </c>
      <c r="C1332" s="1" t="s">
        <v>4532</v>
      </c>
      <c r="D1332" s="4">
        <v>9</v>
      </c>
      <c r="E1332" s="4">
        <v>2020</v>
      </c>
      <c r="F1332" s="5">
        <v>192</v>
      </c>
      <c r="G1332" s="5">
        <v>0</v>
      </c>
      <c r="H1332" s="5">
        <v>192</v>
      </c>
      <c r="I1332" s="1" t="s">
        <v>6892</v>
      </c>
      <c r="J1332" s="1" t="s">
        <v>6914</v>
      </c>
      <c r="K1332" s="5">
        <v>34.56</v>
      </c>
    </row>
    <row r="1333" spans="2:11" x14ac:dyDescent="0.2">
      <c r="B1333" s="4" t="s">
        <v>1799</v>
      </c>
      <c r="C1333" s="1" t="s">
        <v>4533</v>
      </c>
      <c r="D1333" s="4">
        <v>9</v>
      </c>
      <c r="E1333" s="4">
        <v>2020</v>
      </c>
      <c r="F1333" s="5">
        <v>538</v>
      </c>
      <c r="G1333" s="5">
        <v>0</v>
      </c>
      <c r="H1333" s="5">
        <v>538</v>
      </c>
      <c r="I1333" s="1" t="s">
        <v>6891</v>
      </c>
      <c r="J1333" s="1" t="s">
        <v>6953</v>
      </c>
      <c r="K1333" s="5">
        <v>129.12</v>
      </c>
    </row>
    <row r="1334" spans="2:11" x14ac:dyDescent="0.2">
      <c r="B1334" s="4" t="s">
        <v>1800</v>
      </c>
      <c r="C1334" s="1" t="s">
        <v>4534</v>
      </c>
      <c r="D1334" s="4">
        <v>9</v>
      </c>
      <c r="E1334" s="4">
        <v>2020</v>
      </c>
      <c r="F1334" s="5">
        <v>267</v>
      </c>
      <c r="G1334" s="5">
        <v>0</v>
      </c>
      <c r="H1334" s="5">
        <v>267</v>
      </c>
      <c r="I1334" s="1" t="s">
        <v>6887</v>
      </c>
      <c r="J1334" s="1" t="s">
        <v>6924</v>
      </c>
      <c r="K1334" s="5">
        <v>90.78</v>
      </c>
    </row>
    <row r="1335" spans="2:11" x14ac:dyDescent="0.2">
      <c r="B1335" s="4" t="s">
        <v>1801</v>
      </c>
      <c r="C1335" s="1" t="s">
        <v>4535</v>
      </c>
      <c r="D1335" s="4">
        <v>9</v>
      </c>
      <c r="E1335" s="4">
        <v>2020</v>
      </c>
      <c r="F1335" s="5">
        <v>383</v>
      </c>
      <c r="G1335" s="5">
        <v>0</v>
      </c>
      <c r="H1335" s="5">
        <v>383</v>
      </c>
      <c r="I1335" s="1" t="s">
        <v>6889</v>
      </c>
      <c r="J1335" s="1" t="s">
        <v>6911</v>
      </c>
      <c r="K1335" s="5">
        <v>122.56</v>
      </c>
    </row>
    <row r="1336" spans="2:11" x14ac:dyDescent="0.2">
      <c r="B1336" s="4" t="s">
        <v>1802</v>
      </c>
      <c r="C1336" s="1" t="s">
        <v>4536</v>
      </c>
      <c r="D1336" s="4">
        <v>9</v>
      </c>
      <c r="E1336" s="4">
        <v>2020</v>
      </c>
      <c r="F1336" s="5">
        <v>447</v>
      </c>
      <c r="G1336" s="5">
        <v>0</v>
      </c>
      <c r="H1336" s="5">
        <v>447</v>
      </c>
      <c r="I1336" s="1" t="s">
        <v>6889</v>
      </c>
      <c r="J1336" s="1" t="s">
        <v>6893</v>
      </c>
      <c r="K1336" s="5">
        <v>156.44999999999999</v>
      </c>
    </row>
    <row r="1337" spans="2:11" x14ac:dyDescent="0.2">
      <c r="B1337" s="4" t="s">
        <v>1803</v>
      </c>
      <c r="C1337" s="1" t="s">
        <v>4537</v>
      </c>
      <c r="D1337" s="4">
        <v>9</v>
      </c>
      <c r="E1337" s="4">
        <v>2020</v>
      </c>
      <c r="F1337" s="5">
        <v>168</v>
      </c>
      <c r="G1337" s="5">
        <v>0</v>
      </c>
      <c r="H1337" s="5">
        <v>168</v>
      </c>
      <c r="I1337" s="1" t="s">
        <v>6888</v>
      </c>
      <c r="J1337" s="1" t="s">
        <v>6922</v>
      </c>
      <c r="K1337" s="5">
        <v>75.600000000000009</v>
      </c>
    </row>
    <row r="1338" spans="2:11" x14ac:dyDescent="0.2">
      <c r="B1338" s="4" t="s">
        <v>1804</v>
      </c>
      <c r="C1338" s="1" t="s">
        <v>4538</v>
      </c>
      <c r="D1338" s="4">
        <v>9</v>
      </c>
      <c r="E1338" s="4">
        <v>2020</v>
      </c>
      <c r="F1338" s="5">
        <v>168</v>
      </c>
      <c r="G1338" s="5">
        <v>0</v>
      </c>
      <c r="H1338" s="5">
        <v>168</v>
      </c>
      <c r="I1338" s="1" t="s">
        <v>6888</v>
      </c>
      <c r="J1338" s="1" t="s">
        <v>6894</v>
      </c>
      <c r="K1338" s="5">
        <v>25.2</v>
      </c>
    </row>
    <row r="1339" spans="2:11" x14ac:dyDescent="0.2">
      <c r="B1339" s="4" t="s">
        <v>1805</v>
      </c>
      <c r="C1339" s="1" t="s">
        <v>4539</v>
      </c>
      <c r="D1339" s="4">
        <v>9</v>
      </c>
      <c r="E1339" s="4">
        <v>2020</v>
      </c>
      <c r="F1339" s="5">
        <v>210</v>
      </c>
      <c r="G1339" s="5">
        <v>0</v>
      </c>
      <c r="H1339" s="5">
        <v>210</v>
      </c>
      <c r="I1339" s="1" t="s">
        <v>6892</v>
      </c>
      <c r="J1339" s="1" t="s">
        <v>6913</v>
      </c>
      <c r="K1339" s="5">
        <v>37.799999999999997</v>
      </c>
    </row>
    <row r="1340" spans="2:11" x14ac:dyDescent="0.2">
      <c r="B1340" s="4" t="s">
        <v>1806</v>
      </c>
      <c r="C1340" s="1" t="s">
        <v>4540</v>
      </c>
      <c r="D1340" s="4">
        <v>9</v>
      </c>
      <c r="E1340" s="4">
        <v>2020</v>
      </c>
      <c r="F1340" s="5">
        <v>210</v>
      </c>
      <c r="G1340" s="5">
        <v>0</v>
      </c>
      <c r="H1340" s="5">
        <v>210</v>
      </c>
      <c r="I1340" s="1" t="s">
        <v>6892</v>
      </c>
      <c r="J1340" s="1" t="s">
        <v>6913</v>
      </c>
      <c r="K1340" s="5">
        <v>37.799999999999997</v>
      </c>
    </row>
    <row r="1341" spans="2:11" x14ac:dyDescent="0.2">
      <c r="B1341" s="4" t="s">
        <v>1807</v>
      </c>
      <c r="C1341" s="1" t="s">
        <v>4541</v>
      </c>
      <c r="D1341" s="4">
        <v>9</v>
      </c>
      <c r="E1341" s="4">
        <v>2020</v>
      </c>
      <c r="F1341" s="5">
        <v>220</v>
      </c>
      <c r="G1341" s="5">
        <v>0</v>
      </c>
      <c r="H1341" s="5">
        <v>220</v>
      </c>
      <c r="I1341" s="1" t="s">
        <v>6892</v>
      </c>
      <c r="J1341" s="1" t="s">
        <v>6895</v>
      </c>
      <c r="K1341" s="5">
        <v>39.6</v>
      </c>
    </row>
    <row r="1342" spans="2:11" x14ac:dyDescent="0.2">
      <c r="B1342" s="4" t="s">
        <v>1808</v>
      </c>
      <c r="C1342" s="1" t="s">
        <v>4542</v>
      </c>
      <c r="D1342" s="4">
        <v>9</v>
      </c>
      <c r="E1342" s="4">
        <v>2020</v>
      </c>
      <c r="F1342" s="5">
        <v>255</v>
      </c>
      <c r="G1342" s="5">
        <v>0</v>
      </c>
      <c r="H1342" s="5">
        <v>255</v>
      </c>
      <c r="I1342" s="1" t="s">
        <v>6886</v>
      </c>
      <c r="J1342" s="1" t="s">
        <v>6917</v>
      </c>
      <c r="K1342" s="5">
        <v>66.3</v>
      </c>
    </row>
    <row r="1343" spans="2:11" x14ac:dyDescent="0.2">
      <c r="B1343" s="4" t="s">
        <v>1809</v>
      </c>
      <c r="C1343" s="1" t="s">
        <v>4543</v>
      </c>
      <c r="D1343" s="4">
        <v>9</v>
      </c>
      <c r="E1343" s="4">
        <v>2020</v>
      </c>
      <c r="F1343" s="5">
        <v>478</v>
      </c>
      <c r="G1343" s="5">
        <v>0</v>
      </c>
      <c r="H1343" s="5">
        <v>478</v>
      </c>
      <c r="I1343" s="1" t="s">
        <v>6891</v>
      </c>
      <c r="J1343" s="1" t="s">
        <v>6923</v>
      </c>
      <c r="K1343" s="5">
        <v>119.5</v>
      </c>
    </row>
    <row r="1344" spans="2:11" x14ac:dyDescent="0.2">
      <c r="B1344" s="4" t="s">
        <v>1810</v>
      </c>
      <c r="C1344" s="1" t="s">
        <v>4544</v>
      </c>
      <c r="D1344" s="4">
        <v>9</v>
      </c>
      <c r="E1344" s="4">
        <v>2020</v>
      </c>
      <c r="F1344" s="5">
        <v>317</v>
      </c>
      <c r="G1344" s="5">
        <v>0</v>
      </c>
      <c r="H1344" s="5">
        <v>317</v>
      </c>
      <c r="I1344" s="1" t="s">
        <v>6887</v>
      </c>
      <c r="J1344" s="1" t="s">
        <v>6935</v>
      </c>
      <c r="K1344" s="5">
        <v>98.27</v>
      </c>
    </row>
    <row r="1345" spans="2:11" x14ac:dyDescent="0.2">
      <c r="B1345" s="4" t="s">
        <v>1811</v>
      </c>
      <c r="C1345" s="1" t="s">
        <v>4545</v>
      </c>
      <c r="D1345" s="4">
        <v>9</v>
      </c>
      <c r="E1345" s="4">
        <v>2020</v>
      </c>
      <c r="F1345" s="5">
        <v>383</v>
      </c>
      <c r="G1345" s="5">
        <v>0</v>
      </c>
      <c r="H1345" s="5">
        <v>383</v>
      </c>
      <c r="I1345" s="1" t="s">
        <v>6889</v>
      </c>
      <c r="J1345" s="1" t="s">
        <v>6911</v>
      </c>
      <c r="K1345" s="5">
        <v>122.56</v>
      </c>
    </row>
    <row r="1346" spans="2:11" x14ac:dyDescent="0.2">
      <c r="B1346" s="4" t="s">
        <v>1812</v>
      </c>
      <c r="C1346" s="1" t="s">
        <v>4546</v>
      </c>
      <c r="D1346" s="4">
        <v>9</v>
      </c>
      <c r="E1346" s="4">
        <v>2020</v>
      </c>
      <c r="F1346" s="5">
        <v>168</v>
      </c>
      <c r="G1346" s="5">
        <v>0</v>
      </c>
      <c r="H1346" s="5">
        <v>168</v>
      </c>
      <c r="I1346" s="1" t="s">
        <v>6888</v>
      </c>
      <c r="J1346" s="1" t="s">
        <v>6894</v>
      </c>
      <c r="K1346" s="5">
        <v>25.2</v>
      </c>
    </row>
    <row r="1347" spans="2:11" x14ac:dyDescent="0.2">
      <c r="B1347" s="4" t="s">
        <v>1813</v>
      </c>
      <c r="C1347" s="1" t="s">
        <v>4547</v>
      </c>
      <c r="D1347" s="4">
        <v>9</v>
      </c>
      <c r="E1347" s="4">
        <v>2020</v>
      </c>
      <c r="F1347" s="5">
        <v>168</v>
      </c>
      <c r="G1347" s="5">
        <v>0</v>
      </c>
      <c r="H1347" s="5">
        <v>168</v>
      </c>
      <c r="I1347" s="1" t="s">
        <v>6888</v>
      </c>
      <c r="J1347" s="1" t="s">
        <v>6894</v>
      </c>
      <c r="K1347" s="5">
        <v>25.2</v>
      </c>
    </row>
    <row r="1348" spans="2:11" x14ac:dyDescent="0.2">
      <c r="B1348" s="4" t="s">
        <v>1814</v>
      </c>
      <c r="C1348" s="1" t="s">
        <v>4548</v>
      </c>
      <c r="D1348" s="4">
        <v>9</v>
      </c>
      <c r="E1348" s="4">
        <v>2020</v>
      </c>
      <c r="F1348" s="5">
        <v>205</v>
      </c>
      <c r="G1348" s="5">
        <v>0</v>
      </c>
      <c r="H1348" s="5">
        <v>205</v>
      </c>
      <c r="I1348" s="1" t="s">
        <v>6892</v>
      </c>
      <c r="J1348" s="1" t="s">
        <v>6915</v>
      </c>
      <c r="K1348" s="5">
        <v>36.9</v>
      </c>
    </row>
    <row r="1349" spans="2:11" x14ac:dyDescent="0.2">
      <c r="B1349" s="4" t="s">
        <v>1815</v>
      </c>
      <c r="C1349" s="1" t="s">
        <v>4549</v>
      </c>
      <c r="D1349" s="4">
        <v>9</v>
      </c>
      <c r="E1349" s="4">
        <v>2020</v>
      </c>
      <c r="F1349" s="5">
        <v>220</v>
      </c>
      <c r="G1349" s="5">
        <v>0</v>
      </c>
      <c r="H1349" s="5">
        <v>220</v>
      </c>
      <c r="I1349" s="1" t="s">
        <v>6892</v>
      </c>
      <c r="J1349" s="1" t="s">
        <v>6895</v>
      </c>
      <c r="K1349" s="5">
        <v>39.6</v>
      </c>
    </row>
    <row r="1350" spans="2:11" x14ac:dyDescent="0.2">
      <c r="B1350" s="4" t="s">
        <v>1816</v>
      </c>
      <c r="C1350" s="1" t="s">
        <v>4550</v>
      </c>
      <c r="D1350" s="4">
        <v>9</v>
      </c>
      <c r="E1350" s="4">
        <v>2020</v>
      </c>
      <c r="F1350" s="5">
        <v>210</v>
      </c>
      <c r="G1350" s="5">
        <v>0</v>
      </c>
      <c r="H1350" s="5">
        <v>210</v>
      </c>
      <c r="I1350" s="1" t="s">
        <v>6892</v>
      </c>
      <c r="J1350" s="1" t="s">
        <v>6913</v>
      </c>
      <c r="K1350" s="5">
        <v>37.799999999999997</v>
      </c>
    </row>
    <row r="1351" spans="2:11" x14ac:dyDescent="0.2">
      <c r="B1351" s="4" t="s">
        <v>1817</v>
      </c>
      <c r="C1351" s="1" t="s">
        <v>4551</v>
      </c>
      <c r="D1351" s="4">
        <v>9</v>
      </c>
      <c r="E1351" s="4">
        <v>2020</v>
      </c>
      <c r="F1351" s="5">
        <v>258</v>
      </c>
      <c r="G1351" s="5">
        <v>0</v>
      </c>
      <c r="H1351" s="5">
        <v>258</v>
      </c>
      <c r="I1351" s="1" t="s">
        <v>6886</v>
      </c>
      <c r="J1351" s="1" t="s">
        <v>6918</v>
      </c>
      <c r="K1351" s="5">
        <v>72.240000000000009</v>
      </c>
    </row>
    <row r="1352" spans="2:11" x14ac:dyDescent="0.2">
      <c r="B1352" s="4" t="s">
        <v>1818</v>
      </c>
      <c r="C1352" s="1" t="s">
        <v>4552</v>
      </c>
      <c r="D1352" s="4">
        <v>9</v>
      </c>
      <c r="E1352" s="4">
        <v>2020</v>
      </c>
      <c r="F1352" s="5">
        <v>313</v>
      </c>
      <c r="G1352" s="5">
        <v>0</v>
      </c>
      <c r="H1352" s="5">
        <v>313</v>
      </c>
      <c r="I1352" s="1" t="s">
        <v>6886</v>
      </c>
      <c r="J1352" s="1" t="s">
        <v>6897</v>
      </c>
      <c r="K1352" s="5">
        <v>93.899999999999991</v>
      </c>
    </row>
    <row r="1353" spans="2:11" x14ac:dyDescent="0.2">
      <c r="B1353" s="4" t="s">
        <v>1819</v>
      </c>
      <c r="C1353" s="1" t="s">
        <v>4553</v>
      </c>
      <c r="D1353" s="4">
        <v>9</v>
      </c>
      <c r="E1353" s="4">
        <v>2020</v>
      </c>
      <c r="F1353" s="5">
        <v>295</v>
      </c>
      <c r="G1353" s="5">
        <v>0</v>
      </c>
      <c r="H1353" s="5">
        <v>295</v>
      </c>
      <c r="I1353" s="1" t="s">
        <v>6887</v>
      </c>
      <c r="J1353" s="1" t="s">
        <v>6954</v>
      </c>
      <c r="K1353" s="5">
        <v>97.350000000000009</v>
      </c>
    </row>
    <row r="1354" spans="2:11" x14ac:dyDescent="0.2">
      <c r="B1354" s="4" t="s">
        <v>1820</v>
      </c>
      <c r="C1354" s="1" t="s">
        <v>4554</v>
      </c>
      <c r="D1354" s="4">
        <v>9</v>
      </c>
      <c r="E1354" s="4">
        <v>2020</v>
      </c>
      <c r="F1354" s="5">
        <v>345</v>
      </c>
      <c r="G1354" s="5">
        <v>0</v>
      </c>
      <c r="H1354" s="5">
        <v>345</v>
      </c>
      <c r="I1354" s="1" t="s">
        <v>6889</v>
      </c>
      <c r="J1354" s="1" t="s">
        <v>6920</v>
      </c>
      <c r="K1354" s="5">
        <v>106.95</v>
      </c>
    </row>
    <row r="1355" spans="2:11" x14ac:dyDescent="0.2">
      <c r="B1355" s="4" t="s">
        <v>1821</v>
      </c>
      <c r="C1355" s="1" t="s">
        <v>4555</v>
      </c>
      <c r="D1355" s="4">
        <v>9</v>
      </c>
      <c r="E1355" s="4">
        <v>2020</v>
      </c>
      <c r="F1355" s="5">
        <v>172</v>
      </c>
      <c r="G1355" s="5">
        <v>0</v>
      </c>
      <c r="H1355" s="5">
        <v>172</v>
      </c>
      <c r="I1355" s="1" t="s">
        <v>6888</v>
      </c>
      <c r="J1355" s="1" t="s">
        <v>6912</v>
      </c>
      <c r="K1355" s="5">
        <v>65.36</v>
      </c>
    </row>
    <row r="1356" spans="2:11" x14ac:dyDescent="0.2">
      <c r="B1356" s="4" t="s">
        <v>1822</v>
      </c>
      <c r="C1356" s="1" t="s">
        <v>4556</v>
      </c>
      <c r="D1356" s="4">
        <v>9</v>
      </c>
      <c r="E1356" s="4">
        <v>2020</v>
      </c>
      <c r="F1356" s="5">
        <v>168</v>
      </c>
      <c r="G1356" s="5">
        <v>0</v>
      </c>
      <c r="H1356" s="5">
        <v>168</v>
      </c>
      <c r="I1356" s="1" t="s">
        <v>6888</v>
      </c>
      <c r="J1356" s="1" t="s">
        <v>6922</v>
      </c>
      <c r="K1356" s="5">
        <v>75.600000000000009</v>
      </c>
    </row>
    <row r="1357" spans="2:11" x14ac:dyDescent="0.2">
      <c r="B1357" s="4" t="s">
        <v>1823</v>
      </c>
      <c r="C1357" s="1" t="s">
        <v>4557</v>
      </c>
      <c r="D1357" s="4">
        <v>9</v>
      </c>
      <c r="E1357" s="4">
        <v>2020</v>
      </c>
      <c r="F1357" s="5">
        <v>205</v>
      </c>
      <c r="G1357" s="5">
        <v>0</v>
      </c>
      <c r="H1357" s="5">
        <v>205</v>
      </c>
      <c r="I1357" s="1" t="s">
        <v>6892</v>
      </c>
      <c r="J1357" s="1" t="s">
        <v>6915</v>
      </c>
      <c r="K1357" s="5">
        <v>36.9</v>
      </c>
    </row>
    <row r="1358" spans="2:11" x14ac:dyDescent="0.2">
      <c r="B1358" s="4" t="s">
        <v>1824</v>
      </c>
      <c r="C1358" s="1" t="s">
        <v>4558</v>
      </c>
      <c r="D1358" s="4">
        <v>9</v>
      </c>
      <c r="E1358" s="4">
        <v>2020</v>
      </c>
      <c r="F1358" s="5">
        <v>210</v>
      </c>
      <c r="G1358" s="5">
        <v>0</v>
      </c>
      <c r="H1358" s="5">
        <v>210</v>
      </c>
      <c r="I1358" s="1" t="s">
        <v>6892</v>
      </c>
      <c r="J1358" s="1" t="s">
        <v>6913</v>
      </c>
      <c r="K1358" s="5">
        <v>37.799999999999997</v>
      </c>
    </row>
    <row r="1359" spans="2:11" x14ac:dyDescent="0.2">
      <c r="B1359" s="4" t="s">
        <v>1825</v>
      </c>
      <c r="C1359" s="1" t="s">
        <v>4559</v>
      </c>
      <c r="D1359" s="4">
        <v>9</v>
      </c>
      <c r="E1359" s="4">
        <v>2020</v>
      </c>
      <c r="F1359" s="5">
        <v>205</v>
      </c>
      <c r="G1359" s="5">
        <v>0</v>
      </c>
      <c r="H1359" s="5">
        <v>205</v>
      </c>
      <c r="I1359" s="1" t="s">
        <v>6892</v>
      </c>
      <c r="J1359" s="1" t="s">
        <v>6915</v>
      </c>
      <c r="K1359" s="5">
        <v>36.9</v>
      </c>
    </row>
    <row r="1360" spans="2:11" x14ac:dyDescent="0.2">
      <c r="B1360" s="4" t="s">
        <v>1826</v>
      </c>
      <c r="C1360" s="1" t="s">
        <v>4560</v>
      </c>
      <c r="D1360" s="4">
        <v>9</v>
      </c>
      <c r="E1360" s="4">
        <v>2020</v>
      </c>
      <c r="F1360" s="5">
        <v>258</v>
      </c>
      <c r="G1360" s="5">
        <v>0</v>
      </c>
      <c r="H1360" s="5">
        <v>258</v>
      </c>
      <c r="I1360" s="1" t="s">
        <v>6886</v>
      </c>
      <c r="J1360" s="1" t="s">
        <v>6918</v>
      </c>
      <c r="K1360" s="5">
        <v>72.240000000000009</v>
      </c>
    </row>
    <row r="1361" spans="2:11" x14ac:dyDescent="0.2">
      <c r="B1361" s="4" t="s">
        <v>1827</v>
      </c>
      <c r="C1361" s="1" t="s">
        <v>4561</v>
      </c>
      <c r="D1361" s="4">
        <v>9</v>
      </c>
      <c r="E1361" s="4">
        <v>2020</v>
      </c>
      <c r="F1361" s="5">
        <v>327</v>
      </c>
      <c r="G1361" s="5">
        <v>0</v>
      </c>
      <c r="H1361" s="5">
        <v>327</v>
      </c>
      <c r="I1361" s="1" t="s">
        <v>6886</v>
      </c>
      <c r="J1361" s="1" t="s">
        <v>6916</v>
      </c>
      <c r="K1361" s="5">
        <v>94.83</v>
      </c>
    </row>
    <row r="1362" spans="2:11" x14ac:dyDescent="0.2">
      <c r="B1362" s="4" t="s">
        <v>1828</v>
      </c>
      <c r="C1362" s="1" t="s">
        <v>4562</v>
      </c>
      <c r="D1362" s="4">
        <v>9</v>
      </c>
      <c r="E1362" s="4">
        <v>2020</v>
      </c>
      <c r="F1362" s="5">
        <v>258</v>
      </c>
      <c r="G1362" s="5">
        <v>0</v>
      </c>
      <c r="H1362" s="5">
        <v>258</v>
      </c>
      <c r="I1362" s="1" t="s">
        <v>6886</v>
      </c>
      <c r="J1362" s="1" t="s">
        <v>6918</v>
      </c>
      <c r="K1362" s="5">
        <v>72.240000000000009</v>
      </c>
    </row>
    <row r="1363" spans="2:11" x14ac:dyDescent="0.2">
      <c r="B1363" s="4" t="s">
        <v>1829</v>
      </c>
      <c r="C1363" s="1" t="s">
        <v>4563</v>
      </c>
      <c r="D1363" s="4">
        <v>9</v>
      </c>
      <c r="E1363" s="4">
        <v>2020</v>
      </c>
      <c r="F1363" s="5">
        <v>168</v>
      </c>
      <c r="G1363" s="5">
        <v>0</v>
      </c>
      <c r="H1363" s="5">
        <v>168</v>
      </c>
      <c r="I1363" s="1" t="s">
        <v>6887</v>
      </c>
      <c r="J1363" s="1" t="s">
        <v>6950</v>
      </c>
      <c r="K1363" s="5">
        <v>60.48</v>
      </c>
    </row>
    <row r="1364" spans="2:11" x14ac:dyDescent="0.2">
      <c r="B1364" s="4" t="s">
        <v>1830</v>
      </c>
      <c r="C1364" s="1" t="s">
        <v>4564</v>
      </c>
      <c r="D1364" s="4">
        <v>9</v>
      </c>
      <c r="E1364" s="4">
        <v>2020</v>
      </c>
      <c r="F1364" s="5">
        <v>383</v>
      </c>
      <c r="G1364" s="5">
        <v>0</v>
      </c>
      <c r="H1364" s="5">
        <v>383</v>
      </c>
      <c r="I1364" s="1" t="s">
        <v>6889</v>
      </c>
      <c r="J1364" s="1" t="s">
        <v>6911</v>
      </c>
      <c r="K1364" s="5">
        <v>122.56</v>
      </c>
    </row>
    <row r="1365" spans="2:11" x14ac:dyDescent="0.2">
      <c r="B1365" s="4" t="s">
        <v>1831</v>
      </c>
      <c r="C1365" s="1" t="s">
        <v>4565</v>
      </c>
      <c r="D1365" s="4">
        <v>9</v>
      </c>
      <c r="E1365" s="4">
        <v>2020</v>
      </c>
      <c r="F1365" s="5">
        <v>172</v>
      </c>
      <c r="G1365" s="5">
        <v>0</v>
      </c>
      <c r="H1365" s="5">
        <v>172</v>
      </c>
      <c r="I1365" s="1" t="s">
        <v>6888</v>
      </c>
      <c r="J1365" s="1" t="s">
        <v>6912</v>
      </c>
      <c r="K1365" s="5">
        <v>65.36</v>
      </c>
    </row>
    <row r="1366" spans="2:11" x14ac:dyDescent="0.2">
      <c r="B1366" s="4" t="s">
        <v>1832</v>
      </c>
      <c r="C1366" s="1" t="s">
        <v>4566</v>
      </c>
      <c r="D1366" s="4">
        <v>9</v>
      </c>
      <c r="E1366" s="4">
        <v>2020</v>
      </c>
      <c r="F1366" s="5">
        <v>220</v>
      </c>
      <c r="G1366" s="5">
        <v>0</v>
      </c>
      <c r="H1366" s="5">
        <v>220</v>
      </c>
      <c r="I1366" s="1" t="s">
        <v>6892</v>
      </c>
      <c r="J1366" s="1" t="s">
        <v>6895</v>
      </c>
      <c r="K1366" s="5">
        <v>39.6</v>
      </c>
    </row>
    <row r="1367" spans="2:11" x14ac:dyDescent="0.2">
      <c r="B1367" s="4" t="s">
        <v>1833</v>
      </c>
      <c r="C1367" s="1" t="s">
        <v>4567</v>
      </c>
      <c r="D1367" s="4">
        <v>9</v>
      </c>
      <c r="E1367" s="4">
        <v>2020</v>
      </c>
      <c r="F1367" s="5">
        <v>255</v>
      </c>
      <c r="G1367" s="5">
        <v>0</v>
      </c>
      <c r="H1367" s="5">
        <v>255</v>
      </c>
      <c r="I1367" s="1" t="s">
        <v>6886</v>
      </c>
      <c r="J1367" s="1" t="s">
        <v>6917</v>
      </c>
      <c r="K1367" s="5">
        <v>66.3</v>
      </c>
    </row>
    <row r="1368" spans="2:11" x14ac:dyDescent="0.2">
      <c r="B1368" s="4" t="s">
        <v>1834</v>
      </c>
      <c r="C1368" s="1" t="s">
        <v>4568</v>
      </c>
      <c r="D1368" s="4">
        <v>9</v>
      </c>
      <c r="E1368" s="4">
        <v>2020</v>
      </c>
      <c r="F1368" s="5">
        <v>948</v>
      </c>
      <c r="G1368" s="5">
        <v>0</v>
      </c>
      <c r="H1368" s="5">
        <v>948</v>
      </c>
      <c r="I1368" s="1" t="s">
        <v>6883</v>
      </c>
      <c r="J1368" s="1" t="s">
        <v>6899</v>
      </c>
      <c r="K1368" s="5">
        <v>303.36</v>
      </c>
    </row>
    <row r="1369" spans="2:11" x14ac:dyDescent="0.2">
      <c r="B1369" s="4" t="s">
        <v>1835</v>
      </c>
      <c r="C1369" s="1" t="s">
        <v>4569</v>
      </c>
      <c r="D1369" s="4">
        <v>9</v>
      </c>
      <c r="E1369" s="4">
        <v>2020</v>
      </c>
      <c r="F1369" s="5">
        <v>510</v>
      </c>
      <c r="G1369" s="5">
        <v>0</v>
      </c>
      <c r="H1369" s="5">
        <v>510</v>
      </c>
      <c r="I1369" s="1" t="s">
        <v>6890</v>
      </c>
      <c r="J1369" s="1" t="s">
        <v>6903</v>
      </c>
      <c r="K1369" s="5">
        <v>163.20000000000002</v>
      </c>
    </row>
    <row r="1370" spans="2:11" x14ac:dyDescent="0.2">
      <c r="B1370" s="4" t="s">
        <v>1836</v>
      </c>
      <c r="C1370" s="1" t="s">
        <v>4570</v>
      </c>
      <c r="D1370" s="4">
        <v>9</v>
      </c>
      <c r="E1370" s="4">
        <v>2020</v>
      </c>
      <c r="F1370" s="5">
        <v>486</v>
      </c>
      <c r="G1370" s="5">
        <v>0</v>
      </c>
      <c r="H1370" s="5">
        <v>486</v>
      </c>
      <c r="I1370" s="1" t="s">
        <v>6890</v>
      </c>
      <c r="J1370" s="1" t="s">
        <v>6963</v>
      </c>
      <c r="K1370" s="5">
        <v>281.88</v>
      </c>
    </row>
    <row r="1371" spans="2:11" x14ac:dyDescent="0.2">
      <c r="B1371" s="4" t="s">
        <v>1837</v>
      </c>
      <c r="C1371" s="1" t="s">
        <v>4571</v>
      </c>
      <c r="D1371" s="4">
        <v>9</v>
      </c>
      <c r="E1371" s="4">
        <v>2020</v>
      </c>
      <c r="F1371" s="5">
        <v>502</v>
      </c>
      <c r="G1371" s="5">
        <v>0</v>
      </c>
      <c r="H1371" s="5">
        <v>502</v>
      </c>
      <c r="I1371" s="1" t="s">
        <v>6890</v>
      </c>
      <c r="J1371" s="1" t="s">
        <v>6931</v>
      </c>
      <c r="K1371" s="5">
        <v>291.15999999999997</v>
      </c>
    </row>
    <row r="1372" spans="2:11" x14ac:dyDescent="0.2">
      <c r="B1372" s="4" t="s">
        <v>1838</v>
      </c>
      <c r="C1372" s="1" t="s">
        <v>4572</v>
      </c>
      <c r="D1372" s="4">
        <v>9</v>
      </c>
      <c r="E1372" s="4">
        <v>2020</v>
      </c>
      <c r="F1372" s="5">
        <v>596</v>
      </c>
      <c r="G1372" s="5">
        <v>0</v>
      </c>
      <c r="H1372" s="5">
        <v>596</v>
      </c>
      <c r="I1372" s="1" t="s">
        <v>6890</v>
      </c>
      <c r="J1372" s="1" t="s">
        <v>6966</v>
      </c>
      <c r="K1372" s="5">
        <v>250.32</v>
      </c>
    </row>
    <row r="1373" spans="2:11" x14ac:dyDescent="0.2">
      <c r="B1373" s="4" t="s">
        <v>1839</v>
      </c>
      <c r="C1373" s="1" t="s">
        <v>4573</v>
      </c>
      <c r="D1373" s="4">
        <v>9</v>
      </c>
      <c r="E1373" s="4">
        <v>2020</v>
      </c>
      <c r="F1373" s="5">
        <v>559</v>
      </c>
      <c r="G1373" s="5">
        <v>0</v>
      </c>
      <c r="H1373" s="5">
        <v>559</v>
      </c>
      <c r="I1373" s="1" t="s">
        <v>6890</v>
      </c>
      <c r="J1373" s="1" t="s">
        <v>6965</v>
      </c>
      <c r="K1373" s="5">
        <v>223.60000000000002</v>
      </c>
    </row>
    <row r="1374" spans="2:11" x14ac:dyDescent="0.2">
      <c r="B1374" s="4" t="s">
        <v>1840</v>
      </c>
      <c r="C1374" s="1" t="s">
        <v>4574</v>
      </c>
      <c r="D1374" s="4">
        <v>9</v>
      </c>
      <c r="E1374" s="4">
        <v>2020</v>
      </c>
      <c r="F1374" s="5">
        <v>636</v>
      </c>
      <c r="G1374" s="5">
        <v>0</v>
      </c>
      <c r="H1374" s="5">
        <v>636</v>
      </c>
      <c r="I1374" s="1" t="s">
        <v>6890</v>
      </c>
      <c r="J1374" s="1" t="s">
        <v>6927</v>
      </c>
      <c r="K1374" s="5">
        <v>216.24</v>
      </c>
    </row>
    <row r="1375" spans="2:11" x14ac:dyDescent="0.2">
      <c r="B1375" s="4" t="s">
        <v>1841</v>
      </c>
      <c r="C1375" s="1" t="s">
        <v>4575</v>
      </c>
      <c r="D1375" s="4">
        <v>9</v>
      </c>
      <c r="E1375" s="4">
        <v>2020</v>
      </c>
      <c r="F1375" s="5">
        <v>538</v>
      </c>
      <c r="G1375" s="5">
        <v>0</v>
      </c>
      <c r="H1375" s="5">
        <v>538</v>
      </c>
      <c r="I1375" s="1" t="s">
        <v>6891</v>
      </c>
      <c r="J1375" s="1" t="s">
        <v>6905</v>
      </c>
      <c r="K1375" s="5">
        <v>145.26000000000002</v>
      </c>
    </row>
    <row r="1376" spans="2:11" x14ac:dyDescent="0.2">
      <c r="B1376" s="4" t="s">
        <v>1842</v>
      </c>
      <c r="C1376" s="1" t="s">
        <v>4576</v>
      </c>
      <c r="D1376" s="4">
        <v>9</v>
      </c>
      <c r="E1376" s="4">
        <v>2020</v>
      </c>
      <c r="F1376" s="5">
        <v>261</v>
      </c>
      <c r="G1376" s="5">
        <v>0</v>
      </c>
      <c r="H1376" s="5">
        <v>261</v>
      </c>
      <c r="I1376" s="1" t="s">
        <v>6887</v>
      </c>
      <c r="J1376" s="1" t="s">
        <v>6948</v>
      </c>
      <c r="K1376" s="5">
        <v>78.3</v>
      </c>
    </row>
    <row r="1377" spans="2:11" x14ac:dyDescent="0.2">
      <c r="B1377" s="4" t="s">
        <v>1843</v>
      </c>
      <c r="C1377" s="1" t="s">
        <v>4577</v>
      </c>
      <c r="D1377" s="4">
        <v>9</v>
      </c>
      <c r="E1377" s="4">
        <v>2020</v>
      </c>
      <c r="F1377" s="5">
        <v>345</v>
      </c>
      <c r="G1377" s="5">
        <v>0</v>
      </c>
      <c r="H1377" s="5">
        <v>345</v>
      </c>
      <c r="I1377" s="1" t="s">
        <v>6889</v>
      </c>
      <c r="J1377" s="1" t="s">
        <v>6920</v>
      </c>
      <c r="K1377" s="5">
        <v>106.95</v>
      </c>
    </row>
    <row r="1378" spans="2:11" x14ac:dyDescent="0.2">
      <c r="B1378" s="4" t="s">
        <v>1844</v>
      </c>
      <c r="C1378" s="1" t="s">
        <v>4578</v>
      </c>
      <c r="D1378" s="4">
        <v>9</v>
      </c>
      <c r="E1378" s="4">
        <v>2020</v>
      </c>
      <c r="F1378" s="5">
        <v>172</v>
      </c>
      <c r="G1378" s="5">
        <v>0</v>
      </c>
      <c r="H1378" s="5">
        <v>172</v>
      </c>
      <c r="I1378" s="1" t="s">
        <v>6888</v>
      </c>
      <c r="J1378" s="1" t="s">
        <v>6912</v>
      </c>
      <c r="K1378" s="5">
        <v>65.36</v>
      </c>
    </row>
    <row r="1379" spans="2:11" x14ac:dyDescent="0.2">
      <c r="B1379" s="4" t="s">
        <v>1845</v>
      </c>
      <c r="C1379" s="1" t="s">
        <v>4579</v>
      </c>
      <c r="D1379" s="4">
        <v>9</v>
      </c>
      <c r="E1379" s="4">
        <v>2020</v>
      </c>
      <c r="F1379" s="5">
        <v>210</v>
      </c>
      <c r="G1379" s="5">
        <v>0</v>
      </c>
      <c r="H1379" s="5">
        <v>210</v>
      </c>
      <c r="I1379" s="1" t="s">
        <v>6892</v>
      </c>
      <c r="J1379" s="1" t="s">
        <v>6913</v>
      </c>
      <c r="K1379" s="5">
        <v>37.799999999999997</v>
      </c>
    </row>
    <row r="1380" spans="2:11" x14ac:dyDescent="0.2">
      <c r="B1380" s="4" t="s">
        <v>1846</v>
      </c>
      <c r="C1380" s="1" t="s">
        <v>4580</v>
      </c>
      <c r="D1380" s="4">
        <v>9</v>
      </c>
      <c r="E1380" s="4">
        <v>2020</v>
      </c>
      <c r="F1380" s="5">
        <v>220</v>
      </c>
      <c r="G1380" s="5">
        <v>0</v>
      </c>
      <c r="H1380" s="5">
        <v>220</v>
      </c>
      <c r="I1380" s="1" t="s">
        <v>6892</v>
      </c>
      <c r="J1380" s="1" t="s">
        <v>6895</v>
      </c>
      <c r="K1380" s="5">
        <v>39.6</v>
      </c>
    </row>
    <row r="1381" spans="2:11" x14ac:dyDescent="0.2">
      <c r="B1381" s="4" t="s">
        <v>1847</v>
      </c>
      <c r="C1381" s="1" t="s">
        <v>4581</v>
      </c>
      <c r="D1381" s="4">
        <v>9</v>
      </c>
      <c r="E1381" s="4">
        <v>2020</v>
      </c>
      <c r="F1381" s="5">
        <v>192</v>
      </c>
      <c r="G1381" s="5">
        <v>0</v>
      </c>
      <c r="H1381" s="5">
        <v>192</v>
      </c>
      <c r="I1381" s="1" t="s">
        <v>6892</v>
      </c>
      <c r="J1381" s="1" t="s">
        <v>6914</v>
      </c>
      <c r="K1381" s="5">
        <v>34.56</v>
      </c>
    </row>
    <row r="1382" spans="2:11" x14ac:dyDescent="0.2">
      <c r="B1382" s="4" t="s">
        <v>1848</v>
      </c>
      <c r="C1382" s="1" t="s">
        <v>4582</v>
      </c>
      <c r="D1382" s="4">
        <v>9</v>
      </c>
      <c r="E1382" s="4">
        <v>2020</v>
      </c>
      <c r="F1382" s="5">
        <v>258</v>
      </c>
      <c r="G1382" s="5">
        <v>0</v>
      </c>
      <c r="H1382" s="5">
        <v>258</v>
      </c>
      <c r="I1382" s="1" t="s">
        <v>6886</v>
      </c>
      <c r="J1382" s="1" t="s">
        <v>6918</v>
      </c>
      <c r="K1382" s="5">
        <v>72.240000000000009</v>
      </c>
    </row>
    <row r="1383" spans="2:11" x14ac:dyDescent="0.2">
      <c r="B1383" s="4" t="s">
        <v>1849</v>
      </c>
      <c r="C1383" s="1" t="s">
        <v>4583</v>
      </c>
      <c r="D1383" s="4">
        <v>9</v>
      </c>
      <c r="E1383" s="4">
        <v>2020</v>
      </c>
      <c r="F1383" s="5">
        <v>255</v>
      </c>
      <c r="G1383" s="5">
        <v>0</v>
      </c>
      <c r="H1383" s="5">
        <v>255</v>
      </c>
      <c r="I1383" s="1" t="s">
        <v>6886</v>
      </c>
      <c r="J1383" s="1" t="s">
        <v>6917</v>
      </c>
      <c r="K1383" s="5">
        <v>66.3</v>
      </c>
    </row>
    <row r="1384" spans="2:11" x14ac:dyDescent="0.2">
      <c r="B1384" s="4" t="s">
        <v>1850</v>
      </c>
      <c r="C1384" s="1" t="s">
        <v>4584</v>
      </c>
      <c r="D1384" s="4">
        <v>9</v>
      </c>
      <c r="E1384" s="4">
        <v>2020</v>
      </c>
      <c r="F1384" s="5">
        <v>258</v>
      </c>
      <c r="G1384" s="5">
        <v>0</v>
      </c>
      <c r="H1384" s="5">
        <v>258</v>
      </c>
      <c r="I1384" s="1" t="s">
        <v>6886</v>
      </c>
      <c r="J1384" s="1" t="s">
        <v>6918</v>
      </c>
      <c r="K1384" s="5">
        <v>72.240000000000009</v>
      </c>
    </row>
    <row r="1385" spans="2:11" x14ac:dyDescent="0.2">
      <c r="B1385" s="4" t="s">
        <v>1851</v>
      </c>
      <c r="C1385" s="1" t="s">
        <v>4585</v>
      </c>
      <c r="D1385" s="4">
        <v>9</v>
      </c>
      <c r="E1385" s="4">
        <v>2020</v>
      </c>
      <c r="F1385" s="5">
        <v>172</v>
      </c>
      <c r="G1385" s="5">
        <v>0</v>
      </c>
      <c r="H1385" s="5">
        <v>172</v>
      </c>
      <c r="I1385" s="1" t="s">
        <v>6888</v>
      </c>
      <c r="J1385" s="1" t="s">
        <v>6912</v>
      </c>
      <c r="K1385" s="5">
        <v>65.36</v>
      </c>
    </row>
    <row r="1386" spans="2:11" x14ac:dyDescent="0.2">
      <c r="B1386" s="4" t="s">
        <v>1852</v>
      </c>
      <c r="C1386" s="1" t="s">
        <v>4586</v>
      </c>
      <c r="D1386" s="4">
        <v>9</v>
      </c>
      <c r="E1386" s="4">
        <v>2020</v>
      </c>
      <c r="F1386" s="5">
        <v>220</v>
      </c>
      <c r="G1386" s="5">
        <v>0</v>
      </c>
      <c r="H1386" s="5">
        <v>220</v>
      </c>
      <c r="I1386" s="1" t="s">
        <v>6892</v>
      </c>
      <c r="J1386" s="1" t="s">
        <v>6895</v>
      </c>
      <c r="K1386" s="5">
        <v>39.6</v>
      </c>
    </row>
    <row r="1387" spans="2:11" x14ac:dyDescent="0.2">
      <c r="B1387" s="4" t="s">
        <v>1853</v>
      </c>
      <c r="C1387" s="1" t="s">
        <v>4587</v>
      </c>
      <c r="D1387" s="4">
        <v>9</v>
      </c>
      <c r="E1387" s="4">
        <v>2020</v>
      </c>
      <c r="F1387" s="5">
        <v>313</v>
      </c>
      <c r="G1387" s="5">
        <v>0</v>
      </c>
      <c r="H1387" s="5">
        <v>313</v>
      </c>
      <c r="I1387" s="1" t="s">
        <v>6886</v>
      </c>
      <c r="J1387" s="1" t="s">
        <v>6897</v>
      </c>
      <c r="K1387" s="5">
        <v>93.899999999999991</v>
      </c>
    </row>
    <row r="1388" spans="2:11" x14ac:dyDescent="0.2">
      <c r="B1388" s="4" t="s">
        <v>1854</v>
      </c>
      <c r="C1388" s="1" t="s">
        <v>4588</v>
      </c>
      <c r="D1388" s="4">
        <v>9</v>
      </c>
      <c r="E1388" s="4">
        <v>2020</v>
      </c>
      <c r="F1388" s="5">
        <v>990</v>
      </c>
      <c r="G1388" s="5">
        <v>0</v>
      </c>
      <c r="H1388" s="5">
        <v>990</v>
      </c>
      <c r="I1388" s="1" t="s">
        <v>6884</v>
      </c>
      <c r="J1388" s="1" t="s">
        <v>6932</v>
      </c>
      <c r="K1388" s="5">
        <v>316.8</v>
      </c>
    </row>
    <row r="1389" spans="2:11" x14ac:dyDescent="0.2">
      <c r="B1389" s="4" t="s">
        <v>1855</v>
      </c>
      <c r="C1389" s="1" t="s">
        <v>4589</v>
      </c>
      <c r="D1389" s="4">
        <v>9</v>
      </c>
      <c r="E1389" s="4">
        <v>2020</v>
      </c>
      <c r="F1389" s="5">
        <v>889</v>
      </c>
      <c r="G1389" s="5">
        <v>0</v>
      </c>
      <c r="H1389" s="5">
        <v>889</v>
      </c>
      <c r="I1389" s="1" t="s">
        <v>6884</v>
      </c>
      <c r="J1389" s="1" t="s">
        <v>6941</v>
      </c>
      <c r="K1389" s="5">
        <v>222.25</v>
      </c>
    </row>
    <row r="1390" spans="2:11" x14ac:dyDescent="0.2">
      <c r="B1390" s="4" t="s">
        <v>1856</v>
      </c>
      <c r="C1390" s="1" t="s">
        <v>4590</v>
      </c>
      <c r="D1390" s="4">
        <v>9</v>
      </c>
      <c r="E1390" s="4">
        <v>2020</v>
      </c>
      <c r="F1390" s="5">
        <v>447</v>
      </c>
      <c r="G1390" s="5">
        <v>0</v>
      </c>
      <c r="H1390" s="5">
        <v>447</v>
      </c>
      <c r="I1390" s="1" t="s">
        <v>6889</v>
      </c>
      <c r="J1390" s="1" t="s">
        <v>6893</v>
      </c>
      <c r="K1390" s="5">
        <v>156.44999999999999</v>
      </c>
    </row>
    <row r="1391" spans="2:11" x14ac:dyDescent="0.2">
      <c r="B1391" s="4" t="s">
        <v>1857</v>
      </c>
      <c r="C1391" s="1" t="s">
        <v>4591</v>
      </c>
      <c r="D1391" s="4">
        <v>9</v>
      </c>
      <c r="E1391" s="4">
        <v>2020</v>
      </c>
      <c r="F1391" s="5">
        <v>168</v>
      </c>
      <c r="G1391" s="5">
        <v>0</v>
      </c>
      <c r="H1391" s="5">
        <v>168</v>
      </c>
      <c r="I1391" s="1" t="s">
        <v>6888</v>
      </c>
      <c r="J1391" s="1" t="s">
        <v>6894</v>
      </c>
      <c r="K1391" s="5">
        <v>25.2</v>
      </c>
    </row>
    <row r="1392" spans="2:11" x14ac:dyDescent="0.2">
      <c r="B1392" s="4" t="s">
        <v>1858</v>
      </c>
      <c r="C1392" s="1" t="s">
        <v>4592</v>
      </c>
      <c r="D1392" s="4">
        <v>9</v>
      </c>
      <c r="E1392" s="4">
        <v>2020</v>
      </c>
      <c r="F1392" s="5">
        <v>210</v>
      </c>
      <c r="G1392" s="5">
        <v>0</v>
      </c>
      <c r="H1392" s="5">
        <v>210</v>
      </c>
      <c r="I1392" s="1" t="s">
        <v>6892</v>
      </c>
      <c r="J1392" s="1" t="s">
        <v>6913</v>
      </c>
      <c r="K1392" s="5">
        <v>37.799999999999997</v>
      </c>
    </row>
    <row r="1393" spans="2:11" x14ac:dyDescent="0.2">
      <c r="B1393" s="4" t="s">
        <v>1859</v>
      </c>
      <c r="C1393" s="1" t="s">
        <v>4593</v>
      </c>
      <c r="D1393" s="4">
        <v>9</v>
      </c>
      <c r="E1393" s="4">
        <v>2020</v>
      </c>
      <c r="F1393" s="5">
        <v>240</v>
      </c>
      <c r="G1393" s="5">
        <v>0</v>
      </c>
      <c r="H1393" s="5">
        <v>240</v>
      </c>
      <c r="I1393" s="1" t="s">
        <v>6892</v>
      </c>
      <c r="J1393" s="1" t="s">
        <v>6896</v>
      </c>
      <c r="K1393" s="5">
        <v>43.199999999999996</v>
      </c>
    </row>
    <row r="1394" spans="2:11" x14ac:dyDescent="0.2">
      <c r="B1394" s="4" t="s">
        <v>1860</v>
      </c>
      <c r="C1394" s="1" t="s">
        <v>4594</v>
      </c>
      <c r="D1394" s="4">
        <v>9</v>
      </c>
      <c r="E1394" s="4">
        <v>2020</v>
      </c>
      <c r="F1394" s="5">
        <v>313</v>
      </c>
      <c r="G1394" s="5">
        <v>0</v>
      </c>
      <c r="H1394" s="5">
        <v>313</v>
      </c>
      <c r="I1394" s="1" t="s">
        <v>6886</v>
      </c>
      <c r="J1394" s="1" t="s">
        <v>6897</v>
      </c>
      <c r="K1394" s="5">
        <v>93.899999999999991</v>
      </c>
    </row>
    <row r="1395" spans="2:11" x14ac:dyDescent="0.2">
      <c r="B1395" s="4" t="s">
        <v>1861</v>
      </c>
      <c r="C1395" s="1" t="s">
        <v>4595</v>
      </c>
      <c r="D1395" s="4">
        <v>9</v>
      </c>
      <c r="E1395" s="4">
        <v>2020</v>
      </c>
      <c r="F1395" s="5">
        <v>258</v>
      </c>
      <c r="G1395" s="5">
        <v>0</v>
      </c>
      <c r="H1395" s="5">
        <v>258</v>
      </c>
      <c r="I1395" s="1" t="s">
        <v>6886</v>
      </c>
      <c r="J1395" s="1" t="s">
        <v>6918</v>
      </c>
      <c r="K1395" s="5">
        <v>72.240000000000009</v>
      </c>
    </row>
    <row r="1396" spans="2:11" x14ac:dyDescent="0.2">
      <c r="B1396" s="4" t="s">
        <v>1862</v>
      </c>
      <c r="C1396" s="1" t="s">
        <v>4596</v>
      </c>
      <c r="D1396" s="4">
        <v>9</v>
      </c>
      <c r="E1396" s="4">
        <v>2020</v>
      </c>
      <c r="F1396" s="5">
        <v>327</v>
      </c>
      <c r="G1396" s="5">
        <v>0</v>
      </c>
      <c r="H1396" s="5">
        <v>327</v>
      </c>
      <c r="I1396" s="1" t="s">
        <v>6886</v>
      </c>
      <c r="J1396" s="1" t="s">
        <v>6916</v>
      </c>
      <c r="K1396" s="5">
        <v>94.83</v>
      </c>
    </row>
    <row r="1397" spans="2:11" x14ac:dyDescent="0.2">
      <c r="B1397" s="4" t="s">
        <v>1863</v>
      </c>
      <c r="C1397" s="1" t="s">
        <v>4597</v>
      </c>
      <c r="D1397" s="4">
        <v>9</v>
      </c>
      <c r="E1397" s="4">
        <v>2020</v>
      </c>
      <c r="F1397" s="5">
        <v>492</v>
      </c>
      <c r="G1397" s="5">
        <v>0</v>
      </c>
      <c r="H1397" s="5">
        <v>492</v>
      </c>
      <c r="I1397" s="1" t="s">
        <v>6891</v>
      </c>
      <c r="J1397" s="1" t="s">
        <v>6947</v>
      </c>
      <c r="K1397" s="5">
        <v>137.76000000000002</v>
      </c>
    </row>
    <row r="1398" spans="2:11" x14ac:dyDescent="0.2">
      <c r="B1398" s="4" t="s">
        <v>1864</v>
      </c>
      <c r="C1398" s="1" t="s">
        <v>4598</v>
      </c>
      <c r="D1398" s="4">
        <v>9</v>
      </c>
      <c r="E1398" s="4">
        <v>2020</v>
      </c>
      <c r="F1398" s="5">
        <v>283</v>
      </c>
      <c r="G1398" s="5">
        <v>0</v>
      </c>
      <c r="H1398" s="5">
        <v>283</v>
      </c>
      <c r="I1398" s="1" t="s">
        <v>6887</v>
      </c>
      <c r="J1398" s="1" t="s">
        <v>6955</v>
      </c>
      <c r="K1398" s="5">
        <v>82.07</v>
      </c>
    </row>
    <row r="1399" spans="2:11" x14ac:dyDescent="0.2">
      <c r="B1399" s="4" t="s">
        <v>1865</v>
      </c>
      <c r="C1399" s="1" t="s">
        <v>4599</v>
      </c>
      <c r="D1399" s="4">
        <v>9</v>
      </c>
      <c r="E1399" s="4">
        <v>2020</v>
      </c>
      <c r="F1399" s="5">
        <v>345</v>
      </c>
      <c r="G1399" s="5">
        <v>0</v>
      </c>
      <c r="H1399" s="5">
        <v>345</v>
      </c>
      <c r="I1399" s="1" t="s">
        <v>6889</v>
      </c>
      <c r="J1399" s="1" t="s">
        <v>6920</v>
      </c>
      <c r="K1399" s="5">
        <v>106.95</v>
      </c>
    </row>
    <row r="1400" spans="2:11" x14ac:dyDescent="0.2">
      <c r="B1400" s="4" t="s">
        <v>1866</v>
      </c>
      <c r="C1400" s="1" t="s">
        <v>4600</v>
      </c>
      <c r="D1400" s="4">
        <v>9</v>
      </c>
      <c r="E1400" s="4">
        <v>2020</v>
      </c>
      <c r="F1400" s="5">
        <v>168</v>
      </c>
      <c r="G1400" s="5">
        <v>0</v>
      </c>
      <c r="H1400" s="5">
        <v>168</v>
      </c>
      <c r="I1400" s="1" t="s">
        <v>6888</v>
      </c>
      <c r="J1400" s="1" t="s">
        <v>6922</v>
      </c>
      <c r="K1400" s="5">
        <v>75.600000000000009</v>
      </c>
    </row>
    <row r="1401" spans="2:11" x14ac:dyDescent="0.2">
      <c r="B1401" s="4" t="s">
        <v>1867</v>
      </c>
      <c r="C1401" s="1" t="s">
        <v>4601</v>
      </c>
      <c r="D1401" s="4">
        <v>9</v>
      </c>
      <c r="E1401" s="4">
        <v>2020</v>
      </c>
      <c r="F1401" s="5">
        <v>172</v>
      </c>
      <c r="G1401" s="5">
        <v>0</v>
      </c>
      <c r="H1401" s="5">
        <v>172</v>
      </c>
      <c r="I1401" s="1" t="s">
        <v>6888</v>
      </c>
      <c r="J1401" s="1" t="s">
        <v>6912</v>
      </c>
      <c r="K1401" s="5">
        <v>65.36</v>
      </c>
    </row>
    <row r="1402" spans="2:11" x14ac:dyDescent="0.2">
      <c r="B1402" s="4" t="s">
        <v>1868</v>
      </c>
      <c r="C1402" s="1" t="s">
        <v>4602</v>
      </c>
      <c r="D1402" s="4">
        <v>9</v>
      </c>
      <c r="E1402" s="4">
        <v>2020</v>
      </c>
      <c r="F1402" s="5">
        <v>205</v>
      </c>
      <c r="G1402" s="5">
        <v>0</v>
      </c>
      <c r="H1402" s="5">
        <v>205</v>
      </c>
      <c r="I1402" s="1" t="s">
        <v>6892</v>
      </c>
      <c r="J1402" s="1" t="s">
        <v>6915</v>
      </c>
      <c r="K1402" s="5">
        <v>36.9</v>
      </c>
    </row>
    <row r="1403" spans="2:11" x14ac:dyDescent="0.2">
      <c r="B1403" s="4" t="s">
        <v>1869</v>
      </c>
      <c r="C1403" s="1" t="s">
        <v>4603</v>
      </c>
      <c r="D1403" s="4">
        <v>9</v>
      </c>
      <c r="E1403" s="4">
        <v>2020</v>
      </c>
      <c r="F1403" s="5">
        <v>210</v>
      </c>
      <c r="G1403" s="5">
        <v>0</v>
      </c>
      <c r="H1403" s="5">
        <v>210</v>
      </c>
      <c r="I1403" s="1" t="s">
        <v>6892</v>
      </c>
      <c r="J1403" s="1" t="s">
        <v>6913</v>
      </c>
      <c r="K1403" s="5">
        <v>37.799999999999997</v>
      </c>
    </row>
    <row r="1404" spans="2:11" x14ac:dyDescent="0.2">
      <c r="B1404" s="4" t="s">
        <v>1870</v>
      </c>
      <c r="C1404" s="1" t="s">
        <v>4604</v>
      </c>
      <c r="D1404" s="4">
        <v>9</v>
      </c>
      <c r="E1404" s="4">
        <v>2020</v>
      </c>
      <c r="F1404" s="5">
        <v>240</v>
      </c>
      <c r="G1404" s="5">
        <v>0</v>
      </c>
      <c r="H1404" s="5">
        <v>240</v>
      </c>
      <c r="I1404" s="1" t="s">
        <v>6892</v>
      </c>
      <c r="J1404" s="1" t="s">
        <v>6896</v>
      </c>
      <c r="K1404" s="5">
        <v>43.199999999999996</v>
      </c>
    </row>
    <row r="1405" spans="2:11" x14ac:dyDescent="0.2">
      <c r="B1405" s="4" t="s">
        <v>1871</v>
      </c>
      <c r="C1405" s="1" t="s">
        <v>4605</v>
      </c>
      <c r="D1405" s="4">
        <v>9</v>
      </c>
      <c r="E1405" s="4">
        <v>2020</v>
      </c>
      <c r="F1405" s="5">
        <v>255</v>
      </c>
      <c r="G1405" s="5">
        <v>0</v>
      </c>
      <c r="H1405" s="5">
        <v>255</v>
      </c>
      <c r="I1405" s="1" t="s">
        <v>6886</v>
      </c>
      <c r="J1405" s="1" t="s">
        <v>6917</v>
      </c>
      <c r="K1405" s="5">
        <v>66.3</v>
      </c>
    </row>
    <row r="1406" spans="2:11" x14ac:dyDescent="0.2">
      <c r="B1406" s="4" t="s">
        <v>1872</v>
      </c>
      <c r="C1406" s="1" t="s">
        <v>4606</v>
      </c>
      <c r="D1406" s="4">
        <v>9</v>
      </c>
      <c r="E1406" s="4">
        <v>2020</v>
      </c>
      <c r="F1406" s="5">
        <v>592</v>
      </c>
      <c r="G1406" s="5">
        <v>0</v>
      </c>
      <c r="H1406" s="5">
        <v>592</v>
      </c>
      <c r="I1406" s="1" t="s">
        <v>6891</v>
      </c>
      <c r="J1406" s="1" t="s">
        <v>6908</v>
      </c>
      <c r="K1406" s="5">
        <v>165.76000000000002</v>
      </c>
    </row>
    <row r="1407" spans="2:11" x14ac:dyDescent="0.2">
      <c r="B1407" s="4" t="s">
        <v>1873</v>
      </c>
      <c r="C1407" s="1" t="s">
        <v>4607</v>
      </c>
      <c r="D1407" s="4">
        <v>9</v>
      </c>
      <c r="E1407" s="4">
        <v>2020</v>
      </c>
      <c r="F1407" s="5">
        <v>367</v>
      </c>
      <c r="G1407" s="5">
        <v>0</v>
      </c>
      <c r="H1407" s="5">
        <v>367</v>
      </c>
      <c r="I1407" s="1" t="s">
        <v>6887</v>
      </c>
      <c r="J1407" s="1" t="s">
        <v>6938</v>
      </c>
      <c r="K1407" s="5">
        <v>110.1</v>
      </c>
    </row>
    <row r="1408" spans="2:11" x14ac:dyDescent="0.2">
      <c r="B1408" s="4" t="s">
        <v>1874</v>
      </c>
      <c r="C1408" s="1" t="s">
        <v>4608</v>
      </c>
      <c r="D1408" s="4">
        <v>9</v>
      </c>
      <c r="E1408" s="4">
        <v>2020</v>
      </c>
      <c r="F1408" s="5">
        <v>447</v>
      </c>
      <c r="G1408" s="5">
        <v>0</v>
      </c>
      <c r="H1408" s="5">
        <v>447</v>
      </c>
      <c r="I1408" s="1" t="s">
        <v>6889</v>
      </c>
      <c r="J1408" s="1" t="s">
        <v>6893</v>
      </c>
      <c r="K1408" s="5">
        <v>156.44999999999999</v>
      </c>
    </row>
    <row r="1409" spans="2:11" x14ac:dyDescent="0.2">
      <c r="B1409" s="4" t="s">
        <v>1875</v>
      </c>
      <c r="C1409" s="1" t="s">
        <v>4609</v>
      </c>
      <c r="D1409" s="4">
        <v>9</v>
      </c>
      <c r="E1409" s="4">
        <v>2020</v>
      </c>
      <c r="F1409" s="5">
        <v>168</v>
      </c>
      <c r="G1409" s="5">
        <v>0</v>
      </c>
      <c r="H1409" s="5">
        <v>168</v>
      </c>
      <c r="I1409" s="1" t="s">
        <v>6888</v>
      </c>
      <c r="J1409" s="1" t="s">
        <v>6894</v>
      </c>
      <c r="K1409" s="5">
        <v>25.2</v>
      </c>
    </row>
    <row r="1410" spans="2:11" x14ac:dyDescent="0.2">
      <c r="B1410" s="4" t="s">
        <v>1876</v>
      </c>
      <c r="C1410" s="1" t="s">
        <v>4610</v>
      </c>
      <c r="D1410" s="4">
        <v>9</v>
      </c>
      <c r="E1410" s="4">
        <v>2020</v>
      </c>
      <c r="F1410" s="5">
        <v>168</v>
      </c>
      <c r="G1410" s="5">
        <v>0</v>
      </c>
      <c r="H1410" s="5">
        <v>168</v>
      </c>
      <c r="I1410" s="1" t="s">
        <v>6888</v>
      </c>
      <c r="J1410" s="1" t="s">
        <v>6894</v>
      </c>
      <c r="K1410" s="5">
        <v>25.2</v>
      </c>
    </row>
    <row r="1411" spans="2:11" x14ac:dyDescent="0.2">
      <c r="B1411" s="4" t="s">
        <v>1877</v>
      </c>
      <c r="C1411" s="1" t="s">
        <v>4611</v>
      </c>
      <c r="D1411" s="4">
        <v>9</v>
      </c>
      <c r="E1411" s="4">
        <v>2020</v>
      </c>
      <c r="F1411" s="5">
        <v>210</v>
      </c>
      <c r="G1411" s="5">
        <v>0</v>
      </c>
      <c r="H1411" s="5">
        <v>210</v>
      </c>
      <c r="I1411" s="1" t="s">
        <v>6892</v>
      </c>
      <c r="J1411" s="1" t="s">
        <v>6913</v>
      </c>
      <c r="K1411" s="5">
        <v>37.799999999999997</v>
      </c>
    </row>
    <row r="1412" spans="2:11" x14ac:dyDescent="0.2">
      <c r="B1412" s="4" t="s">
        <v>1878</v>
      </c>
      <c r="C1412" s="1" t="s">
        <v>4612</v>
      </c>
      <c r="D1412" s="4">
        <v>9</v>
      </c>
      <c r="E1412" s="4">
        <v>2020</v>
      </c>
      <c r="F1412" s="5">
        <v>220</v>
      </c>
      <c r="G1412" s="5">
        <v>0</v>
      </c>
      <c r="H1412" s="5">
        <v>220</v>
      </c>
      <c r="I1412" s="1" t="s">
        <v>6892</v>
      </c>
      <c r="J1412" s="1" t="s">
        <v>6895</v>
      </c>
      <c r="K1412" s="5">
        <v>39.6</v>
      </c>
    </row>
    <row r="1413" spans="2:11" x14ac:dyDescent="0.2">
      <c r="B1413" s="4" t="s">
        <v>1879</v>
      </c>
      <c r="C1413" s="1" t="s">
        <v>4613</v>
      </c>
      <c r="D1413" s="4">
        <v>9</v>
      </c>
      <c r="E1413" s="4">
        <v>2020</v>
      </c>
      <c r="F1413" s="5">
        <v>240</v>
      </c>
      <c r="G1413" s="5">
        <v>0</v>
      </c>
      <c r="H1413" s="5">
        <v>240</v>
      </c>
      <c r="I1413" s="1" t="s">
        <v>6892</v>
      </c>
      <c r="J1413" s="1" t="s">
        <v>6896</v>
      </c>
      <c r="K1413" s="5">
        <v>43.199999999999996</v>
      </c>
    </row>
    <row r="1414" spans="2:11" x14ac:dyDescent="0.2">
      <c r="B1414" s="4" t="s">
        <v>1880</v>
      </c>
      <c r="C1414" s="1" t="s">
        <v>4614</v>
      </c>
      <c r="D1414" s="4">
        <v>9</v>
      </c>
      <c r="E1414" s="4">
        <v>2020</v>
      </c>
      <c r="F1414" s="5">
        <v>255</v>
      </c>
      <c r="G1414" s="5">
        <v>0</v>
      </c>
      <c r="H1414" s="5">
        <v>255</v>
      </c>
      <c r="I1414" s="1" t="s">
        <v>6886</v>
      </c>
      <c r="J1414" s="1" t="s">
        <v>6917</v>
      </c>
      <c r="K1414" s="5">
        <v>66.3</v>
      </c>
    </row>
    <row r="1415" spans="2:11" x14ac:dyDescent="0.2">
      <c r="B1415" s="4" t="s">
        <v>1881</v>
      </c>
      <c r="C1415" s="1" t="s">
        <v>4615</v>
      </c>
      <c r="D1415" s="4">
        <v>9</v>
      </c>
      <c r="E1415" s="4">
        <v>2020</v>
      </c>
      <c r="F1415" s="5">
        <v>258</v>
      </c>
      <c r="G1415" s="5">
        <v>0</v>
      </c>
      <c r="H1415" s="5">
        <v>258</v>
      </c>
      <c r="I1415" s="1" t="s">
        <v>6886</v>
      </c>
      <c r="J1415" s="1" t="s">
        <v>6918</v>
      </c>
      <c r="K1415" s="5">
        <v>72.240000000000009</v>
      </c>
    </row>
    <row r="1416" spans="2:11" x14ac:dyDescent="0.2">
      <c r="B1416" s="4" t="s">
        <v>1882</v>
      </c>
      <c r="C1416" s="1" t="s">
        <v>4616</v>
      </c>
      <c r="D1416" s="4">
        <v>9</v>
      </c>
      <c r="E1416" s="4">
        <v>2020</v>
      </c>
      <c r="F1416" s="5">
        <v>345</v>
      </c>
      <c r="G1416" s="5">
        <v>0</v>
      </c>
      <c r="H1416" s="5">
        <v>345</v>
      </c>
      <c r="I1416" s="1" t="s">
        <v>6889</v>
      </c>
      <c r="J1416" s="1" t="s">
        <v>6920</v>
      </c>
      <c r="K1416" s="5">
        <v>106.95</v>
      </c>
    </row>
    <row r="1417" spans="2:11" x14ac:dyDescent="0.2">
      <c r="B1417" s="4" t="s">
        <v>1883</v>
      </c>
      <c r="C1417" s="1" t="s">
        <v>4617</v>
      </c>
      <c r="D1417" s="4">
        <v>9</v>
      </c>
      <c r="E1417" s="4">
        <v>2020</v>
      </c>
      <c r="F1417" s="5">
        <v>168</v>
      </c>
      <c r="G1417" s="5">
        <v>0</v>
      </c>
      <c r="H1417" s="5">
        <v>168</v>
      </c>
      <c r="I1417" s="1" t="s">
        <v>6888</v>
      </c>
      <c r="J1417" s="1" t="s">
        <v>6894</v>
      </c>
      <c r="K1417" s="5">
        <v>25.2</v>
      </c>
    </row>
    <row r="1418" spans="2:11" x14ac:dyDescent="0.2">
      <c r="B1418" s="4" t="s">
        <v>1884</v>
      </c>
      <c r="C1418" s="1" t="s">
        <v>4618</v>
      </c>
      <c r="D1418" s="4">
        <v>9</v>
      </c>
      <c r="E1418" s="4">
        <v>2020</v>
      </c>
      <c r="F1418" s="5">
        <v>240</v>
      </c>
      <c r="G1418" s="5">
        <v>0</v>
      </c>
      <c r="H1418" s="5">
        <v>240</v>
      </c>
      <c r="I1418" s="1" t="s">
        <v>6892</v>
      </c>
      <c r="J1418" s="1" t="s">
        <v>6896</v>
      </c>
      <c r="K1418" s="5">
        <v>43.199999999999996</v>
      </c>
    </row>
    <row r="1419" spans="2:11" x14ac:dyDescent="0.2">
      <c r="B1419" s="4" t="s">
        <v>1885</v>
      </c>
      <c r="C1419" s="1" t="s">
        <v>4619</v>
      </c>
      <c r="D1419" s="4">
        <v>9</v>
      </c>
      <c r="E1419" s="4">
        <v>2020</v>
      </c>
      <c r="F1419" s="5">
        <v>240</v>
      </c>
      <c r="G1419" s="5">
        <v>0</v>
      </c>
      <c r="H1419" s="5">
        <v>240</v>
      </c>
      <c r="I1419" s="1" t="s">
        <v>6892</v>
      </c>
      <c r="J1419" s="1" t="s">
        <v>6896</v>
      </c>
      <c r="K1419" s="5">
        <v>43.199999999999996</v>
      </c>
    </row>
    <row r="1420" spans="2:11" x14ac:dyDescent="0.2">
      <c r="B1420" s="4" t="s">
        <v>1886</v>
      </c>
      <c r="C1420" s="1" t="s">
        <v>4620</v>
      </c>
      <c r="D1420" s="4">
        <v>9</v>
      </c>
      <c r="E1420" s="4">
        <v>2020</v>
      </c>
      <c r="F1420" s="5">
        <v>240</v>
      </c>
      <c r="G1420" s="5">
        <v>0</v>
      </c>
      <c r="H1420" s="5">
        <v>240</v>
      </c>
      <c r="I1420" s="1" t="s">
        <v>6892</v>
      </c>
      <c r="J1420" s="1" t="s">
        <v>6896</v>
      </c>
      <c r="K1420" s="5">
        <v>43.199999999999996</v>
      </c>
    </row>
    <row r="1421" spans="2:11" x14ac:dyDescent="0.2">
      <c r="B1421" s="4" t="s">
        <v>1887</v>
      </c>
      <c r="C1421" s="1" t="s">
        <v>4621</v>
      </c>
      <c r="D1421" s="4">
        <v>9</v>
      </c>
      <c r="E1421" s="4">
        <v>2020</v>
      </c>
      <c r="F1421" s="5">
        <v>313</v>
      </c>
      <c r="G1421" s="5">
        <v>0</v>
      </c>
      <c r="H1421" s="5">
        <v>313</v>
      </c>
      <c r="I1421" s="1" t="s">
        <v>6886</v>
      </c>
      <c r="J1421" s="1" t="s">
        <v>6897</v>
      </c>
      <c r="K1421" s="5">
        <v>93.899999999999991</v>
      </c>
    </row>
    <row r="1422" spans="2:11" x14ac:dyDescent="0.2">
      <c r="B1422" s="4" t="s">
        <v>1888</v>
      </c>
      <c r="C1422" s="1" t="s">
        <v>4622</v>
      </c>
      <c r="D1422" s="4">
        <v>9</v>
      </c>
      <c r="E1422" s="4">
        <v>2020</v>
      </c>
      <c r="F1422" s="5">
        <v>313</v>
      </c>
      <c r="G1422" s="5">
        <v>0</v>
      </c>
      <c r="H1422" s="5">
        <v>313</v>
      </c>
      <c r="I1422" s="1" t="s">
        <v>6886</v>
      </c>
      <c r="J1422" s="1" t="s">
        <v>6897</v>
      </c>
      <c r="K1422" s="5">
        <v>93.899999999999991</v>
      </c>
    </row>
    <row r="1423" spans="2:11" x14ac:dyDescent="0.2">
      <c r="B1423" s="4" t="s">
        <v>1889</v>
      </c>
      <c r="C1423" s="1" t="s">
        <v>4623</v>
      </c>
      <c r="D1423" s="4">
        <v>9</v>
      </c>
      <c r="E1423" s="4">
        <v>2020</v>
      </c>
      <c r="F1423" s="5">
        <v>258</v>
      </c>
      <c r="G1423" s="5">
        <v>0</v>
      </c>
      <c r="H1423" s="5">
        <v>258</v>
      </c>
      <c r="I1423" s="1" t="s">
        <v>6886</v>
      </c>
      <c r="J1423" s="1" t="s">
        <v>6918</v>
      </c>
      <c r="K1423" s="5">
        <v>72.240000000000009</v>
      </c>
    </row>
    <row r="1424" spans="2:11" x14ac:dyDescent="0.2">
      <c r="B1424" s="4" t="s">
        <v>1890</v>
      </c>
      <c r="C1424" s="1" t="s">
        <v>4624</v>
      </c>
      <c r="D1424" s="4">
        <v>9</v>
      </c>
      <c r="E1424" s="4">
        <v>2020</v>
      </c>
      <c r="F1424" s="5">
        <v>1086</v>
      </c>
      <c r="G1424" s="5">
        <v>0</v>
      </c>
      <c r="H1424" s="5">
        <v>1086</v>
      </c>
      <c r="I1424" s="1" t="s">
        <v>6884</v>
      </c>
      <c r="J1424" s="1" t="s">
        <v>6944</v>
      </c>
      <c r="K1424" s="5">
        <v>293.22000000000003</v>
      </c>
    </row>
    <row r="1425" spans="2:11" x14ac:dyDescent="0.2">
      <c r="B1425" s="4" t="s">
        <v>1891</v>
      </c>
      <c r="C1425" s="1" t="s">
        <v>4625</v>
      </c>
      <c r="D1425" s="4">
        <v>9</v>
      </c>
      <c r="E1425" s="4">
        <v>2020</v>
      </c>
      <c r="F1425" s="5">
        <v>345</v>
      </c>
      <c r="G1425" s="5">
        <v>0</v>
      </c>
      <c r="H1425" s="5">
        <v>345</v>
      </c>
      <c r="I1425" s="1" t="s">
        <v>6889</v>
      </c>
      <c r="J1425" s="1" t="s">
        <v>6920</v>
      </c>
      <c r="K1425" s="5">
        <v>106.95</v>
      </c>
    </row>
    <row r="1426" spans="2:11" x14ac:dyDescent="0.2">
      <c r="B1426" s="4" t="s">
        <v>1892</v>
      </c>
      <c r="C1426" s="1" t="s">
        <v>4626</v>
      </c>
      <c r="D1426" s="4">
        <v>9</v>
      </c>
      <c r="E1426" s="4">
        <v>2020</v>
      </c>
      <c r="F1426" s="5">
        <v>168</v>
      </c>
      <c r="G1426" s="5">
        <v>0</v>
      </c>
      <c r="H1426" s="5">
        <v>168</v>
      </c>
      <c r="I1426" s="1" t="s">
        <v>6888</v>
      </c>
      <c r="J1426" s="1" t="s">
        <v>6894</v>
      </c>
      <c r="K1426" s="5">
        <v>25.2</v>
      </c>
    </row>
    <row r="1427" spans="2:11" x14ac:dyDescent="0.2">
      <c r="B1427" s="4" t="s">
        <v>1893</v>
      </c>
      <c r="C1427" s="1" t="s">
        <v>4627</v>
      </c>
      <c r="D1427" s="4">
        <v>9</v>
      </c>
      <c r="E1427" s="4">
        <v>2020</v>
      </c>
      <c r="F1427" s="5">
        <v>240</v>
      </c>
      <c r="G1427" s="5">
        <v>0</v>
      </c>
      <c r="H1427" s="5">
        <v>240</v>
      </c>
      <c r="I1427" s="1" t="s">
        <v>6892</v>
      </c>
      <c r="J1427" s="1" t="s">
        <v>6896</v>
      </c>
      <c r="K1427" s="5">
        <v>43.199999999999996</v>
      </c>
    </row>
    <row r="1428" spans="2:11" x14ac:dyDescent="0.2">
      <c r="B1428" s="4" t="s">
        <v>1894</v>
      </c>
      <c r="C1428" s="1" t="s">
        <v>4628</v>
      </c>
      <c r="D1428" s="4">
        <v>9</v>
      </c>
      <c r="E1428" s="4">
        <v>2020</v>
      </c>
      <c r="F1428" s="5">
        <v>205</v>
      </c>
      <c r="G1428" s="5">
        <v>0</v>
      </c>
      <c r="H1428" s="5">
        <v>205</v>
      </c>
      <c r="I1428" s="1" t="s">
        <v>6892</v>
      </c>
      <c r="J1428" s="1" t="s">
        <v>6915</v>
      </c>
      <c r="K1428" s="5">
        <v>36.9</v>
      </c>
    </row>
    <row r="1429" spans="2:11" x14ac:dyDescent="0.2">
      <c r="B1429" s="4" t="s">
        <v>1895</v>
      </c>
      <c r="C1429" s="1" t="s">
        <v>4629</v>
      </c>
      <c r="D1429" s="4">
        <v>9</v>
      </c>
      <c r="E1429" s="4">
        <v>2020</v>
      </c>
      <c r="F1429" s="5">
        <v>192</v>
      </c>
      <c r="G1429" s="5">
        <v>0</v>
      </c>
      <c r="H1429" s="5">
        <v>192</v>
      </c>
      <c r="I1429" s="1" t="s">
        <v>6892</v>
      </c>
      <c r="J1429" s="1" t="s">
        <v>6914</v>
      </c>
      <c r="K1429" s="5">
        <v>34.56</v>
      </c>
    </row>
    <row r="1430" spans="2:11" x14ac:dyDescent="0.2">
      <c r="B1430" s="4" t="s">
        <v>1896</v>
      </c>
      <c r="C1430" s="1" t="s">
        <v>4630</v>
      </c>
      <c r="D1430" s="4">
        <v>9</v>
      </c>
      <c r="E1430" s="4">
        <v>2020</v>
      </c>
      <c r="F1430" s="5">
        <v>327</v>
      </c>
      <c r="G1430" s="5">
        <v>0</v>
      </c>
      <c r="H1430" s="5">
        <v>327</v>
      </c>
      <c r="I1430" s="1" t="s">
        <v>6886</v>
      </c>
      <c r="J1430" s="1" t="s">
        <v>6916</v>
      </c>
      <c r="K1430" s="5">
        <v>94.83</v>
      </c>
    </row>
    <row r="1431" spans="2:11" x14ac:dyDescent="0.2">
      <c r="B1431" s="4" t="s">
        <v>1897</v>
      </c>
      <c r="C1431" s="1" t="s">
        <v>4631</v>
      </c>
      <c r="D1431" s="4">
        <v>9</v>
      </c>
      <c r="E1431" s="4">
        <v>2020</v>
      </c>
      <c r="F1431" s="5">
        <v>447</v>
      </c>
      <c r="G1431" s="5">
        <v>0</v>
      </c>
      <c r="H1431" s="5">
        <v>447</v>
      </c>
      <c r="I1431" s="1" t="s">
        <v>6889</v>
      </c>
      <c r="J1431" s="1" t="s">
        <v>6893</v>
      </c>
      <c r="K1431" s="5">
        <v>156.44999999999999</v>
      </c>
    </row>
    <row r="1432" spans="2:11" x14ac:dyDescent="0.2">
      <c r="B1432" s="4" t="s">
        <v>1898</v>
      </c>
      <c r="C1432" s="1" t="s">
        <v>4632</v>
      </c>
      <c r="D1432" s="4">
        <v>9</v>
      </c>
      <c r="E1432" s="4">
        <v>2020</v>
      </c>
      <c r="F1432" s="5">
        <v>180</v>
      </c>
      <c r="G1432" s="5">
        <v>0</v>
      </c>
      <c r="H1432" s="5">
        <v>180</v>
      </c>
      <c r="I1432" s="1" t="s">
        <v>6887</v>
      </c>
      <c r="J1432" s="1" t="s">
        <v>6959</v>
      </c>
      <c r="K1432" s="5">
        <v>61.2</v>
      </c>
    </row>
    <row r="1433" spans="2:11" x14ac:dyDescent="0.2">
      <c r="B1433" s="4" t="s">
        <v>1899</v>
      </c>
      <c r="C1433" s="1" t="s">
        <v>4633</v>
      </c>
      <c r="D1433" s="4">
        <v>9</v>
      </c>
      <c r="E1433" s="4">
        <v>2020</v>
      </c>
      <c r="F1433" s="5">
        <v>345</v>
      </c>
      <c r="G1433" s="5">
        <v>0</v>
      </c>
      <c r="H1433" s="5">
        <v>345</v>
      </c>
      <c r="I1433" s="1" t="s">
        <v>6889</v>
      </c>
      <c r="J1433" s="1" t="s">
        <v>6920</v>
      </c>
      <c r="K1433" s="5">
        <v>106.95</v>
      </c>
    </row>
    <row r="1434" spans="2:11" x14ac:dyDescent="0.2">
      <c r="B1434" s="4" t="s">
        <v>1900</v>
      </c>
      <c r="C1434" s="1" t="s">
        <v>4634</v>
      </c>
      <c r="D1434" s="4">
        <v>9</v>
      </c>
      <c r="E1434" s="4">
        <v>2020</v>
      </c>
      <c r="F1434" s="5">
        <v>168</v>
      </c>
      <c r="G1434" s="5">
        <v>0</v>
      </c>
      <c r="H1434" s="5">
        <v>168</v>
      </c>
      <c r="I1434" s="1" t="s">
        <v>6888</v>
      </c>
      <c r="J1434" s="1" t="s">
        <v>6922</v>
      </c>
      <c r="K1434" s="5">
        <v>75.600000000000009</v>
      </c>
    </row>
    <row r="1435" spans="2:11" x14ac:dyDescent="0.2">
      <c r="B1435" s="4" t="s">
        <v>1901</v>
      </c>
      <c r="C1435" s="1" t="s">
        <v>4635</v>
      </c>
      <c r="D1435" s="4">
        <v>9</v>
      </c>
      <c r="E1435" s="4">
        <v>2020</v>
      </c>
      <c r="F1435" s="5">
        <v>144</v>
      </c>
      <c r="G1435" s="5">
        <v>0</v>
      </c>
      <c r="H1435" s="5">
        <v>144</v>
      </c>
      <c r="I1435" s="1" t="s">
        <v>6888</v>
      </c>
      <c r="J1435" s="1" t="s">
        <v>6921</v>
      </c>
      <c r="K1435" s="5">
        <v>66.240000000000009</v>
      </c>
    </row>
    <row r="1436" spans="2:11" x14ac:dyDescent="0.2">
      <c r="B1436" s="4" t="s">
        <v>1902</v>
      </c>
      <c r="C1436" s="1" t="s">
        <v>4636</v>
      </c>
      <c r="D1436" s="4">
        <v>9</v>
      </c>
      <c r="E1436" s="4">
        <v>2020</v>
      </c>
      <c r="F1436" s="5">
        <v>144</v>
      </c>
      <c r="G1436" s="5">
        <v>0</v>
      </c>
      <c r="H1436" s="5">
        <v>144</v>
      </c>
      <c r="I1436" s="1" t="s">
        <v>6888</v>
      </c>
      <c r="J1436" s="1" t="s">
        <v>6921</v>
      </c>
      <c r="K1436" s="5">
        <v>66.240000000000009</v>
      </c>
    </row>
    <row r="1437" spans="2:11" x14ac:dyDescent="0.2">
      <c r="B1437" s="4" t="s">
        <v>1903</v>
      </c>
      <c r="C1437" s="1" t="s">
        <v>4637</v>
      </c>
      <c r="D1437" s="4">
        <v>9</v>
      </c>
      <c r="E1437" s="4">
        <v>2020</v>
      </c>
      <c r="F1437" s="5">
        <v>205</v>
      </c>
      <c r="G1437" s="5">
        <v>0</v>
      </c>
      <c r="H1437" s="5">
        <v>205</v>
      </c>
      <c r="I1437" s="1" t="s">
        <v>6892</v>
      </c>
      <c r="J1437" s="1" t="s">
        <v>6915</v>
      </c>
      <c r="K1437" s="5">
        <v>36.9</v>
      </c>
    </row>
    <row r="1438" spans="2:11" x14ac:dyDescent="0.2">
      <c r="B1438" s="4" t="s">
        <v>1904</v>
      </c>
      <c r="C1438" s="1" t="s">
        <v>4638</v>
      </c>
      <c r="D1438" s="4">
        <v>9</v>
      </c>
      <c r="E1438" s="4">
        <v>2020</v>
      </c>
      <c r="F1438" s="5">
        <v>192</v>
      </c>
      <c r="G1438" s="5">
        <v>0</v>
      </c>
      <c r="H1438" s="5">
        <v>192</v>
      </c>
      <c r="I1438" s="1" t="s">
        <v>6892</v>
      </c>
      <c r="J1438" s="1" t="s">
        <v>6914</v>
      </c>
      <c r="K1438" s="5">
        <v>34.56</v>
      </c>
    </row>
    <row r="1439" spans="2:11" x14ac:dyDescent="0.2">
      <c r="B1439" s="4" t="s">
        <v>1905</v>
      </c>
      <c r="C1439" s="1" t="s">
        <v>4639</v>
      </c>
      <c r="D1439" s="4">
        <v>8</v>
      </c>
      <c r="E1439" s="4">
        <v>2020</v>
      </c>
      <c r="F1439" s="5">
        <v>205</v>
      </c>
      <c r="G1439" s="5">
        <v>0</v>
      </c>
      <c r="H1439" s="5">
        <v>205</v>
      </c>
      <c r="I1439" s="1" t="s">
        <v>6892</v>
      </c>
      <c r="J1439" s="1" t="s">
        <v>6915</v>
      </c>
      <c r="K1439" s="5">
        <v>36.9</v>
      </c>
    </row>
    <row r="1440" spans="2:11" x14ac:dyDescent="0.2">
      <c r="B1440" s="4" t="s">
        <v>1906</v>
      </c>
      <c r="C1440" s="1" t="s">
        <v>4640</v>
      </c>
      <c r="D1440" s="4">
        <v>8</v>
      </c>
      <c r="E1440" s="4">
        <v>2020</v>
      </c>
      <c r="F1440" s="5">
        <v>205</v>
      </c>
      <c r="G1440" s="5">
        <v>0</v>
      </c>
      <c r="H1440" s="5">
        <v>205</v>
      </c>
      <c r="I1440" s="1" t="s">
        <v>6892</v>
      </c>
      <c r="J1440" s="1" t="s">
        <v>6915</v>
      </c>
      <c r="K1440" s="5">
        <v>36.9</v>
      </c>
    </row>
    <row r="1441" spans="2:11" x14ac:dyDescent="0.2">
      <c r="B1441" s="4" t="s">
        <v>1907</v>
      </c>
      <c r="C1441" s="1" t="s">
        <v>4641</v>
      </c>
      <c r="D1441" s="4">
        <v>8</v>
      </c>
      <c r="E1441" s="4">
        <v>2020</v>
      </c>
      <c r="F1441" s="5">
        <v>478</v>
      </c>
      <c r="G1441" s="5">
        <v>0</v>
      </c>
      <c r="H1441" s="5">
        <v>478</v>
      </c>
      <c r="I1441" s="1" t="s">
        <v>6891</v>
      </c>
      <c r="J1441" s="1" t="s">
        <v>6923</v>
      </c>
      <c r="K1441" s="5">
        <v>119.5</v>
      </c>
    </row>
    <row r="1442" spans="2:11" x14ac:dyDescent="0.2">
      <c r="B1442" s="4" t="s">
        <v>1908</v>
      </c>
      <c r="C1442" s="1" t="s">
        <v>4642</v>
      </c>
      <c r="D1442" s="4">
        <v>8</v>
      </c>
      <c r="E1442" s="4">
        <v>2020</v>
      </c>
      <c r="F1442" s="5">
        <v>228</v>
      </c>
      <c r="G1442" s="5">
        <v>0</v>
      </c>
      <c r="H1442" s="5">
        <v>228</v>
      </c>
      <c r="I1442" s="1" t="s">
        <v>6887</v>
      </c>
      <c r="J1442" s="1" t="s">
        <v>6951</v>
      </c>
      <c r="K1442" s="5">
        <v>79.8</v>
      </c>
    </row>
    <row r="1443" spans="2:11" x14ac:dyDescent="0.2">
      <c r="B1443" s="4" t="s">
        <v>1909</v>
      </c>
      <c r="C1443" s="1" t="s">
        <v>4643</v>
      </c>
      <c r="D1443" s="4">
        <v>8</v>
      </c>
      <c r="E1443" s="4">
        <v>2020</v>
      </c>
      <c r="F1443" s="5">
        <v>447</v>
      </c>
      <c r="G1443" s="5">
        <v>0</v>
      </c>
      <c r="H1443" s="5">
        <v>447</v>
      </c>
      <c r="I1443" s="1" t="s">
        <v>6889</v>
      </c>
      <c r="J1443" s="1" t="s">
        <v>6893</v>
      </c>
      <c r="K1443" s="5">
        <v>156.44999999999999</v>
      </c>
    </row>
    <row r="1444" spans="2:11" x14ac:dyDescent="0.2">
      <c r="B1444" s="4" t="s">
        <v>1910</v>
      </c>
      <c r="C1444" s="1" t="s">
        <v>4644</v>
      </c>
      <c r="D1444" s="4">
        <v>8</v>
      </c>
      <c r="E1444" s="4">
        <v>2020</v>
      </c>
      <c r="F1444" s="5">
        <v>172</v>
      </c>
      <c r="G1444" s="5">
        <v>0</v>
      </c>
      <c r="H1444" s="5">
        <v>172</v>
      </c>
      <c r="I1444" s="1" t="s">
        <v>6888</v>
      </c>
      <c r="J1444" s="1" t="s">
        <v>6912</v>
      </c>
      <c r="K1444" s="5">
        <v>65.36</v>
      </c>
    </row>
    <row r="1445" spans="2:11" x14ac:dyDescent="0.2">
      <c r="B1445" s="4" t="s">
        <v>1911</v>
      </c>
      <c r="C1445" s="1" t="s">
        <v>4645</v>
      </c>
      <c r="D1445" s="4">
        <v>8</v>
      </c>
      <c r="E1445" s="4">
        <v>2020</v>
      </c>
      <c r="F1445" s="5">
        <v>168</v>
      </c>
      <c r="G1445" s="5">
        <v>0</v>
      </c>
      <c r="H1445" s="5">
        <v>168</v>
      </c>
      <c r="I1445" s="1" t="s">
        <v>6888</v>
      </c>
      <c r="J1445" s="1" t="s">
        <v>6894</v>
      </c>
      <c r="K1445" s="5">
        <v>25.2</v>
      </c>
    </row>
    <row r="1446" spans="2:11" x14ac:dyDescent="0.2">
      <c r="B1446" s="4" t="s">
        <v>1912</v>
      </c>
      <c r="C1446" s="1" t="s">
        <v>4646</v>
      </c>
      <c r="D1446" s="4">
        <v>8</v>
      </c>
      <c r="E1446" s="4">
        <v>2020</v>
      </c>
      <c r="F1446" s="5">
        <v>210</v>
      </c>
      <c r="G1446" s="5">
        <v>0</v>
      </c>
      <c r="H1446" s="5">
        <v>210</v>
      </c>
      <c r="I1446" s="1" t="s">
        <v>6892</v>
      </c>
      <c r="J1446" s="1" t="s">
        <v>6913</v>
      </c>
      <c r="K1446" s="5">
        <v>37.799999999999997</v>
      </c>
    </row>
    <row r="1447" spans="2:11" x14ac:dyDescent="0.2">
      <c r="B1447" s="4" t="s">
        <v>1913</v>
      </c>
      <c r="C1447" s="1" t="s">
        <v>4647</v>
      </c>
      <c r="D1447" s="4">
        <v>8</v>
      </c>
      <c r="E1447" s="4">
        <v>2020</v>
      </c>
      <c r="F1447" s="5">
        <v>205</v>
      </c>
      <c r="G1447" s="5">
        <v>0</v>
      </c>
      <c r="H1447" s="5">
        <v>205</v>
      </c>
      <c r="I1447" s="1" t="s">
        <v>6892</v>
      </c>
      <c r="J1447" s="1" t="s">
        <v>6915</v>
      </c>
      <c r="K1447" s="5">
        <v>36.9</v>
      </c>
    </row>
    <row r="1448" spans="2:11" x14ac:dyDescent="0.2">
      <c r="B1448" s="4" t="s">
        <v>1914</v>
      </c>
      <c r="C1448" s="1" t="s">
        <v>4648</v>
      </c>
      <c r="D1448" s="4">
        <v>8</v>
      </c>
      <c r="E1448" s="4">
        <v>2020</v>
      </c>
      <c r="F1448" s="5">
        <v>192</v>
      </c>
      <c r="G1448" s="5">
        <v>0</v>
      </c>
      <c r="H1448" s="5">
        <v>192</v>
      </c>
      <c r="I1448" s="1" t="s">
        <v>6892</v>
      </c>
      <c r="J1448" s="1" t="s">
        <v>6914</v>
      </c>
      <c r="K1448" s="5">
        <v>34.56</v>
      </c>
    </row>
    <row r="1449" spans="2:11" x14ac:dyDescent="0.2">
      <c r="B1449" s="4" t="s">
        <v>1915</v>
      </c>
      <c r="C1449" s="1" t="s">
        <v>4649</v>
      </c>
      <c r="D1449" s="4">
        <v>8</v>
      </c>
      <c r="E1449" s="4">
        <v>2020</v>
      </c>
      <c r="F1449" s="5">
        <v>313</v>
      </c>
      <c r="G1449" s="5">
        <v>0</v>
      </c>
      <c r="H1449" s="5">
        <v>313</v>
      </c>
      <c r="I1449" s="1" t="s">
        <v>6886</v>
      </c>
      <c r="J1449" s="1" t="s">
        <v>6897</v>
      </c>
      <c r="K1449" s="5">
        <v>93.899999999999991</v>
      </c>
    </row>
    <row r="1450" spans="2:11" x14ac:dyDescent="0.2">
      <c r="B1450" s="4" t="s">
        <v>1916</v>
      </c>
      <c r="C1450" s="1" t="s">
        <v>4650</v>
      </c>
      <c r="D1450" s="4">
        <v>8</v>
      </c>
      <c r="E1450" s="4">
        <v>2020</v>
      </c>
      <c r="F1450" s="5">
        <v>538</v>
      </c>
      <c r="G1450" s="5">
        <v>0</v>
      </c>
      <c r="H1450" s="5">
        <v>538</v>
      </c>
      <c r="I1450" s="1" t="s">
        <v>6891</v>
      </c>
      <c r="J1450" s="1" t="s">
        <v>6905</v>
      </c>
      <c r="K1450" s="5">
        <v>145.26000000000002</v>
      </c>
    </row>
    <row r="1451" spans="2:11" x14ac:dyDescent="0.2">
      <c r="B1451" s="4" t="s">
        <v>1917</v>
      </c>
      <c r="C1451" s="1" t="s">
        <v>4651</v>
      </c>
      <c r="D1451" s="4">
        <v>8</v>
      </c>
      <c r="E1451" s="4">
        <v>2020</v>
      </c>
      <c r="F1451" s="5">
        <v>367</v>
      </c>
      <c r="G1451" s="5">
        <v>0</v>
      </c>
      <c r="H1451" s="5">
        <v>367</v>
      </c>
      <c r="I1451" s="1" t="s">
        <v>6887</v>
      </c>
      <c r="J1451" s="1" t="s">
        <v>6938</v>
      </c>
      <c r="K1451" s="5">
        <v>110.1</v>
      </c>
    </row>
    <row r="1452" spans="2:11" x14ac:dyDescent="0.2">
      <c r="B1452" s="4" t="s">
        <v>1918</v>
      </c>
      <c r="C1452" s="1" t="s">
        <v>4652</v>
      </c>
      <c r="D1452" s="4">
        <v>8</v>
      </c>
      <c r="E1452" s="4">
        <v>2020</v>
      </c>
      <c r="F1452" s="5">
        <v>383</v>
      </c>
      <c r="G1452" s="5">
        <v>0</v>
      </c>
      <c r="H1452" s="5">
        <v>383</v>
      </c>
      <c r="I1452" s="1" t="s">
        <v>6889</v>
      </c>
      <c r="J1452" s="1" t="s">
        <v>6911</v>
      </c>
      <c r="K1452" s="5">
        <v>122.56</v>
      </c>
    </row>
    <row r="1453" spans="2:11" x14ac:dyDescent="0.2">
      <c r="B1453" s="4" t="s">
        <v>1919</v>
      </c>
      <c r="C1453" s="1" t="s">
        <v>4653</v>
      </c>
      <c r="D1453" s="4">
        <v>8</v>
      </c>
      <c r="E1453" s="4">
        <v>2020</v>
      </c>
      <c r="F1453" s="5">
        <v>594</v>
      </c>
      <c r="G1453" s="5">
        <v>0</v>
      </c>
      <c r="H1453" s="5">
        <v>594</v>
      </c>
      <c r="I1453" s="1" t="s">
        <v>6885</v>
      </c>
      <c r="J1453" s="1" t="s">
        <v>6961</v>
      </c>
      <c r="K1453" s="5">
        <v>148.5</v>
      </c>
    </row>
    <row r="1454" spans="2:11" x14ac:dyDescent="0.2">
      <c r="B1454" s="4" t="s">
        <v>1920</v>
      </c>
      <c r="C1454" s="1" t="s">
        <v>4654</v>
      </c>
      <c r="D1454" s="4">
        <v>8</v>
      </c>
      <c r="E1454" s="4">
        <v>2020</v>
      </c>
      <c r="F1454" s="5">
        <v>510</v>
      </c>
      <c r="G1454" s="5">
        <v>0</v>
      </c>
      <c r="H1454" s="5">
        <v>510</v>
      </c>
      <c r="I1454" s="1" t="s">
        <v>6890</v>
      </c>
      <c r="J1454" s="1" t="s">
        <v>6903</v>
      </c>
      <c r="K1454" s="5">
        <v>163.20000000000002</v>
      </c>
    </row>
    <row r="1455" spans="2:11" x14ac:dyDescent="0.2">
      <c r="B1455" s="4" t="s">
        <v>1921</v>
      </c>
      <c r="C1455" s="1" t="s">
        <v>4655</v>
      </c>
      <c r="D1455" s="4">
        <v>8</v>
      </c>
      <c r="E1455" s="4">
        <v>2020</v>
      </c>
      <c r="F1455" s="5">
        <v>538</v>
      </c>
      <c r="G1455" s="5">
        <v>0</v>
      </c>
      <c r="H1455" s="5">
        <v>538</v>
      </c>
      <c r="I1455" s="1" t="s">
        <v>6891</v>
      </c>
      <c r="J1455" s="1" t="s">
        <v>6953</v>
      </c>
      <c r="K1455" s="5">
        <v>129.12</v>
      </c>
    </row>
    <row r="1456" spans="2:11" x14ac:dyDescent="0.2">
      <c r="B1456" s="4" t="s">
        <v>1922</v>
      </c>
      <c r="C1456" s="1" t="s">
        <v>4656</v>
      </c>
      <c r="D1456" s="4">
        <v>8</v>
      </c>
      <c r="E1456" s="4">
        <v>2020</v>
      </c>
      <c r="F1456" s="5">
        <v>367</v>
      </c>
      <c r="G1456" s="5">
        <v>0</v>
      </c>
      <c r="H1456" s="5">
        <v>367</v>
      </c>
      <c r="I1456" s="1" t="s">
        <v>6887</v>
      </c>
      <c r="J1456" s="1" t="s">
        <v>6938</v>
      </c>
      <c r="K1456" s="5">
        <v>110.1</v>
      </c>
    </row>
    <row r="1457" spans="2:11" x14ac:dyDescent="0.2">
      <c r="B1457" s="4" t="s">
        <v>1923</v>
      </c>
      <c r="C1457" s="1" t="s">
        <v>4657</v>
      </c>
      <c r="D1457" s="4">
        <v>8</v>
      </c>
      <c r="E1457" s="4">
        <v>2020</v>
      </c>
      <c r="F1457" s="5">
        <v>383</v>
      </c>
      <c r="G1457" s="5">
        <v>0</v>
      </c>
      <c r="H1457" s="5">
        <v>383</v>
      </c>
      <c r="I1457" s="1" t="s">
        <v>6889</v>
      </c>
      <c r="J1457" s="1" t="s">
        <v>6911</v>
      </c>
      <c r="K1457" s="5">
        <v>122.56</v>
      </c>
    </row>
    <row r="1458" spans="2:11" x14ac:dyDescent="0.2">
      <c r="B1458" s="4" t="s">
        <v>1924</v>
      </c>
      <c r="C1458" s="1" t="s">
        <v>4658</v>
      </c>
      <c r="D1458" s="4">
        <v>8</v>
      </c>
      <c r="E1458" s="4">
        <v>2020</v>
      </c>
      <c r="F1458" s="5">
        <v>383</v>
      </c>
      <c r="G1458" s="5">
        <v>0</v>
      </c>
      <c r="H1458" s="5">
        <v>383</v>
      </c>
      <c r="I1458" s="1" t="s">
        <v>6889</v>
      </c>
      <c r="J1458" s="1" t="s">
        <v>6911</v>
      </c>
      <c r="K1458" s="5">
        <v>122.56</v>
      </c>
    </row>
    <row r="1459" spans="2:11" x14ac:dyDescent="0.2">
      <c r="B1459" s="4" t="s">
        <v>1925</v>
      </c>
      <c r="C1459" s="1" t="s">
        <v>4659</v>
      </c>
      <c r="D1459" s="4">
        <v>8</v>
      </c>
      <c r="E1459" s="4">
        <v>2020</v>
      </c>
      <c r="F1459" s="5">
        <v>447</v>
      </c>
      <c r="G1459" s="5">
        <v>0</v>
      </c>
      <c r="H1459" s="5">
        <v>447</v>
      </c>
      <c r="I1459" s="1" t="s">
        <v>6889</v>
      </c>
      <c r="J1459" s="1" t="s">
        <v>6893</v>
      </c>
      <c r="K1459" s="5">
        <v>156.44999999999999</v>
      </c>
    </row>
    <row r="1460" spans="2:11" x14ac:dyDescent="0.2">
      <c r="B1460" s="4" t="s">
        <v>1926</v>
      </c>
      <c r="C1460" s="1" t="s">
        <v>4660</v>
      </c>
      <c r="D1460" s="4">
        <v>8</v>
      </c>
      <c r="E1460" s="4">
        <v>2020</v>
      </c>
      <c r="F1460" s="5">
        <v>447</v>
      </c>
      <c r="G1460" s="5">
        <v>0</v>
      </c>
      <c r="H1460" s="5">
        <v>447</v>
      </c>
      <c r="I1460" s="1" t="s">
        <v>6889</v>
      </c>
      <c r="J1460" s="1" t="s">
        <v>6893</v>
      </c>
      <c r="K1460" s="5">
        <v>156.44999999999999</v>
      </c>
    </row>
    <row r="1461" spans="2:11" x14ac:dyDescent="0.2">
      <c r="B1461" s="4" t="s">
        <v>1927</v>
      </c>
      <c r="C1461" s="1" t="s">
        <v>4661</v>
      </c>
      <c r="D1461" s="4">
        <v>8</v>
      </c>
      <c r="E1461" s="4">
        <v>2020</v>
      </c>
      <c r="F1461" s="5">
        <v>172</v>
      </c>
      <c r="G1461" s="5">
        <v>0</v>
      </c>
      <c r="H1461" s="5">
        <v>172</v>
      </c>
      <c r="I1461" s="1" t="s">
        <v>6888</v>
      </c>
      <c r="J1461" s="1" t="s">
        <v>6912</v>
      </c>
      <c r="K1461" s="5">
        <v>65.36</v>
      </c>
    </row>
    <row r="1462" spans="2:11" x14ac:dyDescent="0.2">
      <c r="B1462" s="4" t="s">
        <v>1928</v>
      </c>
      <c r="C1462" s="1" t="s">
        <v>4662</v>
      </c>
      <c r="D1462" s="4">
        <v>8</v>
      </c>
      <c r="E1462" s="4">
        <v>2020</v>
      </c>
      <c r="F1462" s="5">
        <v>168</v>
      </c>
      <c r="G1462" s="5">
        <v>0</v>
      </c>
      <c r="H1462" s="5">
        <v>168</v>
      </c>
      <c r="I1462" s="1" t="s">
        <v>6888</v>
      </c>
      <c r="J1462" s="1" t="s">
        <v>6922</v>
      </c>
      <c r="K1462" s="5">
        <v>75.600000000000009</v>
      </c>
    </row>
    <row r="1463" spans="2:11" x14ac:dyDescent="0.2">
      <c r="B1463" s="4" t="s">
        <v>1929</v>
      </c>
      <c r="C1463" s="1" t="s">
        <v>4663</v>
      </c>
      <c r="D1463" s="4">
        <v>8</v>
      </c>
      <c r="E1463" s="4">
        <v>2020</v>
      </c>
      <c r="F1463" s="5">
        <v>210</v>
      </c>
      <c r="G1463" s="5">
        <v>0</v>
      </c>
      <c r="H1463" s="5">
        <v>210</v>
      </c>
      <c r="I1463" s="1" t="s">
        <v>6892</v>
      </c>
      <c r="J1463" s="1" t="s">
        <v>6913</v>
      </c>
      <c r="K1463" s="5">
        <v>37.799999999999997</v>
      </c>
    </row>
    <row r="1464" spans="2:11" x14ac:dyDescent="0.2">
      <c r="B1464" s="4" t="s">
        <v>1930</v>
      </c>
      <c r="C1464" s="1" t="s">
        <v>4664</v>
      </c>
      <c r="D1464" s="4">
        <v>8</v>
      </c>
      <c r="E1464" s="4">
        <v>2020</v>
      </c>
      <c r="F1464" s="5">
        <v>592</v>
      </c>
      <c r="G1464" s="5">
        <v>0</v>
      </c>
      <c r="H1464" s="5">
        <v>592</v>
      </c>
      <c r="I1464" s="1" t="s">
        <v>6891</v>
      </c>
      <c r="J1464" s="1" t="s">
        <v>6908</v>
      </c>
      <c r="K1464" s="5">
        <v>165.76000000000002</v>
      </c>
    </row>
    <row r="1465" spans="2:11" x14ac:dyDescent="0.2">
      <c r="B1465" s="4" t="s">
        <v>1931</v>
      </c>
      <c r="C1465" s="1" t="s">
        <v>4665</v>
      </c>
      <c r="D1465" s="4">
        <v>8</v>
      </c>
      <c r="E1465" s="4">
        <v>2020</v>
      </c>
      <c r="F1465" s="5">
        <v>293</v>
      </c>
      <c r="G1465" s="5">
        <v>0</v>
      </c>
      <c r="H1465" s="5">
        <v>293</v>
      </c>
      <c r="I1465" s="1" t="s">
        <v>6887</v>
      </c>
      <c r="J1465" s="1" t="s">
        <v>6937</v>
      </c>
      <c r="K1465" s="5">
        <v>90.83</v>
      </c>
    </row>
    <row r="1466" spans="2:11" x14ac:dyDescent="0.2">
      <c r="B1466" s="4" t="s">
        <v>1932</v>
      </c>
      <c r="C1466" s="1" t="s">
        <v>4666</v>
      </c>
      <c r="D1466" s="4">
        <v>8</v>
      </c>
      <c r="E1466" s="4">
        <v>2020</v>
      </c>
      <c r="F1466" s="5">
        <v>447</v>
      </c>
      <c r="G1466" s="5">
        <v>0</v>
      </c>
      <c r="H1466" s="5">
        <v>447</v>
      </c>
      <c r="I1466" s="1" t="s">
        <v>6889</v>
      </c>
      <c r="J1466" s="1" t="s">
        <v>6893</v>
      </c>
      <c r="K1466" s="5">
        <v>156.44999999999999</v>
      </c>
    </row>
    <row r="1467" spans="2:11" x14ac:dyDescent="0.2">
      <c r="B1467" s="4" t="s">
        <v>1933</v>
      </c>
      <c r="C1467" s="1" t="s">
        <v>4667</v>
      </c>
      <c r="D1467" s="4">
        <v>8</v>
      </c>
      <c r="E1467" s="4">
        <v>2020</v>
      </c>
      <c r="F1467" s="5">
        <v>345</v>
      </c>
      <c r="G1467" s="5">
        <v>0</v>
      </c>
      <c r="H1467" s="5">
        <v>345</v>
      </c>
      <c r="I1467" s="1" t="s">
        <v>6889</v>
      </c>
      <c r="J1467" s="1" t="s">
        <v>6920</v>
      </c>
      <c r="K1467" s="5">
        <v>106.95</v>
      </c>
    </row>
    <row r="1468" spans="2:11" x14ac:dyDescent="0.2">
      <c r="B1468" s="4" t="s">
        <v>1934</v>
      </c>
      <c r="C1468" s="1" t="s">
        <v>4668</v>
      </c>
      <c r="D1468" s="4">
        <v>8</v>
      </c>
      <c r="E1468" s="4">
        <v>2020</v>
      </c>
      <c r="F1468" s="5">
        <v>345</v>
      </c>
      <c r="G1468" s="5">
        <v>0</v>
      </c>
      <c r="H1468" s="5">
        <v>345</v>
      </c>
      <c r="I1468" s="1" t="s">
        <v>6889</v>
      </c>
      <c r="J1468" s="1" t="s">
        <v>6920</v>
      </c>
      <c r="K1468" s="5">
        <v>106.95</v>
      </c>
    </row>
    <row r="1469" spans="2:11" x14ac:dyDescent="0.2">
      <c r="B1469" s="4" t="s">
        <v>1935</v>
      </c>
      <c r="C1469" s="1" t="s">
        <v>4669</v>
      </c>
      <c r="D1469" s="4">
        <v>8</v>
      </c>
      <c r="E1469" s="4">
        <v>2020</v>
      </c>
      <c r="F1469" s="5">
        <v>447</v>
      </c>
      <c r="G1469" s="5">
        <v>0</v>
      </c>
      <c r="H1469" s="5">
        <v>447</v>
      </c>
      <c r="I1469" s="1" t="s">
        <v>6889</v>
      </c>
      <c r="J1469" s="1" t="s">
        <v>6893</v>
      </c>
      <c r="K1469" s="5">
        <v>156.44999999999999</v>
      </c>
    </row>
    <row r="1470" spans="2:11" x14ac:dyDescent="0.2">
      <c r="B1470" s="4" t="s">
        <v>1936</v>
      </c>
      <c r="C1470" s="1" t="s">
        <v>4670</v>
      </c>
      <c r="D1470" s="4">
        <v>8</v>
      </c>
      <c r="E1470" s="4">
        <v>2020</v>
      </c>
      <c r="F1470" s="5">
        <v>144</v>
      </c>
      <c r="G1470" s="5">
        <v>0</v>
      </c>
      <c r="H1470" s="5">
        <v>144</v>
      </c>
      <c r="I1470" s="1" t="s">
        <v>6888</v>
      </c>
      <c r="J1470" s="1" t="s">
        <v>6921</v>
      </c>
      <c r="K1470" s="5">
        <v>66.240000000000009</v>
      </c>
    </row>
    <row r="1471" spans="2:11" x14ac:dyDescent="0.2">
      <c r="B1471" s="4" t="s">
        <v>1937</v>
      </c>
      <c r="C1471" s="1" t="s">
        <v>4671</v>
      </c>
      <c r="D1471" s="4">
        <v>8</v>
      </c>
      <c r="E1471" s="4">
        <v>2020</v>
      </c>
      <c r="F1471" s="5">
        <v>168</v>
      </c>
      <c r="G1471" s="5">
        <v>0</v>
      </c>
      <c r="H1471" s="5">
        <v>168</v>
      </c>
      <c r="I1471" s="1" t="s">
        <v>6888</v>
      </c>
      <c r="J1471" s="1" t="s">
        <v>6922</v>
      </c>
      <c r="K1471" s="5">
        <v>75.600000000000009</v>
      </c>
    </row>
    <row r="1472" spans="2:11" x14ac:dyDescent="0.2">
      <c r="B1472" s="4" t="s">
        <v>1938</v>
      </c>
      <c r="C1472" s="1" t="s">
        <v>4672</v>
      </c>
      <c r="D1472" s="4">
        <v>8</v>
      </c>
      <c r="E1472" s="4">
        <v>2020</v>
      </c>
      <c r="F1472" s="5">
        <v>240</v>
      </c>
      <c r="G1472" s="5">
        <v>0</v>
      </c>
      <c r="H1472" s="5">
        <v>240</v>
      </c>
      <c r="I1472" s="1" t="s">
        <v>6892</v>
      </c>
      <c r="J1472" s="1" t="s">
        <v>6896</v>
      </c>
      <c r="K1472" s="5">
        <v>43.199999999999996</v>
      </c>
    </row>
    <row r="1473" spans="2:11" x14ac:dyDescent="0.2">
      <c r="B1473" s="4" t="s">
        <v>1939</v>
      </c>
      <c r="C1473" s="1" t="s">
        <v>4673</v>
      </c>
      <c r="D1473" s="4">
        <v>8</v>
      </c>
      <c r="E1473" s="4">
        <v>2020</v>
      </c>
      <c r="F1473" s="5">
        <v>210</v>
      </c>
      <c r="G1473" s="5">
        <v>0</v>
      </c>
      <c r="H1473" s="5">
        <v>210</v>
      </c>
      <c r="I1473" s="1" t="s">
        <v>6892</v>
      </c>
      <c r="J1473" s="1" t="s">
        <v>6913</v>
      </c>
      <c r="K1473" s="5">
        <v>37.799999999999997</v>
      </c>
    </row>
    <row r="1474" spans="2:11" x14ac:dyDescent="0.2">
      <c r="B1474" s="4" t="s">
        <v>1940</v>
      </c>
      <c r="C1474" s="1" t="s">
        <v>4674</v>
      </c>
      <c r="D1474" s="4">
        <v>8</v>
      </c>
      <c r="E1474" s="4">
        <v>2020</v>
      </c>
      <c r="F1474" s="5">
        <v>478</v>
      </c>
      <c r="G1474" s="5">
        <v>0</v>
      </c>
      <c r="H1474" s="5">
        <v>478</v>
      </c>
      <c r="I1474" s="1" t="s">
        <v>6891</v>
      </c>
      <c r="J1474" s="1" t="s">
        <v>6923</v>
      </c>
      <c r="K1474" s="5">
        <v>119.5</v>
      </c>
    </row>
    <row r="1475" spans="2:11" x14ac:dyDescent="0.2">
      <c r="B1475" s="4" t="s">
        <v>1941</v>
      </c>
      <c r="C1475" s="1" t="s">
        <v>4675</v>
      </c>
      <c r="D1475" s="4">
        <v>8</v>
      </c>
      <c r="E1475" s="4">
        <v>2020</v>
      </c>
      <c r="F1475" s="5">
        <v>332</v>
      </c>
      <c r="G1475" s="5">
        <v>0</v>
      </c>
      <c r="H1475" s="5">
        <v>332</v>
      </c>
      <c r="I1475" s="1" t="s">
        <v>6887</v>
      </c>
      <c r="J1475" s="1" t="s">
        <v>6940</v>
      </c>
      <c r="K1475" s="5">
        <v>99.6</v>
      </c>
    </row>
    <row r="1476" spans="2:11" x14ac:dyDescent="0.2">
      <c r="B1476" s="4" t="s">
        <v>1942</v>
      </c>
      <c r="C1476" s="1" t="s">
        <v>4676</v>
      </c>
      <c r="D1476" s="4">
        <v>8</v>
      </c>
      <c r="E1476" s="4">
        <v>2020</v>
      </c>
      <c r="F1476" s="5">
        <v>383</v>
      </c>
      <c r="G1476" s="5">
        <v>0</v>
      </c>
      <c r="H1476" s="5">
        <v>383</v>
      </c>
      <c r="I1476" s="1" t="s">
        <v>6889</v>
      </c>
      <c r="J1476" s="1" t="s">
        <v>6911</v>
      </c>
      <c r="K1476" s="5">
        <v>122.56</v>
      </c>
    </row>
    <row r="1477" spans="2:11" x14ac:dyDescent="0.2">
      <c r="B1477" s="4" t="s">
        <v>1943</v>
      </c>
      <c r="C1477" s="1" t="s">
        <v>4677</v>
      </c>
      <c r="D1477" s="4">
        <v>8</v>
      </c>
      <c r="E1477" s="4">
        <v>2020</v>
      </c>
      <c r="F1477" s="5">
        <v>345</v>
      </c>
      <c r="G1477" s="5">
        <v>0</v>
      </c>
      <c r="H1477" s="5">
        <v>345</v>
      </c>
      <c r="I1477" s="1" t="s">
        <v>6889</v>
      </c>
      <c r="J1477" s="1" t="s">
        <v>6920</v>
      </c>
      <c r="K1477" s="5">
        <v>106.95</v>
      </c>
    </row>
    <row r="1478" spans="2:11" x14ac:dyDescent="0.2">
      <c r="B1478" s="4" t="s">
        <v>1944</v>
      </c>
      <c r="C1478" s="1" t="s">
        <v>4678</v>
      </c>
      <c r="D1478" s="4">
        <v>8</v>
      </c>
      <c r="E1478" s="4">
        <v>2020</v>
      </c>
      <c r="F1478" s="5">
        <v>447</v>
      </c>
      <c r="G1478" s="5">
        <v>0</v>
      </c>
      <c r="H1478" s="5">
        <v>447</v>
      </c>
      <c r="I1478" s="1" t="s">
        <v>6889</v>
      </c>
      <c r="J1478" s="1" t="s">
        <v>6893</v>
      </c>
      <c r="K1478" s="5">
        <v>156.44999999999999</v>
      </c>
    </row>
    <row r="1479" spans="2:11" x14ac:dyDescent="0.2">
      <c r="B1479" s="4" t="s">
        <v>1945</v>
      </c>
      <c r="C1479" s="1" t="s">
        <v>4679</v>
      </c>
      <c r="D1479" s="4">
        <v>8</v>
      </c>
      <c r="E1479" s="4">
        <v>2020</v>
      </c>
      <c r="F1479" s="5">
        <v>168</v>
      </c>
      <c r="G1479" s="5">
        <v>0</v>
      </c>
      <c r="H1479" s="5">
        <v>168</v>
      </c>
      <c r="I1479" s="1" t="s">
        <v>6888</v>
      </c>
      <c r="J1479" s="1" t="s">
        <v>6894</v>
      </c>
      <c r="K1479" s="5">
        <v>25.2</v>
      </c>
    </row>
    <row r="1480" spans="2:11" x14ac:dyDescent="0.2">
      <c r="B1480" s="4" t="s">
        <v>1946</v>
      </c>
      <c r="C1480" s="1" t="s">
        <v>4680</v>
      </c>
      <c r="D1480" s="4">
        <v>8</v>
      </c>
      <c r="E1480" s="4">
        <v>2020</v>
      </c>
      <c r="F1480" s="5">
        <v>168</v>
      </c>
      <c r="G1480" s="5">
        <v>0</v>
      </c>
      <c r="H1480" s="5">
        <v>168</v>
      </c>
      <c r="I1480" s="1" t="s">
        <v>6888</v>
      </c>
      <c r="J1480" s="1" t="s">
        <v>6922</v>
      </c>
      <c r="K1480" s="5">
        <v>75.600000000000009</v>
      </c>
    </row>
    <row r="1481" spans="2:11" x14ac:dyDescent="0.2">
      <c r="B1481" s="4" t="s">
        <v>1947</v>
      </c>
      <c r="C1481" s="1" t="s">
        <v>4681</v>
      </c>
      <c r="D1481" s="4">
        <v>8</v>
      </c>
      <c r="E1481" s="4">
        <v>2020</v>
      </c>
      <c r="F1481" s="5">
        <v>205</v>
      </c>
      <c r="G1481" s="5">
        <v>0</v>
      </c>
      <c r="H1481" s="5">
        <v>205</v>
      </c>
      <c r="I1481" s="1" t="s">
        <v>6892</v>
      </c>
      <c r="J1481" s="1" t="s">
        <v>6915</v>
      </c>
      <c r="K1481" s="5">
        <v>36.9</v>
      </c>
    </row>
    <row r="1482" spans="2:11" x14ac:dyDescent="0.2">
      <c r="B1482" s="4" t="s">
        <v>1948</v>
      </c>
      <c r="C1482" s="1" t="s">
        <v>4682</v>
      </c>
      <c r="D1482" s="4">
        <v>8</v>
      </c>
      <c r="E1482" s="4">
        <v>2020</v>
      </c>
      <c r="F1482" s="5">
        <v>210</v>
      </c>
      <c r="G1482" s="5">
        <v>0</v>
      </c>
      <c r="H1482" s="5">
        <v>210</v>
      </c>
      <c r="I1482" s="1" t="s">
        <v>6892</v>
      </c>
      <c r="J1482" s="1" t="s">
        <v>6913</v>
      </c>
      <c r="K1482" s="5">
        <v>37.799999999999997</v>
      </c>
    </row>
    <row r="1483" spans="2:11" x14ac:dyDescent="0.2">
      <c r="B1483" s="4" t="s">
        <v>1949</v>
      </c>
      <c r="C1483" s="1" t="s">
        <v>4683</v>
      </c>
      <c r="D1483" s="4">
        <v>8</v>
      </c>
      <c r="E1483" s="4">
        <v>2020</v>
      </c>
      <c r="F1483" s="5">
        <v>205</v>
      </c>
      <c r="G1483" s="5">
        <v>0</v>
      </c>
      <c r="H1483" s="5">
        <v>205</v>
      </c>
      <c r="I1483" s="1" t="s">
        <v>6892</v>
      </c>
      <c r="J1483" s="1" t="s">
        <v>6915</v>
      </c>
      <c r="K1483" s="5">
        <v>36.9</v>
      </c>
    </row>
    <row r="1484" spans="2:11" x14ac:dyDescent="0.2">
      <c r="B1484" s="4" t="s">
        <v>1950</v>
      </c>
      <c r="C1484" s="1" t="s">
        <v>4684</v>
      </c>
      <c r="D1484" s="4">
        <v>8</v>
      </c>
      <c r="E1484" s="4">
        <v>2020</v>
      </c>
      <c r="F1484" s="5">
        <v>592</v>
      </c>
      <c r="G1484" s="5">
        <v>0</v>
      </c>
      <c r="H1484" s="5">
        <v>592</v>
      </c>
      <c r="I1484" s="1" t="s">
        <v>6891</v>
      </c>
      <c r="J1484" s="1" t="s">
        <v>6908</v>
      </c>
      <c r="K1484" s="5">
        <v>165.76000000000002</v>
      </c>
    </row>
    <row r="1485" spans="2:11" x14ac:dyDescent="0.2">
      <c r="B1485" s="4" t="s">
        <v>1951</v>
      </c>
      <c r="C1485" s="1" t="s">
        <v>4685</v>
      </c>
      <c r="D1485" s="4">
        <v>8</v>
      </c>
      <c r="E1485" s="4">
        <v>2020</v>
      </c>
      <c r="F1485" s="5">
        <v>336</v>
      </c>
      <c r="G1485" s="5">
        <v>0</v>
      </c>
      <c r="H1485" s="5">
        <v>336</v>
      </c>
      <c r="I1485" s="1" t="s">
        <v>6887</v>
      </c>
      <c r="J1485" s="1" t="s">
        <v>6936</v>
      </c>
      <c r="K1485" s="5">
        <v>120.96</v>
      </c>
    </row>
    <row r="1486" spans="2:11" x14ac:dyDescent="0.2">
      <c r="B1486" s="4" t="s">
        <v>1952</v>
      </c>
      <c r="C1486" s="1" t="s">
        <v>4686</v>
      </c>
      <c r="D1486" s="4">
        <v>8</v>
      </c>
      <c r="E1486" s="4">
        <v>2020</v>
      </c>
      <c r="F1486" s="5">
        <v>383</v>
      </c>
      <c r="G1486" s="5">
        <v>0</v>
      </c>
      <c r="H1486" s="5">
        <v>383</v>
      </c>
      <c r="I1486" s="1" t="s">
        <v>6889</v>
      </c>
      <c r="J1486" s="1" t="s">
        <v>6911</v>
      </c>
      <c r="K1486" s="5">
        <v>122.56</v>
      </c>
    </row>
    <row r="1487" spans="2:11" x14ac:dyDescent="0.2">
      <c r="B1487" s="4" t="s">
        <v>1953</v>
      </c>
      <c r="C1487" s="1" t="s">
        <v>4687</v>
      </c>
      <c r="D1487" s="4">
        <v>8</v>
      </c>
      <c r="E1487" s="4">
        <v>2020</v>
      </c>
      <c r="F1487" s="5">
        <v>383</v>
      </c>
      <c r="G1487" s="5">
        <v>0</v>
      </c>
      <c r="H1487" s="5">
        <v>383</v>
      </c>
      <c r="I1487" s="1" t="s">
        <v>6889</v>
      </c>
      <c r="J1487" s="1" t="s">
        <v>6911</v>
      </c>
      <c r="K1487" s="5">
        <v>122.56</v>
      </c>
    </row>
    <row r="1488" spans="2:11" x14ac:dyDescent="0.2">
      <c r="B1488" s="4" t="s">
        <v>1954</v>
      </c>
      <c r="C1488" s="1" t="s">
        <v>4688</v>
      </c>
      <c r="D1488" s="4">
        <v>8</v>
      </c>
      <c r="E1488" s="4">
        <v>2020</v>
      </c>
      <c r="F1488" s="5">
        <v>172</v>
      </c>
      <c r="G1488" s="5">
        <v>0</v>
      </c>
      <c r="H1488" s="5">
        <v>172</v>
      </c>
      <c r="I1488" s="1" t="s">
        <v>6888</v>
      </c>
      <c r="J1488" s="1" t="s">
        <v>6912</v>
      </c>
      <c r="K1488" s="5">
        <v>65.36</v>
      </c>
    </row>
    <row r="1489" spans="2:11" x14ac:dyDescent="0.2">
      <c r="B1489" s="4" t="s">
        <v>1955</v>
      </c>
      <c r="C1489" s="1" t="s">
        <v>4689</v>
      </c>
      <c r="D1489" s="4">
        <v>8</v>
      </c>
      <c r="E1489" s="4">
        <v>2020</v>
      </c>
      <c r="F1489" s="5">
        <v>168</v>
      </c>
      <c r="G1489" s="5">
        <v>0</v>
      </c>
      <c r="H1489" s="5">
        <v>168</v>
      </c>
      <c r="I1489" s="1" t="s">
        <v>6888</v>
      </c>
      <c r="J1489" s="1" t="s">
        <v>6922</v>
      </c>
      <c r="K1489" s="5">
        <v>75.600000000000009</v>
      </c>
    </row>
    <row r="1490" spans="2:11" x14ac:dyDescent="0.2">
      <c r="B1490" s="4" t="s">
        <v>1956</v>
      </c>
      <c r="C1490" s="1" t="s">
        <v>4690</v>
      </c>
      <c r="D1490" s="4">
        <v>8</v>
      </c>
      <c r="E1490" s="4">
        <v>2020</v>
      </c>
      <c r="F1490" s="5">
        <v>210</v>
      </c>
      <c r="G1490" s="5">
        <v>0</v>
      </c>
      <c r="H1490" s="5">
        <v>210</v>
      </c>
      <c r="I1490" s="1" t="s">
        <v>6892</v>
      </c>
      <c r="J1490" s="1" t="s">
        <v>6913</v>
      </c>
      <c r="K1490" s="5">
        <v>37.799999999999997</v>
      </c>
    </row>
    <row r="1491" spans="2:11" x14ac:dyDescent="0.2">
      <c r="B1491" s="4" t="s">
        <v>1957</v>
      </c>
      <c r="C1491" s="1" t="s">
        <v>4691</v>
      </c>
      <c r="D1491" s="4">
        <v>8</v>
      </c>
      <c r="E1491" s="4">
        <v>2020</v>
      </c>
      <c r="F1491" s="5">
        <v>220</v>
      </c>
      <c r="G1491" s="5">
        <v>0</v>
      </c>
      <c r="H1491" s="5">
        <v>220</v>
      </c>
      <c r="I1491" s="1" t="s">
        <v>6892</v>
      </c>
      <c r="J1491" s="1" t="s">
        <v>6895</v>
      </c>
      <c r="K1491" s="5">
        <v>39.6</v>
      </c>
    </row>
    <row r="1492" spans="2:11" x14ac:dyDescent="0.2">
      <c r="B1492" s="4" t="s">
        <v>1958</v>
      </c>
      <c r="C1492" s="1" t="s">
        <v>4692</v>
      </c>
      <c r="D1492" s="4">
        <v>8</v>
      </c>
      <c r="E1492" s="4">
        <v>2020</v>
      </c>
      <c r="F1492" s="5">
        <v>192</v>
      </c>
      <c r="G1492" s="5">
        <v>0</v>
      </c>
      <c r="H1492" s="5">
        <v>192</v>
      </c>
      <c r="I1492" s="1" t="s">
        <v>6892</v>
      </c>
      <c r="J1492" s="1" t="s">
        <v>6914</v>
      </c>
      <c r="K1492" s="5">
        <v>34.56</v>
      </c>
    </row>
    <row r="1493" spans="2:11" x14ac:dyDescent="0.2">
      <c r="B1493" s="4" t="s">
        <v>1959</v>
      </c>
      <c r="C1493" s="1" t="s">
        <v>4693</v>
      </c>
      <c r="D1493" s="4">
        <v>8</v>
      </c>
      <c r="E1493" s="4">
        <v>2020</v>
      </c>
      <c r="F1493" s="5">
        <v>506</v>
      </c>
      <c r="G1493" s="5">
        <v>0</v>
      </c>
      <c r="H1493" s="5">
        <v>506</v>
      </c>
      <c r="I1493" s="1" t="s">
        <v>6891</v>
      </c>
      <c r="J1493" s="1" t="s">
        <v>6909</v>
      </c>
      <c r="K1493" s="5">
        <v>146.73999999999998</v>
      </c>
    </row>
    <row r="1494" spans="2:11" x14ac:dyDescent="0.2">
      <c r="B1494" s="4" t="s">
        <v>1960</v>
      </c>
      <c r="C1494" s="1" t="s">
        <v>4694</v>
      </c>
      <c r="D1494" s="4">
        <v>8</v>
      </c>
      <c r="E1494" s="4">
        <v>2020</v>
      </c>
      <c r="F1494" s="5">
        <v>180</v>
      </c>
      <c r="G1494" s="5">
        <v>0</v>
      </c>
      <c r="H1494" s="5">
        <v>180</v>
      </c>
      <c r="I1494" s="1" t="s">
        <v>6887</v>
      </c>
      <c r="J1494" s="1" t="s">
        <v>6959</v>
      </c>
      <c r="K1494" s="5">
        <v>61.2</v>
      </c>
    </row>
    <row r="1495" spans="2:11" x14ac:dyDescent="0.2">
      <c r="B1495" s="4" t="s">
        <v>1961</v>
      </c>
      <c r="C1495" s="1" t="s">
        <v>4695</v>
      </c>
      <c r="D1495" s="4">
        <v>8</v>
      </c>
      <c r="E1495" s="4">
        <v>2020</v>
      </c>
      <c r="F1495" s="5">
        <v>345</v>
      </c>
      <c r="G1495" s="5">
        <v>0</v>
      </c>
      <c r="H1495" s="5">
        <v>345</v>
      </c>
      <c r="I1495" s="1" t="s">
        <v>6889</v>
      </c>
      <c r="J1495" s="1" t="s">
        <v>6920</v>
      </c>
      <c r="K1495" s="5">
        <v>106.95</v>
      </c>
    </row>
    <row r="1496" spans="2:11" x14ac:dyDescent="0.2">
      <c r="B1496" s="4" t="s">
        <v>1962</v>
      </c>
      <c r="C1496" s="1" t="s">
        <v>4696</v>
      </c>
      <c r="D1496" s="4">
        <v>8</v>
      </c>
      <c r="E1496" s="4">
        <v>2020</v>
      </c>
      <c r="F1496" s="5">
        <v>447</v>
      </c>
      <c r="G1496" s="5">
        <v>0</v>
      </c>
      <c r="H1496" s="5">
        <v>447</v>
      </c>
      <c r="I1496" s="1" t="s">
        <v>6889</v>
      </c>
      <c r="J1496" s="1" t="s">
        <v>6893</v>
      </c>
      <c r="K1496" s="5">
        <v>156.44999999999999</v>
      </c>
    </row>
    <row r="1497" spans="2:11" x14ac:dyDescent="0.2">
      <c r="B1497" s="4" t="s">
        <v>1963</v>
      </c>
      <c r="C1497" s="1" t="s">
        <v>4697</v>
      </c>
      <c r="D1497" s="4">
        <v>8</v>
      </c>
      <c r="E1497" s="4">
        <v>2020</v>
      </c>
      <c r="F1497" s="5">
        <v>345</v>
      </c>
      <c r="G1497" s="5">
        <v>0</v>
      </c>
      <c r="H1497" s="5">
        <v>345</v>
      </c>
      <c r="I1497" s="1" t="s">
        <v>6889</v>
      </c>
      <c r="J1497" s="1" t="s">
        <v>6920</v>
      </c>
      <c r="K1497" s="5">
        <v>106.95</v>
      </c>
    </row>
    <row r="1498" spans="2:11" x14ac:dyDescent="0.2">
      <c r="B1498" s="4" t="s">
        <v>1964</v>
      </c>
      <c r="C1498" s="1" t="s">
        <v>4698</v>
      </c>
      <c r="D1498" s="4">
        <v>8</v>
      </c>
      <c r="E1498" s="4">
        <v>2020</v>
      </c>
      <c r="F1498" s="5">
        <v>172</v>
      </c>
      <c r="G1498" s="5">
        <v>0</v>
      </c>
      <c r="H1498" s="5">
        <v>172</v>
      </c>
      <c r="I1498" s="1" t="s">
        <v>6888</v>
      </c>
      <c r="J1498" s="1" t="s">
        <v>6912</v>
      </c>
      <c r="K1498" s="5">
        <v>65.36</v>
      </c>
    </row>
    <row r="1499" spans="2:11" x14ac:dyDescent="0.2">
      <c r="B1499" s="4" t="s">
        <v>1965</v>
      </c>
      <c r="C1499" s="1" t="s">
        <v>4699</v>
      </c>
      <c r="D1499" s="4">
        <v>8</v>
      </c>
      <c r="E1499" s="4">
        <v>2020</v>
      </c>
      <c r="F1499" s="5">
        <v>172</v>
      </c>
      <c r="G1499" s="5">
        <v>0</v>
      </c>
      <c r="H1499" s="5">
        <v>172</v>
      </c>
      <c r="I1499" s="1" t="s">
        <v>6888</v>
      </c>
      <c r="J1499" s="1" t="s">
        <v>6912</v>
      </c>
      <c r="K1499" s="5">
        <v>65.36</v>
      </c>
    </row>
    <row r="1500" spans="2:11" x14ac:dyDescent="0.2">
      <c r="B1500" s="4" t="s">
        <v>1966</v>
      </c>
      <c r="C1500" s="1" t="s">
        <v>4700</v>
      </c>
      <c r="D1500" s="4">
        <v>8</v>
      </c>
      <c r="E1500" s="4">
        <v>2020</v>
      </c>
      <c r="F1500" s="5">
        <v>210</v>
      </c>
      <c r="G1500" s="5">
        <v>0</v>
      </c>
      <c r="H1500" s="5">
        <v>210</v>
      </c>
      <c r="I1500" s="1" t="s">
        <v>6892</v>
      </c>
      <c r="J1500" s="1" t="s">
        <v>6913</v>
      </c>
      <c r="K1500" s="5">
        <v>37.799999999999997</v>
      </c>
    </row>
    <row r="1501" spans="2:11" x14ac:dyDescent="0.2">
      <c r="B1501" s="4" t="s">
        <v>1967</v>
      </c>
      <c r="C1501" s="1" t="s">
        <v>4701</v>
      </c>
      <c r="D1501" s="4">
        <v>8</v>
      </c>
      <c r="E1501" s="4">
        <v>2020</v>
      </c>
      <c r="F1501" s="5">
        <v>205</v>
      </c>
      <c r="G1501" s="5">
        <v>0</v>
      </c>
      <c r="H1501" s="5">
        <v>205</v>
      </c>
      <c r="I1501" s="1" t="s">
        <v>6892</v>
      </c>
      <c r="J1501" s="1" t="s">
        <v>6915</v>
      </c>
      <c r="K1501" s="5">
        <v>36.9</v>
      </c>
    </row>
    <row r="1502" spans="2:11" x14ac:dyDescent="0.2">
      <c r="B1502" s="4" t="s">
        <v>1968</v>
      </c>
      <c r="C1502" s="1" t="s">
        <v>4702</v>
      </c>
      <c r="D1502" s="4">
        <v>8</v>
      </c>
      <c r="E1502" s="4">
        <v>2020</v>
      </c>
      <c r="F1502" s="5">
        <v>506</v>
      </c>
      <c r="G1502" s="5">
        <v>0</v>
      </c>
      <c r="H1502" s="5">
        <v>506</v>
      </c>
      <c r="I1502" s="1" t="s">
        <v>6891</v>
      </c>
      <c r="J1502" s="1" t="s">
        <v>6909</v>
      </c>
      <c r="K1502" s="5">
        <v>146.73999999999998</v>
      </c>
    </row>
    <row r="1503" spans="2:11" x14ac:dyDescent="0.2">
      <c r="B1503" s="4" t="s">
        <v>1969</v>
      </c>
      <c r="C1503" s="1" t="s">
        <v>4703</v>
      </c>
      <c r="D1503" s="4">
        <v>8</v>
      </c>
      <c r="E1503" s="4">
        <v>2020</v>
      </c>
      <c r="F1503" s="5">
        <v>367</v>
      </c>
      <c r="G1503" s="5">
        <v>0</v>
      </c>
      <c r="H1503" s="5">
        <v>367</v>
      </c>
      <c r="I1503" s="1" t="s">
        <v>6887</v>
      </c>
      <c r="J1503" s="1" t="s">
        <v>6938</v>
      </c>
      <c r="K1503" s="5">
        <v>110.1</v>
      </c>
    </row>
    <row r="1504" spans="2:11" x14ac:dyDescent="0.2">
      <c r="B1504" s="4" t="s">
        <v>1970</v>
      </c>
      <c r="C1504" s="1" t="s">
        <v>4704</v>
      </c>
      <c r="D1504" s="4">
        <v>8</v>
      </c>
      <c r="E1504" s="4">
        <v>2020</v>
      </c>
      <c r="F1504" s="5">
        <v>345</v>
      </c>
      <c r="G1504" s="5">
        <v>0</v>
      </c>
      <c r="H1504" s="5">
        <v>345</v>
      </c>
      <c r="I1504" s="1" t="s">
        <v>6889</v>
      </c>
      <c r="J1504" s="1" t="s">
        <v>6920</v>
      </c>
      <c r="K1504" s="5">
        <v>106.95</v>
      </c>
    </row>
    <row r="1505" spans="2:11" x14ac:dyDescent="0.2">
      <c r="B1505" s="4" t="s">
        <v>1971</v>
      </c>
      <c r="C1505" s="1" t="s">
        <v>4705</v>
      </c>
      <c r="D1505" s="4">
        <v>8</v>
      </c>
      <c r="E1505" s="4">
        <v>2020</v>
      </c>
      <c r="F1505" s="5">
        <v>383</v>
      </c>
      <c r="G1505" s="5">
        <v>0</v>
      </c>
      <c r="H1505" s="5">
        <v>383</v>
      </c>
      <c r="I1505" s="1" t="s">
        <v>6889</v>
      </c>
      <c r="J1505" s="1" t="s">
        <v>6911</v>
      </c>
      <c r="K1505" s="5">
        <v>122.56</v>
      </c>
    </row>
    <row r="1506" spans="2:11" x14ac:dyDescent="0.2">
      <c r="B1506" s="4" t="s">
        <v>1972</v>
      </c>
      <c r="C1506" s="1" t="s">
        <v>4706</v>
      </c>
      <c r="D1506" s="4">
        <v>8</v>
      </c>
      <c r="E1506" s="4">
        <v>2020</v>
      </c>
      <c r="F1506" s="5">
        <v>383</v>
      </c>
      <c r="G1506" s="5">
        <v>0</v>
      </c>
      <c r="H1506" s="5">
        <v>383</v>
      </c>
      <c r="I1506" s="1" t="s">
        <v>6889</v>
      </c>
      <c r="J1506" s="1" t="s">
        <v>6911</v>
      </c>
      <c r="K1506" s="5">
        <v>122.56</v>
      </c>
    </row>
    <row r="1507" spans="2:11" x14ac:dyDescent="0.2">
      <c r="B1507" s="4" t="s">
        <v>1973</v>
      </c>
      <c r="C1507" s="1" t="s">
        <v>4707</v>
      </c>
      <c r="D1507" s="4">
        <v>8</v>
      </c>
      <c r="E1507" s="4">
        <v>2020</v>
      </c>
      <c r="F1507" s="5">
        <v>144</v>
      </c>
      <c r="G1507" s="5">
        <v>0</v>
      </c>
      <c r="H1507" s="5">
        <v>144</v>
      </c>
      <c r="I1507" s="1" t="s">
        <v>6888</v>
      </c>
      <c r="J1507" s="1" t="s">
        <v>6921</v>
      </c>
      <c r="K1507" s="5">
        <v>66.240000000000009</v>
      </c>
    </row>
    <row r="1508" spans="2:11" x14ac:dyDescent="0.2">
      <c r="B1508" s="4" t="s">
        <v>1974</v>
      </c>
      <c r="C1508" s="1" t="s">
        <v>4708</v>
      </c>
      <c r="D1508" s="4">
        <v>8</v>
      </c>
      <c r="E1508" s="4">
        <v>2020</v>
      </c>
      <c r="F1508" s="5">
        <v>144</v>
      </c>
      <c r="G1508" s="5">
        <v>0</v>
      </c>
      <c r="H1508" s="5">
        <v>144</v>
      </c>
      <c r="I1508" s="1" t="s">
        <v>6888</v>
      </c>
      <c r="J1508" s="1" t="s">
        <v>6921</v>
      </c>
      <c r="K1508" s="5">
        <v>66.240000000000009</v>
      </c>
    </row>
    <row r="1509" spans="2:11" x14ac:dyDescent="0.2">
      <c r="B1509" s="4" t="s">
        <v>1975</v>
      </c>
      <c r="C1509" s="1" t="s">
        <v>4709</v>
      </c>
      <c r="D1509" s="4">
        <v>8</v>
      </c>
      <c r="E1509" s="4">
        <v>2020</v>
      </c>
      <c r="F1509" s="5">
        <v>240</v>
      </c>
      <c r="G1509" s="5">
        <v>0</v>
      </c>
      <c r="H1509" s="5">
        <v>240</v>
      </c>
      <c r="I1509" s="1" t="s">
        <v>6892</v>
      </c>
      <c r="J1509" s="1" t="s">
        <v>6896</v>
      </c>
      <c r="K1509" s="5">
        <v>43.199999999999996</v>
      </c>
    </row>
    <row r="1510" spans="2:11" x14ac:dyDescent="0.2">
      <c r="B1510" s="4" t="s">
        <v>1976</v>
      </c>
      <c r="C1510" s="1" t="s">
        <v>4710</v>
      </c>
      <c r="D1510" s="4">
        <v>8</v>
      </c>
      <c r="E1510" s="4">
        <v>2020</v>
      </c>
      <c r="F1510" s="5">
        <v>240</v>
      </c>
      <c r="G1510" s="5">
        <v>0</v>
      </c>
      <c r="H1510" s="5">
        <v>240</v>
      </c>
      <c r="I1510" s="1" t="s">
        <v>6892</v>
      </c>
      <c r="J1510" s="1" t="s">
        <v>6896</v>
      </c>
      <c r="K1510" s="5">
        <v>43.199999999999996</v>
      </c>
    </row>
    <row r="1511" spans="2:11" x14ac:dyDescent="0.2">
      <c r="B1511" s="4" t="s">
        <v>1977</v>
      </c>
      <c r="C1511" s="1" t="s">
        <v>4711</v>
      </c>
      <c r="D1511" s="4">
        <v>8</v>
      </c>
      <c r="E1511" s="4">
        <v>2020</v>
      </c>
      <c r="F1511" s="5">
        <v>538</v>
      </c>
      <c r="G1511" s="5">
        <v>0</v>
      </c>
      <c r="H1511" s="5">
        <v>538</v>
      </c>
      <c r="I1511" s="1" t="s">
        <v>6891</v>
      </c>
      <c r="J1511" s="1" t="s">
        <v>6953</v>
      </c>
      <c r="K1511" s="5">
        <v>129.12</v>
      </c>
    </row>
    <row r="1512" spans="2:11" x14ac:dyDescent="0.2">
      <c r="B1512" s="4" t="s">
        <v>1978</v>
      </c>
      <c r="C1512" s="1" t="s">
        <v>4712</v>
      </c>
      <c r="D1512" s="4">
        <v>8</v>
      </c>
      <c r="E1512" s="4">
        <v>2020</v>
      </c>
      <c r="F1512" s="5">
        <v>332</v>
      </c>
      <c r="G1512" s="5">
        <v>0</v>
      </c>
      <c r="H1512" s="5">
        <v>332</v>
      </c>
      <c r="I1512" s="1" t="s">
        <v>6887</v>
      </c>
      <c r="J1512" s="1" t="s">
        <v>6940</v>
      </c>
      <c r="K1512" s="5">
        <v>99.6</v>
      </c>
    </row>
    <row r="1513" spans="2:11" x14ac:dyDescent="0.2">
      <c r="B1513" s="4" t="s">
        <v>1979</v>
      </c>
      <c r="C1513" s="1" t="s">
        <v>4713</v>
      </c>
      <c r="D1513" s="4">
        <v>8</v>
      </c>
      <c r="E1513" s="4">
        <v>2020</v>
      </c>
      <c r="F1513" s="5">
        <v>383</v>
      </c>
      <c r="G1513" s="5">
        <v>0</v>
      </c>
      <c r="H1513" s="5">
        <v>383</v>
      </c>
      <c r="I1513" s="1" t="s">
        <v>6889</v>
      </c>
      <c r="J1513" s="1" t="s">
        <v>6911</v>
      </c>
      <c r="K1513" s="5">
        <v>122.56</v>
      </c>
    </row>
    <row r="1514" spans="2:11" x14ac:dyDescent="0.2">
      <c r="B1514" s="4" t="s">
        <v>1980</v>
      </c>
      <c r="C1514" s="1" t="s">
        <v>4714</v>
      </c>
      <c r="D1514" s="4">
        <v>8</v>
      </c>
      <c r="E1514" s="4">
        <v>2020</v>
      </c>
      <c r="F1514" s="5">
        <v>488</v>
      </c>
      <c r="G1514" s="5">
        <v>0</v>
      </c>
      <c r="H1514" s="5">
        <v>488</v>
      </c>
      <c r="I1514" s="1" t="s">
        <v>6891</v>
      </c>
      <c r="J1514" s="1" t="s">
        <v>6906</v>
      </c>
      <c r="K1514" s="5">
        <v>156.16</v>
      </c>
    </row>
    <row r="1515" spans="2:11" x14ac:dyDescent="0.2">
      <c r="B1515" s="4" t="s">
        <v>1981</v>
      </c>
      <c r="C1515" s="1" t="s">
        <v>4715</v>
      </c>
      <c r="D1515" s="4">
        <v>8</v>
      </c>
      <c r="E1515" s="4">
        <v>2020</v>
      </c>
      <c r="F1515" s="5">
        <v>261</v>
      </c>
      <c r="G1515" s="5">
        <v>0</v>
      </c>
      <c r="H1515" s="5">
        <v>261</v>
      </c>
      <c r="I1515" s="1" t="s">
        <v>6887</v>
      </c>
      <c r="J1515" s="1" t="s">
        <v>6948</v>
      </c>
      <c r="K1515" s="5">
        <v>78.3</v>
      </c>
    </row>
    <row r="1516" spans="2:11" x14ac:dyDescent="0.2">
      <c r="B1516" s="4" t="s">
        <v>1982</v>
      </c>
      <c r="C1516" s="1" t="s">
        <v>4716</v>
      </c>
      <c r="D1516" s="4">
        <v>8</v>
      </c>
      <c r="E1516" s="4">
        <v>2020</v>
      </c>
      <c r="F1516" s="5">
        <v>447</v>
      </c>
      <c r="G1516" s="5">
        <v>0</v>
      </c>
      <c r="H1516" s="5">
        <v>447</v>
      </c>
      <c r="I1516" s="1" t="s">
        <v>6889</v>
      </c>
      <c r="J1516" s="1" t="s">
        <v>6893</v>
      </c>
      <c r="K1516" s="5">
        <v>156.44999999999999</v>
      </c>
    </row>
    <row r="1517" spans="2:11" x14ac:dyDescent="0.2">
      <c r="B1517" s="4" t="s">
        <v>1983</v>
      </c>
      <c r="C1517" s="1" t="s">
        <v>4717</v>
      </c>
      <c r="D1517" s="4">
        <v>8</v>
      </c>
      <c r="E1517" s="4">
        <v>2020</v>
      </c>
      <c r="F1517" s="5">
        <v>168</v>
      </c>
      <c r="G1517" s="5">
        <v>0</v>
      </c>
      <c r="H1517" s="5">
        <v>168</v>
      </c>
      <c r="I1517" s="1" t="s">
        <v>6888</v>
      </c>
      <c r="J1517" s="1" t="s">
        <v>6894</v>
      </c>
      <c r="K1517" s="5">
        <v>25.2</v>
      </c>
    </row>
    <row r="1518" spans="2:11" x14ac:dyDescent="0.2">
      <c r="B1518" s="4" t="s">
        <v>1984</v>
      </c>
      <c r="C1518" s="1" t="s">
        <v>4718</v>
      </c>
      <c r="D1518" s="4">
        <v>8</v>
      </c>
      <c r="E1518" s="4">
        <v>2020</v>
      </c>
      <c r="F1518" s="5">
        <v>168</v>
      </c>
      <c r="G1518" s="5">
        <v>0</v>
      </c>
      <c r="H1518" s="5">
        <v>168</v>
      </c>
      <c r="I1518" s="1" t="s">
        <v>6888</v>
      </c>
      <c r="J1518" s="1" t="s">
        <v>6922</v>
      </c>
      <c r="K1518" s="5">
        <v>75.600000000000009</v>
      </c>
    </row>
    <row r="1519" spans="2:11" x14ac:dyDescent="0.2">
      <c r="B1519" s="4" t="s">
        <v>1985</v>
      </c>
      <c r="C1519" s="1" t="s">
        <v>4719</v>
      </c>
      <c r="D1519" s="4">
        <v>8</v>
      </c>
      <c r="E1519" s="4">
        <v>2020</v>
      </c>
      <c r="F1519" s="5">
        <v>210</v>
      </c>
      <c r="G1519" s="5">
        <v>0</v>
      </c>
      <c r="H1519" s="5">
        <v>210</v>
      </c>
      <c r="I1519" s="1" t="s">
        <v>6892</v>
      </c>
      <c r="J1519" s="1" t="s">
        <v>6913</v>
      </c>
      <c r="K1519" s="5">
        <v>37.799999999999997</v>
      </c>
    </row>
    <row r="1520" spans="2:11" x14ac:dyDescent="0.2">
      <c r="B1520" s="4" t="s">
        <v>1986</v>
      </c>
      <c r="C1520" s="1" t="s">
        <v>4720</v>
      </c>
      <c r="D1520" s="4">
        <v>8</v>
      </c>
      <c r="E1520" s="4">
        <v>2020</v>
      </c>
      <c r="F1520" s="5">
        <v>240</v>
      </c>
      <c r="G1520" s="5">
        <v>0</v>
      </c>
      <c r="H1520" s="5">
        <v>240</v>
      </c>
      <c r="I1520" s="1" t="s">
        <v>6892</v>
      </c>
      <c r="J1520" s="1" t="s">
        <v>6896</v>
      </c>
      <c r="K1520" s="5">
        <v>43.199999999999996</v>
      </c>
    </row>
    <row r="1521" spans="2:11" x14ac:dyDescent="0.2">
      <c r="B1521" s="4" t="s">
        <v>1987</v>
      </c>
      <c r="C1521" s="1" t="s">
        <v>4721</v>
      </c>
      <c r="D1521" s="4">
        <v>8</v>
      </c>
      <c r="E1521" s="4">
        <v>2020</v>
      </c>
      <c r="F1521" s="5">
        <v>220</v>
      </c>
      <c r="G1521" s="5">
        <v>0</v>
      </c>
      <c r="H1521" s="5">
        <v>220</v>
      </c>
      <c r="I1521" s="1" t="s">
        <v>6892</v>
      </c>
      <c r="J1521" s="1" t="s">
        <v>6895</v>
      </c>
      <c r="K1521" s="5">
        <v>39.6</v>
      </c>
    </row>
    <row r="1522" spans="2:11" x14ac:dyDescent="0.2">
      <c r="B1522" s="4" t="s">
        <v>1988</v>
      </c>
      <c r="C1522" s="1" t="s">
        <v>4722</v>
      </c>
      <c r="D1522" s="4">
        <v>8</v>
      </c>
      <c r="E1522" s="4">
        <v>2020</v>
      </c>
      <c r="F1522" s="5">
        <v>327</v>
      </c>
      <c r="G1522" s="5">
        <v>0</v>
      </c>
      <c r="H1522" s="5">
        <v>327</v>
      </c>
      <c r="I1522" s="1" t="s">
        <v>6886</v>
      </c>
      <c r="J1522" s="1" t="s">
        <v>6916</v>
      </c>
      <c r="K1522" s="5">
        <v>94.83</v>
      </c>
    </row>
    <row r="1523" spans="2:11" x14ac:dyDescent="0.2">
      <c r="B1523" s="4" t="s">
        <v>1989</v>
      </c>
      <c r="C1523" s="1" t="s">
        <v>4723</v>
      </c>
      <c r="D1523" s="4">
        <v>8</v>
      </c>
      <c r="E1523" s="4">
        <v>2020</v>
      </c>
      <c r="F1523" s="5">
        <v>592</v>
      </c>
      <c r="G1523" s="5">
        <v>0</v>
      </c>
      <c r="H1523" s="5">
        <v>592</v>
      </c>
      <c r="I1523" s="1" t="s">
        <v>6891</v>
      </c>
      <c r="J1523" s="1" t="s">
        <v>6908</v>
      </c>
      <c r="K1523" s="5">
        <v>165.76000000000002</v>
      </c>
    </row>
    <row r="1524" spans="2:11" x14ac:dyDescent="0.2">
      <c r="B1524" s="4" t="s">
        <v>1990</v>
      </c>
      <c r="C1524" s="1" t="s">
        <v>4724</v>
      </c>
      <c r="D1524" s="4">
        <v>8</v>
      </c>
      <c r="E1524" s="4">
        <v>2020</v>
      </c>
      <c r="F1524" s="5">
        <v>295</v>
      </c>
      <c r="G1524" s="5">
        <v>0</v>
      </c>
      <c r="H1524" s="5">
        <v>295</v>
      </c>
      <c r="I1524" s="1" t="s">
        <v>6887</v>
      </c>
      <c r="J1524" s="1" t="s">
        <v>6954</v>
      </c>
      <c r="K1524" s="5">
        <v>97.350000000000009</v>
      </c>
    </row>
    <row r="1525" spans="2:11" x14ac:dyDescent="0.2">
      <c r="B1525" s="4" t="s">
        <v>1991</v>
      </c>
      <c r="C1525" s="1" t="s">
        <v>4725</v>
      </c>
      <c r="D1525" s="4">
        <v>8</v>
      </c>
      <c r="E1525" s="4">
        <v>2020</v>
      </c>
      <c r="F1525" s="5">
        <v>447</v>
      </c>
      <c r="G1525" s="5">
        <v>0</v>
      </c>
      <c r="H1525" s="5">
        <v>447</v>
      </c>
      <c r="I1525" s="1" t="s">
        <v>6889</v>
      </c>
      <c r="J1525" s="1" t="s">
        <v>6893</v>
      </c>
      <c r="K1525" s="5">
        <v>156.44999999999999</v>
      </c>
    </row>
    <row r="1526" spans="2:11" x14ac:dyDescent="0.2">
      <c r="B1526" s="4" t="s">
        <v>1992</v>
      </c>
      <c r="C1526" s="1" t="s">
        <v>4726</v>
      </c>
      <c r="D1526" s="4">
        <v>8</v>
      </c>
      <c r="E1526" s="4">
        <v>2020</v>
      </c>
      <c r="F1526" s="5">
        <v>144</v>
      </c>
      <c r="G1526" s="5">
        <v>0</v>
      </c>
      <c r="H1526" s="5">
        <v>144</v>
      </c>
      <c r="I1526" s="1" t="s">
        <v>6888</v>
      </c>
      <c r="J1526" s="1" t="s">
        <v>6921</v>
      </c>
      <c r="K1526" s="5">
        <v>66.240000000000009</v>
      </c>
    </row>
    <row r="1527" spans="2:11" x14ac:dyDescent="0.2">
      <c r="B1527" s="4" t="s">
        <v>1993</v>
      </c>
      <c r="C1527" s="1" t="s">
        <v>4727</v>
      </c>
      <c r="D1527" s="4">
        <v>8</v>
      </c>
      <c r="E1527" s="4">
        <v>2020</v>
      </c>
      <c r="F1527" s="5">
        <v>172</v>
      </c>
      <c r="G1527" s="5">
        <v>0</v>
      </c>
      <c r="H1527" s="5">
        <v>172</v>
      </c>
      <c r="I1527" s="1" t="s">
        <v>6888</v>
      </c>
      <c r="J1527" s="1" t="s">
        <v>6912</v>
      </c>
      <c r="K1527" s="5">
        <v>65.36</v>
      </c>
    </row>
    <row r="1528" spans="2:11" x14ac:dyDescent="0.2">
      <c r="B1528" s="4" t="s">
        <v>1994</v>
      </c>
      <c r="C1528" s="1" t="s">
        <v>4728</v>
      </c>
      <c r="D1528" s="4">
        <v>8</v>
      </c>
      <c r="E1528" s="4">
        <v>2020</v>
      </c>
      <c r="F1528" s="5">
        <v>240</v>
      </c>
      <c r="G1528" s="5">
        <v>0</v>
      </c>
      <c r="H1528" s="5">
        <v>240</v>
      </c>
      <c r="I1528" s="1" t="s">
        <v>6892</v>
      </c>
      <c r="J1528" s="1" t="s">
        <v>6896</v>
      </c>
      <c r="K1528" s="5">
        <v>43.199999999999996</v>
      </c>
    </row>
    <row r="1529" spans="2:11" x14ac:dyDescent="0.2">
      <c r="B1529" s="4" t="s">
        <v>1995</v>
      </c>
      <c r="C1529" s="1" t="s">
        <v>4729</v>
      </c>
      <c r="D1529" s="4">
        <v>8</v>
      </c>
      <c r="E1529" s="4">
        <v>2020</v>
      </c>
      <c r="F1529" s="5">
        <v>205</v>
      </c>
      <c r="G1529" s="5">
        <v>0</v>
      </c>
      <c r="H1529" s="5">
        <v>205</v>
      </c>
      <c r="I1529" s="1" t="s">
        <v>6892</v>
      </c>
      <c r="J1529" s="1" t="s">
        <v>6915</v>
      </c>
      <c r="K1529" s="5">
        <v>36.9</v>
      </c>
    </row>
    <row r="1530" spans="2:11" x14ac:dyDescent="0.2">
      <c r="B1530" s="4" t="s">
        <v>1996</v>
      </c>
      <c r="C1530" s="1" t="s">
        <v>4730</v>
      </c>
      <c r="D1530" s="4">
        <v>8</v>
      </c>
      <c r="E1530" s="4">
        <v>2020</v>
      </c>
      <c r="F1530" s="5">
        <v>220</v>
      </c>
      <c r="G1530" s="5">
        <v>0</v>
      </c>
      <c r="H1530" s="5">
        <v>220</v>
      </c>
      <c r="I1530" s="1" t="s">
        <v>6892</v>
      </c>
      <c r="J1530" s="1" t="s">
        <v>6895</v>
      </c>
      <c r="K1530" s="5">
        <v>39.6</v>
      </c>
    </row>
    <row r="1531" spans="2:11" x14ac:dyDescent="0.2">
      <c r="B1531" s="4" t="s">
        <v>1997</v>
      </c>
      <c r="C1531" s="1" t="s">
        <v>4731</v>
      </c>
      <c r="D1531" s="4">
        <v>8</v>
      </c>
      <c r="E1531" s="4">
        <v>2020</v>
      </c>
      <c r="F1531" s="5">
        <v>258</v>
      </c>
      <c r="G1531" s="5">
        <v>0</v>
      </c>
      <c r="H1531" s="5">
        <v>258</v>
      </c>
      <c r="I1531" s="1" t="s">
        <v>6886</v>
      </c>
      <c r="J1531" s="1" t="s">
        <v>6918</v>
      </c>
      <c r="K1531" s="5">
        <v>72.240000000000009</v>
      </c>
    </row>
    <row r="1532" spans="2:11" x14ac:dyDescent="0.2">
      <c r="B1532" s="4" t="s">
        <v>1998</v>
      </c>
      <c r="C1532" s="1" t="s">
        <v>4732</v>
      </c>
      <c r="D1532" s="4">
        <v>8</v>
      </c>
      <c r="E1532" s="4">
        <v>2020</v>
      </c>
      <c r="F1532" s="5">
        <v>255</v>
      </c>
      <c r="G1532" s="5">
        <v>0</v>
      </c>
      <c r="H1532" s="5">
        <v>255</v>
      </c>
      <c r="I1532" s="1" t="s">
        <v>6886</v>
      </c>
      <c r="J1532" s="1" t="s">
        <v>6917</v>
      </c>
      <c r="K1532" s="5">
        <v>66.3</v>
      </c>
    </row>
    <row r="1533" spans="2:11" x14ac:dyDescent="0.2">
      <c r="B1533" s="4" t="s">
        <v>1999</v>
      </c>
      <c r="C1533" s="1" t="s">
        <v>4733</v>
      </c>
      <c r="D1533" s="4">
        <v>8</v>
      </c>
      <c r="E1533" s="4">
        <v>2020</v>
      </c>
      <c r="F1533" s="5">
        <v>284</v>
      </c>
      <c r="G1533" s="5">
        <v>0</v>
      </c>
      <c r="H1533" s="5">
        <v>284</v>
      </c>
      <c r="I1533" s="1" t="s">
        <v>6887</v>
      </c>
      <c r="J1533" s="1" t="s">
        <v>6919</v>
      </c>
      <c r="K1533" s="5">
        <v>76.680000000000007</v>
      </c>
    </row>
    <row r="1534" spans="2:11" x14ac:dyDescent="0.2">
      <c r="B1534" s="4" t="s">
        <v>2000</v>
      </c>
      <c r="C1534" s="1" t="s">
        <v>4734</v>
      </c>
      <c r="D1534" s="4">
        <v>8</v>
      </c>
      <c r="E1534" s="4">
        <v>2020</v>
      </c>
      <c r="F1534" s="5">
        <v>447</v>
      </c>
      <c r="G1534" s="5">
        <v>0</v>
      </c>
      <c r="H1534" s="5">
        <v>447</v>
      </c>
      <c r="I1534" s="1" t="s">
        <v>6889</v>
      </c>
      <c r="J1534" s="1" t="s">
        <v>6893</v>
      </c>
      <c r="K1534" s="5">
        <v>156.44999999999999</v>
      </c>
    </row>
    <row r="1535" spans="2:11" x14ac:dyDescent="0.2">
      <c r="B1535" s="4" t="s">
        <v>2001</v>
      </c>
      <c r="C1535" s="1" t="s">
        <v>4735</v>
      </c>
      <c r="D1535" s="4">
        <v>8</v>
      </c>
      <c r="E1535" s="4">
        <v>2020</v>
      </c>
      <c r="F1535" s="5">
        <v>168</v>
      </c>
      <c r="G1535" s="5">
        <v>0</v>
      </c>
      <c r="H1535" s="5">
        <v>168</v>
      </c>
      <c r="I1535" s="1" t="s">
        <v>6888</v>
      </c>
      <c r="J1535" s="1" t="s">
        <v>6922</v>
      </c>
      <c r="K1535" s="5">
        <v>75.600000000000009</v>
      </c>
    </row>
    <row r="1536" spans="2:11" x14ac:dyDescent="0.2">
      <c r="B1536" s="4" t="s">
        <v>2002</v>
      </c>
      <c r="C1536" s="1" t="s">
        <v>4736</v>
      </c>
      <c r="D1536" s="4">
        <v>8</v>
      </c>
      <c r="E1536" s="4">
        <v>2020</v>
      </c>
      <c r="F1536" s="5">
        <v>168</v>
      </c>
      <c r="G1536" s="5">
        <v>0</v>
      </c>
      <c r="H1536" s="5">
        <v>168</v>
      </c>
      <c r="I1536" s="1" t="s">
        <v>6888</v>
      </c>
      <c r="J1536" s="1" t="s">
        <v>6922</v>
      </c>
      <c r="K1536" s="5">
        <v>75.600000000000009</v>
      </c>
    </row>
    <row r="1537" spans="2:11" x14ac:dyDescent="0.2">
      <c r="B1537" s="4" t="s">
        <v>2003</v>
      </c>
      <c r="C1537" s="1" t="s">
        <v>4737</v>
      </c>
      <c r="D1537" s="4">
        <v>8</v>
      </c>
      <c r="E1537" s="4">
        <v>2020</v>
      </c>
      <c r="F1537" s="5">
        <v>192</v>
      </c>
      <c r="G1537" s="5">
        <v>0</v>
      </c>
      <c r="H1537" s="5">
        <v>192</v>
      </c>
      <c r="I1537" s="1" t="s">
        <v>6892</v>
      </c>
      <c r="J1537" s="1" t="s">
        <v>6914</v>
      </c>
      <c r="K1537" s="5">
        <v>34.56</v>
      </c>
    </row>
    <row r="1538" spans="2:11" x14ac:dyDescent="0.2">
      <c r="B1538" s="4" t="s">
        <v>2004</v>
      </c>
      <c r="C1538" s="1" t="s">
        <v>4738</v>
      </c>
      <c r="D1538" s="4">
        <v>8</v>
      </c>
      <c r="E1538" s="4">
        <v>2020</v>
      </c>
      <c r="F1538" s="5">
        <v>210</v>
      </c>
      <c r="G1538" s="5">
        <v>0</v>
      </c>
      <c r="H1538" s="5">
        <v>210</v>
      </c>
      <c r="I1538" s="1" t="s">
        <v>6892</v>
      </c>
      <c r="J1538" s="1" t="s">
        <v>6913</v>
      </c>
      <c r="K1538" s="5">
        <v>37.799999999999997</v>
      </c>
    </row>
    <row r="1539" spans="2:11" x14ac:dyDescent="0.2">
      <c r="B1539" s="4" t="s">
        <v>2005</v>
      </c>
      <c r="C1539" s="1" t="s">
        <v>4739</v>
      </c>
      <c r="D1539" s="4">
        <v>8</v>
      </c>
      <c r="E1539" s="4">
        <v>2020</v>
      </c>
      <c r="F1539" s="5">
        <v>240</v>
      </c>
      <c r="G1539" s="5">
        <v>0</v>
      </c>
      <c r="H1539" s="5">
        <v>240</v>
      </c>
      <c r="I1539" s="1" t="s">
        <v>6892</v>
      </c>
      <c r="J1539" s="1" t="s">
        <v>6896</v>
      </c>
      <c r="K1539" s="5">
        <v>43.199999999999996</v>
      </c>
    </row>
    <row r="1540" spans="2:11" x14ac:dyDescent="0.2">
      <c r="B1540" s="4" t="s">
        <v>2006</v>
      </c>
      <c r="C1540" s="1" t="s">
        <v>4740</v>
      </c>
      <c r="D1540" s="4">
        <v>8</v>
      </c>
      <c r="E1540" s="4">
        <v>2020</v>
      </c>
      <c r="F1540" s="5">
        <v>327</v>
      </c>
      <c r="G1540" s="5">
        <v>0</v>
      </c>
      <c r="H1540" s="5">
        <v>327</v>
      </c>
      <c r="I1540" s="1" t="s">
        <v>6886</v>
      </c>
      <c r="J1540" s="1" t="s">
        <v>6916</v>
      </c>
      <c r="K1540" s="5">
        <v>94.83</v>
      </c>
    </row>
    <row r="1541" spans="2:11" x14ac:dyDescent="0.2">
      <c r="B1541" s="4" t="s">
        <v>2007</v>
      </c>
      <c r="C1541" s="1" t="s">
        <v>4741</v>
      </c>
      <c r="D1541" s="4">
        <v>8</v>
      </c>
      <c r="E1541" s="4">
        <v>2020</v>
      </c>
      <c r="F1541" s="5">
        <v>313</v>
      </c>
      <c r="G1541" s="5">
        <v>0</v>
      </c>
      <c r="H1541" s="5">
        <v>313</v>
      </c>
      <c r="I1541" s="1" t="s">
        <v>6886</v>
      </c>
      <c r="J1541" s="1" t="s">
        <v>6897</v>
      </c>
      <c r="K1541" s="5">
        <v>93.899999999999991</v>
      </c>
    </row>
    <row r="1542" spans="2:11" x14ac:dyDescent="0.2">
      <c r="B1542" s="4" t="s">
        <v>2008</v>
      </c>
      <c r="C1542" s="1" t="s">
        <v>4742</v>
      </c>
      <c r="D1542" s="4">
        <v>8</v>
      </c>
      <c r="E1542" s="4">
        <v>2020</v>
      </c>
      <c r="F1542" s="5">
        <v>313</v>
      </c>
      <c r="G1542" s="5">
        <v>0</v>
      </c>
      <c r="H1542" s="5">
        <v>313</v>
      </c>
      <c r="I1542" s="1" t="s">
        <v>6886</v>
      </c>
      <c r="J1542" s="1" t="s">
        <v>6897</v>
      </c>
      <c r="K1542" s="5">
        <v>93.899999999999991</v>
      </c>
    </row>
    <row r="1543" spans="2:11" x14ac:dyDescent="0.2">
      <c r="B1543" s="4" t="s">
        <v>2009</v>
      </c>
      <c r="C1543" s="1" t="s">
        <v>4743</v>
      </c>
      <c r="D1543" s="4">
        <v>8</v>
      </c>
      <c r="E1543" s="4">
        <v>2020</v>
      </c>
      <c r="F1543" s="5">
        <v>278</v>
      </c>
      <c r="G1543" s="5">
        <v>0</v>
      </c>
      <c r="H1543" s="5">
        <v>278</v>
      </c>
      <c r="I1543" s="1" t="s">
        <v>6887</v>
      </c>
      <c r="J1543" s="1" t="s">
        <v>6949</v>
      </c>
      <c r="K1543" s="5">
        <v>88.960000000000008</v>
      </c>
    </row>
    <row r="1544" spans="2:11" x14ac:dyDescent="0.2">
      <c r="B1544" s="4" t="s">
        <v>2010</v>
      </c>
      <c r="C1544" s="1" t="s">
        <v>4744</v>
      </c>
      <c r="D1544" s="4">
        <v>8</v>
      </c>
      <c r="E1544" s="4">
        <v>2020</v>
      </c>
      <c r="F1544" s="5">
        <v>383</v>
      </c>
      <c r="G1544" s="5">
        <v>0</v>
      </c>
      <c r="H1544" s="5">
        <v>383</v>
      </c>
      <c r="I1544" s="1" t="s">
        <v>6889</v>
      </c>
      <c r="J1544" s="1" t="s">
        <v>6911</v>
      </c>
      <c r="K1544" s="5">
        <v>122.56</v>
      </c>
    </row>
    <row r="1545" spans="2:11" x14ac:dyDescent="0.2">
      <c r="B1545" s="4" t="s">
        <v>2011</v>
      </c>
      <c r="C1545" s="1" t="s">
        <v>4745</v>
      </c>
      <c r="D1545" s="4">
        <v>8</v>
      </c>
      <c r="E1545" s="4">
        <v>2020</v>
      </c>
      <c r="F1545" s="5">
        <v>168</v>
      </c>
      <c r="G1545" s="5">
        <v>0</v>
      </c>
      <c r="H1545" s="5">
        <v>168</v>
      </c>
      <c r="I1545" s="1" t="s">
        <v>6888</v>
      </c>
      <c r="J1545" s="1" t="s">
        <v>6894</v>
      </c>
      <c r="K1545" s="5">
        <v>25.2</v>
      </c>
    </row>
    <row r="1546" spans="2:11" x14ac:dyDescent="0.2">
      <c r="B1546" s="4" t="s">
        <v>2012</v>
      </c>
      <c r="C1546" s="1" t="s">
        <v>4746</v>
      </c>
      <c r="D1546" s="4">
        <v>8</v>
      </c>
      <c r="E1546" s="4">
        <v>2020</v>
      </c>
      <c r="F1546" s="5">
        <v>192</v>
      </c>
      <c r="G1546" s="5">
        <v>0</v>
      </c>
      <c r="H1546" s="5">
        <v>192</v>
      </c>
      <c r="I1546" s="1" t="s">
        <v>6892</v>
      </c>
      <c r="J1546" s="1" t="s">
        <v>6914</v>
      </c>
      <c r="K1546" s="5">
        <v>34.56</v>
      </c>
    </row>
    <row r="1547" spans="2:11" x14ac:dyDescent="0.2">
      <c r="B1547" s="4" t="s">
        <v>2013</v>
      </c>
      <c r="C1547" s="1" t="s">
        <v>4747</v>
      </c>
      <c r="D1547" s="4">
        <v>8</v>
      </c>
      <c r="E1547" s="4">
        <v>2020</v>
      </c>
      <c r="F1547" s="5">
        <v>240</v>
      </c>
      <c r="G1547" s="5">
        <v>0</v>
      </c>
      <c r="H1547" s="5">
        <v>240</v>
      </c>
      <c r="I1547" s="1" t="s">
        <v>6892</v>
      </c>
      <c r="J1547" s="1" t="s">
        <v>6896</v>
      </c>
      <c r="K1547" s="5">
        <v>43.199999999999996</v>
      </c>
    </row>
    <row r="1548" spans="2:11" x14ac:dyDescent="0.2">
      <c r="B1548" s="4" t="s">
        <v>2014</v>
      </c>
      <c r="C1548" s="1" t="s">
        <v>4748</v>
      </c>
      <c r="D1548" s="4">
        <v>8</v>
      </c>
      <c r="E1548" s="4">
        <v>2020</v>
      </c>
      <c r="F1548" s="5">
        <v>220</v>
      </c>
      <c r="G1548" s="5">
        <v>0</v>
      </c>
      <c r="H1548" s="5">
        <v>220</v>
      </c>
      <c r="I1548" s="1" t="s">
        <v>6892</v>
      </c>
      <c r="J1548" s="1" t="s">
        <v>6895</v>
      </c>
      <c r="K1548" s="5">
        <v>39.6</v>
      </c>
    </row>
    <row r="1549" spans="2:11" x14ac:dyDescent="0.2">
      <c r="B1549" s="4" t="s">
        <v>2015</v>
      </c>
      <c r="C1549" s="1" t="s">
        <v>4749</v>
      </c>
      <c r="D1549" s="4">
        <v>8</v>
      </c>
      <c r="E1549" s="4">
        <v>2020</v>
      </c>
      <c r="F1549" s="5">
        <v>255</v>
      </c>
      <c r="G1549" s="5">
        <v>0</v>
      </c>
      <c r="H1549" s="5">
        <v>255</v>
      </c>
      <c r="I1549" s="1" t="s">
        <v>6886</v>
      </c>
      <c r="J1549" s="1" t="s">
        <v>6917</v>
      </c>
      <c r="K1549" s="5">
        <v>66.3</v>
      </c>
    </row>
    <row r="1550" spans="2:11" x14ac:dyDescent="0.2">
      <c r="B1550" s="4" t="s">
        <v>2016</v>
      </c>
      <c r="C1550" s="1" t="s">
        <v>4750</v>
      </c>
      <c r="D1550" s="4">
        <v>8</v>
      </c>
      <c r="E1550" s="4">
        <v>2020</v>
      </c>
      <c r="F1550" s="5">
        <v>327</v>
      </c>
      <c r="G1550" s="5">
        <v>0</v>
      </c>
      <c r="H1550" s="5">
        <v>327</v>
      </c>
      <c r="I1550" s="1" t="s">
        <v>6886</v>
      </c>
      <c r="J1550" s="1" t="s">
        <v>6916</v>
      </c>
      <c r="K1550" s="5">
        <v>94.83</v>
      </c>
    </row>
    <row r="1551" spans="2:11" x14ac:dyDescent="0.2">
      <c r="B1551" s="4" t="s">
        <v>2017</v>
      </c>
      <c r="C1551" s="1" t="s">
        <v>4751</v>
      </c>
      <c r="D1551" s="4">
        <v>8</v>
      </c>
      <c r="E1551" s="4">
        <v>2020</v>
      </c>
      <c r="F1551" s="5">
        <v>258</v>
      </c>
      <c r="G1551" s="5">
        <v>0</v>
      </c>
      <c r="H1551" s="5">
        <v>258</v>
      </c>
      <c r="I1551" s="1" t="s">
        <v>6886</v>
      </c>
      <c r="J1551" s="1" t="s">
        <v>6918</v>
      </c>
      <c r="K1551" s="5">
        <v>72.240000000000009</v>
      </c>
    </row>
    <row r="1552" spans="2:11" x14ac:dyDescent="0.2">
      <c r="B1552" s="4" t="s">
        <v>2018</v>
      </c>
      <c r="C1552" s="1" t="s">
        <v>4752</v>
      </c>
      <c r="D1552" s="4">
        <v>8</v>
      </c>
      <c r="E1552" s="4">
        <v>2020</v>
      </c>
      <c r="F1552" s="5">
        <v>474</v>
      </c>
      <c r="G1552" s="5">
        <v>0</v>
      </c>
      <c r="H1552" s="5">
        <v>474</v>
      </c>
      <c r="I1552" s="1" t="s">
        <v>6884</v>
      </c>
      <c r="J1552" s="1" t="s">
        <v>6946</v>
      </c>
      <c r="K1552" s="5">
        <v>175.38</v>
      </c>
    </row>
    <row r="1553" spans="2:11" x14ac:dyDescent="0.2">
      <c r="B1553" s="4" t="s">
        <v>2019</v>
      </c>
      <c r="C1553" s="1" t="s">
        <v>4753</v>
      </c>
      <c r="D1553" s="4">
        <v>8</v>
      </c>
      <c r="E1553" s="4">
        <v>2020</v>
      </c>
      <c r="F1553" s="5">
        <v>345</v>
      </c>
      <c r="G1553" s="5">
        <v>0</v>
      </c>
      <c r="H1553" s="5">
        <v>345</v>
      </c>
      <c r="I1553" s="1" t="s">
        <v>6889</v>
      </c>
      <c r="J1553" s="1" t="s">
        <v>6920</v>
      </c>
      <c r="K1553" s="5">
        <v>106.95</v>
      </c>
    </row>
    <row r="1554" spans="2:11" x14ac:dyDescent="0.2">
      <c r="B1554" s="4" t="s">
        <v>2020</v>
      </c>
      <c r="C1554" s="1" t="s">
        <v>4754</v>
      </c>
      <c r="D1554" s="4">
        <v>8</v>
      </c>
      <c r="E1554" s="4">
        <v>2020</v>
      </c>
      <c r="F1554" s="5">
        <v>168</v>
      </c>
      <c r="G1554" s="5">
        <v>0</v>
      </c>
      <c r="H1554" s="5">
        <v>168</v>
      </c>
      <c r="I1554" s="1" t="s">
        <v>6888</v>
      </c>
      <c r="J1554" s="1" t="s">
        <v>6894</v>
      </c>
      <c r="K1554" s="5">
        <v>25.2</v>
      </c>
    </row>
    <row r="1555" spans="2:11" x14ac:dyDescent="0.2">
      <c r="B1555" s="4" t="s">
        <v>2021</v>
      </c>
      <c r="C1555" s="1" t="s">
        <v>4755</v>
      </c>
      <c r="D1555" s="4">
        <v>8</v>
      </c>
      <c r="E1555" s="4">
        <v>2020</v>
      </c>
      <c r="F1555" s="5">
        <v>220</v>
      </c>
      <c r="G1555" s="5">
        <v>0</v>
      </c>
      <c r="H1555" s="5">
        <v>220</v>
      </c>
      <c r="I1555" s="1" t="s">
        <v>6892</v>
      </c>
      <c r="J1555" s="1" t="s">
        <v>6895</v>
      </c>
      <c r="K1555" s="5">
        <v>39.6</v>
      </c>
    </row>
    <row r="1556" spans="2:11" x14ac:dyDescent="0.2">
      <c r="B1556" s="4" t="s">
        <v>2022</v>
      </c>
      <c r="C1556" s="1" t="s">
        <v>4756</v>
      </c>
      <c r="D1556" s="4">
        <v>8</v>
      </c>
      <c r="E1556" s="4">
        <v>2020</v>
      </c>
      <c r="F1556" s="5">
        <v>210</v>
      </c>
      <c r="G1556" s="5">
        <v>0</v>
      </c>
      <c r="H1556" s="5">
        <v>210</v>
      </c>
      <c r="I1556" s="1" t="s">
        <v>6892</v>
      </c>
      <c r="J1556" s="1" t="s">
        <v>6913</v>
      </c>
      <c r="K1556" s="5">
        <v>37.799999999999997</v>
      </c>
    </row>
    <row r="1557" spans="2:11" x14ac:dyDescent="0.2">
      <c r="B1557" s="4" t="s">
        <v>2023</v>
      </c>
      <c r="C1557" s="1" t="s">
        <v>4757</v>
      </c>
      <c r="D1557" s="4">
        <v>8</v>
      </c>
      <c r="E1557" s="4">
        <v>2020</v>
      </c>
      <c r="F1557" s="5">
        <v>192</v>
      </c>
      <c r="G1557" s="5">
        <v>0</v>
      </c>
      <c r="H1557" s="5">
        <v>192</v>
      </c>
      <c r="I1557" s="1" t="s">
        <v>6892</v>
      </c>
      <c r="J1557" s="1" t="s">
        <v>6914</v>
      </c>
      <c r="K1557" s="5">
        <v>34.56</v>
      </c>
    </row>
    <row r="1558" spans="2:11" x14ac:dyDescent="0.2">
      <c r="B1558" s="4" t="s">
        <v>2024</v>
      </c>
      <c r="C1558" s="1" t="s">
        <v>4758</v>
      </c>
      <c r="D1558" s="4">
        <v>8</v>
      </c>
      <c r="E1558" s="4">
        <v>2020</v>
      </c>
      <c r="F1558" s="5">
        <v>313</v>
      </c>
      <c r="G1558" s="5">
        <v>0</v>
      </c>
      <c r="H1558" s="5">
        <v>313</v>
      </c>
      <c r="I1558" s="1" t="s">
        <v>6886</v>
      </c>
      <c r="J1558" s="1" t="s">
        <v>6897</v>
      </c>
      <c r="K1558" s="5">
        <v>93.899999999999991</v>
      </c>
    </row>
    <row r="1559" spans="2:11" x14ac:dyDescent="0.2">
      <c r="B1559" s="4" t="s">
        <v>2025</v>
      </c>
      <c r="C1559" s="1" t="s">
        <v>4759</v>
      </c>
      <c r="D1559" s="4">
        <v>8</v>
      </c>
      <c r="E1559" s="4">
        <v>2020</v>
      </c>
      <c r="F1559" s="5">
        <v>327</v>
      </c>
      <c r="G1559" s="5">
        <v>0</v>
      </c>
      <c r="H1559" s="5">
        <v>327</v>
      </c>
      <c r="I1559" s="1" t="s">
        <v>6886</v>
      </c>
      <c r="J1559" s="1" t="s">
        <v>6916</v>
      </c>
      <c r="K1559" s="5">
        <v>94.83</v>
      </c>
    </row>
    <row r="1560" spans="2:11" x14ac:dyDescent="0.2">
      <c r="B1560" s="4" t="s">
        <v>2026</v>
      </c>
      <c r="C1560" s="1" t="s">
        <v>4760</v>
      </c>
      <c r="D1560" s="4">
        <v>8</v>
      </c>
      <c r="E1560" s="4">
        <v>2020</v>
      </c>
      <c r="F1560" s="5">
        <v>313</v>
      </c>
      <c r="G1560" s="5">
        <v>0</v>
      </c>
      <c r="H1560" s="5">
        <v>313</v>
      </c>
      <c r="I1560" s="1" t="s">
        <v>6886</v>
      </c>
      <c r="J1560" s="1" t="s">
        <v>6897</v>
      </c>
      <c r="K1560" s="5">
        <v>93.899999999999991</v>
      </c>
    </row>
    <row r="1561" spans="2:11" x14ac:dyDescent="0.2">
      <c r="B1561" s="4" t="s">
        <v>2027</v>
      </c>
      <c r="C1561" s="1" t="s">
        <v>4761</v>
      </c>
      <c r="D1561" s="4">
        <v>8</v>
      </c>
      <c r="E1561" s="4">
        <v>2020</v>
      </c>
      <c r="F1561" s="5">
        <v>1086</v>
      </c>
      <c r="G1561" s="5">
        <v>0</v>
      </c>
      <c r="H1561" s="5">
        <v>1086</v>
      </c>
      <c r="I1561" s="1" t="s">
        <v>6884</v>
      </c>
      <c r="J1561" s="1" t="s">
        <v>6944</v>
      </c>
      <c r="K1561" s="5">
        <v>293.22000000000003</v>
      </c>
    </row>
    <row r="1562" spans="2:11" x14ac:dyDescent="0.2">
      <c r="B1562" s="4" t="s">
        <v>2028</v>
      </c>
      <c r="C1562" s="1" t="s">
        <v>4762</v>
      </c>
      <c r="D1562" s="4">
        <v>8</v>
      </c>
      <c r="E1562" s="4">
        <v>2020</v>
      </c>
      <c r="F1562" s="5">
        <v>992</v>
      </c>
      <c r="G1562" s="5">
        <v>0</v>
      </c>
      <c r="H1562" s="5">
        <v>992</v>
      </c>
      <c r="I1562" s="1" t="s">
        <v>6884</v>
      </c>
      <c r="J1562" s="1" t="s">
        <v>6933</v>
      </c>
      <c r="K1562" s="5">
        <v>307.52</v>
      </c>
    </row>
    <row r="1563" spans="2:11" x14ac:dyDescent="0.2">
      <c r="B1563" s="4" t="s">
        <v>2029</v>
      </c>
      <c r="C1563" s="1" t="s">
        <v>4763</v>
      </c>
      <c r="D1563" s="4">
        <v>8</v>
      </c>
      <c r="E1563" s="4">
        <v>2020</v>
      </c>
      <c r="F1563" s="5">
        <v>447</v>
      </c>
      <c r="G1563" s="5">
        <v>0</v>
      </c>
      <c r="H1563" s="5">
        <v>447</v>
      </c>
      <c r="I1563" s="1" t="s">
        <v>6889</v>
      </c>
      <c r="J1563" s="1" t="s">
        <v>6893</v>
      </c>
      <c r="K1563" s="5">
        <v>156.44999999999999</v>
      </c>
    </row>
    <row r="1564" spans="2:11" x14ac:dyDescent="0.2">
      <c r="B1564" s="4" t="s">
        <v>2030</v>
      </c>
      <c r="C1564" s="1" t="s">
        <v>4764</v>
      </c>
      <c r="D1564" s="4">
        <v>8</v>
      </c>
      <c r="E1564" s="4">
        <v>2020</v>
      </c>
      <c r="F1564" s="5">
        <v>144</v>
      </c>
      <c r="G1564" s="5">
        <v>0</v>
      </c>
      <c r="H1564" s="5">
        <v>144</v>
      </c>
      <c r="I1564" s="1" t="s">
        <v>6888</v>
      </c>
      <c r="J1564" s="1" t="s">
        <v>6921</v>
      </c>
      <c r="K1564" s="5">
        <v>66.240000000000009</v>
      </c>
    </row>
    <row r="1565" spans="2:11" x14ac:dyDescent="0.2">
      <c r="B1565" s="4" t="s">
        <v>2031</v>
      </c>
      <c r="C1565" s="1" t="s">
        <v>4765</v>
      </c>
      <c r="D1565" s="4">
        <v>8</v>
      </c>
      <c r="E1565" s="4">
        <v>2020</v>
      </c>
      <c r="F1565" s="5">
        <v>240</v>
      </c>
      <c r="G1565" s="5">
        <v>0</v>
      </c>
      <c r="H1565" s="5">
        <v>240</v>
      </c>
      <c r="I1565" s="1" t="s">
        <v>6892</v>
      </c>
      <c r="J1565" s="1" t="s">
        <v>6896</v>
      </c>
      <c r="K1565" s="5">
        <v>43.199999999999996</v>
      </c>
    </row>
    <row r="1566" spans="2:11" x14ac:dyDescent="0.2">
      <c r="B1566" s="4" t="s">
        <v>2032</v>
      </c>
      <c r="C1566" s="1" t="s">
        <v>4766</v>
      </c>
      <c r="D1566" s="4">
        <v>8</v>
      </c>
      <c r="E1566" s="4">
        <v>2020</v>
      </c>
      <c r="F1566" s="5">
        <v>192</v>
      </c>
      <c r="G1566" s="5">
        <v>0</v>
      </c>
      <c r="H1566" s="5">
        <v>192</v>
      </c>
      <c r="I1566" s="1" t="s">
        <v>6892</v>
      </c>
      <c r="J1566" s="1" t="s">
        <v>6914</v>
      </c>
      <c r="K1566" s="5">
        <v>34.56</v>
      </c>
    </row>
    <row r="1567" spans="2:11" x14ac:dyDescent="0.2">
      <c r="B1567" s="4" t="s">
        <v>2033</v>
      </c>
      <c r="C1567" s="1" t="s">
        <v>4767</v>
      </c>
      <c r="D1567" s="4">
        <v>8</v>
      </c>
      <c r="E1567" s="4">
        <v>2020</v>
      </c>
      <c r="F1567" s="5">
        <v>258</v>
      </c>
      <c r="G1567" s="5">
        <v>0</v>
      </c>
      <c r="H1567" s="5">
        <v>258</v>
      </c>
      <c r="I1567" s="1" t="s">
        <v>6886</v>
      </c>
      <c r="J1567" s="1" t="s">
        <v>6918</v>
      </c>
      <c r="K1567" s="5">
        <v>72.240000000000009</v>
      </c>
    </row>
    <row r="1568" spans="2:11" x14ac:dyDescent="0.2">
      <c r="B1568" s="4" t="s">
        <v>2034</v>
      </c>
      <c r="C1568" s="1" t="s">
        <v>4768</v>
      </c>
      <c r="D1568" s="4">
        <v>8</v>
      </c>
      <c r="E1568" s="4">
        <v>2020</v>
      </c>
      <c r="F1568" s="5">
        <v>327</v>
      </c>
      <c r="G1568" s="5">
        <v>0</v>
      </c>
      <c r="H1568" s="5">
        <v>327</v>
      </c>
      <c r="I1568" s="1" t="s">
        <v>6886</v>
      </c>
      <c r="J1568" s="1" t="s">
        <v>6916</v>
      </c>
      <c r="K1568" s="5">
        <v>94.83</v>
      </c>
    </row>
    <row r="1569" spans="2:11" x14ac:dyDescent="0.2">
      <c r="B1569" s="4" t="s">
        <v>2035</v>
      </c>
      <c r="C1569" s="1" t="s">
        <v>4769</v>
      </c>
      <c r="D1569" s="4">
        <v>8</v>
      </c>
      <c r="E1569" s="4">
        <v>2020</v>
      </c>
      <c r="F1569" s="5">
        <v>313</v>
      </c>
      <c r="G1569" s="5">
        <v>0</v>
      </c>
      <c r="H1569" s="5">
        <v>313</v>
      </c>
      <c r="I1569" s="1" t="s">
        <v>6886</v>
      </c>
      <c r="J1569" s="1" t="s">
        <v>6897</v>
      </c>
      <c r="K1569" s="5">
        <v>93.899999999999991</v>
      </c>
    </row>
    <row r="1570" spans="2:11" x14ac:dyDescent="0.2">
      <c r="B1570" s="4" t="s">
        <v>2036</v>
      </c>
      <c r="C1570" s="1" t="s">
        <v>4770</v>
      </c>
      <c r="D1570" s="4">
        <v>8</v>
      </c>
      <c r="E1570" s="4">
        <v>2020</v>
      </c>
      <c r="F1570" s="5">
        <v>889</v>
      </c>
      <c r="G1570" s="5">
        <v>0</v>
      </c>
      <c r="H1570" s="5">
        <v>889</v>
      </c>
      <c r="I1570" s="1" t="s">
        <v>6884</v>
      </c>
      <c r="J1570" s="1" t="s">
        <v>6941</v>
      </c>
      <c r="K1570" s="5">
        <v>222.25</v>
      </c>
    </row>
    <row r="1571" spans="2:11" x14ac:dyDescent="0.2">
      <c r="B1571" s="4" t="s">
        <v>2037</v>
      </c>
      <c r="C1571" s="1" t="s">
        <v>4771</v>
      </c>
      <c r="D1571" s="4">
        <v>8</v>
      </c>
      <c r="E1571" s="4">
        <v>2020</v>
      </c>
      <c r="F1571" s="5">
        <v>383</v>
      </c>
      <c r="G1571" s="5">
        <v>0</v>
      </c>
      <c r="H1571" s="5">
        <v>383</v>
      </c>
      <c r="I1571" s="1" t="s">
        <v>6889</v>
      </c>
      <c r="J1571" s="1" t="s">
        <v>6911</v>
      </c>
      <c r="K1571" s="5">
        <v>122.56</v>
      </c>
    </row>
    <row r="1572" spans="2:11" x14ac:dyDescent="0.2">
      <c r="B1572" s="4" t="s">
        <v>2038</v>
      </c>
      <c r="C1572" s="1" t="s">
        <v>4772</v>
      </c>
      <c r="D1572" s="4">
        <v>8</v>
      </c>
      <c r="E1572" s="4">
        <v>2020</v>
      </c>
      <c r="F1572" s="5">
        <v>168</v>
      </c>
      <c r="G1572" s="5">
        <v>0</v>
      </c>
      <c r="H1572" s="5">
        <v>168</v>
      </c>
      <c r="I1572" s="1" t="s">
        <v>6888</v>
      </c>
      <c r="J1572" s="1" t="s">
        <v>6894</v>
      </c>
      <c r="K1572" s="5">
        <v>25.2</v>
      </c>
    </row>
    <row r="1573" spans="2:11" x14ac:dyDescent="0.2">
      <c r="B1573" s="4" t="s">
        <v>2039</v>
      </c>
      <c r="C1573" s="1" t="s">
        <v>4773</v>
      </c>
      <c r="D1573" s="4">
        <v>8</v>
      </c>
      <c r="E1573" s="4">
        <v>2020</v>
      </c>
      <c r="F1573" s="5">
        <v>240</v>
      </c>
      <c r="G1573" s="5">
        <v>0</v>
      </c>
      <c r="H1573" s="5">
        <v>240</v>
      </c>
      <c r="I1573" s="1" t="s">
        <v>6892</v>
      </c>
      <c r="J1573" s="1" t="s">
        <v>6896</v>
      </c>
      <c r="K1573" s="5">
        <v>43.199999999999996</v>
      </c>
    </row>
    <row r="1574" spans="2:11" x14ac:dyDescent="0.2">
      <c r="B1574" s="4" t="s">
        <v>2040</v>
      </c>
      <c r="C1574" s="1" t="s">
        <v>4774</v>
      </c>
      <c r="D1574" s="4">
        <v>8</v>
      </c>
      <c r="E1574" s="4">
        <v>2020</v>
      </c>
      <c r="F1574" s="5">
        <v>220</v>
      </c>
      <c r="G1574" s="5">
        <v>0</v>
      </c>
      <c r="H1574" s="5">
        <v>220</v>
      </c>
      <c r="I1574" s="1" t="s">
        <v>6892</v>
      </c>
      <c r="J1574" s="1" t="s">
        <v>6895</v>
      </c>
      <c r="K1574" s="5">
        <v>39.6</v>
      </c>
    </row>
    <row r="1575" spans="2:11" x14ac:dyDescent="0.2">
      <c r="B1575" s="4" t="s">
        <v>2041</v>
      </c>
      <c r="C1575" s="1" t="s">
        <v>4775</v>
      </c>
      <c r="D1575" s="4">
        <v>8</v>
      </c>
      <c r="E1575" s="4">
        <v>2020</v>
      </c>
      <c r="F1575" s="5">
        <v>220</v>
      </c>
      <c r="G1575" s="5">
        <v>0</v>
      </c>
      <c r="H1575" s="5">
        <v>220</v>
      </c>
      <c r="I1575" s="1" t="s">
        <v>6892</v>
      </c>
      <c r="J1575" s="1" t="s">
        <v>6895</v>
      </c>
      <c r="K1575" s="5">
        <v>39.6</v>
      </c>
    </row>
    <row r="1576" spans="2:11" x14ac:dyDescent="0.2">
      <c r="B1576" s="4" t="s">
        <v>2042</v>
      </c>
      <c r="C1576" s="1" t="s">
        <v>4776</v>
      </c>
      <c r="D1576" s="4">
        <v>8</v>
      </c>
      <c r="E1576" s="4">
        <v>2020</v>
      </c>
      <c r="F1576" s="5">
        <v>258</v>
      </c>
      <c r="G1576" s="5">
        <v>0</v>
      </c>
      <c r="H1576" s="5">
        <v>258</v>
      </c>
      <c r="I1576" s="1" t="s">
        <v>6886</v>
      </c>
      <c r="J1576" s="1" t="s">
        <v>6918</v>
      </c>
      <c r="K1576" s="5">
        <v>72.240000000000009</v>
      </c>
    </row>
    <row r="1577" spans="2:11" x14ac:dyDescent="0.2">
      <c r="B1577" s="4" t="s">
        <v>2043</v>
      </c>
      <c r="C1577" s="1" t="s">
        <v>4777</v>
      </c>
      <c r="D1577" s="4">
        <v>8</v>
      </c>
      <c r="E1577" s="4">
        <v>2020</v>
      </c>
      <c r="F1577" s="5">
        <v>255</v>
      </c>
      <c r="G1577" s="5">
        <v>0</v>
      </c>
      <c r="H1577" s="5">
        <v>255</v>
      </c>
      <c r="I1577" s="1" t="s">
        <v>6886</v>
      </c>
      <c r="J1577" s="1" t="s">
        <v>6917</v>
      </c>
      <c r="K1577" s="5">
        <v>66.3</v>
      </c>
    </row>
    <row r="1578" spans="2:11" x14ac:dyDescent="0.2">
      <c r="B1578" s="4" t="s">
        <v>2044</v>
      </c>
      <c r="C1578" s="1" t="s">
        <v>4778</v>
      </c>
      <c r="D1578" s="4">
        <v>8</v>
      </c>
      <c r="E1578" s="4">
        <v>2020</v>
      </c>
      <c r="F1578" s="5">
        <v>313</v>
      </c>
      <c r="G1578" s="5">
        <v>0</v>
      </c>
      <c r="H1578" s="5">
        <v>313</v>
      </c>
      <c r="I1578" s="1" t="s">
        <v>6886</v>
      </c>
      <c r="J1578" s="1" t="s">
        <v>6897</v>
      </c>
      <c r="K1578" s="5">
        <v>93.899999999999991</v>
      </c>
    </row>
    <row r="1579" spans="2:11" x14ac:dyDescent="0.2">
      <c r="B1579" s="4" t="s">
        <v>2045</v>
      </c>
      <c r="C1579" s="1" t="s">
        <v>4779</v>
      </c>
      <c r="D1579" s="4">
        <v>8</v>
      </c>
      <c r="E1579" s="4">
        <v>2020</v>
      </c>
      <c r="F1579" s="5">
        <v>889</v>
      </c>
      <c r="G1579" s="5">
        <v>0</v>
      </c>
      <c r="H1579" s="5">
        <v>889</v>
      </c>
      <c r="I1579" s="1" t="s">
        <v>6884</v>
      </c>
      <c r="J1579" s="1" t="s">
        <v>6941</v>
      </c>
      <c r="K1579" s="5">
        <v>222.25</v>
      </c>
    </row>
    <row r="1580" spans="2:11" x14ac:dyDescent="0.2">
      <c r="B1580" s="4" t="s">
        <v>2046</v>
      </c>
      <c r="C1580" s="1" t="s">
        <v>4780</v>
      </c>
      <c r="D1580" s="4">
        <v>8</v>
      </c>
      <c r="E1580" s="4">
        <v>2020</v>
      </c>
      <c r="F1580" s="5">
        <v>383</v>
      </c>
      <c r="G1580" s="5">
        <v>0</v>
      </c>
      <c r="H1580" s="5">
        <v>383</v>
      </c>
      <c r="I1580" s="1" t="s">
        <v>6889</v>
      </c>
      <c r="J1580" s="1" t="s">
        <v>6911</v>
      </c>
      <c r="K1580" s="5">
        <v>122.56</v>
      </c>
    </row>
    <row r="1581" spans="2:11" x14ac:dyDescent="0.2">
      <c r="B1581" s="4" t="s">
        <v>2047</v>
      </c>
      <c r="C1581" s="1" t="s">
        <v>4781</v>
      </c>
      <c r="D1581" s="4">
        <v>8</v>
      </c>
      <c r="E1581" s="4">
        <v>2020</v>
      </c>
      <c r="F1581" s="5">
        <v>168</v>
      </c>
      <c r="G1581" s="5">
        <v>0</v>
      </c>
      <c r="H1581" s="5">
        <v>168</v>
      </c>
      <c r="I1581" s="1" t="s">
        <v>6888</v>
      </c>
      <c r="J1581" s="1" t="s">
        <v>6894</v>
      </c>
      <c r="K1581" s="5">
        <v>25.2</v>
      </c>
    </row>
    <row r="1582" spans="2:11" x14ac:dyDescent="0.2">
      <c r="B1582" s="4" t="s">
        <v>2048</v>
      </c>
      <c r="C1582" s="1" t="s">
        <v>4782</v>
      </c>
      <c r="D1582" s="4">
        <v>8</v>
      </c>
      <c r="E1582" s="4">
        <v>2020</v>
      </c>
      <c r="F1582" s="5">
        <v>210</v>
      </c>
      <c r="G1582" s="5">
        <v>0</v>
      </c>
      <c r="H1582" s="5">
        <v>210</v>
      </c>
      <c r="I1582" s="1" t="s">
        <v>6892</v>
      </c>
      <c r="J1582" s="1" t="s">
        <v>6913</v>
      </c>
      <c r="K1582" s="5">
        <v>37.799999999999997</v>
      </c>
    </row>
    <row r="1583" spans="2:11" x14ac:dyDescent="0.2">
      <c r="B1583" s="4" t="s">
        <v>2049</v>
      </c>
      <c r="C1583" s="1" t="s">
        <v>4783</v>
      </c>
      <c r="D1583" s="4">
        <v>8</v>
      </c>
      <c r="E1583" s="4">
        <v>2020</v>
      </c>
      <c r="F1583" s="5">
        <v>220</v>
      </c>
      <c r="G1583" s="5">
        <v>0</v>
      </c>
      <c r="H1583" s="5">
        <v>220</v>
      </c>
      <c r="I1583" s="1" t="s">
        <v>6892</v>
      </c>
      <c r="J1583" s="1" t="s">
        <v>6895</v>
      </c>
      <c r="K1583" s="5">
        <v>39.6</v>
      </c>
    </row>
    <row r="1584" spans="2:11" x14ac:dyDescent="0.2">
      <c r="B1584" s="4" t="s">
        <v>2050</v>
      </c>
      <c r="C1584" s="1" t="s">
        <v>4784</v>
      </c>
      <c r="D1584" s="4">
        <v>8</v>
      </c>
      <c r="E1584" s="4">
        <v>2020</v>
      </c>
      <c r="F1584" s="5">
        <v>220</v>
      </c>
      <c r="G1584" s="5">
        <v>0</v>
      </c>
      <c r="H1584" s="5">
        <v>220</v>
      </c>
      <c r="I1584" s="1" t="s">
        <v>6892</v>
      </c>
      <c r="J1584" s="1" t="s">
        <v>6895</v>
      </c>
      <c r="K1584" s="5">
        <v>39.6</v>
      </c>
    </row>
    <row r="1585" spans="2:11" x14ac:dyDescent="0.2">
      <c r="B1585" s="4" t="s">
        <v>2051</v>
      </c>
      <c r="C1585" s="1" t="s">
        <v>4785</v>
      </c>
      <c r="D1585" s="4">
        <v>8</v>
      </c>
      <c r="E1585" s="4">
        <v>2020</v>
      </c>
      <c r="F1585" s="5">
        <v>255</v>
      </c>
      <c r="G1585" s="5">
        <v>0</v>
      </c>
      <c r="H1585" s="5">
        <v>255</v>
      </c>
      <c r="I1585" s="1" t="s">
        <v>6886</v>
      </c>
      <c r="J1585" s="1" t="s">
        <v>6917</v>
      </c>
      <c r="K1585" s="5">
        <v>66.3</v>
      </c>
    </row>
    <row r="1586" spans="2:11" x14ac:dyDescent="0.2">
      <c r="B1586" s="4" t="s">
        <v>2052</v>
      </c>
      <c r="C1586" s="1" t="s">
        <v>4786</v>
      </c>
      <c r="D1586" s="4">
        <v>8</v>
      </c>
      <c r="E1586" s="4">
        <v>2020</v>
      </c>
      <c r="F1586" s="5">
        <v>327</v>
      </c>
      <c r="G1586" s="5">
        <v>0</v>
      </c>
      <c r="H1586" s="5">
        <v>327</v>
      </c>
      <c r="I1586" s="1" t="s">
        <v>6886</v>
      </c>
      <c r="J1586" s="1" t="s">
        <v>6916</v>
      </c>
      <c r="K1586" s="5">
        <v>94.83</v>
      </c>
    </row>
    <row r="1587" spans="2:11" x14ac:dyDescent="0.2">
      <c r="B1587" s="4" t="s">
        <v>2053</v>
      </c>
      <c r="C1587" s="1" t="s">
        <v>4787</v>
      </c>
      <c r="D1587" s="4">
        <v>8</v>
      </c>
      <c r="E1587" s="4">
        <v>2020</v>
      </c>
      <c r="F1587" s="5">
        <v>327</v>
      </c>
      <c r="G1587" s="5">
        <v>0</v>
      </c>
      <c r="H1587" s="5">
        <v>327</v>
      </c>
      <c r="I1587" s="1" t="s">
        <v>6886</v>
      </c>
      <c r="J1587" s="1" t="s">
        <v>6916</v>
      </c>
      <c r="K1587" s="5">
        <v>94.83</v>
      </c>
    </row>
    <row r="1588" spans="2:11" x14ac:dyDescent="0.2">
      <c r="B1588" s="4" t="s">
        <v>2054</v>
      </c>
      <c r="C1588" s="1" t="s">
        <v>4788</v>
      </c>
      <c r="D1588" s="4">
        <v>8</v>
      </c>
      <c r="E1588" s="4">
        <v>2020</v>
      </c>
      <c r="F1588" s="5">
        <v>506</v>
      </c>
      <c r="G1588" s="5">
        <v>0</v>
      </c>
      <c r="H1588" s="5">
        <v>506</v>
      </c>
      <c r="I1588" s="1" t="s">
        <v>6891</v>
      </c>
      <c r="J1588" s="1" t="s">
        <v>6909</v>
      </c>
      <c r="K1588" s="5">
        <v>146.73999999999998</v>
      </c>
    </row>
    <row r="1589" spans="2:11" x14ac:dyDescent="0.2">
      <c r="B1589" s="4" t="s">
        <v>2055</v>
      </c>
      <c r="C1589" s="1" t="s">
        <v>4789</v>
      </c>
      <c r="D1589" s="4">
        <v>8</v>
      </c>
      <c r="E1589" s="4">
        <v>2020</v>
      </c>
      <c r="F1589" s="5">
        <v>180</v>
      </c>
      <c r="G1589" s="5">
        <v>0</v>
      </c>
      <c r="H1589" s="5">
        <v>180</v>
      </c>
      <c r="I1589" s="1" t="s">
        <v>6887</v>
      </c>
      <c r="J1589" s="1" t="s">
        <v>6959</v>
      </c>
      <c r="K1589" s="5">
        <v>61.2</v>
      </c>
    </row>
    <row r="1590" spans="2:11" x14ac:dyDescent="0.2">
      <c r="B1590" s="4" t="s">
        <v>2056</v>
      </c>
      <c r="C1590" s="1" t="s">
        <v>4790</v>
      </c>
      <c r="D1590" s="4">
        <v>8</v>
      </c>
      <c r="E1590" s="4">
        <v>2020</v>
      </c>
      <c r="F1590" s="5">
        <v>345</v>
      </c>
      <c r="G1590" s="5">
        <v>0</v>
      </c>
      <c r="H1590" s="5">
        <v>345</v>
      </c>
      <c r="I1590" s="1" t="s">
        <v>6889</v>
      </c>
      <c r="J1590" s="1" t="s">
        <v>6920</v>
      </c>
      <c r="K1590" s="5">
        <v>106.95</v>
      </c>
    </row>
    <row r="1591" spans="2:11" x14ac:dyDescent="0.2">
      <c r="B1591" s="4" t="s">
        <v>2057</v>
      </c>
      <c r="C1591" s="1" t="s">
        <v>4791</v>
      </c>
      <c r="D1591" s="4">
        <v>8</v>
      </c>
      <c r="E1591" s="4">
        <v>2020</v>
      </c>
      <c r="F1591" s="5">
        <v>345</v>
      </c>
      <c r="G1591" s="5">
        <v>0</v>
      </c>
      <c r="H1591" s="5">
        <v>345</v>
      </c>
      <c r="I1591" s="1" t="s">
        <v>6889</v>
      </c>
      <c r="J1591" s="1" t="s">
        <v>6920</v>
      </c>
      <c r="K1591" s="5">
        <v>106.95</v>
      </c>
    </row>
    <row r="1592" spans="2:11" x14ac:dyDescent="0.2">
      <c r="B1592" s="4" t="s">
        <v>2058</v>
      </c>
      <c r="C1592" s="1" t="s">
        <v>4792</v>
      </c>
      <c r="D1592" s="4">
        <v>8</v>
      </c>
      <c r="E1592" s="4">
        <v>2020</v>
      </c>
      <c r="F1592" s="5">
        <v>383</v>
      </c>
      <c r="G1592" s="5">
        <v>0</v>
      </c>
      <c r="H1592" s="5">
        <v>383</v>
      </c>
      <c r="I1592" s="1" t="s">
        <v>6889</v>
      </c>
      <c r="J1592" s="1" t="s">
        <v>6911</v>
      </c>
      <c r="K1592" s="5">
        <v>122.56</v>
      </c>
    </row>
    <row r="1593" spans="2:11" x14ac:dyDescent="0.2">
      <c r="B1593" s="4" t="s">
        <v>2059</v>
      </c>
      <c r="C1593" s="1" t="s">
        <v>4793</v>
      </c>
      <c r="D1593" s="4">
        <v>8</v>
      </c>
      <c r="E1593" s="4">
        <v>2020</v>
      </c>
      <c r="F1593" s="5">
        <v>383</v>
      </c>
      <c r="G1593" s="5">
        <v>0</v>
      </c>
      <c r="H1593" s="5">
        <v>383</v>
      </c>
      <c r="I1593" s="1" t="s">
        <v>6889</v>
      </c>
      <c r="J1593" s="1" t="s">
        <v>6911</v>
      </c>
      <c r="K1593" s="5">
        <v>122.56</v>
      </c>
    </row>
    <row r="1594" spans="2:11" x14ac:dyDescent="0.2">
      <c r="B1594" s="4" t="s">
        <v>2060</v>
      </c>
      <c r="C1594" s="1" t="s">
        <v>4794</v>
      </c>
      <c r="D1594" s="4">
        <v>8</v>
      </c>
      <c r="E1594" s="4">
        <v>2020</v>
      </c>
      <c r="F1594" s="5">
        <v>172</v>
      </c>
      <c r="G1594" s="5">
        <v>0</v>
      </c>
      <c r="H1594" s="5">
        <v>172</v>
      </c>
      <c r="I1594" s="1" t="s">
        <v>6888</v>
      </c>
      <c r="J1594" s="1" t="s">
        <v>6912</v>
      </c>
      <c r="K1594" s="5">
        <v>65.36</v>
      </c>
    </row>
    <row r="1595" spans="2:11" x14ac:dyDescent="0.2">
      <c r="B1595" s="4" t="s">
        <v>2061</v>
      </c>
      <c r="C1595" s="1" t="s">
        <v>4795</v>
      </c>
      <c r="D1595" s="4">
        <v>8</v>
      </c>
      <c r="E1595" s="4">
        <v>2020</v>
      </c>
      <c r="F1595" s="5">
        <v>172</v>
      </c>
      <c r="G1595" s="5">
        <v>0</v>
      </c>
      <c r="H1595" s="5">
        <v>172</v>
      </c>
      <c r="I1595" s="1" t="s">
        <v>6888</v>
      </c>
      <c r="J1595" s="1" t="s">
        <v>6912</v>
      </c>
      <c r="K1595" s="5">
        <v>65.36</v>
      </c>
    </row>
    <row r="1596" spans="2:11" x14ac:dyDescent="0.2">
      <c r="B1596" s="4" t="s">
        <v>2062</v>
      </c>
      <c r="C1596" s="1" t="s">
        <v>4796</v>
      </c>
      <c r="D1596" s="4">
        <v>8</v>
      </c>
      <c r="E1596" s="4">
        <v>2020</v>
      </c>
      <c r="F1596" s="5">
        <v>240</v>
      </c>
      <c r="G1596" s="5">
        <v>0</v>
      </c>
      <c r="H1596" s="5">
        <v>240</v>
      </c>
      <c r="I1596" s="1" t="s">
        <v>6892</v>
      </c>
      <c r="J1596" s="1" t="s">
        <v>6896</v>
      </c>
      <c r="K1596" s="5">
        <v>43.199999999999996</v>
      </c>
    </row>
    <row r="1597" spans="2:11" x14ac:dyDescent="0.2">
      <c r="B1597" s="4" t="s">
        <v>2063</v>
      </c>
      <c r="C1597" s="1" t="s">
        <v>4797</v>
      </c>
      <c r="D1597" s="4">
        <v>8</v>
      </c>
      <c r="E1597" s="4">
        <v>2020</v>
      </c>
      <c r="F1597" s="5">
        <v>440</v>
      </c>
      <c r="G1597" s="5">
        <v>0</v>
      </c>
      <c r="H1597" s="5">
        <v>440</v>
      </c>
      <c r="I1597" s="1" t="s">
        <v>6891</v>
      </c>
      <c r="J1597" s="1" t="s">
        <v>6907</v>
      </c>
      <c r="K1597" s="5">
        <v>136.4</v>
      </c>
    </row>
    <row r="1598" spans="2:11" x14ac:dyDescent="0.2">
      <c r="B1598" s="4" t="s">
        <v>2064</v>
      </c>
      <c r="C1598" s="1" t="s">
        <v>4798</v>
      </c>
      <c r="D1598" s="4">
        <v>8</v>
      </c>
      <c r="E1598" s="4">
        <v>2020</v>
      </c>
      <c r="F1598" s="5">
        <v>336</v>
      </c>
      <c r="G1598" s="5">
        <v>0</v>
      </c>
      <c r="H1598" s="5">
        <v>336</v>
      </c>
      <c r="I1598" s="1" t="s">
        <v>6887</v>
      </c>
      <c r="J1598" s="1" t="s">
        <v>6936</v>
      </c>
      <c r="K1598" s="5">
        <v>120.96</v>
      </c>
    </row>
    <row r="1599" spans="2:11" x14ac:dyDescent="0.2">
      <c r="B1599" s="4" t="s">
        <v>2065</v>
      </c>
      <c r="C1599" s="1" t="s">
        <v>4799</v>
      </c>
      <c r="D1599" s="4">
        <v>8</v>
      </c>
      <c r="E1599" s="4">
        <v>2020</v>
      </c>
      <c r="F1599" s="5">
        <v>345</v>
      </c>
      <c r="G1599" s="5">
        <v>0</v>
      </c>
      <c r="H1599" s="5">
        <v>345</v>
      </c>
      <c r="I1599" s="1" t="s">
        <v>6889</v>
      </c>
      <c r="J1599" s="1" t="s">
        <v>6920</v>
      </c>
      <c r="K1599" s="5">
        <v>106.95</v>
      </c>
    </row>
    <row r="1600" spans="2:11" x14ac:dyDescent="0.2">
      <c r="B1600" s="4" t="s">
        <v>2066</v>
      </c>
      <c r="C1600" s="1" t="s">
        <v>4800</v>
      </c>
      <c r="D1600" s="4">
        <v>8</v>
      </c>
      <c r="E1600" s="4">
        <v>2020</v>
      </c>
      <c r="F1600" s="5">
        <v>539</v>
      </c>
      <c r="G1600" s="5">
        <v>0</v>
      </c>
      <c r="H1600" s="5">
        <v>539</v>
      </c>
      <c r="I1600" s="1" t="s">
        <v>6891</v>
      </c>
      <c r="J1600" s="1" t="s">
        <v>6956</v>
      </c>
      <c r="K1600" s="5">
        <v>156.31</v>
      </c>
    </row>
    <row r="1601" spans="2:11" x14ac:dyDescent="0.2">
      <c r="B1601" s="4" t="s">
        <v>2067</v>
      </c>
      <c r="C1601" s="1" t="s">
        <v>4801</v>
      </c>
      <c r="D1601" s="4">
        <v>8</v>
      </c>
      <c r="E1601" s="4">
        <v>2020</v>
      </c>
      <c r="F1601" s="5">
        <v>180</v>
      </c>
      <c r="G1601" s="5">
        <v>0</v>
      </c>
      <c r="H1601" s="5">
        <v>180</v>
      </c>
      <c r="I1601" s="1" t="s">
        <v>6887</v>
      </c>
      <c r="J1601" s="1" t="s">
        <v>6959</v>
      </c>
      <c r="K1601" s="5">
        <v>61.2</v>
      </c>
    </row>
    <row r="1602" spans="2:11" x14ac:dyDescent="0.2">
      <c r="B1602" s="4" t="s">
        <v>2068</v>
      </c>
      <c r="C1602" s="1" t="s">
        <v>4802</v>
      </c>
      <c r="D1602" s="4">
        <v>8</v>
      </c>
      <c r="E1602" s="4">
        <v>2020</v>
      </c>
      <c r="F1602" s="5">
        <v>447</v>
      </c>
      <c r="G1602" s="5">
        <v>0</v>
      </c>
      <c r="H1602" s="5">
        <v>447</v>
      </c>
      <c r="I1602" s="1" t="s">
        <v>6889</v>
      </c>
      <c r="J1602" s="1" t="s">
        <v>6893</v>
      </c>
      <c r="K1602" s="5">
        <v>156.44999999999999</v>
      </c>
    </row>
    <row r="1603" spans="2:11" x14ac:dyDescent="0.2">
      <c r="B1603" s="4" t="s">
        <v>2069</v>
      </c>
      <c r="C1603" s="1" t="s">
        <v>4803</v>
      </c>
      <c r="D1603" s="4">
        <v>8</v>
      </c>
      <c r="E1603" s="4">
        <v>2020</v>
      </c>
      <c r="F1603" s="5">
        <v>345</v>
      </c>
      <c r="G1603" s="5">
        <v>0</v>
      </c>
      <c r="H1603" s="5">
        <v>345</v>
      </c>
      <c r="I1603" s="1" t="s">
        <v>6889</v>
      </c>
      <c r="J1603" s="1" t="s">
        <v>6920</v>
      </c>
      <c r="K1603" s="5">
        <v>106.95</v>
      </c>
    </row>
    <row r="1604" spans="2:11" x14ac:dyDescent="0.2">
      <c r="B1604" s="4" t="s">
        <v>2070</v>
      </c>
      <c r="C1604" s="1" t="s">
        <v>4804</v>
      </c>
      <c r="D1604" s="4">
        <v>8</v>
      </c>
      <c r="E1604" s="4">
        <v>2020</v>
      </c>
      <c r="F1604" s="5">
        <v>383</v>
      </c>
      <c r="G1604" s="5">
        <v>0</v>
      </c>
      <c r="H1604" s="5">
        <v>383</v>
      </c>
      <c r="I1604" s="1" t="s">
        <v>6889</v>
      </c>
      <c r="J1604" s="1" t="s">
        <v>6911</v>
      </c>
      <c r="K1604" s="5">
        <v>122.56</v>
      </c>
    </row>
    <row r="1605" spans="2:11" x14ac:dyDescent="0.2">
      <c r="B1605" s="4" t="s">
        <v>2071</v>
      </c>
      <c r="C1605" s="1" t="s">
        <v>4805</v>
      </c>
      <c r="D1605" s="4">
        <v>8</v>
      </c>
      <c r="E1605" s="4">
        <v>2020</v>
      </c>
      <c r="F1605" s="5">
        <v>168</v>
      </c>
      <c r="G1605" s="5">
        <v>0</v>
      </c>
      <c r="H1605" s="5">
        <v>168</v>
      </c>
      <c r="I1605" s="1" t="s">
        <v>6888</v>
      </c>
      <c r="J1605" s="1" t="s">
        <v>6894</v>
      </c>
      <c r="K1605" s="5">
        <v>25.2</v>
      </c>
    </row>
    <row r="1606" spans="2:11" x14ac:dyDescent="0.2">
      <c r="B1606" s="4" t="s">
        <v>2072</v>
      </c>
      <c r="C1606" s="1" t="s">
        <v>4806</v>
      </c>
      <c r="D1606" s="4">
        <v>8</v>
      </c>
      <c r="E1606" s="4">
        <v>2020</v>
      </c>
      <c r="F1606" s="5">
        <v>205</v>
      </c>
      <c r="G1606" s="5">
        <v>0</v>
      </c>
      <c r="H1606" s="5">
        <v>205</v>
      </c>
      <c r="I1606" s="1" t="s">
        <v>6892</v>
      </c>
      <c r="J1606" s="1" t="s">
        <v>6915</v>
      </c>
      <c r="K1606" s="5">
        <v>36.9</v>
      </c>
    </row>
    <row r="1607" spans="2:11" x14ac:dyDescent="0.2">
      <c r="B1607" s="4" t="s">
        <v>2073</v>
      </c>
      <c r="C1607" s="1" t="s">
        <v>4807</v>
      </c>
      <c r="D1607" s="4">
        <v>8</v>
      </c>
      <c r="E1607" s="4">
        <v>2020</v>
      </c>
      <c r="F1607" s="5">
        <v>192</v>
      </c>
      <c r="G1607" s="5">
        <v>0</v>
      </c>
      <c r="H1607" s="5">
        <v>192</v>
      </c>
      <c r="I1607" s="1" t="s">
        <v>6892</v>
      </c>
      <c r="J1607" s="1" t="s">
        <v>6914</v>
      </c>
      <c r="K1607" s="5">
        <v>34.56</v>
      </c>
    </row>
    <row r="1608" spans="2:11" x14ac:dyDescent="0.2">
      <c r="B1608" s="4" t="s">
        <v>2074</v>
      </c>
      <c r="C1608" s="1" t="s">
        <v>4808</v>
      </c>
      <c r="D1608" s="4">
        <v>8</v>
      </c>
      <c r="E1608" s="4">
        <v>2020</v>
      </c>
      <c r="F1608" s="5">
        <v>240</v>
      </c>
      <c r="G1608" s="5">
        <v>0</v>
      </c>
      <c r="H1608" s="5">
        <v>240</v>
      </c>
      <c r="I1608" s="1" t="s">
        <v>6892</v>
      </c>
      <c r="J1608" s="1" t="s">
        <v>6896</v>
      </c>
      <c r="K1608" s="5">
        <v>43.199999999999996</v>
      </c>
    </row>
    <row r="1609" spans="2:11" x14ac:dyDescent="0.2">
      <c r="B1609" s="4" t="s">
        <v>2075</v>
      </c>
      <c r="C1609" s="1" t="s">
        <v>4809</v>
      </c>
      <c r="D1609" s="4">
        <v>8</v>
      </c>
      <c r="E1609" s="4">
        <v>2020</v>
      </c>
      <c r="F1609" s="5">
        <v>313</v>
      </c>
      <c r="G1609" s="5">
        <v>0</v>
      </c>
      <c r="H1609" s="5">
        <v>313</v>
      </c>
      <c r="I1609" s="1" t="s">
        <v>6886</v>
      </c>
      <c r="J1609" s="1" t="s">
        <v>6897</v>
      </c>
      <c r="K1609" s="5">
        <v>93.899999999999991</v>
      </c>
    </row>
    <row r="1610" spans="2:11" x14ac:dyDescent="0.2">
      <c r="B1610" s="4" t="s">
        <v>2076</v>
      </c>
      <c r="C1610" s="1" t="s">
        <v>4810</v>
      </c>
      <c r="D1610" s="4">
        <v>8</v>
      </c>
      <c r="E1610" s="4">
        <v>2020</v>
      </c>
      <c r="F1610" s="5">
        <v>327</v>
      </c>
      <c r="G1610" s="5">
        <v>0</v>
      </c>
      <c r="H1610" s="5">
        <v>327</v>
      </c>
      <c r="I1610" s="1" t="s">
        <v>6886</v>
      </c>
      <c r="J1610" s="1" t="s">
        <v>6916</v>
      </c>
      <c r="K1610" s="5">
        <v>94.83</v>
      </c>
    </row>
    <row r="1611" spans="2:11" x14ac:dyDescent="0.2">
      <c r="B1611" s="4" t="s">
        <v>2077</v>
      </c>
      <c r="C1611" s="1" t="s">
        <v>4811</v>
      </c>
      <c r="D1611" s="4">
        <v>8</v>
      </c>
      <c r="E1611" s="4">
        <v>2020</v>
      </c>
      <c r="F1611" s="5">
        <v>313</v>
      </c>
      <c r="G1611" s="5">
        <v>0</v>
      </c>
      <c r="H1611" s="5">
        <v>313</v>
      </c>
      <c r="I1611" s="1" t="s">
        <v>6886</v>
      </c>
      <c r="J1611" s="1" t="s">
        <v>6897</v>
      </c>
      <c r="K1611" s="5">
        <v>93.899999999999991</v>
      </c>
    </row>
    <row r="1612" spans="2:11" x14ac:dyDescent="0.2">
      <c r="B1612" s="4" t="s">
        <v>2078</v>
      </c>
      <c r="C1612" s="1" t="s">
        <v>4812</v>
      </c>
      <c r="D1612" s="4">
        <v>8</v>
      </c>
      <c r="E1612" s="4">
        <v>2020</v>
      </c>
      <c r="F1612" s="5">
        <v>1086</v>
      </c>
      <c r="G1612" s="5">
        <v>0</v>
      </c>
      <c r="H1612" s="5">
        <v>1086</v>
      </c>
      <c r="I1612" s="1" t="s">
        <v>6884</v>
      </c>
      <c r="J1612" s="1" t="s">
        <v>6944</v>
      </c>
      <c r="K1612" s="5">
        <v>293.22000000000003</v>
      </c>
    </row>
    <row r="1613" spans="2:11" x14ac:dyDescent="0.2">
      <c r="B1613" s="4" t="s">
        <v>2079</v>
      </c>
      <c r="C1613" s="1" t="s">
        <v>4813</v>
      </c>
      <c r="D1613" s="4">
        <v>8</v>
      </c>
      <c r="E1613" s="4">
        <v>2020</v>
      </c>
      <c r="F1613" s="5">
        <v>1086</v>
      </c>
      <c r="G1613" s="5">
        <v>0</v>
      </c>
      <c r="H1613" s="5">
        <v>1086</v>
      </c>
      <c r="I1613" s="1" t="s">
        <v>6884</v>
      </c>
      <c r="J1613" s="1" t="s">
        <v>6944</v>
      </c>
      <c r="K1613" s="5">
        <v>293.22000000000003</v>
      </c>
    </row>
    <row r="1614" spans="2:11" x14ac:dyDescent="0.2">
      <c r="B1614" s="4" t="s">
        <v>2080</v>
      </c>
      <c r="C1614" s="1" t="s">
        <v>4814</v>
      </c>
      <c r="D1614" s="4">
        <v>8</v>
      </c>
      <c r="E1614" s="4">
        <v>2020</v>
      </c>
      <c r="F1614" s="5">
        <v>383</v>
      </c>
      <c r="G1614" s="5">
        <v>0</v>
      </c>
      <c r="H1614" s="5">
        <v>383</v>
      </c>
      <c r="I1614" s="1" t="s">
        <v>6889</v>
      </c>
      <c r="J1614" s="1" t="s">
        <v>6911</v>
      </c>
      <c r="K1614" s="5">
        <v>122.56</v>
      </c>
    </row>
    <row r="1615" spans="2:11" x14ac:dyDescent="0.2">
      <c r="B1615" s="4" t="s">
        <v>2081</v>
      </c>
      <c r="C1615" s="1" t="s">
        <v>4815</v>
      </c>
      <c r="D1615" s="4">
        <v>8</v>
      </c>
      <c r="E1615" s="4">
        <v>2020</v>
      </c>
      <c r="F1615" s="5">
        <v>168</v>
      </c>
      <c r="G1615" s="5">
        <v>0</v>
      </c>
      <c r="H1615" s="5">
        <v>168</v>
      </c>
      <c r="I1615" s="1" t="s">
        <v>6888</v>
      </c>
      <c r="J1615" s="1" t="s">
        <v>6894</v>
      </c>
      <c r="K1615" s="5">
        <v>25.2</v>
      </c>
    </row>
    <row r="1616" spans="2:11" x14ac:dyDescent="0.2">
      <c r="B1616" s="4" t="s">
        <v>2082</v>
      </c>
      <c r="C1616" s="1" t="s">
        <v>4816</v>
      </c>
      <c r="D1616" s="4">
        <v>8</v>
      </c>
      <c r="E1616" s="4">
        <v>2020</v>
      </c>
      <c r="F1616" s="5">
        <v>240</v>
      </c>
      <c r="G1616" s="5">
        <v>0</v>
      </c>
      <c r="H1616" s="5">
        <v>240</v>
      </c>
      <c r="I1616" s="1" t="s">
        <v>6892</v>
      </c>
      <c r="J1616" s="1" t="s">
        <v>6896</v>
      </c>
      <c r="K1616" s="5">
        <v>43.199999999999996</v>
      </c>
    </row>
    <row r="1617" spans="2:11" x14ac:dyDescent="0.2">
      <c r="B1617" s="4" t="s">
        <v>2083</v>
      </c>
      <c r="C1617" s="1" t="s">
        <v>4817</v>
      </c>
      <c r="D1617" s="4">
        <v>8</v>
      </c>
      <c r="E1617" s="4">
        <v>2020</v>
      </c>
      <c r="F1617" s="5">
        <v>205</v>
      </c>
      <c r="G1617" s="5">
        <v>0</v>
      </c>
      <c r="H1617" s="5">
        <v>205</v>
      </c>
      <c r="I1617" s="1" t="s">
        <v>6892</v>
      </c>
      <c r="J1617" s="1" t="s">
        <v>6915</v>
      </c>
      <c r="K1617" s="5">
        <v>36.9</v>
      </c>
    </row>
    <row r="1618" spans="2:11" x14ac:dyDescent="0.2">
      <c r="B1618" s="4" t="s">
        <v>2084</v>
      </c>
      <c r="C1618" s="1" t="s">
        <v>4818</v>
      </c>
      <c r="D1618" s="4">
        <v>8</v>
      </c>
      <c r="E1618" s="4">
        <v>2020</v>
      </c>
      <c r="F1618" s="5">
        <v>327</v>
      </c>
      <c r="G1618" s="5">
        <v>0</v>
      </c>
      <c r="H1618" s="5">
        <v>327</v>
      </c>
      <c r="I1618" s="1" t="s">
        <v>6886</v>
      </c>
      <c r="J1618" s="1" t="s">
        <v>6916</v>
      </c>
      <c r="K1618" s="5">
        <v>94.83</v>
      </c>
    </row>
    <row r="1619" spans="2:11" x14ac:dyDescent="0.2">
      <c r="B1619" s="4" t="s">
        <v>2085</v>
      </c>
      <c r="C1619" s="1" t="s">
        <v>4819</v>
      </c>
      <c r="D1619" s="4">
        <v>8</v>
      </c>
      <c r="E1619" s="4">
        <v>2020</v>
      </c>
      <c r="F1619" s="5">
        <v>313</v>
      </c>
      <c r="G1619" s="5">
        <v>0</v>
      </c>
      <c r="H1619" s="5">
        <v>313</v>
      </c>
      <c r="I1619" s="1" t="s">
        <v>6886</v>
      </c>
      <c r="J1619" s="1" t="s">
        <v>6897</v>
      </c>
      <c r="K1619" s="5">
        <v>93.899999999999991</v>
      </c>
    </row>
    <row r="1620" spans="2:11" x14ac:dyDescent="0.2">
      <c r="B1620" s="4" t="s">
        <v>2086</v>
      </c>
      <c r="C1620" s="1" t="s">
        <v>4820</v>
      </c>
      <c r="D1620" s="4">
        <v>8</v>
      </c>
      <c r="E1620" s="4">
        <v>2020</v>
      </c>
      <c r="F1620" s="5">
        <v>313</v>
      </c>
      <c r="G1620" s="5">
        <v>0</v>
      </c>
      <c r="H1620" s="5">
        <v>313</v>
      </c>
      <c r="I1620" s="1" t="s">
        <v>6886</v>
      </c>
      <c r="J1620" s="1" t="s">
        <v>6897</v>
      </c>
      <c r="K1620" s="5">
        <v>93.899999999999991</v>
      </c>
    </row>
    <row r="1621" spans="2:11" x14ac:dyDescent="0.2">
      <c r="B1621" s="4" t="s">
        <v>2087</v>
      </c>
      <c r="C1621" s="1" t="s">
        <v>4821</v>
      </c>
      <c r="D1621" s="4">
        <v>8</v>
      </c>
      <c r="E1621" s="4">
        <v>2020</v>
      </c>
      <c r="F1621" s="5">
        <v>889</v>
      </c>
      <c r="G1621" s="5">
        <v>0</v>
      </c>
      <c r="H1621" s="5">
        <v>889</v>
      </c>
      <c r="I1621" s="1" t="s">
        <v>6884</v>
      </c>
      <c r="J1621" s="1" t="s">
        <v>6941</v>
      </c>
      <c r="K1621" s="5">
        <v>222.25</v>
      </c>
    </row>
    <row r="1622" spans="2:11" x14ac:dyDescent="0.2">
      <c r="B1622" s="4" t="s">
        <v>2088</v>
      </c>
      <c r="C1622" s="1" t="s">
        <v>4822</v>
      </c>
      <c r="D1622" s="4">
        <v>8</v>
      </c>
      <c r="E1622" s="4">
        <v>2020</v>
      </c>
      <c r="F1622" s="5">
        <v>992</v>
      </c>
      <c r="G1622" s="5">
        <v>0</v>
      </c>
      <c r="H1622" s="5">
        <v>992</v>
      </c>
      <c r="I1622" s="1" t="s">
        <v>6884</v>
      </c>
      <c r="J1622" s="1" t="s">
        <v>6942</v>
      </c>
      <c r="K1622" s="5">
        <v>277.76000000000005</v>
      </c>
    </row>
    <row r="1623" spans="2:11" x14ac:dyDescent="0.2">
      <c r="B1623" s="4" t="s">
        <v>2089</v>
      </c>
      <c r="C1623" s="1" t="s">
        <v>4823</v>
      </c>
      <c r="D1623" s="4">
        <v>8</v>
      </c>
      <c r="E1623" s="4">
        <v>2020</v>
      </c>
      <c r="F1623" s="5">
        <v>1101</v>
      </c>
      <c r="G1623" s="5">
        <v>0</v>
      </c>
      <c r="H1623" s="5">
        <v>1101</v>
      </c>
      <c r="I1623" s="1" t="s">
        <v>6883</v>
      </c>
      <c r="J1623" s="1" t="s">
        <v>6901</v>
      </c>
      <c r="K1623" s="5">
        <v>396.36</v>
      </c>
    </row>
    <row r="1624" spans="2:11" x14ac:dyDescent="0.2">
      <c r="B1624" s="4" t="s">
        <v>2090</v>
      </c>
      <c r="C1624" s="1" t="s">
        <v>4824</v>
      </c>
      <c r="D1624" s="4">
        <v>8</v>
      </c>
      <c r="E1624" s="4">
        <v>2020</v>
      </c>
      <c r="F1624" s="5">
        <v>383</v>
      </c>
      <c r="G1624" s="5">
        <v>0</v>
      </c>
      <c r="H1624" s="5">
        <v>383</v>
      </c>
      <c r="I1624" s="1" t="s">
        <v>6889</v>
      </c>
      <c r="J1624" s="1" t="s">
        <v>6911</v>
      </c>
      <c r="K1624" s="5">
        <v>122.56</v>
      </c>
    </row>
    <row r="1625" spans="2:11" x14ac:dyDescent="0.2">
      <c r="B1625" s="4" t="s">
        <v>2091</v>
      </c>
      <c r="C1625" s="1" t="s">
        <v>4825</v>
      </c>
      <c r="D1625" s="4">
        <v>8</v>
      </c>
      <c r="E1625" s="4">
        <v>2020</v>
      </c>
      <c r="F1625" s="5">
        <v>144</v>
      </c>
      <c r="G1625" s="5">
        <v>0</v>
      </c>
      <c r="H1625" s="5">
        <v>144</v>
      </c>
      <c r="I1625" s="1" t="s">
        <v>6888</v>
      </c>
      <c r="J1625" s="1" t="s">
        <v>6921</v>
      </c>
      <c r="K1625" s="5">
        <v>66.240000000000009</v>
      </c>
    </row>
    <row r="1626" spans="2:11" x14ac:dyDescent="0.2">
      <c r="B1626" s="4" t="s">
        <v>2092</v>
      </c>
      <c r="C1626" s="1" t="s">
        <v>4826</v>
      </c>
      <c r="D1626" s="4">
        <v>8</v>
      </c>
      <c r="E1626" s="4">
        <v>2020</v>
      </c>
      <c r="F1626" s="5">
        <v>192</v>
      </c>
      <c r="G1626" s="5">
        <v>0</v>
      </c>
      <c r="H1626" s="5">
        <v>192</v>
      </c>
      <c r="I1626" s="1" t="s">
        <v>6892</v>
      </c>
      <c r="J1626" s="1" t="s">
        <v>6914</v>
      </c>
      <c r="K1626" s="5">
        <v>34.56</v>
      </c>
    </row>
    <row r="1627" spans="2:11" x14ac:dyDescent="0.2">
      <c r="B1627" s="4" t="s">
        <v>2093</v>
      </c>
      <c r="C1627" s="1" t="s">
        <v>4827</v>
      </c>
      <c r="D1627" s="4">
        <v>8</v>
      </c>
      <c r="E1627" s="4">
        <v>2020</v>
      </c>
      <c r="F1627" s="5">
        <v>313</v>
      </c>
      <c r="G1627" s="5">
        <v>0</v>
      </c>
      <c r="H1627" s="5">
        <v>313</v>
      </c>
      <c r="I1627" s="1" t="s">
        <v>6886</v>
      </c>
      <c r="J1627" s="1" t="s">
        <v>6897</v>
      </c>
      <c r="K1627" s="5">
        <v>93.899999999999991</v>
      </c>
    </row>
    <row r="1628" spans="2:11" x14ac:dyDescent="0.2">
      <c r="B1628" s="4" t="s">
        <v>2094</v>
      </c>
      <c r="C1628" s="1" t="s">
        <v>4828</v>
      </c>
      <c r="D1628" s="4">
        <v>8</v>
      </c>
      <c r="E1628" s="4">
        <v>2020</v>
      </c>
      <c r="F1628" s="5">
        <v>255</v>
      </c>
      <c r="G1628" s="5">
        <v>0</v>
      </c>
      <c r="H1628" s="5">
        <v>255</v>
      </c>
      <c r="I1628" s="1" t="s">
        <v>6886</v>
      </c>
      <c r="J1628" s="1" t="s">
        <v>6917</v>
      </c>
      <c r="K1628" s="5">
        <v>66.3</v>
      </c>
    </row>
    <row r="1629" spans="2:11" x14ac:dyDescent="0.2">
      <c r="B1629" s="4" t="s">
        <v>2095</v>
      </c>
      <c r="C1629" s="1" t="s">
        <v>4829</v>
      </c>
      <c r="D1629" s="4">
        <v>8</v>
      </c>
      <c r="E1629" s="4">
        <v>2020</v>
      </c>
      <c r="F1629" s="5">
        <v>327</v>
      </c>
      <c r="G1629" s="5">
        <v>0</v>
      </c>
      <c r="H1629" s="5">
        <v>327</v>
      </c>
      <c r="I1629" s="1" t="s">
        <v>6886</v>
      </c>
      <c r="J1629" s="1" t="s">
        <v>6916</v>
      </c>
      <c r="K1629" s="5">
        <v>94.83</v>
      </c>
    </row>
    <row r="1630" spans="2:11" x14ac:dyDescent="0.2">
      <c r="B1630" s="4" t="s">
        <v>2096</v>
      </c>
      <c r="C1630" s="1" t="s">
        <v>4830</v>
      </c>
      <c r="D1630" s="4">
        <v>8</v>
      </c>
      <c r="E1630" s="4">
        <v>2020</v>
      </c>
      <c r="F1630" s="5">
        <v>474</v>
      </c>
      <c r="G1630" s="5">
        <v>0</v>
      </c>
      <c r="H1630" s="5">
        <v>474</v>
      </c>
      <c r="I1630" s="1" t="s">
        <v>6884</v>
      </c>
      <c r="J1630" s="1" t="s">
        <v>6946</v>
      </c>
      <c r="K1630" s="5">
        <v>175.38</v>
      </c>
    </row>
    <row r="1631" spans="2:11" x14ac:dyDescent="0.2">
      <c r="B1631" s="4" t="s">
        <v>2097</v>
      </c>
      <c r="C1631" s="1" t="s">
        <v>4831</v>
      </c>
      <c r="D1631" s="4">
        <v>8</v>
      </c>
      <c r="E1631" s="4">
        <v>2020</v>
      </c>
      <c r="F1631" s="5">
        <v>889</v>
      </c>
      <c r="G1631" s="5">
        <v>0</v>
      </c>
      <c r="H1631" s="5">
        <v>889</v>
      </c>
      <c r="I1631" s="1" t="s">
        <v>6884</v>
      </c>
      <c r="J1631" s="1" t="s">
        <v>6941</v>
      </c>
      <c r="K1631" s="5">
        <v>222.25</v>
      </c>
    </row>
    <row r="1632" spans="2:11" x14ac:dyDescent="0.2">
      <c r="B1632" s="4" t="s">
        <v>2098</v>
      </c>
      <c r="C1632" s="1" t="s">
        <v>4832</v>
      </c>
      <c r="D1632" s="4">
        <v>8</v>
      </c>
      <c r="E1632" s="4">
        <v>2020</v>
      </c>
      <c r="F1632" s="5">
        <v>1101</v>
      </c>
      <c r="G1632" s="5">
        <v>0</v>
      </c>
      <c r="H1632" s="5">
        <v>1101</v>
      </c>
      <c r="I1632" s="1" t="s">
        <v>6883</v>
      </c>
      <c r="J1632" s="1" t="s">
        <v>6901</v>
      </c>
      <c r="K1632" s="5">
        <v>396.36</v>
      </c>
    </row>
    <row r="1633" spans="2:11" x14ac:dyDescent="0.2">
      <c r="B1633" s="4" t="s">
        <v>2099</v>
      </c>
      <c r="C1633" s="1" t="s">
        <v>4833</v>
      </c>
      <c r="D1633" s="4">
        <v>8</v>
      </c>
      <c r="E1633" s="4">
        <v>2020</v>
      </c>
      <c r="F1633" s="5">
        <v>1491</v>
      </c>
      <c r="G1633" s="5">
        <v>0</v>
      </c>
      <c r="H1633" s="5">
        <v>1491</v>
      </c>
      <c r="I1633" s="1" t="s">
        <v>6883</v>
      </c>
      <c r="J1633" s="1" t="s">
        <v>6900</v>
      </c>
      <c r="K1633" s="5">
        <v>506.94000000000005</v>
      </c>
    </row>
    <row r="1634" spans="2:11" x14ac:dyDescent="0.2">
      <c r="B1634" s="4" t="s">
        <v>2100</v>
      </c>
      <c r="C1634" s="1" t="s">
        <v>4834</v>
      </c>
      <c r="D1634" s="4">
        <v>8</v>
      </c>
      <c r="E1634" s="4">
        <v>2020</v>
      </c>
      <c r="F1634" s="5">
        <v>144</v>
      </c>
      <c r="G1634" s="5">
        <v>0</v>
      </c>
      <c r="H1634" s="5">
        <v>144</v>
      </c>
      <c r="I1634" s="1" t="s">
        <v>6888</v>
      </c>
      <c r="J1634" s="1" t="s">
        <v>6921</v>
      </c>
      <c r="K1634" s="5">
        <v>66.240000000000009</v>
      </c>
    </row>
    <row r="1635" spans="2:11" x14ac:dyDescent="0.2">
      <c r="B1635" s="4" t="s">
        <v>2101</v>
      </c>
      <c r="C1635" s="1" t="s">
        <v>4835</v>
      </c>
      <c r="D1635" s="4">
        <v>8</v>
      </c>
      <c r="E1635" s="4">
        <v>2020</v>
      </c>
      <c r="F1635" s="5">
        <v>240</v>
      </c>
      <c r="G1635" s="5">
        <v>0</v>
      </c>
      <c r="H1635" s="5">
        <v>240</v>
      </c>
      <c r="I1635" s="1" t="s">
        <v>6892</v>
      </c>
      <c r="J1635" s="1" t="s">
        <v>6896</v>
      </c>
      <c r="K1635" s="5">
        <v>43.199999999999996</v>
      </c>
    </row>
    <row r="1636" spans="2:11" x14ac:dyDescent="0.2">
      <c r="B1636" s="4" t="s">
        <v>2102</v>
      </c>
      <c r="C1636" s="1" t="s">
        <v>4836</v>
      </c>
      <c r="D1636" s="4">
        <v>8</v>
      </c>
      <c r="E1636" s="4">
        <v>2020</v>
      </c>
      <c r="F1636" s="5">
        <v>327</v>
      </c>
      <c r="G1636" s="5">
        <v>0</v>
      </c>
      <c r="H1636" s="5">
        <v>327</v>
      </c>
      <c r="I1636" s="1" t="s">
        <v>6886</v>
      </c>
      <c r="J1636" s="1" t="s">
        <v>6916</v>
      </c>
      <c r="K1636" s="5">
        <v>94.83</v>
      </c>
    </row>
    <row r="1637" spans="2:11" x14ac:dyDescent="0.2">
      <c r="B1637" s="4" t="s">
        <v>2103</v>
      </c>
      <c r="C1637" s="1" t="s">
        <v>4837</v>
      </c>
      <c r="D1637" s="4">
        <v>8</v>
      </c>
      <c r="E1637" s="4">
        <v>2020</v>
      </c>
      <c r="F1637" s="5">
        <v>255</v>
      </c>
      <c r="G1637" s="5">
        <v>0</v>
      </c>
      <c r="H1637" s="5">
        <v>255</v>
      </c>
      <c r="I1637" s="1" t="s">
        <v>6886</v>
      </c>
      <c r="J1637" s="1" t="s">
        <v>6917</v>
      </c>
      <c r="K1637" s="5">
        <v>66.3</v>
      </c>
    </row>
    <row r="1638" spans="2:11" x14ac:dyDescent="0.2">
      <c r="B1638" s="4" t="s">
        <v>2104</v>
      </c>
      <c r="C1638" s="1" t="s">
        <v>4838</v>
      </c>
      <c r="D1638" s="4">
        <v>8</v>
      </c>
      <c r="E1638" s="4">
        <v>2020</v>
      </c>
      <c r="F1638" s="5">
        <v>258</v>
      </c>
      <c r="G1638" s="5">
        <v>0</v>
      </c>
      <c r="H1638" s="5">
        <v>258</v>
      </c>
      <c r="I1638" s="1" t="s">
        <v>6886</v>
      </c>
      <c r="J1638" s="1" t="s">
        <v>6918</v>
      </c>
      <c r="K1638" s="5">
        <v>72.240000000000009</v>
      </c>
    </row>
    <row r="1639" spans="2:11" x14ac:dyDescent="0.2">
      <c r="B1639" s="4" t="s">
        <v>2105</v>
      </c>
      <c r="C1639" s="1" t="s">
        <v>4839</v>
      </c>
      <c r="D1639" s="4">
        <v>8</v>
      </c>
      <c r="E1639" s="4">
        <v>2020</v>
      </c>
      <c r="F1639" s="5">
        <v>992</v>
      </c>
      <c r="G1639" s="5">
        <v>0</v>
      </c>
      <c r="H1639" s="5">
        <v>992</v>
      </c>
      <c r="I1639" s="1" t="s">
        <v>6884</v>
      </c>
      <c r="J1639" s="1" t="s">
        <v>6942</v>
      </c>
      <c r="K1639" s="5">
        <v>277.76000000000005</v>
      </c>
    </row>
    <row r="1640" spans="2:11" x14ac:dyDescent="0.2">
      <c r="B1640" s="4" t="s">
        <v>2106</v>
      </c>
      <c r="C1640" s="1" t="s">
        <v>4840</v>
      </c>
      <c r="D1640" s="4">
        <v>8</v>
      </c>
      <c r="E1640" s="4">
        <v>2020</v>
      </c>
      <c r="F1640" s="5">
        <v>1086</v>
      </c>
      <c r="G1640" s="5">
        <v>0</v>
      </c>
      <c r="H1640" s="5">
        <v>1086</v>
      </c>
      <c r="I1640" s="1" t="s">
        <v>6884</v>
      </c>
      <c r="J1640" s="1" t="s">
        <v>6944</v>
      </c>
      <c r="K1640" s="5">
        <v>293.22000000000003</v>
      </c>
    </row>
    <row r="1641" spans="2:11" x14ac:dyDescent="0.2">
      <c r="B1641" s="4" t="s">
        <v>2107</v>
      </c>
      <c r="C1641" s="1" t="s">
        <v>4841</v>
      </c>
      <c r="D1641" s="4">
        <v>8</v>
      </c>
      <c r="E1641" s="4">
        <v>2020</v>
      </c>
      <c r="F1641" s="5">
        <v>1101</v>
      </c>
      <c r="G1641" s="5">
        <v>0</v>
      </c>
      <c r="H1641" s="5">
        <v>1101</v>
      </c>
      <c r="I1641" s="1" t="s">
        <v>6883</v>
      </c>
      <c r="J1641" s="1" t="s">
        <v>6901</v>
      </c>
      <c r="K1641" s="5">
        <v>396.36</v>
      </c>
    </row>
    <row r="1642" spans="2:11" x14ac:dyDescent="0.2">
      <c r="B1642" s="4" t="s">
        <v>2108</v>
      </c>
      <c r="C1642" s="1" t="s">
        <v>4842</v>
      </c>
      <c r="D1642" s="4">
        <v>8</v>
      </c>
      <c r="E1642" s="4">
        <v>2020</v>
      </c>
      <c r="F1642" s="5">
        <v>948</v>
      </c>
      <c r="G1642" s="5">
        <v>0</v>
      </c>
      <c r="H1642" s="5">
        <v>948</v>
      </c>
      <c r="I1642" s="1" t="s">
        <v>6883</v>
      </c>
      <c r="J1642" s="1" t="s">
        <v>6899</v>
      </c>
      <c r="K1642" s="5">
        <v>303.36</v>
      </c>
    </row>
    <row r="1643" spans="2:11" x14ac:dyDescent="0.2">
      <c r="B1643" s="4" t="s">
        <v>2109</v>
      </c>
      <c r="C1643" s="1" t="s">
        <v>4843</v>
      </c>
      <c r="D1643" s="4">
        <v>8</v>
      </c>
      <c r="E1643" s="4">
        <v>2020</v>
      </c>
      <c r="F1643" s="5">
        <v>1491</v>
      </c>
      <c r="G1643" s="5">
        <v>0</v>
      </c>
      <c r="H1643" s="5">
        <v>1491</v>
      </c>
      <c r="I1643" s="1" t="s">
        <v>6883</v>
      </c>
      <c r="J1643" s="1" t="s">
        <v>6900</v>
      </c>
      <c r="K1643" s="5">
        <v>506.94000000000005</v>
      </c>
    </row>
    <row r="1644" spans="2:11" x14ac:dyDescent="0.2">
      <c r="B1644" s="4" t="s">
        <v>2110</v>
      </c>
      <c r="C1644" s="1" t="s">
        <v>4844</v>
      </c>
      <c r="D1644" s="4">
        <v>8</v>
      </c>
      <c r="E1644" s="4">
        <v>2020</v>
      </c>
      <c r="F1644" s="5">
        <v>168</v>
      </c>
      <c r="G1644" s="5">
        <v>0</v>
      </c>
      <c r="H1644" s="5">
        <v>168</v>
      </c>
      <c r="I1644" s="1" t="s">
        <v>6888</v>
      </c>
      <c r="J1644" s="1" t="s">
        <v>6922</v>
      </c>
      <c r="K1644" s="5">
        <v>75.600000000000009</v>
      </c>
    </row>
    <row r="1645" spans="2:11" x14ac:dyDescent="0.2">
      <c r="B1645" s="4" t="s">
        <v>2111</v>
      </c>
      <c r="C1645" s="1" t="s">
        <v>4845</v>
      </c>
      <c r="D1645" s="4">
        <v>8</v>
      </c>
      <c r="E1645" s="4">
        <v>2020</v>
      </c>
      <c r="F1645" s="5">
        <v>210</v>
      </c>
      <c r="G1645" s="5">
        <v>0</v>
      </c>
      <c r="H1645" s="5">
        <v>210</v>
      </c>
      <c r="I1645" s="1" t="s">
        <v>6892</v>
      </c>
      <c r="J1645" s="1" t="s">
        <v>6913</v>
      </c>
      <c r="K1645" s="5">
        <v>37.799999999999997</v>
      </c>
    </row>
    <row r="1646" spans="2:11" x14ac:dyDescent="0.2">
      <c r="B1646" s="4" t="s">
        <v>2112</v>
      </c>
      <c r="C1646" s="1" t="s">
        <v>4846</v>
      </c>
      <c r="D1646" s="4">
        <v>8</v>
      </c>
      <c r="E1646" s="4">
        <v>2020</v>
      </c>
      <c r="F1646" s="5">
        <v>258</v>
      </c>
      <c r="G1646" s="5">
        <v>0</v>
      </c>
      <c r="H1646" s="5">
        <v>258</v>
      </c>
      <c r="I1646" s="1" t="s">
        <v>6886</v>
      </c>
      <c r="J1646" s="1" t="s">
        <v>6918</v>
      </c>
      <c r="K1646" s="5">
        <v>72.240000000000009</v>
      </c>
    </row>
    <row r="1647" spans="2:11" x14ac:dyDescent="0.2">
      <c r="B1647" s="4" t="s">
        <v>2113</v>
      </c>
      <c r="C1647" s="1" t="s">
        <v>4847</v>
      </c>
      <c r="D1647" s="4">
        <v>8</v>
      </c>
      <c r="E1647" s="4">
        <v>2020</v>
      </c>
      <c r="F1647" s="5">
        <v>313</v>
      </c>
      <c r="G1647" s="5">
        <v>0</v>
      </c>
      <c r="H1647" s="5">
        <v>313</v>
      </c>
      <c r="I1647" s="1" t="s">
        <v>6886</v>
      </c>
      <c r="J1647" s="1" t="s">
        <v>6897</v>
      </c>
      <c r="K1647" s="5">
        <v>93.899999999999991</v>
      </c>
    </row>
    <row r="1648" spans="2:11" x14ac:dyDescent="0.2">
      <c r="B1648" s="4" t="s">
        <v>2114</v>
      </c>
      <c r="C1648" s="1" t="s">
        <v>4848</v>
      </c>
      <c r="D1648" s="4">
        <v>8</v>
      </c>
      <c r="E1648" s="4">
        <v>2020</v>
      </c>
      <c r="F1648" s="5">
        <v>889</v>
      </c>
      <c r="G1648" s="5">
        <v>0</v>
      </c>
      <c r="H1648" s="5">
        <v>889</v>
      </c>
      <c r="I1648" s="1" t="s">
        <v>6884</v>
      </c>
      <c r="J1648" s="1" t="s">
        <v>6941</v>
      </c>
      <c r="K1648" s="5">
        <v>222.25</v>
      </c>
    </row>
    <row r="1649" spans="2:11" x14ac:dyDescent="0.2">
      <c r="B1649" s="4" t="s">
        <v>2115</v>
      </c>
      <c r="C1649" s="1" t="s">
        <v>4849</v>
      </c>
      <c r="D1649" s="4">
        <v>8</v>
      </c>
      <c r="E1649" s="4">
        <v>2020</v>
      </c>
      <c r="F1649" s="5">
        <v>889</v>
      </c>
      <c r="G1649" s="5">
        <v>0</v>
      </c>
      <c r="H1649" s="5">
        <v>889</v>
      </c>
      <c r="I1649" s="1" t="s">
        <v>6884</v>
      </c>
      <c r="J1649" s="1" t="s">
        <v>6941</v>
      </c>
      <c r="K1649" s="5">
        <v>222.25</v>
      </c>
    </row>
    <row r="1650" spans="2:11" x14ac:dyDescent="0.2">
      <c r="B1650" s="4" t="s">
        <v>2116</v>
      </c>
      <c r="C1650" s="1" t="s">
        <v>4850</v>
      </c>
      <c r="D1650" s="4">
        <v>8</v>
      </c>
      <c r="E1650" s="4">
        <v>2020</v>
      </c>
      <c r="F1650" s="5">
        <v>1101</v>
      </c>
      <c r="G1650" s="5">
        <v>0</v>
      </c>
      <c r="H1650" s="5">
        <v>1101</v>
      </c>
      <c r="I1650" s="1" t="s">
        <v>6883</v>
      </c>
      <c r="J1650" s="1" t="s">
        <v>6901</v>
      </c>
      <c r="K1650" s="5">
        <v>396.36</v>
      </c>
    </row>
    <row r="1651" spans="2:11" x14ac:dyDescent="0.2">
      <c r="B1651" s="4" t="s">
        <v>2117</v>
      </c>
      <c r="C1651" s="1" t="s">
        <v>4851</v>
      </c>
      <c r="D1651" s="4">
        <v>8</v>
      </c>
      <c r="E1651" s="4">
        <v>2020</v>
      </c>
      <c r="F1651" s="5">
        <v>1491</v>
      </c>
      <c r="G1651" s="5">
        <v>0</v>
      </c>
      <c r="H1651" s="5">
        <v>1491</v>
      </c>
      <c r="I1651" s="1" t="s">
        <v>6883</v>
      </c>
      <c r="J1651" s="1" t="s">
        <v>6900</v>
      </c>
      <c r="K1651" s="5">
        <v>506.94000000000005</v>
      </c>
    </row>
    <row r="1652" spans="2:11" x14ac:dyDescent="0.2">
      <c r="B1652" s="4" t="s">
        <v>2118</v>
      </c>
      <c r="C1652" s="1" t="s">
        <v>4852</v>
      </c>
      <c r="D1652" s="4">
        <v>8</v>
      </c>
      <c r="E1652" s="4">
        <v>2020</v>
      </c>
      <c r="F1652" s="5">
        <v>1101</v>
      </c>
      <c r="G1652" s="5">
        <v>0</v>
      </c>
      <c r="H1652" s="5">
        <v>1101</v>
      </c>
      <c r="I1652" s="1" t="s">
        <v>6883</v>
      </c>
      <c r="J1652" s="1" t="s">
        <v>6901</v>
      </c>
      <c r="K1652" s="5">
        <v>396.36</v>
      </c>
    </row>
    <row r="1653" spans="2:11" x14ac:dyDescent="0.2">
      <c r="B1653" s="4" t="s">
        <v>2119</v>
      </c>
      <c r="C1653" s="1" t="s">
        <v>4853</v>
      </c>
      <c r="D1653" s="4">
        <v>8</v>
      </c>
      <c r="E1653" s="4">
        <v>2020</v>
      </c>
      <c r="F1653" s="5">
        <v>172</v>
      </c>
      <c r="G1653" s="5">
        <v>0</v>
      </c>
      <c r="H1653" s="5">
        <v>172</v>
      </c>
      <c r="I1653" s="1" t="s">
        <v>6888</v>
      </c>
      <c r="J1653" s="1" t="s">
        <v>6912</v>
      </c>
      <c r="K1653" s="5">
        <v>65.36</v>
      </c>
    </row>
    <row r="1654" spans="2:11" x14ac:dyDescent="0.2">
      <c r="B1654" s="4" t="s">
        <v>2120</v>
      </c>
      <c r="C1654" s="1" t="s">
        <v>4854</v>
      </c>
      <c r="D1654" s="4">
        <v>8</v>
      </c>
      <c r="E1654" s="4">
        <v>2020</v>
      </c>
      <c r="F1654" s="5">
        <v>240</v>
      </c>
      <c r="G1654" s="5">
        <v>0</v>
      </c>
      <c r="H1654" s="5">
        <v>240</v>
      </c>
      <c r="I1654" s="1" t="s">
        <v>6892</v>
      </c>
      <c r="J1654" s="1" t="s">
        <v>6896</v>
      </c>
      <c r="K1654" s="5">
        <v>43.199999999999996</v>
      </c>
    </row>
    <row r="1655" spans="2:11" x14ac:dyDescent="0.2">
      <c r="B1655" s="4" t="s">
        <v>2121</v>
      </c>
      <c r="C1655" s="1" t="s">
        <v>4855</v>
      </c>
      <c r="D1655" s="4">
        <v>8</v>
      </c>
      <c r="E1655" s="4">
        <v>2020</v>
      </c>
      <c r="F1655" s="5">
        <v>255</v>
      </c>
      <c r="G1655" s="5">
        <v>0</v>
      </c>
      <c r="H1655" s="5">
        <v>255</v>
      </c>
      <c r="I1655" s="1" t="s">
        <v>6886</v>
      </c>
      <c r="J1655" s="1" t="s">
        <v>6917</v>
      </c>
      <c r="K1655" s="5">
        <v>66.3</v>
      </c>
    </row>
    <row r="1656" spans="2:11" x14ac:dyDescent="0.2">
      <c r="B1656" s="4" t="s">
        <v>2122</v>
      </c>
      <c r="C1656" s="1" t="s">
        <v>4856</v>
      </c>
      <c r="D1656" s="4">
        <v>8</v>
      </c>
      <c r="E1656" s="4">
        <v>2020</v>
      </c>
      <c r="F1656" s="5">
        <v>474</v>
      </c>
      <c r="G1656" s="5">
        <v>0</v>
      </c>
      <c r="H1656" s="5">
        <v>474</v>
      </c>
      <c r="I1656" s="1" t="s">
        <v>6884</v>
      </c>
      <c r="J1656" s="1" t="s">
        <v>6946</v>
      </c>
      <c r="K1656" s="5">
        <v>175.38</v>
      </c>
    </row>
    <row r="1657" spans="2:11" x14ac:dyDescent="0.2">
      <c r="B1657" s="4" t="s">
        <v>2123</v>
      </c>
      <c r="C1657" s="1" t="s">
        <v>4857</v>
      </c>
      <c r="D1657" s="4">
        <v>8</v>
      </c>
      <c r="E1657" s="4">
        <v>2020</v>
      </c>
      <c r="F1657" s="5">
        <v>1086</v>
      </c>
      <c r="G1657" s="5">
        <v>0</v>
      </c>
      <c r="H1657" s="5">
        <v>1086</v>
      </c>
      <c r="I1657" s="1" t="s">
        <v>6884</v>
      </c>
      <c r="J1657" s="1" t="s">
        <v>6944</v>
      </c>
      <c r="K1657" s="5">
        <v>293.22000000000003</v>
      </c>
    </row>
    <row r="1658" spans="2:11" x14ac:dyDescent="0.2">
      <c r="B1658" s="4" t="s">
        <v>2124</v>
      </c>
      <c r="C1658" s="1" t="s">
        <v>4858</v>
      </c>
      <c r="D1658" s="4">
        <v>8</v>
      </c>
      <c r="E1658" s="4">
        <v>2020</v>
      </c>
      <c r="F1658" s="5">
        <v>1576</v>
      </c>
      <c r="G1658" s="5">
        <v>0</v>
      </c>
      <c r="H1658" s="5">
        <v>1576</v>
      </c>
      <c r="I1658" s="1" t="s">
        <v>6883</v>
      </c>
      <c r="J1658" s="1" t="s">
        <v>6943</v>
      </c>
      <c r="K1658" s="5">
        <v>520.08000000000004</v>
      </c>
    </row>
    <row r="1659" spans="2:11" x14ac:dyDescent="0.2">
      <c r="B1659" s="4" t="s">
        <v>2125</v>
      </c>
      <c r="C1659" s="1" t="s">
        <v>4859</v>
      </c>
      <c r="D1659" s="4">
        <v>8</v>
      </c>
      <c r="E1659" s="4">
        <v>2020</v>
      </c>
      <c r="F1659" s="5">
        <v>1576</v>
      </c>
      <c r="G1659" s="5">
        <v>0</v>
      </c>
      <c r="H1659" s="5">
        <v>1576</v>
      </c>
      <c r="I1659" s="1" t="s">
        <v>6883</v>
      </c>
      <c r="J1659" s="1" t="s">
        <v>6943</v>
      </c>
      <c r="K1659" s="5">
        <v>520.08000000000004</v>
      </c>
    </row>
    <row r="1660" spans="2:11" x14ac:dyDescent="0.2">
      <c r="B1660" s="4" t="s">
        <v>2126</v>
      </c>
      <c r="C1660" s="1" t="s">
        <v>4860</v>
      </c>
      <c r="D1660" s="4">
        <v>8</v>
      </c>
      <c r="E1660" s="4">
        <v>2020</v>
      </c>
      <c r="F1660" s="5">
        <v>948</v>
      </c>
      <c r="G1660" s="5">
        <v>0</v>
      </c>
      <c r="H1660" s="5">
        <v>948</v>
      </c>
      <c r="I1660" s="1" t="s">
        <v>6883</v>
      </c>
      <c r="J1660" s="1" t="s">
        <v>6899</v>
      </c>
      <c r="K1660" s="5">
        <v>303.36</v>
      </c>
    </row>
    <row r="1661" spans="2:11" x14ac:dyDescent="0.2">
      <c r="B1661" s="4" t="s">
        <v>2127</v>
      </c>
      <c r="C1661" s="1" t="s">
        <v>4861</v>
      </c>
      <c r="D1661" s="4">
        <v>8</v>
      </c>
      <c r="E1661" s="4">
        <v>2020</v>
      </c>
      <c r="F1661" s="5">
        <v>1491</v>
      </c>
      <c r="G1661" s="5">
        <v>0</v>
      </c>
      <c r="H1661" s="5">
        <v>1491</v>
      </c>
      <c r="I1661" s="1" t="s">
        <v>6883</v>
      </c>
      <c r="J1661" s="1" t="s">
        <v>6900</v>
      </c>
      <c r="K1661" s="5">
        <v>506.94000000000005</v>
      </c>
    </row>
    <row r="1662" spans="2:11" x14ac:dyDescent="0.2">
      <c r="B1662" s="4" t="s">
        <v>2128</v>
      </c>
      <c r="C1662" s="1" t="s">
        <v>4862</v>
      </c>
      <c r="D1662" s="4">
        <v>8</v>
      </c>
      <c r="E1662" s="4">
        <v>2020</v>
      </c>
      <c r="F1662" s="5">
        <v>636</v>
      </c>
      <c r="G1662" s="5">
        <v>0</v>
      </c>
      <c r="H1662" s="5">
        <v>636</v>
      </c>
      <c r="I1662" s="1" t="s">
        <v>6890</v>
      </c>
      <c r="J1662" s="1" t="s">
        <v>6927</v>
      </c>
      <c r="K1662" s="5">
        <v>216.24</v>
      </c>
    </row>
    <row r="1663" spans="2:11" x14ac:dyDescent="0.2">
      <c r="B1663" s="4" t="s">
        <v>2129</v>
      </c>
      <c r="C1663" s="1" t="s">
        <v>4863</v>
      </c>
      <c r="D1663" s="4">
        <v>8</v>
      </c>
      <c r="E1663" s="4">
        <v>2020</v>
      </c>
      <c r="F1663" s="5">
        <v>210</v>
      </c>
      <c r="G1663" s="5">
        <v>0</v>
      </c>
      <c r="H1663" s="5">
        <v>210</v>
      </c>
      <c r="I1663" s="1" t="s">
        <v>6892</v>
      </c>
      <c r="J1663" s="1" t="s">
        <v>6913</v>
      </c>
      <c r="K1663" s="5">
        <v>37.799999999999997</v>
      </c>
    </row>
    <row r="1664" spans="2:11" x14ac:dyDescent="0.2">
      <c r="B1664" s="4" t="s">
        <v>2130</v>
      </c>
      <c r="C1664" s="1" t="s">
        <v>4864</v>
      </c>
      <c r="D1664" s="4">
        <v>8</v>
      </c>
      <c r="E1664" s="4">
        <v>2020</v>
      </c>
      <c r="F1664" s="5">
        <v>255</v>
      </c>
      <c r="G1664" s="5">
        <v>0</v>
      </c>
      <c r="H1664" s="5">
        <v>255</v>
      </c>
      <c r="I1664" s="1" t="s">
        <v>6886</v>
      </c>
      <c r="J1664" s="1" t="s">
        <v>6917</v>
      </c>
      <c r="K1664" s="5">
        <v>66.3</v>
      </c>
    </row>
    <row r="1665" spans="2:11" x14ac:dyDescent="0.2">
      <c r="B1665" s="4" t="s">
        <v>2131</v>
      </c>
      <c r="C1665" s="1" t="s">
        <v>4865</v>
      </c>
      <c r="D1665" s="4">
        <v>8</v>
      </c>
      <c r="E1665" s="4">
        <v>2020</v>
      </c>
      <c r="F1665" s="5">
        <v>992</v>
      </c>
      <c r="G1665" s="5">
        <v>0</v>
      </c>
      <c r="H1665" s="5">
        <v>992</v>
      </c>
      <c r="I1665" s="1" t="s">
        <v>6884</v>
      </c>
      <c r="J1665" s="1" t="s">
        <v>6942</v>
      </c>
      <c r="K1665" s="5">
        <v>277.76000000000005</v>
      </c>
    </row>
    <row r="1666" spans="2:11" x14ac:dyDescent="0.2">
      <c r="B1666" s="4" t="s">
        <v>2132</v>
      </c>
      <c r="C1666" s="1" t="s">
        <v>4866</v>
      </c>
      <c r="D1666" s="4">
        <v>8</v>
      </c>
      <c r="E1666" s="4">
        <v>2020</v>
      </c>
      <c r="F1666" s="5">
        <v>526</v>
      </c>
      <c r="G1666" s="5">
        <v>0</v>
      </c>
      <c r="H1666" s="5">
        <v>526</v>
      </c>
      <c r="I1666" s="1" t="s">
        <v>6884</v>
      </c>
      <c r="J1666" s="1" t="s">
        <v>6926</v>
      </c>
      <c r="K1666" s="5">
        <v>210.4</v>
      </c>
    </row>
    <row r="1667" spans="2:11" x14ac:dyDescent="0.2">
      <c r="B1667" s="4" t="s">
        <v>2133</v>
      </c>
      <c r="C1667" s="1" t="s">
        <v>4867</v>
      </c>
      <c r="D1667" s="4">
        <v>8</v>
      </c>
      <c r="E1667" s="4">
        <v>2020</v>
      </c>
      <c r="F1667" s="5">
        <v>1101</v>
      </c>
      <c r="G1667" s="5">
        <v>0</v>
      </c>
      <c r="H1667" s="5">
        <v>1101</v>
      </c>
      <c r="I1667" s="1" t="s">
        <v>6883</v>
      </c>
      <c r="J1667" s="1" t="s">
        <v>6901</v>
      </c>
      <c r="K1667" s="5">
        <v>396.36</v>
      </c>
    </row>
    <row r="1668" spans="2:11" x14ac:dyDescent="0.2">
      <c r="B1668" s="4" t="s">
        <v>2134</v>
      </c>
      <c r="C1668" s="1" t="s">
        <v>4868</v>
      </c>
      <c r="D1668" s="4">
        <v>8</v>
      </c>
      <c r="E1668" s="4">
        <v>2020</v>
      </c>
      <c r="F1668" s="5">
        <v>1491</v>
      </c>
      <c r="G1668" s="5">
        <v>0</v>
      </c>
      <c r="H1668" s="5">
        <v>1491</v>
      </c>
      <c r="I1668" s="1" t="s">
        <v>6883</v>
      </c>
      <c r="J1668" s="1" t="s">
        <v>6900</v>
      </c>
      <c r="K1668" s="5">
        <v>506.94000000000005</v>
      </c>
    </row>
    <row r="1669" spans="2:11" x14ac:dyDescent="0.2">
      <c r="B1669" s="4" t="s">
        <v>2135</v>
      </c>
      <c r="C1669" s="1" t="s">
        <v>4869</v>
      </c>
      <c r="D1669" s="4">
        <v>8</v>
      </c>
      <c r="E1669" s="4">
        <v>2020</v>
      </c>
      <c r="F1669" s="5">
        <v>1576</v>
      </c>
      <c r="G1669" s="5">
        <v>0</v>
      </c>
      <c r="H1669" s="5">
        <v>1576</v>
      </c>
      <c r="I1669" s="1" t="s">
        <v>6883</v>
      </c>
      <c r="J1669" s="1" t="s">
        <v>6943</v>
      </c>
      <c r="K1669" s="5">
        <v>520.08000000000004</v>
      </c>
    </row>
    <row r="1670" spans="2:11" x14ac:dyDescent="0.2">
      <c r="B1670" s="4" t="s">
        <v>2136</v>
      </c>
      <c r="C1670" s="1" t="s">
        <v>4870</v>
      </c>
      <c r="D1670" s="4">
        <v>8</v>
      </c>
      <c r="E1670" s="4">
        <v>2020</v>
      </c>
      <c r="F1670" s="5">
        <v>510</v>
      </c>
      <c r="G1670" s="5">
        <v>0</v>
      </c>
      <c r="H1670" s="5">
        <v>510</v>
      </c>
      <c r="I1670" s="1" t="s">
        <v>6890</v>
      </c>
      <c r="J1670" s="1" t="s">
        <v>6903</v>
      </c>
      <c r="K1670" s="5">
        <v>163.20000000000002</v>
      </c>
    </row>
    <row r="1671" spans="2:11" x14ac:dyDescent="0.2">
      <c r="B1671" s="4" t="s">
        <v>2137</v>
      </c>
      <c r="C1671" s="1" t="s">
        <v>4871</v>
      </c>
      <c r="D1671" s="4">
        <v>8</v>
      </c>
      <c r="E1671" s="4">
        <v>2020</v>
      </c>
      <c r="F1671" s="5">
        <v>210</v>
      </c>
      <c r="G1671" s="5">
        <v>0</v>
      </c>
      <c r="H1671" s="5">
        <v>210</v>
      </c>
      <c r="I1671" s="1" t="s">
        <v>6892</v>
      </c>
      <c r="J1671" s="1" t="s">
        <v>6913</v>
      </c>
      <c r="K1671" s="5">
        <v>37.799999999999997</v>
      </c>
    </row>
    <row r="1672" spans="2:11" x14ac:dyDescent="0.2">
      <c r="B1672" s="4" t="s">
        <v>2138</v>
      </c>
      <c r="C1672" s="1" t="s">
        <v>4872</v>
      </c>
      <c r="D1672" s="4">
        <v>8</v>
      </c>
      <c r="E1672" s="4">
        <v>2020</v>
      </c>
      <c r="F1672" s="5">
        <v>255</v>
      </c>
      <c r="G1672" s="5">
        <v>0</v>
      </c>
      <c r="H1672" s="5">
        <v>255</v>
      </c>
      <c r="I1672" s="1" t="s">
        <v>6886</v>
      </c>
      <c r="J1672" s="1" t="s">
        <v>6917</v>
      </c>
      <c r="K1672" s="5">
        <v>66.3</v>
      </c>
    </row>
    <row r="1673" spans="2:11" x14ac:dyDescent="0.2">
      <c r="B1673" s="4" t="s">
        <v>2139</v>
      </c>
      <c r="C1673" s="1" t="s">
        <v>4873</v>
      </c>
      <c r="D1673" s="4">
        <v>8</v>
      </c>
      <c r="E1673" s="4">
        <v>2020</v>
      </c>
      <c r="F1673" s="5">
        <v>990</v>
      </c>
      <c r="G1673" s="5">
        <v>0</v>
      </c>
      <c r="H1673" s="5">
        <v>990</v>
      </c>
      <c r="I1673" s="1" t="s">
        <v>6884</v>
      </c>
      <c r="J1673" s="1" t="s">
        <v>6932</v>
      </c>
      <c r="K1673" s="5">
        <v>316.8</v>
      </c>
    </row>
    <row r="1674" spans="2:11" x14ac:dyDescent="0.2">
      <c r="B1674" s="4" t="s">
        <v>2140</v>
      </c>
      <c r="C1674" s="1" t="s">
        <v>4874</v>
      </c>
      <c r="D1674" s="4">
        <v>8</v>
      </c>
      <c r="E1674" s="4">
        <v>2020</v>
      </c>
      <c r="F1674" s="5">
        <v>1491</v>
      </c>
      <c r="G1674" s="5">
        <v>0</v>
      </c>
      <c r="H1674" s="5">
        <v>1491</v>
      </c>
      <c r="I1674" s="1" t="s">
        <v>6883</v>
      </c>
      <c r="J1674" s="1" t="s">
        <v>6900</v>
      </c>
      <c r="K1674" s="5">
        <v>506.94000000000005</v>
      </c>
    </row>
    <row r="1675" spans="2:11" x14ac:dyDescent="0.2">
      <c r="B1675" s="4" t="s">
        <v>2141</v>
      </c>
      <c r="C1675" s="1" t="s">
        <v>4875</v>
      </c>
      <c r="D1675" s="4">
        <v>8</v>
      </c>
      <c r="E1675" s="4">
        <v>2020</v>
      </c>
      <c r="F1675" s="5">
        <v>1101</v>
      </c>
      <c r="G1675" s="5">
        <v>0</v>
      </c>
      <c r="H1675" s="5">
        <v>1101</v>
      </c>
      <c r="I1675" s="1" t="s">
        <v>6883</v>
      </c>
      <c r="J1675" s="1" t="s">
        <v>6901</v>
      </c>
      <c r="K1675" s="5">
        <v>396.36</v>
      </c>
    </row>
    <row r="1676" spans="2:11" x14ac:dyDescent="0.2">
      <c r="B1676" s="4" t="s">
        <v>2142</v>
      </c>
      <c r="C1676" s="1" t="s">
        <v>4876</v>
      </c>
      <c r="D1676" s="4">
        <v>8</v>
      </c>
      <c r="E1676" s="4">
        <v>2020</v>
      </c>
      <c r="F1676" s="5">
        <v>1576</v>
      </c>
      <c r="G1676" s="5">
        <v>0</v>
      </c>
      <c r="H1676" s="5">
        <v>1576</v>
      </c>
      <c r="I1676" s="1" t="s">
        <v>6883</v>
      </c>
      <c r="J1676" s="1" t="s">
        <v>6943</v>
      </c>
      <c r="K1676" s="5">
        <v>520.08000000000004</v>
      </c>
    </row>
    <row r="1677" spans="2:11" x14ac:dyDescent="0.2">
      <c r="B1677" s="4" t="s">
        <v>2143</v>
      </c>
      <c r="C1677" s="1" t="s">
        <v>4877</v>
      </c>
      <c r="D1677" s="4">
        <v>8</v>
      </c>
      <c r="E1677" s="4">
        <v>2020</v>
      </c>
      <c r="F1677" s="5">
        <v>1101</v>
      </c>
      <c r="G1677" s="5">
        <v>0</v>
      </c>
      <c r="H1677" s="5">
        <v>1101</v>
      </c>
      <c r="I1677" s="1" t="s">
        <v>6883</v>
      </c>
      <c r="J1677" s="1" t="s">
        <v>6901</v>
      </c>
      <c r="K1677" s="5">
        <v>396.36</v>
      </c>
    </row>
    <row r="1678" spans="2:11" x14ac:dyDescent="0.2">
      <c r="B1678" s="4" t="s">
        <v>2144</v>
      </c>
      <c r="C1678" s="1" t="s">
        <v>4878</v>
      </c>
      <c r="D1678" s="4">
        <v>8</v>
      </c>
      <c r="E1678" s="4">
        <v>2020</v>
      </c>
      <c r="F1678" s="5">
        <v>510</v>
      </c>
      <c r="G1678" s="5">
        <v>0</v>
      </c>
      <c r="H1678" s="5">
        <v>510</v>
      </c>
      <c r="I1678" s="1" t="s">
        <v>6890</v>
      </c>
      <c r="J1678" s="1" t="s">
        <v>6903</v>
      </c>
      <c r="K1678" s="5">
        <v>163.20000000000002</v>
      </c>
    </row>
    <row r="1679" spans="2:11" x14ac:dyDescent="0.2">
      <c r="B1679" s="4" t="s">
        <v>2145</v>
      </c>
      <c r="C1679" s="1" t="s">
        <v>4879</v>
      </c>
      <c r="D1679" s="4">
        <v>8</v>
      </c>
      <c r="E1679" s="4">
        <v>2020</v>
      </c>
      <c r="F1679" s="5">
        <v>579</v>
      </c>
      <c r="G1679" s="5">
        <v>0</v>
      </c>
      <c r="H1679" s="5">
        <v>579</v>
      </c>
      <c r="I1679" s="1" t="s">
        <v>6890</v>
      </c>
      <c r="J1679" s="1" t="s">
        <v>6928</v>
      </c>
      <c r="K1679" s="5">
        <v>167.91</v>
      </c>
    </row>
    <row r="1680" spans="2:11" x14ac:dyDescent="0.2">
      <c r="B1680" s="4" t="s">
        <v>2146</v>
      </c>
      <c r="C1680" s="1" t="s">
        <v>4880</v>
      </c>
      <c r="D1680" s="4">
        <v>8</v>
      </c>
      <c r="E1680" s="4">
        <v>2020</v>
      </c>
      <c r="F1680" s="5">
        <v>636</v>
      </c>
      <c r="G1680" s="5">
        <v>0</v>
      </c>
      <c r="H1680" s="5">
        <v>636</v>
      </c>
      <c r="I1680" s="1" t="s">
        <v>6890</v>
      </c>
      <c r="J1680" s="1" t="s">
        <v>6927</v>
      </c>
      <c r="K1680" s="5">
        <v>216.24</v>
      </c>
    </row>
    <row r="1681" spans="2:11" x14ac:dyDescent="0.2">
      <c r="B1681" s="4" t="s">
        <v>2147</v>
      </c>
      <c r="C1681" s="1" t="s">
        <v>4881</v>
      </c>
      <c r="D1681" s="4">
        <v>8</v>
      </c>
      <c r="E1681" s="4">
        <v>2020</v>
      </c>
      <c r="F1681" s="5">
        <v>228</v>
      </c>
      <c r="G1681" s="5">
        <v>0</v>
      </c>
      <c r="H1681" s="5">
        <v>228</v>
      </c>
      <c r="I1681" s="1" t="s">
        <v>6887</v>
      </c>
      <c r="J1681" s="1" t="s">
        <v>6951</v>
      </c>
      <c r="K1681" s="5">
        <v>79.8</v>
      </c>
    </row>
    <row r="1682" spans="2:11" x14ac:dyDescent="0.2">
      <c r="B1682" s="4" t="s">
        <v>2148</v>
      </c>
      <c r="C1682" s="1" t="s">
        <v>4882</v>
      </c>
      <c r="D1682" s="4">
        <v>8</v>
      </c>
      <c r="E1682" s="4">
        <v>2020</v>
      </c>
      <c r="F1682" s="5">
        <v>383</v>
      </c>
      <c r="G1682" s="5">
        <v>0</v>
      </c>
      <c r="H1682" s="5">
        <v>383</v>
      </c>
      <c r="I1682" s="1" t="s">
        <v>6889</v>
      </c>
      <c r="J1682" s="1" t="s">
        <v>6911</v>
      </c>
      <c r="K1682" s="5">
        <v>122.56</v>
      </c>
    </row>
    <row r="1683" spans="2:11" x14ac:dyDescent="0.2">
      <c r="B1683" s="4" t="s">
        <v>2149</v>
      </c>
      <c r="C1683" s="1" t="s">
        <v>4883</v>
      </c>
      <c r="D1683" s="4">
        <v>8</v>
      </c>
      <c r="E1683" s="4">
        <v>2020</v>
      </c>
      <c r="F1683" s="5">
        <v>168</v>
      </c>
      <c r="G1683" s="5">
        <v>0</v>
      </c>
      <c r="H1683" s="5">
        <v>168</v>
      </c>
      <c r="I1683" s="1" t="s">
        <v>6888</v>
      </c>
      <c r="J1683" s="1" t="s">
        <v>6922</v>
      </c>
      <c r="K1683" s="5">
        <v>75.600000000000009</v>
      </c>
    </row>
    <row r="1684" spans="2:11" x14ac:dyDescent="0.2">
      <c r="B1684" s="4" t="s">
        <v>2150</v>
      </c>
      <c r="C1684" s="1" t="s">
        <v>4884</v>
      </c>
      <c r="D1684" s="4">
        <v>8</v>
      </c>
      <c r="E1684" s="4">
        <v>2020</v>
      </c>
      <c r="F1684" s="5">
        <v>168</v>
      </c>
      <c r="G1684" s="5">
        <v>0</v>
      </c>
      <c r="H1684" s="5">
        <v>168</v>
      </c>
      <c r="I1684" s="1" t="s">
        <v>6888</v>
      </c>
      <c r="J1684" s="1" t="s">
        <v>6922</v>
      </c>
      <c r="K1684" s="5">
        <v>75.600000000000009</v>
      </c>
    </row>
    <row r="1685" spans="2:11" x14ac:dyDescent="0.2">
      <c r="B1685" s="4" t="s">
        <v>2151</v>
      </c>
      <c r="C1685" s="1" t="s">
        <v>4885</v>
      </c>
      <c r="D1685" s="4">
        <v>8</v>
      </c>
      <c r="E1685" s="4">
        <v>2020</v>
      </c>
      <c r="F1685" s="5">
        <v>192</v>
      </c>
      <c r="G1685" s="5">
        <v>0</v>
      </c>
      <c r="H1685" s="5">
        <v>192</v>
      </c>
      <c r="I1685" s="1" t="s">
        <v>6892</v>
      </c>
      <c r="J1685" s="1" t="s">
        <v>6914</v>
      </c>
      <c r="K1685" s="5">
        <v>34.56</v>
      </c>
    </row>
    <row r="1686" spans="2:11" x14ac:dyDescent="0.2">
      <c r="B1686" s="4" t="s">
        <v>2152</v>
      </c>
      <c r="C1686" s="1" t="s">
        <v>4886</v>
      </c>
      <c r="D1686" s="4">
        <v>8</v>
      </c>
      <c r="E1686" s="4">
        <v>2020</v>
      </c>
      <c r="F1686" s="5">
        <v>192</v>
      </c>
      <c r="G1686" s="5">
        <v>0</v>
      </c>
      <c r="H1686" s="5">
        <v>192</v>
      </c>
      <c r="I1686" s="1" t="s">
        <v>6892</v>
      </c>
      <c r="J1686" s="1" t="s">
        <v>6914</v>
      </c>
      <c r="K1686" s="5">
        <v>34.56</v>
      </c>
    </row>
    <row r="1687" spans="2:11" x14ac:dyDescent="0.2">
      <c r="B1687" s="4" t="s">
        <v>2153</v>
      </c>
      <c r="C1687" s="1" t="s">
        <v>4887</v>
      </c>
      <c r="D1687" s="4">
        <v>8</v>
      </c>
      <c r="E1687" s="4">
        <v>2020</v>
      </c>
      <c r="F1687" s="5">
        <v>258</v>
      </c>
      <c r="G1687" s="5">
        <v>0</v>
      </c>
      <c r="H1687" s="5">
        <v>258</v>
      </c>
      <c r="I1687" s="1" t="s">
        <v>6886</v>
      </c>
      <c r="J1687" s="1" t="s">
        <v>6918</v>
      </c>
      <c r="K1687" s="5">
        <v>72.240000000000009</v>
      </c>
    </row>
    <row r="1688" spans="2:11" x14ac:dyDescent="0.2">
      <c r="B1688" s="4" t="s">
        <v>2154</v>
      </c>
      <c r="C1688" s="1" t="s">
        <v>4888</v>
      </c>
      <c r="D1688" s="4">
        <v>8</v>
      </c>
      <c r="E1688" s="4">
        <v>2020</v>
      </c>
      <c r="F1688" s="5">
        <v>293</v>
      </c>
      <c r="G1688" s="5">
        <v>0</v>
      </c>
      <c r="H1688" s="5">
        <v>293</v>
      </c>
      <c r="I1688" s="1" t="s">
        <v>6887</v>
      </c>
      <c r="J1688" s="1" t="s">
        <v>6937</v>
      </c>
      <c r="K1688" s="5">
        <v>90.83</v>
      </c>
    </row>
    <row r="1689" spans="2:11" x14ac:dyDescent="0.2">
      <c r="B1689" s="4" t="s">
        <v>2155</v>
      </c>
      <c r="C1689" s="1" t="s">
        <v>4889</v>
      </c>
      <c r="D1689" s="4">
        <v>8</v>
      </c>
      <c r="E1689" s="4">
        <v>2020</v>
      </c>
      <c r="F1689" s="5">
        <v>383</v>
      </c>
      <c r="G1689" s="5">
        <v>0</v>
      </c>
      <c r="H1689" s="5">
        <v>383</v>
      </c>
      <c r="I1689" s="1" t="s">
        <v>6889</v>
      </c>
      <c r="J1689" s="1" t="s">
        <v>6911</v>
      </c>
      <c r="K1689" s="5">
        <v>122.56</v>
      </c>
    </row>
    <row r="1690" spans="2:11" x14ac:dyDescent="0.2">
      <c r="B1690" s="4" t="s">
        <v>2156</v>
      </c>
      <c r="C1690" s="1" t="s">
        <v>4890</v>
      </c>
      <c r="D1690" s="4">
        <v>8</v>
      </c>
      <c r="E1690" s="4">
        <v>2020</v>
      </c>
      <c r="F1690" s="5">
        <v>168</v>
      </c>
      <c r="G1690" s="5">
        <v>0</v>
      </c>
      <c r="H1690" s="5">
        <v>168</v>
      </c>
      <c r="I1690" s="1" t="s">
        <v>6888</v>
      </c>
      <c r="J1690" s="1" t="s">
        <v>6922</v>
      </c>
      <c r="K1690" s="5">
        <v>75.600000000000009</v>
      </c>
    </row>
    <row r="1691" spans="2:11" x14ac:dyDescent="0.2">
      <c r="B1691" s="4" t="s">
        <v>2157</v>
      </c>
      <c r="C1691" s="1" t="s">
        <v>4891</v>
      </c>
      <c r="D1691" s="4">
        <v>8</v>
      </c>
      <c r="E1691" s="4">
        <v>2020</v>
      </c>
      <c r="F1691" s="5">
        <v>168</v>
      </c>
      <c r="G1691" s="5">
        <v>0</v>
      </c>
      <c r="H1691" s="5">
        <v>168</v>
      </c>
      <c r="I1691" s="1" t="s">
        <v>6888</v>
      </c>
      <c r="J1691" s="1" t="s">
        <v>6922</v>
      </c>
      <c r="K1691" s="5">
        <v>75.600000000000009</v>
      </c>
    </row>
    <row r="1692" spans="2:11" x14ac:dyDescent="0.2">
      <c r="B1692" s="4" t="s">
        <v>2158</v>
      </c>
      <c r="C1692" s="1" t="s">
        <v>4892</v>
      </c>
      <c r="D1692" s="4">
        <v>8</v>
      </c>
      <c r="E1692" s="4">
        <v>2020</v>
      </c>
      <c r="F1692" s="5">
        <v>220</v>
      </c>
      <c r="G1692" s="5">
        <v>0</v>
      </c>
      <c r="H1692" s="5">
        <v>220</v>
      </c>
      <c r="I1692" s="1" t="s">
        <v>6892</v>
      </c>
      <c r="J1692" s="1" t="s">
        <v>6895</v>
      </c>
      <c r="K1692" s="5">
        <v>39.6</v>
      </c>
    </row>
    <row r="1693" spans="2:11" x14ac:dyDescent="0.2">
      <c r="B1693" s="4" t="s">
        <v>2159</v>
      </c>
      <c r="C1693" s="1" t="s">
        <v>4893</v>
      </c>
      <c r="D1693" s="4">
        <v>8</v>
      </c>
      <c r="E1693" s="4">
        <v>2020</v>
      </c>
      <c r="F1693" s="5">
        <v>220</v>
      </c>
      <c r="G1693" s="5">
        <v>0</v>
      </c>
      <c r="H1693" s="5">
        <v>220</v>
      </c>
      <c r="I1693" s="1" t="s">
        <v>6892</v>
      </c>
      <c r="J1693" s="1" t="s">
        <v>6895</v>
      </c>
      <c r="K1693" s="5">
        <v>39.6</v>
      </c>
    </row>
    <row r="1694" spans="2:11" x14ac:dyDescent="0.2">
      <c r="B1694" s="4" t="s">
        <v>2160</v>
      </c>
      <c r="C1694" s="1" t="s">
        <v>4894</v>
      </c>
      <c r="D1694" s="4">
        <v>8</v>
      </c>
      <c r="E1694" s="4">
        <v>2020</v>
      </c>
      <c r="F1694" s="5">
        <v>327</v>
      </c>
      <c r="G1694" s="5">
        <v>0</v>
      </c>
      <c r="H1694" s="5">
        <v>327</v>
      </c>
      <c r="I1694" s="1" t="s">
        <v>6886</v>
      </c>
      <c r="J1694" s="1" t="s">
        <v>6916</v>
      </c>
      <c r="K1694" s="5">
        <v>94.83</v>
      </c>
    </row>
    <row r="1695" spans="2:11" x14ac:dyDescent="0.2">
      <c r="B1695" s="4" t="s">
        <v>2161</v>
      </c>
      <c r="C1695" s="1" t="s">
        <v>4895</v>
      </c>
      <c r="D1695" s="4">
        <v>8</v>
      </c>
      <c r="E1695" s="4">
        <v>2020</v>
      </c>
      <c r="F1695" s="5">
        <v>258</v>
      </c>
      <c r="G1695" s="5">
        <v>0</v>
      </c>
      <c r="H1695" s="5">
        <v>258</v>
      </c>
      <c r="I1695" s="1" t="s">
        <v>6886</v>
      </c>
      <c r="J1695" s="1" t="s">
        <v>6918</v>
      </c>
      <c r="K1695" s="5">
        <v>72.240000000000009</v>
      </c>
    </row>
    <row r="1696" spans="2:11" x14ac:dyDescent="0.2">
      <c r="B1696" s="4" t="s">
        <v>2162</v>
      </c>
      <c r="C1696" s="1" t="s">
        <v>4896</v>
      </c>
      <c r="D1696" s="4">
        <v>8</v>
      </c>
      <c r="E1696" s="4">
        <v>2020</v>
      </c>
      <c r="F1696" s="5">
        <v>345</v>
      </c>
      <c r="G1696" s="5">
        <v>0</v>
      </c>
      <c r="H1696" s="5">
        <v>345</v>
      </c>
      <c r="I1696" s="1" t="s">
        <v>6889</v>
      </c>
      <c r="J1696" s="1" t="s">
        <v>6920</v>
      </c>
      <c r="K1696" s="5">
        <v>106.95</v>
      </c>
    </row>
    <row r="1697" spans="2:11" x14ac:dyDescent="0.2">
      <c r="B1697" s="4" t="s">
        <v>2163</v>
      </c>
      <c r="C1697" s="1" t="s">
        <v>4897</v>
      </c>
      <c r="D1697" s="4">
        <v>8</v>
      </c>
      <c r="E1697" s="4">
        <v>2020</v>
      </c>
      <c r="F1697" s="5">
        <v>172</v>
      </c>
      <c r="G1697" s="5">
        <v>0</v>
      </c>
      <c r="H1697" s="5">
        <v>172</v>
      </c>
      <c r="I1697" s="1" t="s">
        <v>6888</v>
      </c>
      <c r="J1697" s="1" t="s">
        <v>6912</v>
      </c>
      <c r="K1697" s="5">
        <v>65.36</v>
      </c>
    </row>
    <row r="1698" spans="2:11" x14ac:dyDescent="0.2">
      <c r="B1698" s="4" t="s">
        <v>2164</v>
      </c>
      <c r="C1698" s="1" t="s">
        <v>4898</v>
      </c>
      <c r="D1698" s="4">
        <v>8</v>
      </c>
      <c r="E1698" s="4">
        <v>2020</v>
      </c>
      <c r="F1698" s="5">
        <v>240</v>
      </c>
      <c r="G1698" s="5">
        <v>0</v>
      </c>
      <c r="H1698" s="5">
        <v>240</v>
      </c>
      <c r="I1698" s="1" t="s">
        <v>6892</v>
      </c>
      <c r="J1698" s="1" t="s">
        <v>6896</v>
      </c>
      <c r="K1698" s="5">
        <v>43.199999999999996</v>
      </c>
    </row>
    <row r="1699" spans="2:11" x14ac:dyDescent="0.2">
      <c r="B1699" s="4" t="s">
        <v>2165</v>
      </c>
      <c r="C1699" s="1" t="s">
        <v>4899</v>
      </c>
      <c r="D1699" s="4">
        <v>8</v>
      </c>
      <c r="E1699" s="4">
        <v>2020</v>
      </c>
      <c r="F1699" s="5">
        <v>205</v>
      </c>
      <c r="G1699" s="5">
        <v>0</v>
      </c>
      <c r="H1699" s="5">
        <v>205</v>
      </c>
      <c r="I1699" s="1" t="s">
        <v>6892</v>
      </c>
      <c r="J1699" s="1" t="s">
        <v>6915</v>
      </c>
      <c r="K1699" s="5">
        <v>36.9</v>
      </c>
    </row>
    <row r="1700" spans="2:11" x14ac:dyDescent="0.2">
      <c r="B1700" s="4" t="s">
        <v>2166</v>
      </c>
      <c r="C1700" s="1" t="s">
        <v>4900</v>
      </c>
      <c r="D1700" s="4">
        <v>8</v>
      </c>
      <c r="E1700" s="4">
        <v>2020</v>
      </c>
      <c r="F1700" s="5">
        <v>192</v>
      </c>
      <c r="G1700" s="5">
        <v>0</v>
      </c>
      <c r="H1700" s="5">
        <v>192</v>
      </c>
      <c r="I1700" s="1" t="s">
        <v>6892</v>
      </c>
      <c r="J1700" s="1" t="s">
        <v>6914</v>
      </c>
      <c r="K1700" s="5">
        <v>34.56</v>
      </c>
    </row>
    <row r="1701" spans="2:11" x14ac:dyDescent="0.2">
      <c r="B1701" s="4" t="s">
        <v>2167</v>
      </c>
      <c r="C1701" s="1" t="s">
        <v>4901</v>
      </c>
      <c r="D1701" s="4">
        <v>8</v>
      </c>
      <c r="E1701" s="4">
        <v>2020</v>
      </c>
      <c r="F1701" s="5">
        <v>255</v>
      </c>
      <c r="G1701" s="5">
        <v>0</v>
      </c>
      <c r="H1701" s="5">
        <v>255</v>
      </c>
      <c r="I1701" s="1" t="s">
        <v>6886</v>
      </c>
      <c r="J1701" s="1" t="s">
        <v>6917</v>
      </c>
      <c r="K1701" s="5">
        <v>66.3</v>
      </c>
    </row>
    <row r="1702" spans="2:11" x14ac:dyDescent="0.2">
      <c r="B1702" s="4" t="s">
        <v>2168</v>
      </c>
      <c r="C1702" s="1" t="s">
        <v>4902</v>
      </c>
      <c r="D1702" s="4">
        <v>8</v>
      </c>
      <c r="E1702" s="4">
        <v>2020</v>
      </c>
      <c r="F1702" s="5">
        <v>383</v>
      </c>
      <c r="G1702" s="5">
        <v>0</v>
      </c>
      <c r="H1702" s="5">
        <v>383</v>
      </c>
      <c r="I1702" s="1" t="s">
        <v>6889</v>
      </c>
      <c r="J1702" s="1" t="s">
        <v>6911</v>
      </c>
      <c r="K1702" s="5">
        <v>122.56</v>
      </c>
    </row>
    <row r="1703" spans="2:11" x14ac:dyDescent="0.2">
      <c r="B1703" s="4" t="s">
        <v>2169</v>
      </c>
      <c r="C1703" s="1" t="s">
        <v>4903</v>
      </c>
      <c r="D1703" s="4">
        <v>8</v>
      </c>
      <c r="E1703" s="4">
        <v>2020</v>
      </c>
      <c r="F1703" s="5">
        <v>168</v>
      </c>
      <c r="G1703" s="5">
        <v>0</v>
      </c>
      <c r="H1703" s="5">
        <v>168</v>
      </c>
      <c r="I1703" s="1" t="s">
        <v>6888</v>
      </c>
      <c r="J1703" s="1" t="s">
        <v>6894</v>
      </c>
      <c r="K1703" s="5">
        <v>25.2</v>
      </c>
    </row>
    <row r="1704" spans="2:11" x14ac:dyDescent="0.2">
      <c r="B1704" s="4" t="s">
        <v>2170</v>
      </c>
      <c r="C1704" s="1" t="s">
        <v>4904</v>
      </c>
      <c r="D1704" s="4">
        <v>8</v>
      </c>
      <c r="E1704" s="4">
        <v>2020</v>
      </c>
      <c r="F1704" s="5">
        <v>240</v>
      </c>
      <c r="G1704" s="5">
        <v>0</v>
      </c>
      <c r="H1704" s="5">
        <v>240</v>
      </c>
      <c r="I1704" s="1" t="s">
        <v>6892</v>
      </c>
      <c r="J1704" s="1" t="s">
        <v>6896</v>
      </c>
      <c r="K1704" s="5">
        <v>43.199999999999996</v>
      </c>
    </row>
    <row r="1705" spans="2:11" x14ac:dyDescent="0.2">
      <c r="B1705" s="4" t="s">
        <v>2171</v>
      </c>
      <c r="C1705" s="1" t="s">
        <v>4905</v>
      </c>
      <c r="D1705" s="4">
        <v>8</v>
      </c>
      <c r="E1705" s="4">
        <v>2020</v>
      </c>
      <c r="F1705" s="5">
        <v>210</v>
      </c>
      <c r="G1705" s="5">
        <v>0</v>
      </c>
      <c r="H1705" s="5">
        <v>210</v>
      </c>
      <c r="I1705" s="1" t="s">
        <v>6892</v>
      </c>
      <c r="J1705" s="1" t="s">
        <v>6913</v>
      </c>
      <c r="K1705" s="5">
        <v>37.799999999999997</v>
      </c>
    </row>
    <row r="1706" spans="2:11" x14ac:dyDescent="0.2">
      <c r="B1706" s="4" t="s">
        <v>2172</v>
      </c>
      <c r="C1706" s="1" t="s">
        <v>4906</v>
      </c>
      <c r="D1706" s="4">
        <v>8</v>
      </c>
      <c r="E1706" s="4">
        <v>2020</v>
      </c>
      <c r="F1706" s="5">
        <v>313</v>
      </c>
      <c r="G1706" s="5">
        <v>0</v>
      </c>
      <c r="H1706" s="5">
        <v>313</v>
      </c>
      <c r="I1706" s="1" t="s">
        <v>6886</v>
      </c>
      <c r="J1706" s="1" t="s">
        <v>6897</v>
      </c>
      <c r="K1706" s="5">
        <v>93.899999999999991</v>
      </c>
    </row>
    <row r="1707" spans="2:11" x14ac:dyDescent="0.2">
      <c r="B1707" s="4" t="s">
        <v>2173</v>
      </c>
      <c r="C1707" s="1" t="s">
        <v>4907</v>
      </c>
      <c r="D1707" s="4">
        <v>8</v>
      </c>
      <c r="E1707" s="4">
        <v>2020</v>
      </c>
      <c r="F1707" s="5">
        <v>313</v>
      </c>
      <c r="G1707" s="5">
        <v>0</v>
      </c>
      <c r="H1707" s="5">
        <v>313</v>
      </c>
      <c r="I1707" s="1" t="s">
        <v>6886</v>
      </c>
      <c r="J1707" s="1" t="s">
        <v>6897</v>
      </c>
      <c r="K1707" s="5">
        <v>93.899999999999991</v>
      </c>
    </row>
    <row r="1708" spans="2:11" x14ac:dyDescent="0.2">
      <c r="B1708" s="4" t="s">
        <v>2174</v>
      </c>
      <c r="C1708" s="1" t="s">
        <v>4908</v>
      </c>
      <c r="D1708" s="4">
        <v>8</v>
      </c>
      <c r="E1708" s="4">
        <v>2020</v>
      </c>
      <c r="F1708" s="5">
        <v>474</v>
      </c>
      <c r="G1708" s="5">
        <v>0</v>
      </c>
      <c r="H1708" s="5">
        <v>474</v>
      </c>
      <c r="I1708" s="1" t="s">
        <v>6884</v>
      </c>
      <c r="J1708" s="1" t="s">
        <v>6946</v>
      </c>
      <c r="K1708" s="5">
        <v>175.38</v>
      </c>
    </row>
    <row r="1709" spans="2:11" x14ac:dyDescent="0.2">
      <c r="B1709" s="4" t="s">
        <v>2175</v>
      </c>
      <c r="C1709" s="1" t="s">
        <v>4909</v>
      </c>
      <c r="D1709" s="4">
        <v>8</v>
      </c>
      <c r="E1709" s="4">
        <v>2020</v>
      </c>
      <c r="F1709" s="5">
        <v>447</v>
      </c>
      <c r="G1709" s="5">
        <v>0</v>
      </c>
      <c r="H1709" s="5">
        <v>447</v>
      </c>
      <c r="I1709" s="1" t="s">
        <v>6889</v>
      </c>
      <c r="J1709" s="1" t="s">
        <v>6893</v>
      </c>
      <c r="K1709" s="5">
        <v>156.44999999999999</v>
      </c>
    </row>
    <row r="1710" spans="2:11" x14ac:dyDescent="0.2">
      <c r="B1710" s="4" t="s">
        <v>2176</v>
      </c>
      <c r="C1710" s="1" t="s">
        <v>4910</v>
      </c>
      <c r="D1710" s="4">
        <v>8</v>
      </c>
      <c r="E1710" s="4">
        <v>2020</v>
      </c>
      <c r="F1710" s="5">
        <v>172</v>
      </c>
      <c r="G1710" s="5">
        <v>0</v>
      </c>
      <c r="H1710" s="5">
        <v>172</v>
      </c>
      <c r="I1710" s="1" t="s">
        <v>6888</v>
      </c>
      <c r="J1710" s="1" t="s">
        <v>6912</v>
      </c>
      <c r="K1710" s="5">
        <v>65.36</v>
      </c>
    </row>
    <row r="1711" spans="2:11" x14ac:dyDescent="0.2">
      <c r="B1711" s="4" t="s">
        <v>2177</v>
      </c>
      <c r="C1711" s="1" t="s">
        <v>4911</v>
      </c>
      <c r="D1711" s="4">
        <v>8</v>
      </c>
      <c r="E1711" s="4">
        <v>2020</v>
      </c>
      <c r="F1711" s="5">
        <v>506</v>
      </c>
      <c r="G1711" s="5">
        <v>0</v>
      </c>
      <c r="H1711" s="5">
        <v>506</v>
      </c>
      <c r="I1711" s="1" t="s">
        <v>6891</v>
      </c>
      <c r="J1711" s="1" t="s">
        <v>6909</v>
      </c>
      <c r="K1711" s="5">
        <v>146.73999999999998</v>
      </c>
    </row>
    <row r="1712" spans="2:11" x14ac:dyDescent="0.2">
      <c r="B1712" s="4" t="s">
        <v>2178</v>
      </c>
      <c r="C1712" s="1" t="s">
        <v>4912</v>
      </c>
      <c r="D1712" s="4">
        <v>8</v>
      </c>
      <c r="E1712" s="4">
        <v>2020</v>
      </c>
      <c r="F1712" s="5">
        <v>332</v>
      </c>
      <c r="G1712" s="5">
        <v>0</v>
      </c>
      <c r="H1712" s="5">
        <v>332</v>
      </c>
      <c r="I1712" s="1" t="s">
        <v>6887</v>
      </c>
      <c r="J1712" s="1" t="s">
        <v>6940</v>
      </c>
      <c r="K1712" s="5">
        <v>99.6</v>
      </c>
    </row>
    <row r="1713" spans="2:11" x14ac:dyDescent="0.2">
      <c r="B1713" s="4" t="s">
        <v>2179</v>
      </c>
      <c r="C1713" s="1" t="s">
        <v>4913</v>
      </c>
      <c r="D1713" s="4">
        <v>8</v>
      </c>
      <c r="E1713" s="4">
        <v>2020</v>
      </c>
      <c r="F1713" s="5">
        <v>383</v>
      </c>
      <c r="G1713" s="5">
        <v>0</v>
      </c>
      <c r="H1713" s="5">
        <v>383</v>
      </c>
      <c r="I1713" s="1" t="s">
        <v>6889</v>
      </c>
      <c r="J1713" s="1" t="s">
        <v>6911</v>
      </c>
      <c r="K1713" s="5">
        <v>122.56</v>
      </c>
    </row>
    <row r="1714" spans="2:11" x14ac:dyDescent="0.2">
      <c r="B1714" s="4" t="s">
        <v>2180</v>
      </c>
      <c r="C1714" s="1" t="s">
        <v>4914</v>
      </c>
      <c r="D1714" s="4">
        <v>8</v>
      </c>
      <c r="E1714" s="4">
        <v>2020</v>
      </c>
      <c r="F1714" s="5">
        <v>447</v>
      </c>
      <c r="G1714" s="5">
        <v>0</v>
      </c>
      <c r="H1714" s="5">
        <v>447</v>
      </c>
      <c r="I1714" s="1" t="s">
        <v>6889</v>
      </c>
      <c r="J1714" s="1" t="s">
        <v>6893</v>
      </c>
      <c r="K1714" s="5">
        <v>156.44999999999999</v>
      </c>
    </row>
    <row r="1715" spans="2:11" x14ac:dyDescent="0.2">
      <c r="B1715" s="4" t="s">
        <v>2181</v>
      </c>
      <c r="C1715" s="1" t="s">
        <v>4915</v>
      </c>
      <c r="D1715" s="4">
        <v>8</v>
      </c>
      <c r="E1715" s="4">
        <v>2020</v>
      </c>
      <c r="F1715" s="5">
        <v>383</v>
      </c>
      <c r="G1715" s="5">
        <v>0</v>
      </c>
      <c r="H1715" s="5">
        <v>383</v>
      </c>
      <c r="I1715" s="1" t="s">
        <v>6889</v>
      </c>
      <c r="J1715" s="1" t="s">
        <v>6911</v>
      </c>
      <c r="K1715" s="5">
        <v>122.56</v>
      </c>
    </row>
    <row r="1716" spans="2:11" x14ac:dyDescent="0.2">
      <c r="B1716" s="4" t="s">
        <v>2182</v>
      </c>
      <c r="C1716" s="1" t="s">
        <v>4916</v>
      </c>
      <c r="D1716" s="4">
        <v>8</v>
      </c>
      <c r="E1716" s="4">
        <v>2020</v>
      </c>
      <c r="F1716" s="5">
        <v>168</v>
      </c>
      <c r="G1716" s="5">
        <v>0</v>
      </c>
      <c r="H1716" s="5">
        <v>168</v>
      </c>
      <c r="I1716" s="1" t="s">
        <v>6888</v>
      </c>
      <c r="J1716" s="1" t="s">
        <v>6894</v>
      </c>
      <c r="K1716" s="5">
        <v>25.2</v>
      </c>
    </row>
    <row r="1717" spans="2:11" x14ac:dyDescent="0.2">
      <c r="B1717" s="4" t="s">
        <v>2183</v>
      </c>
      <c r="C1717" s="1" t="s">
        <v>4917</v>
      </c>
      <c r="D1717" s="4">
        <v>8</v>
      </c>
      <c r="E1717" s="4">
        <v>2020</v>
      </c>
      <c r="F1717" s="5">
        <v>144</v>
      </c>
      <c r="G1717" s="5">
        <v>0</v>
      </c>
      <c r="H1717" s="5">
        <v>144</v>
      </c>
      <c r="I1717" s="1" t="s">
        <v>6888</v>
      </c>
      <c r="J1717" s="1" t="s">
        <v>6921</v>
      </c>
      <c r="K1717" s="5">
        <v>66.240000000000009</v>
      </c>
    </row>
    <row r="1718" spans="2:11" x14ac:dyDescent="0.2">
      <c r="B1718" s="4" t="s">
        <v>2184</v>
      </c>
      <c r="C1718" s="1" t="s">
        <v>4918</v>
      </c>
      <c r="D1718" s="4">
        <v>8</v>
      </c>
      <c r="E1718" s="4">
        <v>2020</v>
      </c>
      <c r="F1718" s="5">
        <v>220</v>
      </c>
      <c r="G1718" s="5">
        <v>0</v>
      </c>
      <c r="H1718" s="5">
        <v>220</v>
      </c>
      <c r="I1718" s="1" t="s">
        <v>6892</v>
      </c>
      <c r="J1718" s="1" t="s">
        <v>6895</v>
      </c>
      <c r="K1718" s="5">
        <v>39.6</v>
      </c>
    </row>
    <row r="1719" spans="2:11" x14ac:dyDescent="0.2">
      <c r="B1719" s="4" t="s">
        <v>2185</v>
      </c>
      <c r="C1719" s="1" t="s">
        <v>4919</v>
      </c>
      <c r="D1719" s="4">
        <v>8</v>
      </c>
      <c r="E1719" s="4">
        <v>2020</v>
      </c>
      <c r="F1719" s="5">
        <v>240</v>
      </c>
      <c r="G1719" s="5">
        <v>0</v>
      </c>
      <c r="H1719" s="5">
        <v>240</v>
      </c>
      <c r="I1719" s="1" t="s">
        <v>6892</v>
      </c>
      <c r="J1719" s="1" t="s">
        <v>6896</v>
      </c>
      <c r="K1719" s="5">
        <v>43.199999999999996</v>
      </c>
    </row>
    <row r="1720" spans="2:11" x14ac:dyDescent="0.2">
      <c r="B1720" s="4" t="s">
        <v>2186</v>
      </c>
      <c r="C1720" s="1" t="s">
        <v>4920</v>
      </c>
      <c r="D1720" s="4">
        <v>8</v>
      </c>
      <c r="E1720" s="4">
        <v>2020</v>
      </c>
      <c r="F1720" s="5">
        <v>478</v>
      </c>
      <c r="G1720" s="5">
        <v>0</v>
      </c>
      <c r="H1720" s="5">
        <v>478</v>
      </c>
      <c r="I1720" s="1" t="s">
        <v>6891</v>
      </c>
      <c r="J1720" s="1" t="s">
        <v>6923</v>
      </c>
      <c r="K1720" s="5">
        <v>119.5</v>
      </c>
    </row>
    <row r="1721" spans="2:11" x14ac:dyDescent="0.2">
      <c r="B1721" s="4" t="s">
        <v>2187</v>
      </c>
      <c r="C1721" s="1" t="s">
        <v>4921</v>
      </c>
      <c r="D1721" s="4">
        <v>8</v>
      </c>
      <c r="E1721" s="4">
        <v>2020</v>
      </c>
      <c r="F1721" s="5">
        <v>278</v>
      </c>
      <c r="G1721" s="5">
        <v>0</v>
      </c>
      <c r="H1721" s="5">
        <v>278</v>
      </c>
      <c r="I1721" s="1" t="s">
        <v>6887</v>
      </c>
      <c r="J1721" s="1" t="s">
        <v>6949</v>
      </c>
      <c r="K1721" s="5">
        <v>88.960000000000008</v>
      </c>
    </row>
    <row r="1722" spans="2:11" x14ac:dyDescent="0.2">
      <c r="B1722" s="4" t="s">
        <v>2188</v>
      </c>
      <c r="C1722" s="1" t="s">
        <v>4922</v>
      </c>
      <c r="D1722" s="4">
        <v>8</v>
      </c>
      <c r="E1722" s="4">
        <v>2020</v>
      </c>
      <c r="F1722" s="5">
        <v>345</v>
      </c>
      <c r="G1722" s="5">
        <v>0</v>
      </c>
      <c r="H1722" s="5">
        <v>345</v>
      </c>
      <c r="I1722" s="1" t="s">
        <v>6889</v>
      </c>
      <c r="J1722" s="1" t="s">
        <v>6920</v>
      </c>
      <c r="K1722" s="5">
        <v>106.95</v>
      </c>
    </row>
    <row r="1723" spans="2:11" x14ac:dyDescent="0.2">
      <c r="B1723" s="4" t="s">
        <v>2189</v>
      </c>
      <c r="C1723" s="1" t="s">
        <v>4923</v>
      </c>
      <c r="D1723" s="4">
        <v>8</v>
      </c>
      <c r="E1723" s="4">
        <v>2020</v>
      </c>
      <c r="F1723" s="5">
        <v>383</v>
      </c>
      <c r="G1723" s="5">
        <v>0</v>
      </c>
      <c r="H1723" s="5">
        <v>383</v>
      </c>
      <c r="I1723" s="1" t="s">
        <v>6889</v>
      </c>
      <c r="J1723" s="1" t="s">
        <v>6911</v>
      </c>
      <c r="K1723" s="5">
        <v>122.56</v>
      </c>
    </row>
    <row r="1724" spans="2:11" x14ac:dyDescent="0.2">
      <c r="B1724" s="4" t="s">
        <v>2190</v>
      </c>
      <c r="C1724" s="1" t="s">
        <v>4924</v>
      </c>
      <c r="D1724" s="4">
        <v>8</v>
      </c>
      <c r="E1724" s="4">
        <v>2020</v>
      </c>
      <c r="F1724" s="5">
        <v>383</v>
      </c>
      <c r="G1724" s="5">
        <v>0</v>
      </c>
      <c r="H1724" s="5">
        <v>383</v>
      </c>
      <c r="I1724" s="1" t="s">
        <v>6889</v>
      </c>
      <c r="J1724" s="1" t="s">
        <v>6911</v>
      </c>
      <c r="K1724" s="5">
        <v>122.56</v>
      </c>
    </row>
    <row r="1725" spans="2:11" x14ac:dyDescent="0.2">
      <c r="B1725" s="4" t="s">
        <v>2191</v>
      </c>
      <c r="C1725" s="1" t="s">
        <v>4925</v>
      </c>
      <c r="D1725" s="4">
        <v>8</v>
      </c>
      <c r="E1725" s="4">
        <v>2020</v>
      </c>
      <c r="F1725" s="5">
        <v>168</v>
      </c>
      <c r="G1725" s="5">
        <v>0</v>
      </c>
      <c r="H1725" s="5">
        <v>168</v>
      </c>
      <c r="I1725" s="1" t="s">
        <v>6888</v>
      </c>
      <c r="J1725" s="1" t="s">
        <v>6922</v>
      </c>
      <c r="K1725" s="5">
        <v>75.600000000000009</v>
      </c>
    </row>
    <row r="1726" spans="2:11" x14ac:dyDescent="0.2">
      <c r="B1726" s="4" t="s">
        <v>2192</v>
      </c>
      <c r="C1726" s="1" t="s">
        <v>4926</v>
      </c>
      <c r="D1726" s="4">
        <v>8</v>
      </c>
      <c r="E1726" s="4">
        <v>2020</v>
      </c>
      <c r="F1726" s="5">
        <v>172</v>
      </c>
      <c r="G1726" s="5">
        <v>0</v>
      </c>
      <c r="H1726" s="5">
        <v>172</v>
      </c>
      <c r="I1726" s="1" t="s">
        <v>6888</v>
      </c>
      <c r="J1726" s="1" t="s">
        <v>6912</v>
      </c>
      <c r="K1726" s="5">
        <v>65.36</v>
      </c>
    </row>
    <row r="1727" spans="2:11" x14ac:dyDescent="0.2">
      <c r="B1727" s="4" t="s">
        <v>2193</v>
      </c>
      <c r="C1727" s="1" t="s">
        <v>4927</v>
      </c>
      <c r="D1727" s="4">
        <v>8</v>
      </c>
      <c r="E1727" s="4">
        <v>2020</v>
      </c>
      <c r="F1727" s="5">
        <v>220</v>
      </c>
      <c r="G1727" s="5">
        <v>0</v>
      </c>
      <c r="H1727" s="5">
        <v>220</v>
      </c>
      <c r="I1727" s="1" t="s">
        <v>6892</v>
      </c>
      <c r="J1727" s="1" t="s">
        <v>6895</v>
      </c>
      <c r="K1727" s="5">
        <v>39.6</v>
      </c>
    </row>
    <row r="1728" spans="2:11" x14ac:dyDescent="0.2">
      <c r="B1728" s="4" t="s">
        <v>2194</v>
      </c>
      <c r="C1728" s="1" t="s">
        <v>4928</v>
      </c>
      <c r="D1728" s="4">
        <v>8</v>
      </c>
      <c r="E1728" s="4">
        <v>2020</v>
      </c>
      <c r="F1728" s="5">
        <v>210</v>
      </c>
      <c r="G1728" s="5">
        <v>0</v>
      </c>
      <c r="H1728" s="5">
        <v>210</v>
      </c>
      <c r="I1728" s="1" t="s">
        <v>6892</v>
      </c>
      <c r="J1728" s="1" t="s">
        <v>6913</v>
      </c>
      <c r="K1728" s="5">
        <v>37.799999999999997</v>
      </c>
    </row>
    <row r="1729" spans="2:11" x14ac:dyDescent="0.2">
      <c r="B1729" s="4" t="s">
        <v>2195</v>
      </c>
      <c r="C1729" s="1" t="s">
        <v>4929</v>
      </c>
      <c r="D1729" s="4">
        <v>8</v>
      </c>
      <c r="E1729" s="4">
        <v>2020</v>
      </c>
      <c r="F1729" s="5">
        <v>205</v>
      </c>
      <c r="G1729" s="5">
        <v>0</v>
      </c>
      <c r="H1729" s="5">
        <v>205</v>
      </c>
      <c r="I1729" s="1" t="s">
        <v>6892</v>
      </c>
      <c r="J1729" s="1" t="s">
        <v>6915</v>
      </c>
      <c r="K1729" s="5">
        <v>36.9</v>
      </c>
    </row>
    <row r="1730" spans="2:11" x14ac:dyDescent="0.2">
      <c r="B1730" s="4" t="s">
        <v>2196</v>
      </c>
      <c r="C1730" s="1" t="s">
        <v>4930</v>
      </c>
      <c r="D1730" s="4">
        <v>8</v>
      </c>
      <c r="E1730" s="4">
        <v>2020</v>
      </c>
      <c r="F1730" s="5">
        <v>440</v>
      </c>
      <c r="G1730" s="5">
        <v>0</v>
      </c>
      <c r="H1730" s="5">
        <v>440</v>
      </c>
      <c r="I1730" s="1" t="s">
        <v>6891</v>
      </c>
      <c r="J1730" s="1" t="s">
        <v>6907</v>
      </c>
      <c r="K1730" s="5">
        <v>136.4</v>
      </c>
    </row>
    <row r="1731" spans="2:11" x14ac:dyDescent="0.2">
      <c r="B1731" s="4" t="s">
        <v>2197</v>
      </c>
      <c r="C1731" s="1" t="s">
        <v>4931</v>
      </c>
      <c r="D1731" s="4">
        <v>8</v>
      </c>
      <c r="E1731" s="4">
        <v>2020</v>
      </c>
      <c r="F1731" s="5">
        <v>267</v>
      </c>
      <c r="G1731" s="5">
        <v>0</v>
      </c>
      <c r="H1731" s="5">
        <v>267</v>
      </c>
      <c r="I1731" s="1" t="s">
        <v>6887</v>
      </c>
      <c r="J1731" s="1" t="s">
        <v>6924</v>
      </c>
      <c r="K1731" s="5">
        <v>90.78</v>
      </c>
    </row>
    <row r="1732" spans="2:11" x14ac:dyDescent="0.2">
      <c r="B1732" s="4" t="s">
        <v>2198</v>
      </c>
      <c r="C1732" s="1" t="s">
        <v>4932</v>
      </c>
      <c r="D1732" s="4">
        <v>8</v>
      </c>
      <c r="E1732" s="4">
        <v>2020</v>
      </c>
      <c r="F1732" s="5">
        <v>345</v>
      </c>
      <c r="G1732" s="5">
        <v>0</v>
      </c>
      <c r="H1732" s="5">
        <v>345</v>
      </c>
      <c r="I1732" s="1" t="s">
        <v>6889</v>
      </c>
      <c r="J1732" s="1" t="s">
        <v>6920</v>
      </c>
      <c r="K1732" s="5">
        <v>106.95</v>
      </c>
    </row>
    <row r="1733" spans="2:11" x14ac:dyDescent="0.2">
      <c r="B1733" s="4" t="s">
        <v>2199</v>
      </c>
      <c r="C1733" s="1" t="s">
        <v>4933</v>
      </c>
      <c r="D1733" s="4">
        <v>8</v>
      </c>
      <c r="E1733" s="4">
        <v>2020</v>
      </c>
      <c r="F1733" s="5">
        <v>383</v>
      </c>
      <c r="G1733" s="5">
        <v>0</v>
      </c>
      <c r="H1733" s="5">
        <v>383</v>
      </c>
      <c r="I1733" s="1" t="s">
        <v>6889</v>
      </c>
      <c r="J1733" s="1" t="s">
        <v>6911</v>
      </c>
      <c r="K1733" s="5">
        <v>122.56</v>
      </c>
    </row>
    <row r="1734" spans="2:11" x14ac:dyDescent="0.2">
      <c r="B1734" s="4" t="s">
        <v>2200</v>
      </c>
      <c r="C1734" s="1" t="s">
        <v>4934</v>
      </c>
      <c r="D1734" s="4">
        <v>8</v>
      </c>
      <c r="E1734" s="4">
        <v>2020</v>
      </c>
      <c r="F1734" s="5">
        <v>168</v>
      </c>
      <c r="G1734" s="5">
        <v>0</v>
      </c>
      <c r="H1734" s="5">
        <v>168</v>
      </c>
      <c r="I1734" s="1" t="s">
        <v>6888</v>
      </c>
      <c r="J1734" s="1" t="s">
        <v>6922</v>
      </c>
      <c r="K1734" s="5">
        <v>75.600000000000009</v>
      </c>
    </row>
    <row r="1735" spans="2:11" x14ac:dyDescent="0.2">
      <c r="B1735" s="4" t="s">
        <v>2201</v>
      </c>
      <c r="C1735" s="1" t="s">
        <v>4935</v>
      </c>
      <c r="D1735" s="4">
        <v>8</v>
      </c>
      <c r="E1735" s="4">
        <v>2020</v>
      </c>
      <c r="F1735" s="5">
        <v>168</v>
      </c>
      <c r="G1735" s="5">
        <v>0</v>
      </c>
      <c r="H1735" s="5">
        <v>168</v>
      </c>
      <c r="I1735" s="1" t="s">
        <v>6888</v>
      </c>
      <c r="J1735" s="1" t="s">
        <v>6894</v>
      </c>
      <c r="K1735" s="5">
        <v>25.2</v>
      </c>
    </row>
    <row r="1736" spans="2:11" x14ac:dyDescent="0.2">
      <c r="B1736" s="4" t="s">
        <v>2202</v>
      </c>
      <c r="C1736" s="1" t="s">
        <v>4936</v>
      </c>
      <c r="D1736" s="4">
        <v>8</v>
      </c>
      <c r="E1736" s="4">
        <v>2020</v>
      </c>
      <c r="F1736" s="5">
        <v>240</v>
      </c>
      <c r="G1736" s="5">
        <v>0</v>
      </c>
      <c r="H1736" s="5">
        <v>240</v>
      </c>
      <c r="I1736" s="1" t="s">
        <v>6892</v>
      </c>
      <c r="J1736" s="1" t="s">
        <v>6896</v>
      </c>
      <c r="K1736" s="5">
        <v>43.199999999999996</v>
      </c>
    </row>
    <row r="1737" spans="2:11" x14ac:dyDescent="0.2">
      <c r="B1737" s="4" t="s">
        <v>2203</v>
      </c>
      <c r="C1737" s="1" t="s">
        <v>4937</v>
      </c>
      <c r="D1737" s="4">
        <v>8</v>
      </c>
      <c r="E1737" s="4">
        <v>2020</v>
      </c>
      <c r="F1737" s="5">
        <v>240</v>
      </c>
      <c r="G1737" s="5">
        <v>0</v>
      </c>
      <c r="H1737" s="5">
        <v>240</v>
      </c>
      <c r="I1737" s="1" t="s">
        <v>6892</v>
      </c>
      <c r="J1737" s="1" t="s">
        <v>6896</v>
      </c>
      <c r="K1737" s="5">
        <v>43.199999999999996</v>
      </c>
    </row>
    <row r="1738" spans="2:11" x14ac:dyDescent="0.2">
      <c r="B1738" s="4" t="s">
        <v>2204</v>
      </c>
      <c r="C1738" s="1" t="s">
        <v>4938</v>
      </c>
      <c r="D1738" s="4">
        <v>8</v>
      </c>
      <c r="E1738" s="4">
        <v>2020</v>
      </c>
      <c r="F1738" s="5">
        <v>210</v>
      </c>
      <c r="G1738" s="5">
        <v>0</v>
      </c>
      <c r="H1738" s="5">
        <v>210</v>
      </c>
      <c r="I1738" s="1" t="s">
        <v>6892</v>
      </c>
      <c r="J1738" s="1" t="s">
        <v>6913</v>
      </c>
      <c r="K1738" s="5">
        <v>37.799999999999997</v>
      </c>
    </row>
    <row r="1739" spans="2:11" x14ac:dyDescent="0.2">
      <c r="B1739" s="4" t="s">
        <v>2205</v>
      </c>
      <c r="C1739" s="1" t="s">
        <v>4939</v>
      </c>
      <c r="D1739" s="4">
        <v>8</v>
      </c>
      <c r="E1739" s="4">
        <v>2020</v>
      </c>
      <c r="F1739" s="5">
        <v>313</v>
      </c>
      <c r="G1739" s="5">
        <v>0</v>
      </c>
      <c r="H1739" s="5">
        <v>313</v>
      </c>
      <c r="I1739" s="1" t="s">
        <v>6886</v>
      </c>
      <c r="J1739" s="1" t="s">
        <v>6897</v>
      </c>
      <c r="K1739" s="5">
        <v>93.899999999999991</v>
      </c>
    </row>
    <row r="1740" spans="2:11" x14ac:dyDescent="0.2">
      <c r="B1740" s="4" t="s">
        <v>2206</v>
      </c>
      <c r="C1740" s="1" t="s">
        <v>4940</v>
      </c>
      <c r="D1740" s="4">
        <v>8</v>
      </c>
      <c r="E1740" s="4">
        <v>2020</v>
      </c>
      <c r="F1740" s="5">
        <v>440</v>
      </c>
      <c r="G1740" s="5">
        <v>0</v>
      </c>
      <c r="H1740" s="5">
        <v>440</v>
      </c>
      <c r="I1740" s="1" t="s">
        <v>6891</v>
      </c>
      <c r="J1740" s="1" t="s">
        <v>6907</v>
      </c>
      <c r="K1740" s="5">
        <v>136.4</v>
      </c>
    </row>
    <row r="1741" spans="2:11" x14ac:dyDescent="0.2">
      <c r="B1741" s="4" t="s">
        <v>2207</v>
      </c>
      <c r="C1741" s="1" t="s">
        <v>4941</v>
      </c>
      <c r="D1741" s="4">
        <v>8</v>
      </c>
      <c r="E1741" s="4">
        <v>2020</v>
      </c>
      <c r="F1741" s="5">
        <v>187</v>
      </c>
      <c r="G1741" s="5">
        <v>0</v>
      </c>
      <c r="H1741" s="5">
        <v>187</v>
      </c>
      <c r="I1741" s="1" t="s">
        <v>6887</v>
      </c>
      <c r="J1741" s="1" t="s">
        <v>6945</v>
      </c>
      <c r="K1741" s="5">
        <v>59.84</v>
      </c>
    </row>
    <row r="1742" spans="2:11" x14ac:dyDescent="0.2">
      <c r="B1742" s="4" t="s">
        <v>2208</v>
      </c>
      <c r="C1742" s="1" t="s">
        <v>4942</v>
      </c>
      <c r="D1742" s="4">
        <v>8</v>
      </c>
      <c r="E1742" s="4">
        <v>2020</v>
      </c>
      <c r="F1742" s="5">
        <v>345</v>
      </c>
      <c r="G1742" s="5">
        <v>0</v>
      </c>
      <c r="H1742" s="5">
        <v>345</v>
      </c>
      <c r="I1742" s="1" t="s">
        <v>6889</v>
      </c>
      <c r="J1742" s="1" t="s">
        <v>6920</v>
      </c>
      <c r="K1742" s="5">
        <v>106.95</v>
      </c>
    </row>
    <row r="1743" spans="2:11" x14ac:dyDescent="0.2">
      <c r="B1743" s="4" t="s">
        <v>2209</v>
      </c>
      <c r="C1743" s="1" t="s">
        <v>4943</v>
      </c>
      <c r="D1743" s="4">
        <v>8</v>
      </c>
      <c r="E1743" s="4">
        <v>2020</v>
      </c>
      <c r="F1743" s="5">
        <v>168</v>
      </c>
      <c r="G1743" s="5">
        <v>0</v>
      </c>
      <c r="H1743" s="5">
        <v>168</v>
      </c>
      <c r="I1743" s="1" t="s">
        <v>6888</v>
      </c>
      <c r="J1743" s="1" t="s">
        <v>6894</v>
      </c>
      <c r="K1743" s="5">
        <v>25.2</v>
      </c>
    </row>
    <row r="1744" spans="2:11" x14ac:dyDescent="0.2">
      <c r="B1744" s="4" t="s">
        <v>2210</v>
      </c>
      <c r="C1744" s="1" t="s">
        <v>4944</v>
      </c>
      <c r="D1744" s="4">
        <v>8</v>
      </c>
      <c r="E1744" s="4">
        <v>2020</v>
      </c>
      <c r="F1744" s="5">
        <v>144</v>
      </c>
      <c r="G1744" s="5">
        <v>0</v>
      </c>
      <c r="H1744" s="5">
        <v>144</v>
      </c>
      <c r="I1744" s="1" t="s">
        <v>6888</v>
      </c>
      <c r="J1744" s="1" t="s">
        <v>6921</v>
      </c>
      <c r="K1744" s="5">
        <v>66.240000000000009</v>
      </c>
    </row>
    <row r="1745" spans="2:11" x14ac:dyDescent="0.2">
      <c r="B1745" s="4" t="s">
        <v>2211</v>
      </c>
      <c r="C1745" s="1" t="s">
        <v>4945</v>
      </c>
      <c r="D1745" s="4">
        <v>8</v>
      </c>
      <c r="E1745" s="4">
        <v>2020</v>
      </c>
      <c r="F1745" s="5">
        <v>240</v>
      </c>
      <c r="G1745" s="5">
        <v>0</v>
      </c>
      <c r="H1745" s="5">
        <v>240</v>
      </c>
      <c r="I1745" s="1" t="s">
        <v>6892</v>
      </c>
      <c r="J1745" s="1" t="s">
        <v>6896</v>
      </c>
      <c r="K1745" s="5">
        <v>43.199999999999996</v>
      </c>
    </row>
    <row r="1746" spans="2:11" x14ac:dyDescent="0.2">
      <c r="B1746" s="4" t="s">
        <v>2212</v>
      </c>
      <c r="C1746" s="1" t="s">
        <v>4946</v>
      </c>
      <c r="D1746" s="4">
        <v>7</v>
      </c>
      <c r="E1746" s="4">
        <v>2020</v>
      </c>
      <c r="F1746" s="5">
        <v>205</v>
      </c>
      <c r="G1746" s="5">
        <v>0</v>
      </c>
      <c r="H1746" s="5">
        <v>205</v>
      </c>
      <c r="I1746" s="1" t="s">
        <v>6892</v>
      </c>
      <c r="J1746" s="1" t="s">
        <v>6915</v>
      </c>
      <c r="K1746" s="5">
        <v>36.9</v>
      </c>
    </row>
    <row r="1747" spans="2:11" x14ac:dyDescent="0.2">
      <c r="B1747" s="4" t="s">
        <v>2213</v>
      </c>
      <c r="C1747" s="1" t="s">
        <v>4947</v>
      </c>
      <c r="D1747" s="4">
        <v>7</v>
      </c>
      <c r="E1747" s="4">
        <v>2020</v>
      </c>
      <c r="F1747" s="5">
        <v>210</v>
      </c>
      <c r="G1747" s="5">
        <v>0</v>
      </c>
      <c r="H1747" s="5">
        <v>210</v>
      </c>
      <c r="I1747" s="1" t="s">
        <v>6892</v>
      </c>
      <c r="J1747" s="1" t="s">
        <v>6913</v>
      </c>
      <c r="K1747" s="5">
        <v>37.799999999999997</v>
      </c>
    </row>
    <row r="1748" spans="2:11" x14ac:dyDescent="0.2">
      <c r="B1748" s="4" t="s">
        <v>2214</v>
      </c>
      <c r="C1748" s="1" t="s">
        <v>4948</v>
      </c>
      <c r="D1748" s="4">
        <v>7</v>
      </c>
      <c r="E1748" s="4">
        <v>2020</v>
      </c>
      <c r="F1748" s="5">
        <v>327</v>
      </c>
      <c r="G1748" s="5">
        <v>0</v>
      </c>
      <c r="H1748" s="5">
        <v>327</v>
      </c>
      <c r="I1748" s="1" t="s">
        <v>6886</v>
      </c>
      <c r="J1748" s="1" t="s">
        <v>6916</v>
      </c>
      <c r="K1748" s="5">
        <v>94.83</v>
      </c>
    </row>
    <row r="1749" spans="2:11" x14ac:dyDescent="0.2">
      <c r="B1749" s="4" t="s">
        <v>2215</v>
      </c>
      <c r="C1749" s="1" t="s">
        <v>4949</v>
      </c>
      <c r="D1749" s="4">
        <v>7</v>
      </c>
      <c r="E1749" s="4">
        <v>2020</v>
      </c>
      <c r="F1749" s="5">
        <v>367</v>
      </c>
      <c r="G1749" s="5">
        <v>0</v>
      </c>
      <c r="H1749" s="5">
        <v>367</v>
      </c>
      <c r="I1749" s="1" t="s">
        <v>6887</v>
      </c>
      <c r="J1749" s="1" t="s">
        <v>6938</v>
      </c>
      <c r="K1749" s="5">
        <v>110.1</v>
      </c>
    </row>
    <row r="1750" spans="2:11" x14ac:dyDescent="0.2">
      <c r="B1750" s="4" t="s">
        <v>2216</v>
      </c>
      <c r="C1750" s="1" t="s">
        <v>4950</v>
      </c>
      <c r="D1750" s="4">
        <v>7</v>
      </c>
      <c r="E1750" s="4">
        <v>2020</v>
      </c>
      <c r="F1750" s="5">
        <v>383</v>
      </c>
      <c r="G1750" s="5">
        <v>0</v>
      </c>
      <c r="H1750" s="5">
        <v>383</v>
      </c>
      <c r="I1750" s="1" t="s">
        <v>6889</v>
      </c>
      <c r="J1750" s="1" t="s">
        <v>6911</v>
      </c>
      <c r="K1750" s="5">
        <v>122.56</v>
      </c>
    </row>
    <row r="1751" spans="2:11" x14ac:dyDescent="0.2">
      <c r="B1751" s="4" t="s">
        <v>2217</v>
      </c>
      <c r="C1751" s="1" t="s">
        <v>4951</v>
      </c>
      <c r="D1751" s="4">
        <v>7</v>
      </c>
      <c r="E1751" s="4">
        <v>2020</v>
      </c>
      <c r="F1751" s="5">
        <v>144</v>
      </c>
      <c r="G1751" s="5">
        <v>0</v>
      </c>
      <c r="H1751" s="5">
        <v>144</v>
      </c>
      <c r="I1751" s="1" t="s">
        <v>6888</v>
      </c>
      <c r="J1751" s="1" t="s">
        <v>6921</v>
      </c>
      <c r="K1751" s="5">
        <v>66.240000000000009</v>
      </c>
    </row>
    <row r="1752" spans="2:11" x14ac:dyDescent="0.2">
      <c r="B1752" s="4" t="s">
        <v>2218</v>
      </c>
      <c r="C1752" s="1" t="s">
        <v>4952</v>
      </c>
      <c r="D1752" s="4">
        <v>7</v>
      </c>
      <c r="E1752" s="4">
        <v>2020</v>
      </c>
      <c r="F1752" s="5">
        <v>240</v>
      </c>
      <c r="G1752" s="5">
        <v>0</v>
      </c>
      <c r="H1752" s="5">
        <v>240</v>
      </c>
      <c r="I1752" s="1" t="s">
        <v>6892</v>
      </c>
      <c r="J1752" s="1" t="s">
        <v>6896</v>
      </c>
      <c r="K1752" s="5">
        <v>43.199999999999996</v>
      </c>
    </row>
    <row r="1753" spans="2:11" x14ac:dyDescent="0.2">
      <c r="B1753" s="4" t="s">
        <v>2219</v>
      </c>
      <c r="C1753" s="1" t="s">
        <v>4953</v>
      </c>
      <c r="D1753" s="4">
        <v>7</v>
      </c>
      <c r="E1753" s="4">
        <v>2020</v>
      </c>
      <c r="F1753" s="5">
        <v>240</v>
      </c>
      <c r="G1753" s="5">
        <v>0</v>
      </c>
      <c r="H1753" s="5">
        <v>240</v>
      </c>
      <c r="I1753" s="1" t="s">
        <v>6892</v>
      </c>
      <c r="J1753" s="1" t="s">
        <v>6896</v>
      </c>
      <c r="K1753" s="5">
        <v>43.199999999999996</v>
      </c>
    </row>
    <row r="1754" spans="2:11" x14ac:dyDescent="0.2">
      <c r="B1754" s="4" t="s">
        <v>2220</v>
      </c>
      <c r="C1754" s="1" t="s">
        <v>4954</v>
      </c>
      <c r="D1754" s="4">
        <v>7</v>
      </c>
      <c r="E1754" s="4">
        <v>2020</v>
      </c>
      <c r="F1754" s="5">
        <v>592</v>
      </c>
      <c r="G1754" s="5">
        <v>0</v>
      </c>
      <c r="H1754" s="5">
        <v>592</v>
      </c>
      <c r="I1754" s="1" t="s">
        <v>6891</v>
      </c>
      <c r="J1754" s="1" t="s">
        <v>6908</v>
      </c>
      <c r="K1754" s="5">
        <v>165.76000000000002</v>
      </c>
    </row>
    <row r="1755" spans="2:11" x14ac:dyDescent="0.2">
      <c r="B1755" s="4" t="s">
        <v>2221</v>
      </c>
      <c r="C1755" s="1" t="s">
        <v>4955</v>
      </c>
      <c r="D1755" s="4">
        <v>7</v>
      </c>
      <c r="E1755" s="4">
        <v>2020</v>
      </c>
      <c r="F1755" s="5">
        <v>317</v>
      </c>
      <c r="G1755" s="5">
        <v>0</v>
      </c>
      <c r="H1755" s="5">
        <v>317</v>
      </c>
      <c r="I1755" s="1" t="s">
        <v>6887</v>
      </c>
      <c r="J1755" s="1" t="s">
        <v>6935</v>
      </c>
      <c r="K1755" s="5">
        <v>98.27</v>
      </c>
    </row>
    <row r="1756" spans="2:11" x14ac:dyDescent="0.2">
      <c r="B1756" s="4" t="s">
        <v>2222</v>
      </c>
      <c r="C1756" s="1" t="s">
        <v>4956</v>
      </c>
      <c r="D1756" s="4">
        <v>7</v>
      </c>
      <c r="E1756" s="4">
        <v>2020</v>
      </c>
      <c r="F1756" s="5">
        <v>345</v>
      </c>
      <c r="G1756" s="5">
        <v>0</v>
      </c>
      <c r="H1756" s="5">
        <v>345</v>
      </c>
      <c r="I1756" s="1" t="s">
        <v>6889</v>
      </c>
      <c r="J1756" s="1" t="s">
        <v>6920</v>
      </c>
      <c r="K1756" s="5">
        <v>106.95</v>
      </c>
    </row>
    <row r="1757" spans="2:11" x14ac:dyDescent="0.2">
      <c r="B1757" s="4" t="s">
        <v>2223</v>
      </c>
      <c r="C1757" s="1" t="s">
        <v>4957</v>
      </c>
      <c r="D1757" s="4">
        <v>7</v>
      </c>
      <c r="E1757" s="4">
        <v>2020</v>
      </c>
      <c r="F1757" s="5">
        <v>345</v>
      </c>
      <c r="G1757" s="5">
        <v>0</v>
      </c>
      <c r="H1757" s="5">
        <v>345</v>
      </c>
      <c r="I1757" s="1" t="s">
        <v>6889</v>
      </c>
      <c r="J1757" s="1" t="s">
        <v>6920</v>
      </c>
      <c r="K1757" s="5">
        <v>106.95</v>
      </c>
    </row>
    <row r="1758" spans="2:11" x14ac:dyDescent="0.2">
      <c r="B1758" s="4" t="s">
        <v>2224</v>
      </c>
      <c r="C1758" s="1" t="s">
        <v>4958</v>
      </c>
      <c r="D1758" s="4">
        <v>7</v>
      </c>
      <c r="E1758" s="4">
        <v>2020</v>
      </c>
      <c r="F1758" s="5">
        <v>383</v>
      </c>
      <c r="G1758" s="5">
        <v>0</v>
      </c>
      <c r="H1758" s="5">
        <v>383</v>
      </c>
      <c r="I1758" s="1" t="s">
        <v>6889</v>
      </c>
      <c r="J1758" s="1" t="s">
        <v>6911</v>
      </c>
      <c r="K1758" s="5">
        <v>122.56</v>
      </c>
    </row>
    <row r="1759" spans="2:11" x14ac:dyDescent="0.2">
      <c r="B1759" s="4" t="s">
        <v>2225</v>
      </c>
      <c r="C1759" s="1" t="s">
        <v>4959</v>
      </c>
      <c r="D1759" s="4">
        <v>7</v>
      </c>
      <c r="E1759" s="4">
        <v>2020</v>
      </c>
      <c r="F1759" s="5">
        <v>383</v>
      </c>
      <c r="G1759" s="5">
        <v>0</v>
      </c>
      <c r="H1759" s="5">
        <v>383</v>
      </c>
      <c r="I1759" s="1" t="s">
        <v>6889</v>
      </c>
      <c r="J1759" s="1" t="s">
        <v>6911</v>
      </c>
      <c r="K1759" s="5">
        <v>122.56</v>
      </c>
    </row>
    <row r="1760" spans="2:11" x14ac:dyDescent="0.2">
      <c r="B1760" s="4" t="s">
        <v>2226</v>
      </c>
      <c r="C1760" s="1" t="s">
        <v>4960</v>
      </c>
      <c r="D1760" s="4">
        <v>7</v>
      </c>
      <c r="E1760" s="4">
        <v>2020</v>
      </c>
      <c r="F1760" s="5">
        <v>172</v>
      </c>
      <c r="G1760" s="5">
        <v>0</v>
      </c>
      <c r="H1760" s="5">
        <v>172</v>
      </c>
      <c r="I1760" s="1" t="s">
        <v>6888</v>
      </c>
      <c r="J1760" s="1" t="s">
        <v>6912</v>
      </c>
      <c r="K1760" s="5">
        <v>65.36</v>
      </c>
    </row>
    <row r="1761" spans="2:11" x14ac:dyDescent="0.2">
      <c r="B1761" s="4" t="s">
        <v>2227</v>
      </c>
      <c r="C1761" s="1" t="s">
        <v>4961</v>
      </c>
      <c r="D1761" s="4">
        <v>7</v>
      </c>
      <c r="E1761" s="4">
        <v>2020</v>
      </c>
      <c r="F1761" s="5">
        <v>172</v>
      </c>
      <c r="G1761" s="5">
        <v>0</v>
      </c>
      <c r="H1761" s="5">
        <v>172</v>
      </c>
      <c r="I1761" s="1" t="s">
        <v>6888</v>
      </c>
      <c r="J1761" s="1" t="s">
        <v>6912</v>
      </c>
      <c r="K1761" s="5">
        <v>65.36</v>
      </c>
    </row>
    <row r="1762" spans="2:11" x14ac:dyDescent="0.2">
      <c r="B1762" s="4" t="s">
        <v>2228</v>
      </c>
      <c r="C1762" s="1" t="s">
        <v>4962</v>
      </c>
      <c r="D1762" s="4">
        <v>7</v>
      </c>
      <c r="E1762" s="4">
        <v>2020</v>
      </c>
      <c r="F1762" s="5">
        <v>192</v>
      </c>
      <c r="G1762" s="5">
        <v>0</v>
      </c>
      <c r="H1762" s="5">
        <v>192</v>
      </c>
      <c r="I1762" s="1" t="s">
        <v>6892</v>
      </c>
      <c r="J1762" s="1" t="s">
        <v>6914</v>
      </c>
      <c r="K1762" s="5">
        <v>34.56</v>
      </c>
    </row>
    <row r="1763" spans="2:11" x14ac:dyDescent="0.2">
      <c r="B1763" s="4" t="s">
        <v>2229</v>
      </c>
      <c r="C1763" s="1" t="s">
        <v>4963</v>
      </c>
      <c r="D1763" s="4">
        <v>7</v>
      </c>
      <c r="E1763" s="4">
        <v>2020</v>
      </c>
      <c r="F1763" s="5">
        <v>492</v>
      </c>
      <c r="G1763" s="5">
        <v>0</v>
      </c>
      <c r="H1763" s="5">
        <v>492</v>
      </c>
      <c r="I1763" s="1" t="s">
        <v>6891</v>
      </c>
      <c r="J1763" s="1" t="s">
        <v>6947</v>
      </c>
      <c r="K1763" s="5">
        <v>137.76000000000002</v>
      </c>
    </row>
    <row r="1764" spans="2:11" x14ac:dyDescent="0.2">
      <c r="B1764" s="4" t="s">
        <v>2230</v>
      </c>
      <c r="C1764" s="1" t="s">
        <v>4964</v>
      </c>
      <c r="D1764" s="4">
        <v>7</v>
      </c>
      <c r="E1764" s="4">
        <v>2020</v>
      </c>
      <c r="F1764" s="5">
        <v>312</v>
      </c>
      <c r="G1764" s="5">
        <v>0</v>
      </c>
      <c r="H1764" s="5">
        <v>312</v>
      </c>
      <c r="I1764" s="1" t="s">
        <v>6887</v>
      </c>
      <c r="J1764" s="1" t="s">
        <v>6910</v>
      </c>
      <c r="K1764" s="5">
        <v>99.84</v>
      </c>
    </row>
    <row r="1765" spans="2:11" x14ac:dyDescent="0.2">
      <c r="B1765" s="4" t="s">
        <v>2231</v>
      </c>
      <c r="C1765" s="1" t="s">
        <v>4965</v>
      </c>
      <c r="D1765" s="4">
        <v>7</v>
      </c>
      <c r="E1765" s="4">
        <v>2020</v>
      </c>
      <c r="F1765" s="5">
        <v>345</v>
      </c>
      <c r="G1765" s="5">
        <v>0</v>
      </c>
      <c r="H1765" s="5">
        <v>345</v>
      </c>
      <c r="I1765" s="1" t="s">
        <v>6889</v>
      </c>
      <c r="J1765" s="1" t="s">
        <v>6920</v>
      </c>
      <c r="K1765" s="5">
        <v>106.95</v>
      </c>
    </row>
    <row r="1766" spans="2:11" x14ac:dyDescent="0.2">
      <c r="B1766" s="4" t="s">
        <v>2232</v>
      </c>
      <c r="C1766" s="1" t="s">
        <v>4966</v>
      </c>
      <c r="D1766" s="4">
        <v>7</v>
      </c>
      <c r="E1766" s="4">
        <v>2020</v>
      </c>
      <c r="F1766" s="5">
        <v>447</v>
      </c>
      <c r="G1766" s="5">
        <v>0</v>
      </c>
      <c r="H1766" s="5">
        <v>447</v>
      </c>
      <c r="I1766" s="1" t="s">
        <v>6889</v>
      </c>
      <c r="J1766" s="1" t="s">
        <v>6893</v>
      </c>
      <c r="K1766" s="5">
        <v>156.44999999999999</v>
      </c>
    </row>
    <row r="1767" spans="2:11" x14ac:dyDescent="0.2">
      <c r="B1767" s="4" t="s">
        <v>2233</v>
      </c>
      <c r="C1767" s="1" t="s">
        <v>4967</v>
      </c>
      <c r="D1767" s="4">
        <v>7</v>
      </c>
      <c r="E1767" s="4">
        <v>2020</v>
      </c>
      <c r="F1767" s="5">
        <v>383</v>
      </c>
      <c r="G1767" s="5">
        <v>0</v>
      </c>
      <c r="H1767" s="5">
        <v>383</v>
      </c>
      <c r="I1767" s="1" t="s">
        <v>6889</v>
      </c>
      <c r="J1767" s="1" t="s">
        <v>6911</v>
      </c>
      <c r="K1767" s="5">
        <v>122.56</v>
      </c>
    </row>
    <row r="1768" spans="2:11" x14ac:dyDescent="0.2">
      <c r="B1768" s="4" t="s">
        <v>2234</v>
      </c>
      <c r="C1768" s="1" t="s">
        <v>4968</v>
      </c>
      <c r="D1768" s="4">
        <v>7</v>
      </c>
      <c r="E1768" s="4">
        <v>2020</v>
      </c>
      <c r="F1768" s="5">
        <v>523</v>
      </c>
      <c r="G1768" s="5">
        <v>0</v>
      </c>
      <c r="H1768" s="5">
        <v>523</v>
      </c>
      <c r="I1768" s="1" t="s">
        <v>6891</v>
      </c>
      <c r="J1768" s="1" t="s">
        <v>6904</v>
      </c>
      <c r="K1768" s="5">
        <v>156.9</v>
      </c>
    </row>
    <row r="1769" spans="2:11" x14ac:dyDescent="0.2">
      <c r="B1769" s="4" t="s">
        <v>2235</v>
      </c>
      <c r="C1769" s="1" t="s">
        <v>4969</v>
      </c>
      <c r="D1769" s="4">
        <v>7</v>
      </c>
      <c r="E1769" s="4">
        <v>2020</v>
      </c>
      <c r="F1769" s="5">
        <v>284</v>
      </c>
      <c r="G1769" s="5">
        <v>0</v>
      </c>
      <c r="H1769" s="5">
        <v>284</v>
      </c>
      <c r="I1769" s="1" t="s">
        <v>6887</v>
      </c>
      <c r="J1769" s="1" t="s">
        <v>6919</v>
      </c>
      <c r="K1769" s="5">
        <v>76.680000000000007</v>
      </c>
    </row>
    <row r="1770" spans="2:11" x14ac:dyDescent="0.2">
      <c r="B1770" s="4" t="s">
        <v>2236</v>
      </c>
      <c r="C1770" s="1" t="s">
        <v>4970</v>
      </c>
      <c r="D1770" s="4">
        <v>7</v>
      </c>
      <c r="E1770" s="4">
        <v>2020</v>
      </c>
      <c r="F1770" s="5">
        <v>345</v>
      </c>
      <c r="G1770" s="5">
        <v>0</v>
      </c>
      <c r="H1770" s="5">
        <v>345</v>
      </c>
      <c r="I1770" s="1" t="s">
        <v>6889</v>
      </c>
      <c r="J1770" s="1" t="s">
        <v>6920</v>
      </c>
      <c r="K1770" s="5">
        <v>106.95</v>
      </c>
    </row>
    <row r="1771" spans="2:11" x14ac:dyDescent="0.2">
      <c r="B1771" s="4" t="s">
        <v>2237</v>
      </c>
      <c r="C1771" s="1" t="s">
        <v>4971</v>
      </c>
      <c r="D1771" s="4">
        <v>7</v>
      </c>
      <c r="E1771" s="4">
        <v>2020</v>
      </c>
      <c r="F1771" s="5">
        <v>383</v>
      </c>
      <c r="G1771" s="5">
        <v>0</v>
      </c>
      <c r="H1771" s="5">
        <v>383</v>
      </c>
      <c r="I1771" s="1" t="s">
        <v>6889</v>
      </c>
      <c r="J1771" s="1" t="s">
        <v>6911</v>
      </c>
      <c r="K1771" s="5">
        <v>122.56</v>
      </c>
    </row>
    <row r="1772" spans="2:11" x14ac:dyDescent="0.2">
      <c r="B1772" s="4" t="s">
        <v>2238</v>
      </c>
      <c r="C1772" s="1" t="s">
        <v>4972</v>
      </c>
      <c r="D1772" s="4">
        <v>7</v>
      </c>
      <c r="E1772" s="4">
        <v>2020</v>
      </c>
      <c r="F1772" s="5">
        <v>383</v>
      </c>
      <c r="G1772" s="5">
        <v>0</v>
      </c>
      <c r="H1772" s="5">
        <v>383</v>
      </c>
      <c r="I1772" s="1" t="s">
        <v>6889</v>
      </c>
      <c r="J1772" s="1" t="s">
        <v>6911</v>
      </c>
      <c r="K1772" s="5">
        <v>122.56</v>
      </c>
    </row>
    <row r="1773" spans="2:11" x14ac:dyDescent="0.2">
      <c r="B1773" s="4" t="s">
        <v>2239</v>
      </c>
      <c r="C1773" s="1" t="s">
        <v>4973</v>
      </c>
      <c r="D1773" s="4">
        <v>7</v>
      </c>
      <c r="E1773" s="4">
        <v>2020</v>
      </c>
      <c r="F1773" s="5">
        <v>492</v>
      </c>
      <c r="G1773" s="5">
        <v>0</v>
      </c>
      <c r="H1773" s="5">
        <v>492</v>
      </c>
      <c r="I1773" s="1" t="s">
        <v>6891</v>
      </c>
      <c r="J1773" s="1" t="s">
        <v>6947</v>
      </c>
      <c r="K1773" s="5">
        <v>137.76000000000002</v>
      </c>
    </row>
    <row r="1774" spans="2:11" x14ac:dyDescent="0.2">
      <c r="B1774" s="4" t="s">
        <v>2240</v>
      </c>
      <c r="C1774" s="1" t="s">
        <v>4974</v>
      </c>
      <c r="D1774" s="4">
        <v>7</v>
      </c>
      <c r="E1774" s="4">
        <v>2020</v>
      </c>
      <c r="F1774" s="5">
        <v>180</v>
      </c>
      <c r="G1774" s="5">
        <v>0</v>
      </c>
      <c r="H1774" s="5">
        <v>180</v>
      </c>
      <c r="I1774" s="1" t="s">
        <v>6887</v>
      </c>
      <c r="J1774" s="1" t="s">
        <v>6959</v>
      </c>
      <c r="K1774" s="5">
        <v>61.2</v>
      </c>
    </row>
    <row r="1775" spans="2:11" x14ac:dyDescent="0.2">
      <c r="B1775" s="4" t="s">
        <v>2241</v>
      </c>
      <c r="C1775" s="1" t="s">
        <v>4975</v>
      </c>
      <c r="D1775" s="4">
        <v>7</v>
      </c>
      <c r="E1775" s="4">
        <v>2020</v>
      </c>
      <c r="F1775" s="5">
        <v>447</v>
      </c>
      <c r="G1775" s="5">
        <v>0</v>
      </c>
      <c r="H1775" s="5">
        <v>447</v>
      </c>
      <c r="I1775" s="1" t="s">
        <v>6889</v>
      </c>
      <c r="J1775" s="1" t="s">
        <v>6893</v>
      </c>
      <c r="K1775" s="5">
        <v>156.44999999999999</v>
      </c>
    </row>
    <row r="1776" spans="2:11" x14ac:dyDescent="0.2">
      <c r="B1776" s="4" t="s">
        <v>2242</v>
      </c>
      <c r="C1776" s="1" t="s">
        <v>4976</v>
      </c>
      <c r="D1776" s="4">
        <v>7</v>
      </c>
      <c r="E1776" s="4">
        <v>2020</v>
      </c>
      <c r="F1776" s="5">
        <v>144</v>
      </c>
      <c r="G1776" s="5">
        <v>0</v>
      </c>
      <c r="H1776" s="5">
        <v>144</v>
      </c>
      <c r="I1776" s="1" t="s">
        <v>6888</v>
      </c>
      <c r="J1776" s="1" t="s">
        <v>6921</v>
      </c>
      <c r="K1776" s="5">
        <v>66.240000000000009</v>
      </c>
    </row>
    <row r="1777" spans="2:11" x14ac:dyDescent="0.2">
      <c r="B1777" s="4" t="s">
        <v>2243</v>
      </c>
      <c r="C1777" s="1" t="s">
        <v>4977</v>
      </c>
      <c r="D1777" s="4">
        <v>7</v>
      </c>
      <c r="E1777" s="4">
        <v>2020</v>
      </c>
      <c r="F1777" s="5">
        <v>172</v>
      </c>
      <c r="G1777" s="5">
        <v>0</v>
      </c>
      <c r="H1777" s="5">
        <v>172</v>
      </c>
      <c r="I1777" s="1" t="s">
        <v>6888</v>
      </c>
      <c r="J1777" s="1" t="s">
        <v>6912</v>
      </c>
      <c r="K1777" s="5">
        <v>65.36</v>
      </c>
    </row>
    <row r="1778" spans="2:11" x14ac:dyDescent="0.2">
      <c r="B1778" s="4" t="s">
        <v>2244</v>
      </c>
      <c r="C1778" s="1" t="s">
        <v>4978</v>
      </c>
      <c r="D1778" s="4">
        <v>7</v>
      </c>
      <c r="E1778" s="4">
        <v>2020</v>
      </c>
      <c r="F1778" s="5">
        <v>538</v>
      </c>
      <c r="G1778" s="5">
        <v>0</v>
      </c>
      <c r="H1778" s="5">
        <v>538</v>
      </c>
      <c r="I1778" s="1" t="s">
        <v>6891</v>
      </c>
      <c r="J1778" s="1" t="s">
        <v>6905</v>
      </c>
      <c r="K1778" s="5">
        <v>145.26000000000002</v>
      </c>
    </row>
    <row r="1779" spans="2:11" x14ac:dyDescent="0.2">
      <c r="B1779" s="4" t="s">
        <v>2245</v>
      </c>
      <c r="C1779" s="1" t="s">
        <v>4979</v>
      </c>
      <c r="D1779" s="4">
        <v>7</v>
      </c>
      <c r="E1779" s="4">
        <v>2020</v>
      </c>
      <c r="F1779" s="5">
        <v>295</v>
      </c>
      <c r="G1779" s="5">
        <v>0</v>
      </c>
      <c r="H1779" s="5">
        <v>295</v>
      </c>
      <c r="I1779" s="1" t="s">
        <v>6887</v>
      </c>
      <c r="J1779" s="1" t="s">
        <v>6954</v>
      </c>
      <c r="K1779" s="5">
        <v>97.350000000000009</v>
      </c>
    </row>
    <row r="1780" spans="2:11" x14ac:dyDescent="0.2">
      <c r="B1780" s="4" t="s">
        <v>2246</v>
      </c>
      <c r="C1780" s="1" t="s">
        <v>4980</v>
      </c>
      <c r="D1780" s="4">
        <v>7</v>
      </c>
      <c r="E1780" s="4">
        <v>2020</v>
      </c>
      <c r="F1780" s="5">
        <v>447</v>
      </c>
      <c r="G1780" s="5">
        <v>0</v>
      </c>
      <c r="H1780" s="5">
        <v>447</v>
      </c>
      <c r="I1780" s="1" t="s">
        <v>6889</v>
      </c>
      <c r="J1780" s="1" t="s">
        <v>6893</v>
      </c>
      <c r="K1780" s="5">
        <v>156.44999999999999</v>
      </c>
    </row>
    <row r="1781" spans="2:11" x14ac:dyDescent="0.2">
      <c r="B1781" s="4" t="s">
        <v>2247</v>
      </c>
      <c r="C1781" s="1" t="s">
        <v>4981</v>
      </c>
      <c r="D1781" s="4">
        <v>7</v>
      </c>
      <c r="E1781" s="4">
        <v>2020</v>
      </c>
      <c r="F1781" s="5">
        <v>168</v>
      </c>
      <c r="G1781" s="5">
        <v>0</v>
      </c>
      <c r="H1781" s="5">
        <v>168</v>
      </c>
      <c r="I1781" s="1" t="s">
        <v>6888</v>
      </c>
      <c r="J1781" s="1" t="s">
        <v>6922</v>
      </c>
      <c r="K1781" s="5">
        <v>75.600000000000009</v>
      </c>
    </row>
    <row r="1782" spans="2:11" x14ac:dyDescent="0.2">
      <c r="B1782" s="4" t="s">
        <v>2248</v>
      </c>
      <c r="C1782" s="1" t="s">
        <v>4982</v>
      </c>
      <c r="D1782" s="4">
        <v>7</v>
      </c>
      <c r="E1782" s="4">
        <v>2020</v>
      </c>
      <c r="F1782" s="5">
        <v>144</v>
      </c>
      <c r="G1782" s="5">
        <v>0</v>
      </c>
      <c r="H1782" s="5">
        <v>144</v>
      </c>
      <c r="I1782" s="1" t="s">
        <v>6888</v>
      </c>
      <c r="J1782" s="1" t="s">
        <v>6921</v>
      </c>
      <c r="K1782" s="5">
        <v>66.240000000000009</v>
      </c>
    </row>
    <row r="1783" spans="2:11" x14ac:dyDescent="0.2">
      <c r="B1783" s="4" t="s">
        <v>2249</v>
      </c>
      <c r="C1783" s="1" t="s">
        <v>4983</v>
      </c>
      <c r="D1783" s="4">
        <v>7</v>
      </c>
      <c r="E1783" s="4">
        <v>2020</v>
      </c>
      <c r="F1783" s="5">
        <v>172</v>
      </c>
      <c r="G1783" s="5">
        <v>0</v>
      </c>
      <c r="H1783" s="5">
        <v>172</v>
      </c>
      <c r="I1783" s="1" t="s">
        <v>6888</v>
      </c>
      <c r="J1783" s="1" t="s">
        <v>6912</v>
      </c>
      <c r="K1783" s="5">
        <v>65.36</v>
      </c>
    </row>
    <row r="1784" spans="2:11" x14ac:dyDescent="0.2">
      <c r="B1784" s="4" t="s">
        <v>2250</v>
      </c>
      <c r="C1784" s="1" t="s">
        <v>4984</v>
      </c>
      <c r="D1784" s="4">
        <v>7</v>
      </c>
      <c r="E1784" s="4">
        <v>2020</v>
      </c>
      <c r="F1784" s="5">
        <v>168</v>
      </c>
      <c r="G1784" s="5">
        <v>0</v>
      </c>
      <c r="H1784" s="5">
        <v>168</v>
      </c>
      <c r="I1784" s="1" t="s">
        <v>6888</v>
      </c>
      <c r="J1784" s="1" t="s">
        <v>6894</v>
      </c>
      <c r="K1784" s="5">
        <v>25.2</v>
      </c>
    </row>
    <row r="1785" spans="2:11" x14ac:dyDescent="0.2">
      <c r="B1785" s="4" t="s">
        <v>2251</v>
      </c>
      <c r="C1785" s="1" t="s">
        <v>4985</v>
      </c>
      <c r="D1785" s="4">
        <v>7</v>
      </c>
      <c r="E1785" s="4">
        <v>2020</v>
      </c>
      <c r="F1785" s="5">
        <v>210</v>
      </c>
      <c r="G1785" s="5">
        <v>0</v>
      </c>
      <c r="H1785" s="5">
        <v>210</v>
      </c>
      <c r="I1785" s="1" t="s">
        <v>6892</v>
      </c>
      <c r="J1785" s="1" t="s">
        <v>6913</v>
      </c>
      <c r="K1785" s="5">
        <v>37.799999999999997</v>
      </c>
    </row>
    <row r="1786" spans="2:11" x14ac:dyDescent="0.2">
      <c r="B1786" s="4" t="s">
        <v>2252</v>
      </c>
      <c r="C1786" s="1" t="s">
        <v>4986</v>
      </c>
      <c r="D1786" s="4">
        <v>7</v>
      </c>
      <c r="E1786" s="4">
        <v>2020</v>
      </c>
      <c r="F1786" s="5">
        <v>267</v>
      </c>
      <c r="G1786" s="5">
        <v>0</v>
      </c>
      <c r="H1786" s="5">
        <v>267</v>
      </c>
      <c r="I1786" s="1" t="s">
        <v>6887</v>
      </c>
      <c r="J1786" s="1" t="s">
        <v>6924</v>
      </c>
      <c r="K1786" s="5">
        <v>90.78</v>
      </c>
    </row>
    <row r="1787" spans="2:11" x14ac:dyDescent="0.2">
      <c r="B1787" s="4" t="s">
        <v>2253</v>
      </c>
      <c r="C1787" s="1" t="s">
        <v>4987</v>
      </c>
      <c r="D1787" s="4">
        <v>7</v>
      </c>
      <c r="E1787" s="4">
        <v>2020</v>
      </c>
      <c r="F1787" s="5">
        <v>383</v>
      </c>
      <c r="G1787" s="5">
        <v>0</v>
      </c>
      <c r="H1787" s="5">
        <v>383</v>
      </c>
      <c r="I1787" s="1" t="s">
        <v>6889</v>
      </c>
      <c r="J1787" s="1" t="s">
        <v>6911</v>
      </c>
      <c r="K1787" s="5">
        <v>122.56</v>
      </c>
    </row>
    <row r="1788" spans="2:11" x14ac:dyDescent="0.2">
      <c r="B1788" s="4" t="s">
        <v>2254</v>
      </c>
      <c r="C1788" s="1" t="s">
        <v>4988</v>
      </c>
      <c r="D1788" s="4">
        <v>7</v>
      </c>
      <c r="E1788" s="4">
        <v>2020</v>
      </c>
      <c r="F1788" s="5">
        <v>144</v>
      </c>
      <c r="G1788" s="5">
        <v>0</v>
      </c>
      <c r="H1788" s="5">
        <v>144</v>
      </c>
      <c r="I1788" s="1" t="s">
        <v>6888</v>
      </c>
      <c r="J1788" s="1" t="s">
        <v>6921</v>
      </c>
      <c r="K1788" s="5">
        <v>66.240000000000009</v>
      </c>
    </row>
    <row r="1789" spans="2:11" x14ac:dyDescent="0.2">
      <c r="B1789" s="4" t="s">
        <v>2255</v>
      </c>
      <c r="C1789" s="1" t="s">
        <v>4989</v>
      </c>
      <c r="D1789" s="4">
        <v>7</v>
      </c>
      <c r="E1789" s="4">
        <v>2020</v>
      </c>
      <c r="F1789" s="5">
        <v>240</v>
      </c>
      <c r="G1789" s="5">
        <v>0</v>
      </c>
      <c r="H1789" s="5">
        <v>240</v>
      </c>
      <c r="I1789" s="1" t="s">
        <v>6892</v>
      </c>
      <c r="J1789" s="1" t="s">
        <v>6896</v>
      </c>
      <c r="K1789" s="5">
        <v>43.199999999999996</v>
      </c>
    </row>
    <row r="1790" spans="2:11" x14ac:dyDescent="0.2">
      <c r="B1790" s="4" t="s">
        <v>2256</v>
      </c>
      <c r="C1790" s="1" t="s">
        <v>4990</v>
      </c>
      <c r="D1790" s="4">
        <v>7</v>
      </c>
      <c r="E1790" s="4">
        <v>2020</v>
      </c>
      <c r="F1790" s="5">
        <v>240</v>
      </c>
      <c r="G1790" s="5">
        <v>0</v>
      </c>
      <c r="H1790" s="5">
        <v>240</v>
      </c>
      <c r="I1790" s="1" t="s">
        <v>6892</v>
      </c>
      <c r="J1790" s="1" t="s">
        <v>6896</v>
      </c>
      <c r="K1790" s="5">
        <v>43.199999999999996</v>
      </c>
    </row>
    <row r="1791" spans="2:11" x14ac:dyDescent="0.2">
      <c r="B1791" s="4" t="s">
        <v>2257</v>
      </c>
      <c r="C1791" s="1" t="s">
        <v>4991</v>
      </c>
      <c r="D1791" s="4">
        <v>7</v>
      </c>
      <c r="E1791" s="4">
        <v>2020</v>
      </c>
      <c r="F1791" s="5">
        <v>240</v>
      </c>
      <c r="G1791" s="5">
        <v>0</v>
      </c>
      <c r="H1791" s="5">
        <v>240</v>
      </c>
      <c r="I1791" s="1" t="s">
        <v>6892</v>
      </c>
      <c r="J1791" s="1" t="s">
        <v>6896</v>
      </c>
      <c r="K1791" s="5">
        <v>43.199999999999996</v>
      </c>
    </row>
    <row r="1792" spans="2:11" x14ac:dyDescent="0.2">
      <c r="B1792" s="4" t="s">
        <v>2258</v>
      </c>
      <c r="C1792" s="1" t="s">
        <v>4992</v>
      </c>
      <c r="D1792" s="4">
        <v>7</v>
      </c>
      <c r="E1792" s="4">
        <v>2020</v>
      </c>
      <c r="F1792" s="5">
        <v>205</v>
      </c>
      <c r="G1792" s="5">
        <v>0</v>
      </c>
      <c r="H1792" s="5">
        <v>205</v>
      </c>
      <c r="I1792" s="1" t="s">
        <v>6892</v>
      </c>
      <c r="J1792" s="1" t="s">
        <v>6915</v>
      </c>
      <c r="K1792" s="5">
        <v>36.9</v>
      </c>
    </row>
    <row r="1793" spans="2:11" x14ac:dyDescent="0.2">
      <c r="B1793" s="4" t="s">
        <v>2259</v>
      </c>
      <c r="C1793" s="1" t="s">
        <v>4993</v>
      </c>
      <c r="D1793" s="4">
        <v>7</v>
      </c>
      <c r="E1793" s="4">
        <v>2020</v>
      </c>
      <c r="F1793" s="5">
        <v>192</v>
      </c>
      <c r="G1793" s="5">
        <v>0</v>
      </c>
      <c r="H1793" s="5">
        <v>192</v>
      </c>
      <c r="I1793" s="1" t="s">
        <v>6892</v>
      </c>
      <c r="J1793" s="1" t="s">
        <v>6914</v>
      </c>
      <c r="K1793" s="5">
        <v>34.56</v>
      </c>
    </row>
    <row r="1794" spans="2:11" x14ac:dyDescent="0.2">
      <c r="B1794" s="4" t="s">
        <v>2260</v>
      </c>
      <c r="C1794" s="1" t="s">
        <v>4994</v>
      </c>
      <c r="D1794" s="4">
        <v>7</v>
      </c>
      <c r="E1794" s="4">
        <v>2020</v>
      </c>
      <c r="F1794" s="5">
        <v>192</v>
      </c>
      <c r="G1794" s="5">
        <v>0</v>
      </c>
      <c r="H1794" s="5">
        <v>192</v>
      </c>
      <c r="I1794" s="1" t="s">
        <v>6892</v>
      </c>
      <c r="J1794" s="1" t="s">
        <v>6914</v>
      </c>
      <c r="K1794" s="5">
        <v>34.56</v>
      </c>
    </row>
    <row r="1795" spans="2:11" x14ac:dyDescent="0.2">
      <c r="B1795" s="4" t="s">
        <v>2261</v>
      </c>
      <c r="C1795" s="1" t="s">
        <v>4995</v>
      </c>
      <c r="D1795" s="4">
        <v>7</v>
      </c>
      <c r="E1795" s="4">
        <v>2020</v>
      </c>
      <c r="F1795" s="5">
        <v>255</v>
      </c>
      <c r="G1795" s="5">
        <v>0</v>
      </c>
      <c r="H1795" s="5">
        <v>255</v>
      </c>
      <c r="I1795" s="1" t="s">
        <v>6886</v>
      </c>
      <c r="J1795" s="1" t="s">
        <v>6917</v>
      </c>
      <c r="K1795" s="5">
        <v>66.3</v>
      </c>
    </row>
    <row r="1796" spans="2:11" x14ac:dyDescent="0.2">
      <c r="B1796" s="4" t="s">
        <v>2262</v>
      </c>
      <c r="C1796" s="1" t="s">
        <v>4996</v>
      </c>
      <c r="D1796" s="4">
        <v>7</v>
      </c>
      <c r="E1796" s="4">
        <v>2020</v>
      </c>
      <c r="F1796" s="5">
        <v>258</v>
      </c>
      <c r="G1796" s="5">
        <v>0</v>
      </c>
      <c r="H1796" s="5">
        <v>258</v>
      </c>
      <c r="I1796" s="1" t="s">
        <v>6886</v>
      </c>
      <c r="J1796" s="1" t="s">
        <v>6918</v>
      </c>
      <c r="K1796" s="5">
        <v>72.240000000000009</v>
      </c>
    </row>
    <row r="1797" spans="2:11" x14ac:dyDescent="0.2">
      <c r="B1797" s="4" t="s">
        <v>2263</v>
      </c>
      <c r="C1797" s="1" t="s">
        <v>4997</v>
      </c>
      <c r="D1797" s="4">
        <v>7</v>
      </c>
      <c r="E1797" s="4">
        <v>2020</v>
      </c>
      <c r="F1797" s="5">
        <v>447</v>
      </c>
      <c r="G1797" s="5">
        <v>0</v>
      </c>
      <c r="H1797" s="5">
        <v>447</v>
      </c>
      <c r="I1797" s="1" t="s">
        <v>6889</v>
      </c>
      <c r="J1797" s="1" t="s">
        <v>6893</v>
      </c>
      <c r="K1797" s="5">
        <v>156.44999999999999</v>
      </c>
    </row>
    <row r="1798" spans="2:11" x14ac:dyDescent="0.2">
      <c r="B1798" s="4" t="s">
        <v>2264</v>
      </c>
      <c r="C1798" s="1" t="s">
        <v>4998</v>
      </c>
      <c r="D1798" s="4">
        <v>7</v>
      </c>
      <c r="E1798" s="4">
        <v>2020</v>
      </c>
      <c r="F1798" s="5">
        <v>172</v>
      </c>
      <c r="G1798" s="5">
        <v>0</v>
      </c>
      <c r="H1798" s="5">
        <v>172</v>
      </c>
      <c r="I1798" s="1" t="s">
        <v>6888</v>
      </c>
      <c r="J1798" s="1" t="s">
        <v>6912</v>
      </c>
      <c r="K1798" s="5">
        <v>65.36</v>
      </c>
    </row>
    <row r="1799" spans="2:11" x14ac:dyDescent="0.2">
      <c r="B1799" s="4" t="s">
        <v>2265</v>
      </c>
      <c r="C1799" s="1" t="s">
        <v>4999</v>
      </c>
      <c r="D1799" s="4">
        <v>7</v>
      </c>
      <c r="E1799" s="4">
        <v>2020</v>
      </c>
      <c r="F1799" s="5">
        <v>192</v>
      </c>
      <c r="G1799" s="5">
        <v>0</v>
      </c>
      <c r="H1799" s="5">
        <v>192</v>
      </c>
      <c r="I1799" s="1" t="s">
        <v>6892</v>
      </c>
      <c r="J1799" s="1" t="s">
        <v>6914</v>
      </c>
      <c r="K1799" s="5">
        <v>34.56</v>
      </c>
    </row>
    <row r="1800" spans="2:11" x14ac:dyDescent="0.2">
      <c r="B1800" s="4" t="s">
        <v>2266</v>
      </c>
      <c r="C1800" s="1" t="s">
        <v>5000</v>
      </c>
      <c r="D1800" s="4">
        <v>7</v>
      </c>
      <c r="E1800" s="4">
        <v>2020</v>
      </c>
      <c r="F1800" s="5">
        <v>210</v>
      </c>
      <c r="G1800" s="5">
        <v>0</v>
      </c>
      <c r="H1800" s="5">
        <v>210</v>
      </c>
      <c r="I1800" s="1" t="s">
        <v>6892</v>
      </c>
      <c r="J1800" s="1" t="s">
        <v>6913</v>
      </c>
      <c r="K1800" s="5">
        <v>37.799999999999997</v>
      </c>
    </row>
    <row r="1801" spans="2:11" x14ac:dyDescent="0.2">
      <c r="B1801" s="4" t="s">
        <v>2267</v>
      </c>
      <c r="C1801" s="1" t="s">
        <v>5001</v>
      </c>
      <c r="D1801" s="4">
        <v>7</v>
      </c>
      <c r="E1801" s="4">
        <v>2020</v>
      </c>
      <c r="F1801" s="5">
        <v>258</v>
      </c>
      <c r="G1801" s="5">
        <v>0</v>
      </c>
      <c r="H1801" s="5">
        <v>258</v>
      </c>
      <c r="I1801" s="1" t="s">
        <v>6886</v>
      </c>
      <c r="J1801" s="1" t="s">
        <v>6918</v>
      </c>
      <c r="K1801" s="5">
        <v>72.240000000000009</v>
      </c>
    </row>
    <row r="1802" spans="2:11" x14ac:dyDescent="0.2">
      <c r="B1802" s="4" t="s">
        <v>2268</v>
      </c>
      <c r="C1802" s="1" t="s">
        <v>5002</v>
      </c>
      <c r="D1802" s="4">
        <v>7</v>
      </c>
      <c r="E1802" s="4">
        <v>2020</v>
      </c>
      <c r="F1802" s="5">
        <v>327</v>
      </c>
      <c r="G1802" s="5">
        <v>0</v>
      </c>
      <c r="H1802" s="5">
        <v>327</v>
      </c>
      <c r="I1802" s="1" t="s">
        <v>6886</v>
      </c>
      <c r="J1802" s="1" t="s">
        <v>6916</v>
      </c>
      <c r="K1802" s="5">
        <v>94.83</v>
      </c>
    </row>
    <row r="1803" spans="2:11" x14ac:dyDescent="0.2">
      <c r="B1803" s="4" t="s">
        <v>2269</v>
      </c>
      <c r="C1803" s="1" t="s">
        <v>5003</v>
      </c>
      <c r="D1803" s="4">
        <v>7</v>
      </c>
      <c r="E1803" s="4">
        <v>2020</v>
      </c>
      <c r="F1803" s="5">
        <v>313</v>
      </c>
      <c r="G1803" s="5">
        <v>0</v>
      </c>
      <c r="H1803" s="5">
        <v>313</v>
      </c>
      <c r="I1803" s="1" t="s">
        <v>6886</v>
      </c>
      <c r="J1803" s="1" t="s">
        <v>6897</v>
      </c>
      <c r="K1803" s="5">
        <v>93.899999999999991</v>
      </c>
    </row>
    <row r="1804" spans="2:11" x14ac:dyDescent="0.2">
      <c r="B1804" s="4" t="s">
        <v>2270</v>
      </c>
      <c r="C1804" s="1" t="s">
        <v>5004</v>
      </c>
      <c r="D1804" s="4">
        <v>7</v>
      </c>
      <c r="E1804" s="4">
        <v>2020</v>
      </c>
      <c r="F1804" s="5">
        <v>992</v>
      </c>
      <c r="G1804" s="5">
        <v>0</v>
      </c>
      <c r="H1804" s="5">
        <v>992</v>
      </c>
      <c r="I1804" s="1" t="s">
        <v>6884</v>
      </c>
      <c r="J1804" s="1" t="s">
        <v>6942</v>
      </c>
      <c r="K1804" s="5">
        <v>277.76000000000005</v>
      </c>
    </row>
    <row r="1805" spans="2:11" x14ac:dyDescent="0.2">
      <c r="B1805" s="4" t="s">
        <v>2271</v>
      </c>
      <c r="C1805" s="1" t="s">
        <v>5005</v>
      </c>
      <c r="D1805" s="4">
        <v>7</v>
      </c>
      <c r="E1805" s="4">
        <v>2020</v>
      </c>
      <c r="F1805" s="5">
        <v>992</v>
      </c>
      <c r="G1805" s="5">
        <v>0</v>
      </c>
      <c r="H1805" s="5">
        <v>992</v>
      </c>
      <c r="I1805" s="1" t="s">
        <v>6884</v>
      </c>
      <c r="J1805" s="1" t="s">
        <v>6942</v>
      </c>
      <c r="K1805" s="5">
        <v>277.76000000000005</v>
      </c>
    </row>
    <row r="1806" spans="2:11" x14ac:dyDescent="0.2">
      <c r="B1806" s="4" t="s">
        <v>2272</v>
      </c>
      <c r="C1806" s="1" t="s">
        <v>5006</v>
      </c>
      <c r="D1806" s="4">
        <v>7</v>
      </c>
      <c r="E1806" s="4">
        <v>2020</v>
      </c>
      <c r="F1806" s="5">
        <v>1491</v>
      </c>
      <c r="G1806" s="5">
        <v>0</v>
      </c>
      <c r="H1806" s="5">
        <v>1491</v>
      </c>
      <c r="I1806" s="1" t="s">
        <v>6883</v>
      </c>
      <c r="J1806" s="1" t="s">
        <v>6900</v>
      </c>
      <c r="K1806" s="5">
        <v>506.94000000000005</v>
      </c>
    </row>
    <row r="1807" spans="2:11" x14ac:dyDescent="0.2">
      <c r="B1807" s="4" t="s">
        <v>2273</v>
      </c>
      <c r="C1807" s="1" t="s">
        <v>5007</v>
      </c>
      <c r="D1807" s="4">
        <v>7</v>
      </c>
      <c r="E1807" s="4">
        <v>2020</v>
      </c>
      <c r="F1807" s="5">
        <v>447</v>
      </c>
      <c r="G1807" s="5">
        <v>0</v>
      </c>
      <c r="H1807" s="5">
        <v>447</v>
      </c>
      <c r="I1807" s="1" t="s">
        <v>6889</v>
      </c>
      <c r="J1807" s="1" t="s">
        <v>6893</v>
      </c>
      <c r="K1807" s="5">
        <v>156.44999999999999</v>
      </c>
    </row>
    <row r="1808" spans="2:11" x14ac:dyDescent="0.2">
      <c r="B1808" s="4" t="s">
        <v>2274</v>
      </c>
      <c r="C1808" s="1" t="s">
        <v>5008</v>
      </c>
      <c r="D1808" s="4">
        <v>7</v>
      </c>
      <c r="E1808" s="4">
        <v>2020</v>
      </c>
      <c r="F1808" s="5">
        <v>172</v>
      </c>
      <c r="G1808" s="5">
        <v>0</v>
      </c>
      <c r="H1808" s="5">
        <v>172</v>
      </c>
      <c r="I1808" s="1" t="s">
        <v>6888</v>
      </c>
      <c r="J1808" s="1" t="s">
        <v>6912</v>
      </c>
      <c r="K1808" s="5">
        <v>65.36</v>
      </c>
    </row>
    <row r="1809" spans="2:11" x14ac:dyDescent="0.2">
      <c r="B1809" s="4" t="s">
        <v>2275</v>
      </c>
      <c r="C1809" s="1" t="s">
        <v>5009</v>
      </c>
      <c r="D1809" s="4">
        <v>7</v>
      </c>
      <c r="E1809" s="4">
        <v>2020</v>
      </c>
      <c r="F1809" s="5">
        <v>205</v>
      </c>
      <c r="G1809" s="5">
        <v>0</v>
      </c>
      <c r="H1809" s="5">
        <v>205</v>
      </c>
      <c r="I1809" s="1" t="s">
        <v>6892</v>
      </c>
      <c r="J1809" s="1" t="s">
        <v>6915</v>
      </c>
      <c r="K1809" s="5">
        <v>36.9</v>
      </c>
    </row>
    <row r="1810" spans="2:11" x14ac:dyDescent="0.2">
      <c r="B1810" s="4" t="s">
        <v>2276</v>
      </c>
      <c r="C1810" s="1" t="s">
        <v>5010</v>
      </c>
      <c r="D1810" s="4">
        <v>7</v>
      </c>
      <c r="E1810" s="4">
        <v>2020</v>
      </c>
      <c r="F1810" s="5">
        <v>327</v>
      </c>
      <c r="G1810" s="5">
        <v>0</v>
      </c>
      <c r="H1810" s="5">
        <v>327</v>
      </c>
      <c r="I1810" s="1" t="s">
        <v>6886</v>
      </c>
      <c r="J1810" s="1" t="s">
        <v>6916</v>
      </c>
      <c r="K1810" s="5">
        <v>94.83</v>
      </c>
    </row>
    <row r="1811" spans="2:11" x14ac:dyDescent="0.2">
      <c r="B1811" s="4" t="s">
        <v>2277</v>
      </c>
      <c r="C1811" s="1" t="s">
        <v>5011</v>
      </c>
      <c r="D1811" s="4">
        <v>7</v>
      </c>
      <c r="E1811" s="4">
        <v>2020</v>
      </c>
      <c r="F1811" s="5">
        <v>258</v>
      </c>
      <c r="G1811" s="5">
        <v>0</v>
      </c>
      <c r="H1811" s="5">
        <v>258</v>
      </c>
      <c r="I1811" s="1" t="s">
        <v>6886</v>
      </c>
      <c r="J1811" s="1" t="s">
        <v>6918</v>
      </c>
      <c r="K1811" s="5">
        <v>72.240000000000009</v>
      </c>
    </row>
    <row r="1812" spans="2:11" x14ac:dyDescent="0.2">
      <c r="B1812" s="4" t="s">
        <v>2278</v>
      </c>
      <c r="C1812" s="1" t="s">
        <v>5012</v>
      </c>
      <c r="D1812" s="4">
        <v>7</v>
      </c>
      <c r="E1812" s="4">
        <v>2020</v>
      </c>
      <c r="F1812" s="5">
        <v>447</v>
      </c>
      <c r="G1812" s="5">
        <v>0</v>
      </c>
      <c r="H1812" s="5">
        <v>447</v>
      </c>
      <c r="I1812" s="1" t="s">
        <v>6889</v>
      </c>
      <c r="J1812" s="1" t="s">
        <v>6893</v>
      </c>
      <c r="K1812" s="5">
        <v>156.44999999999999</v>
      </c>
    </row>
    <row r="1813" spans="2:11" x14ac:dyDescent="0.2">
      <c r="B1813" s="4" t="s">
        <v>2279</v>
      </c>
      <c r="C1813" s="1" t="s">
        <v>5013</v>
      </c>
      <c r="D1813" s="4">
        <v>7</v>
      </c>
      <c r="E1813" s="4">
        <v>2020</v>
      </c>
      <c r="F1813" s="5">
        <v>172</v>
      </c>
      <c r="G1813" s="5">
        <v>0</v>
      </c>
      <c r="H1813" s="5">
        <v>172</v>
      </c>
      <c r="I1813" s="1" t="s">
        <v>6888</v>
      </c>
      <c r="J1813" s="1" t="s">
        <v>6912</v>
      </c>
      <c r="K1813" s="5">
        <v>65.36</v>
      </c>
    </row>
    <row r="1814" spans="2:11" x14ac:dyDescent="0.2">
      <c r="B1814" s="4" t="s">
        <v>2280</v>
      </c>
      <c r="C1814" s="1" t="s">
        <v>5014</v>
      </c>
      <c r="D1814" s="4">
        <v>7</v>
      </c>
      <c r="E1814" s="4">
        <v>2020</v>
      </c>
      <c r="F1814" s="5">
        <v>192</v>
      </c>
      <c r="G1814" s="5">
        <v>0</v>
      </c>
      <c r="H1814" s="5">
        <v>192</v>
      </c>
      <c r="I1814" s="1" t="s">
        <v>6892</v>
      </c>
      <c r="J1814" s="1" t="s">
        <v>6914</v>
      </c>
      <c r="K1814" s="5">
        <v>34.56</v>
      </c>
    </row>
    <row r="1815" spans="2:11" x14ac:dyDescent="0.2">
      <c r="B1815" s="4" t="s">
        <v>2281</v>
      </c>
      <c r="C1815" s="1" t="s">
        <v>5015</v>
      </c>
      <c r="D1815" s="4">
        <v>7</v>
      </c>
      <c r="E1815" s="4">
        <v>2020</v>
      </c>
      <c r="F1815" s="5">
        <v>313</v>
      </c>
      <c r="G1815" s="5">
        <v>0</v>
      </c>
      <c r="H1815" s="5">
        <v>313</v>
      </c>
      <c r="I1815" s="1" t="s">
        <v>6886</v>
      </c>
      <c r="J1815" s="1" t="s">
        <v>6897</v>
      </c>
      <c r="K1815" s="5">
        <v>93.899999999999991</v>
      </c>
    </row>
    <row r="1816" spans="2:11" x14ac:dyDescent="0.2">
      <c r="B1816" s="4" t="s">
        <v>2282</v>
      </c>
      <c r="C1816" s="1" t="s">
        <v>5016</v>
      </c>
      <c r="D1816" s="4">
        <v>7</v>
      </c>
      <c r="E1816" s="4">
        <v>2020</v>
      </c>
      <c r="F1816" s="5">
        <v>258</v>
      </c>
      <c r="G1816" s="5">
        <v>0</v>
      </c>
      <c r="H1816" s="5">
        <v>258</v>
      </c>
      <c r="I1816" s="1" t="s">
        <v>6886</v>
      </c>
      <c r="J1816" s="1" t="s">
        <v>6918</v>
      </c>
      <c r="K1816" s="5">
        <v>72.240000000000009</v>
      </c>
    </row>
    <row r="1817" spans="2:11" x14ac:dyDescent="0.2">
      <c r="B1817" s="4" t="s">
        <v>2283</v>
      </c>
      <c r="C1817" s="1" t="s">
        <v>5017</v>
      </c>
      <c r="D1817" s="4">
        <v>7</v>
      </c>
      <c r="E1817" s="4">
        <v>2020</v>
      </c>
      <c r="F1817" s="5">
        <v>258</v>
      </c>
      <c r="G1817" s="5">
        <v>0</v>
      </c>
      <c r="H1817" s="5">
        <v>258</v>
      </c>
      <c r="I1817" s="1" t="s">
        <v>6886</v>
      </c>
      <c r="J1817" s="1" t="s">
        <v>6918</v>
      </c>
      <c r="K1817" s="5">
        <v>72.240000000000009</v>
      </c>
    </row>
    <row r="1818" spans="2:11" x14ac:dyDescent="0.2">
      <c r="B1818" s="4" t="s">
        <v>2284</v>
      </c>
      <c r="C1818" s="1" t="s">
        <v>5018</v>
      </c>
      <c r="D1818" s="4">
        <v>7</v>
      </c>
      <c r="E1818" s="4">
        <v>2020</v>
      </c>
      <c r="F1818" s="5">
        <v>805</v>
      </c>
      <c r="G1818" s="5">
        <v>0</v>
      </c>
      <c r="H1818" s="5">
        <v>805</v>
      </c>
      <c r="I1818" s="1" t="s">
        <v>6884</v>
      </c>
      <c r="J1818" s="1" t="s">
        <v>6925</v>
      </c>
      <c r="K1818" s="5">
        <v>249.55</v>
      </c>
    </row>
    <row r="1819" spans="2:11" x14ac:dyDescent="0.2">
      <c r="B1819" s="4" t="s">
        <v>2285</v>
      </c>
      <c r="C1819" s="1" t="s">
        <v>5019</v>
      </c>
      <c r="D1819" s="4">
        <v>7</v>
      </c>
      <c r="E1819" s="4">
        <v>2020</v>
      </c>
      <c r="F1819" s="5">
        <v>990</v>
      </c>
      <c r="G1819" s="5">
        <v>0</v>
      </c>
      <c r="H1819" s="5">
        <v>990</v>
      </c>
      <c r="I1819" s="1" t="s">
        <v>6884</v>
      </c>
      <c r="J1819" s="1" t="s">
        <v>6932</v>
      </c>
      <c r="K1819" s="5">
        <v>316.8</v>
      </c>
    </row>
    <row r="1820" spans="2:11" x14ac:dyDescent="0.2">
      <c r="B1820" s="4" t="s">
        <v>2286</v>
      </c>
      <c r="C1820" s="1" t="s">
        <v>5020</v>
      </c>
      <c r="D1820" s="4">
        <v>7</v>
      </c>
      <c r="E1820" s="4">
        <v>2020</v>
      </c>
      <c r="F1820" s="5">
        <v>1101</v>
      </c>
      <c r="G1820" s="5">
        <v>0</v>
      </c>
      <c r="H1820" s="5">
        <v>1101</v>
      </c>
      <c r="I1820" s="1" t="s">
        <v>6883</v>
      </c>
      <c r="J1820" s="1" t="s">
        <v>6901</v>
      </c>
      <c r="K1820" s="5">
        <v>396.36</v>
      </c>
    </row>
    <row r="1821" spans="2:11" x14ac:dyDescent="0.2">
      <c r="B1821" s="4" t="s">
        <v>2287</v>
      </c>
      <c r="C1821" s="1" t="s">
        <v>5021</v>
      </c>
      <c r="D1821" s="4">
        <v>7</v>
      </c>
      <c r="E1821" s="4">
        <v>2020</v>
      </c>
      <c r="F1821" s="5">
        <v>383</v>
      </c>
      <c r="G1821" s="5">
        <v>0</v>
      </c>
      <c r="H1821" s="5">
        <v>383</v>
      </c>
      <c r="I1821" s="1" t="s">
        <v>6889</v>
      </c>
      <c r="J1821" s="1" t="s">
        <v>6911</v>
      </c>
      <c r="K1821" s="5">
        <v>122.56</v>
      </c>
    </row>
    <row r="1822" spans="2:11" x14ac:dyDescent="0.2">
      <c r="B1822" s="4" t="s">
        <v>2288</v>
      </c>
      <c r="C1822" s="1" t="s">
        <v>5022</v>
      </c>
      <c r="D1822" s="4">
        <v>7</v>
      </c>
      <c r="E1822" s="4">
        <v>2020</v>
      </c>
      <c r="F1822" s="5">
        <v>172</v>
      </c>
      <c r="G1822" s="5">
        <v>0</v>
      </c>
      <c r="H1822" s="5">
        <v>172</v>
      </c>
      <c r="I1822" s="1" t="s">
        <v>6888</v>
      </c>
      <c r="J1822" s="1" t="s">
        <v>6912</v>
      </c>
      <c r="K1822" s="5">
        <v>65.36</v>
      </c>
    </row>
    <row r="1823" spans="2:11" x14ac:dyDescent="0.2">
      <c r="B1823" s="4" t="s">
        <v>2289</v>
      </c>
      <c r="C1823" s="1" t="s">
        <v>5023</v>
      </c>
      <c r="D1823" s="4">
        <v>7</v>
      </c>
      <c r="E1823" s="4">
        <v>2020</v>
      </c>
      <c r="F1823" s="5">
        <v>240</v>
      </c>
      <c r="G1823" s="5">
        <v>0</v>
      </c>
      <c r="H1823" s="5">
        <v>240</v>
      </c>
      <c r="I1823" s="1" t="s">
        <v>6892</v>
      </c>
      <c r="J1823" s="1" t="s">
        <v>6896</v>
      </c>
      <c r="K1823" s="5">
        <v>43.199999999999996</v>
      </c>
    </row>
    <row r="1824" spans="2:11" x14ac:dyDescent="0.2">
      <c r="B1824" s="4" t="s">
        <v>2290</v>
      </c>
      <c r="C1824" s="1" t="s">
        <v>5024</v>
      </c>
      <c r="D1824" s="4">
        <v>7</v>
      </c>
      <c r="E1824" s="4">
        <v>2020</v>
      </c>
      <c r="F1824" s="5">
        <v>313</v>
      </c>
      <c r="G1824" s="5">
        <v>0</v>
      </c>
      <c r="H1824" s="5">
        <v>313</v>
      </c>
      <c r="I1824" s="1" t="s">
        <v>6886</v>
      </c>
      <c r="J1824" s="1" t="s">
        <v>6897</v>
      </c>
      <c r="K1824" s="5">
        <v>93.899999999999991</v>
      </c>
    </row>
    <row r="1825" spans="2:11" x14ac:dyDescent="0.2">
      <c r="B1825" s="4" t="s">
        <v>2291</v>
      </c>
      <c r="C1825" s="1" t="s">
        <v>5025</v>
      </c>
      <c r="D1825" s="4">
        <v>7</v>
      </c>
      <c r="E1825" s="4">
        <v>2020</v>
      </c>
      <c r="F1825" s="5">
        <v>255</v>
      </c>
      <c r="G1825" s="5">
        <v>0</v>
      </c>
      <c r="H1825" s="5">
        <v>255</v>
      </c>
      <c r="I1825" s="1" t="s">
        <v>6886</v>
      </c>
      <c r="J1825" s="1" t="s">
        <v>6917</v>
      </c>
      <c r="K1825" s="5">
        <v>66.3</v>
      </c>
    </row>
    <row r="1826" spans="2:11" x14ac:dyDescent="0.2">
      <c r="B1826" s="4" t="s">
        <v>2292</v>
      </c>
      <c r="C1826" s="1" t="s">
        <v>5026</v>
      </c>
      <c r="D1826" s="4">
        <v>7</v>
      </c>
      <c r="E1826" s="4">
        <v>2020</v>
      </c>
      <c r="F1826" s="5">
        <v>327</v>
      </c>
      <c r="G1826" s="5">
        <v>0</v>
      </c>
      <c r="H1826" s="5">
        <v>327</v>
      </c>
      <c r="I1826" s="1" t="s">
        <v>6886</v>
      </c>
      <c r="J1826" s="1" t="s">
        <v>6916</v>
      </c>
      <c r="K1826" s="5">
        <v>94.83</v>
      </c>
    </row>
    <row r="1827" spans="2:11" x14ac:dyDescent="0.2">
      <c r="B1827" s="4" t="s">
        <v>2293</v>
      </c>
      <c r="C1827" s="1" t="s">
        <v>5027</v>
      </c>
      <c r="D1827" s="4">
        <v>7</v>
      </c>
      <c r="E1827" s="4">
        <v>2020</v>
      </c>
      <c r="F1827" s="5">
        <v>992</v>
      </c>
      <c r="G1827" s="5">
        <v>0</v>
      </c>
      <c r="H1827" s="5">
        <v>992</v>
      </c>
      <c r="I1827" s="1" t="s">
        <v>6884</v>
      </c>
      <c r="J1827" s="1" t="s">
        <v>6942</v>
      </c>
      <c r="K1827" s="5">
        <v>277.76000000000005</v>
      </c>
    </row>
    <row r="1828" spans="2:11" x14ac:dyDescent="0.2">
      <c r="B1828" s="4" t="s">
        <v>2294</v>
      </c>
      <c r="C1828" s="1" t="s">
        <v>5028</v>
      </c>
      <c r="D1828" s="4">
        <v>7</v>
      </c>
      <c r="E1828" s="4">
        <v>2020</v>
      </c>
      <c r="F1828" s="5">
        <v>951</v>
      </c>
      <c r="G1828" s="5">
        <v>0</v>
      </c>
      <c r="H1828" s="5">
        <v>951</v>
      </c>
      <c r="I1828" s="1" t="s">
        <v>6884</v>
      </c>
      <c r="J1828" s="1" t="s">
        <v>6898</v>
      </c>
      <c r="K1828" s="5">
        <v>247.26000000000002</v>
      </c>
    </row>
    <row r="1829" spans="2:11" x14ac:dyDescent="0.2">
      <c r="B1829" s="4" t="s">
        <v>2295</v>
      </c>
      <c r="C1829" s="1" t="s">
        <v>5029</v>
      </c>
      <c r="D1829" s="4">
        <v>7</v>
      </c>
      <c r="E1829" s="4">
        <v>2020</v>
      </c>
      <c r="F1829" s="5">
        <v>1101</v>
      </c>
      <c r="G1829" s="5">
        <v>0</v>
      </c>
      <c r="H1829" s="5">
        <v>1101</v>
      </c>
      <c r="I1829" s="1" t="s">
        <v>6883</v>
      </c>
      <c r="J1829" s="1" t="s">
        <v>6901</v>
      </c>
      <c r="K1829" s="5">
        <v>396.36</v>
      </c>
    </row>
    <row r="1830" spans="2:11" x14ac:dyDescent="0.2">
      <c r="B1830" s="4" t="s">
        <v>2296</v>
      </c>
      <c r="C1830" s="1" t="s">
        <v>5030</v>
      </c>
      <c r="D1830" s="4">
        <v>7</v>
      </c>
      <c r="E1830" s="4">
        <v>2020</v>
      </c>
      <c r="F1830" s="5">
        <v>948</v>
      </c>
      <c r="G1830" s="5">
        <v>0</v>
      </c>
      <c r="H1830" s="5">
        <v>948</v>
      </c>
      <c r="I1830" s="1" t="s">
        <v>6883</v>
      </c>
      <c r="J1830" s="1" t="s">
        <v>6899</v>
      </c>
      <c r="K1830" s="5">
        <v>303.36</v>
      </c>
    </row>
    <row r="1831" spans="2:11" x14ac:dyDescent="0.2">
      <c r="B1831" s="4" t="s">
        <v>2297</v>
      </c>
      <c r="C1831" s="1" t="s">
        <v>5031</v>
      </c>
      <c r="D1831" s="4">
        <v>7</v>
      </c>
      <c r="E1831" s="4">
        <v>2020</v>
      </c>
      <c r="F1831" s="5">
        <v>172</v>
      </c>
      <c r="G1831" s="5">
        <v>0</v>
      </c>
      <c r="H1831" s="5">
        <v>172</v>
      </c>
      <c r="I1831" s="1" t="s">
        <v>6888</v>
      </c>
      <c r="J1831" s="1" t="s">
        <v>6912</v>
      </c>
      <c r="K1831" s="5">
        <v>65.36</v>
      </c>
    </row>
    <row r="1832" spans="2:11" x14ac:dyDescent="0.2">
      <c r="B1832" s="4" t="s">
        <v>2298</v>
      </c>
      <c r="C1832" s="1" t="s">
        <v>5032</v>
      </c>
      <c r="D1832" s="4">
        <v>7</v>
      </c>
      <c r="E1832" s="4">
        <v>2020</v>
      </c>
      <c r="F1832" s="5">
        <v>240</v>
      </c>
      <c r="G1832" s="5">
        <v>0</v>
      </c>
      <c r="H1832" s="5">
        <v>240</v>
      </c>
      <c r="I1832" s="1" t="s">
        <v>6892</v>
      </c>
      <c r="J1832" s="1" t="s">
        <v>6896</v>
      </c>
      <c r="K1832" s="5">
        <v>43.199999999999996</v>
      </c>
    </row>
    <row r="1833" spans="2:11" x14ac:dyDescent="0.2">
      <c r="B1833" s="4" t="s">
        <v>2299</v>
      </c>
      <c r="C1833" s="1" t="s">
        <v>5033</v>
      </c>
      <c r="D1833" s="4">
        <v>7</v>
      </c>
      <c r="E1833" s="4">
        <v>2020</v>
      </c>
      <c r="F1833" s="5">
        <v>313</v>
      </c>
      <c r="G1833" s="5">
        <v>0</v>
      </c>
      <c r="H1833" s="5">
        <v>313</v>
      </c>
      <c r="I1833" s="1" t="s">
        <v>6886</v>
      </c>
      <c r="J1833" s="1" t="s">
        <v>6897</v>
      </c>
      <c r="K1833" s="5">
        <v>93.899999999999991</v>
      </c>
    </row>
    <row r="1834" spans="2:11" x14ac:dyDescent="0.2">
      <c r="B1834" s="4" t="s">
        <v>2300</v>
      </c>
      <c r="C1834" s="1" t="s">
        <v>5034</v>
      </c>
      <c r="D1834" s="4">
        <v>7</v>
      </c>
      <c r="E1834" s="4">
        <v>2020</v>
      </c>
      <c r="F1834" s="5">
        <v>258</v>
      </c>
      <c r="G1834" s="5">
        <v>0</v>
      </c>
      <c r="H1834" s="5">
        <v>258</v>
      </c>
      <c r="I1834" s="1" t="s">
        <v>6886</v>
      </c>
      <c r="J1834" s="1" t="s">
        <v>6918</v>
      </c>
      <c r="K1834" s="5">
        <v>72.240000000000009</v>
      </c>
    </row>
    <row r="1835" spans="2:11" x14ac:dyDescent="0.2">
      <c r="B1835" s="4" t="s">
        <v>2301</v>
      </c>
      <c r="C1835" s="1" t="s">
        <v>5035</v>
      </c>
      <c r="D1835" s="4">
        <v>7</v>
      </c>
      <c r="E1835" s="4">
        <v>2020</v>
      </c>
      <c r="F1835" s="5">
        <v>313</v>
      </c>
      <c r="G1835" s="5">
        <v>0</v>
      </c>
      <c r="H1835" s="5">
        <v>313</v>
      </c>
      <c r="I1835" s="1" t="s">
        <v>6886</v>
      </c>
      <c r="J1835" s="1" t="s">
        <v>6897</v>
      </c>
      <c r="K1835" s="5">
        <v>93.899999999999991</v>
      </c>
    </row>
    <row r="1836" spans="2:11" x14ac:dyDescent="0.2">
      <c r="B1836" s="4" t="s">
        <v>2302</v>
      </c>
      <c r="C1836" s="1" t="s">
        <v>5036</v>
      </c>
      <c r="D1836" s="4">
        <v>7</v>
      </c>
      <c r="E1836" s="4">
        <v>2020</v>
      </c>
      <c r="F1836" s="5">
        <v>526</v>
      </c>
      <c r="G1836" s="5">
        <v>0</v>
      </c>
      <c r="H1836" s="5">
        <v>526</v>
      </c>
      <c r="I1836" s="1" t="s">
        <v>6884</v>
      </c>
      <c r="J1836" s="1" t="s">
        <v>6926</v>
      </c>
      <c r="K1836" s="5">
        <v>210.4</v>
      </c>
    </row>
    <row r="1837" spans="2:11" x14ac:dyDescent="0.2">
      <c r="B1837" s="4" t="s">
        <v>2303</v>
      </c>
      <c r="C1837" s="1" t="s">
        <v>5037</v>
      </c>
      <c r="D1837" s="4">
        <v>7</v>
      </c>
      <c r="E1837" s="4">
        <v>2020</v>
      </c>
      <c r="F1837" s="5">
        <v>951</v>
      </c>
      <c r="G1837" s="5">
        <v>0</v>
      </c>
      <c r="H1837" s="5">
        <v>951</v>
      </c>
      <c r="I1837" s="1" t="s">
        <v>6884</v>
      </c>
      <c r="J1837" s="1" t="s">
        <v>6898</v>
      </c>
      <c r="K1837" s="5">
        <v>247.26000000000002</v>
      </c>
    </row>
    <row r="1838" spans="2:11" x14ac:dyDescent="0.2">
      <c r="B1838" s="4" t="s">
        <v>2304</v>
      </c>
      <c r="C1838" s="1" t="s">
        <v>5038</v>
      </c>
      <c r="D1838" s="4">
        <v>7</v>
      </c>
      <c r="E1838" s="4">
        <v>2020</v>
      </c>
      <c r="F1838" s="5">
        <v>1491</v>
      </c>
      <c r="G1838" s="5">
        <v>0</v>
      </c>
      <c r="H1838" s="5">
        <v>1491</v>
      </c>
      <c r="I1838" s="1" t="s">
        <v>6883</v>
      </c>
      <c r="J1838" s="1" t="s">
        <v>6900</v>
      </c>
      <c r="K1838" s="5">
        <v>506.94000000000005</v>
      </c>
    </row>
    <row r="1839" spans="2:11" x14ac:dyDescent="0.2">
      <c r="B1839" s="4" t="s">
        <v>2305</v>
      </c>
      <c r="C1839" s="1" t="s">
        <v>5039</v>
      </c>
      <c r="D1839" s="4">
        <v>7</v>
      </c>
      <c r="E1839" s="4">
        <v>2020</v>
      </c>
      <c r="F1839" s="5">
        <v>1491</v>
      </c>
      <c r="G1839" s="5">
        <v>0</v>
      </c>
      <c r="H1839" s="5">
        <v>1491</v>
      </c>
      <c r="I1839" s="1" t="s">
        <v>6883</v>
      </c>
      <c r="J1839" s="1" t="s">
        <v>6900</v>
      </c>
      <c r="K1839" s="5">
        <v>506.94000000000005</v>
      </c>
    </row>
    <row r="1840" spans="2:11" x14ac:dyDescent="0.2">
      <c r="B1840" s="4" t="s">
        <v>2306</v>
      </c>
      <c r="C1840" s="1" t="s">
        <v>5040</v>
      </c>
      <c r="D1840" s="4">
        <v>7</v>
      </c>
      <c r="E1840" s="4">
        <v>2020</v>
      </c>
      <c r="F1840" s="5">
        <v>948</v>
      </c>
      <c r="G1840" s="5">
        <v>0</v>
      </c>
      <c r="H1840" s="5">
        <v>948</v>
      </c>
      <c r="I1840" s="1" t="s">
        <v>6883</v>
      </c>
      <c r="J1840" s="1" t="s">
        <v>6899</v>
      </c>
      <c r="K1840" s="5">
        <v>303.36</v>
      </c>
    </row>
    <row r="1841" spans="2:11" x14ac:dyDescent="0.2">
      <c r="B1841" s="4" t="s">
        <v>2307</v>
      </c>
      <c r="C1841" s="1" t="s">
        <v>5041</v>
      </c>
      <c r="D1841" s="4">
        <v>7</v>
      </c>
      <c r="E1841" s="4">
        <v>2020</v>
      </c>
      <c r="F1841" s="5">
        <v>168</v>
      </c>
      <c r="G1841" s="5">
        <v>0</v>
      </c>
      <c r="H1841" s="5">
        <v>168</v>
      </c>
      <c r="I1841" s="1" t="s">
        <v>6888</v>
      </c>
      <c r="J1841" s="1" t="s">
        <v>6894</v>
      </c>
      <c r="K1841" s="5">
        <v>25.2</v>
      </c>
    </row>
    <row r="1842" spans="2:11" x14ac:dyDescent="0.2">
      <c r="B1842" s="4" t="s">
        <v>2308</v>
      </c>
      <c r="C1842" s="1" t="s">
        <v>5042</v>
      </c>
      <c r="D1842" s="4">
        <v>7</v>
      </c>
      <c r="E1842" s="4">
        <v>2020</v>
      </c>
      <c r="F1842" s="5">
        <v>240</v>
      </c>
      <c r="G1842" s="5">
        <v>0</v>
      </c>
      <c r="H1842" s="5">
        <v>240</v>
      </c>
      <c r="I1842" s="1" t="s">
        <v>6892</v>
      </c>
      <c r="J1842" s="1" t="s">
        <v>6896</v>
      </c>
      <c r="K1842" s="5">
        <v>43.199999999999996</v>
      </c>
    </row>
    <row r="1843" spans="2:11" x14ac:dyDescent="0.2">
      <c r="B1843" s="4" t="s">
        <v>2309</v>
      </c>
      <c r="C1843" s="1" t="s">
        <v>5043</v>
      </c>
      <c r="D1843" s="4">
        <v>7</v>
      </c>
      <c r="E1843" s="4">
        <v>2020</v>
      </c>
      <c r="F1843" s="5">
        <v>255</v>
      </c>
      <c r="G1843" s="5">
        <v>0</v>
      </c>
      <c r="H1843" s="5">
        <v>255</v>
      </c>
      <c r="I1843" s="1" t="s">
        <v>6886</v>
      </c>
      <c r="J1843" s="1" t="s">
        <v>6917</v>
      </c>
      <c r="K1843" s="5">
        <v>66.3</v>
      </c>
    </row>
    <row r="1844" spans="2:11" x14ac:dyDescent="0.2">
      <c r="B1844" s="4" t="s">
        <v>2310</v>
      </c>
      <c r="C1844" s="1" t="s">
        <v>5044</v>
      </c>
      <c r="D1844" s="4">
        <v>7</v>
      </c>
      <c r="E1844" s="4">
        <v>2020</v>
      </c>
      <c r="F1844" s="5">
        <v>255</v>
      </c>
      <c r="G1844" s="5">
        <v>0</v>
      </c>
      <c r="H1844" s="5">
        <v>255</v>
      </c>
      <c r="I1844" s="1" t="s">
        <v>6886</v>
      </c>
      <c r="J1844" s="1" t="s">
        <v>6917</v>
      </c>
      <c r="K1844" s="5">
        <v>66.3</v>
      </c>
    </row>
    <row r="1845" spans="2:11" x14ac:dyDescent="0.2">
      <c r="B1845" s="4" t="s">
        <v>2311</v>
      </c>
      <c r="C1845" s="1" t="s">
        <v>5045</v>
      </c>
      <c r="D1845" s="4">
        <v>7</v>
      </c>
      <c r="E1845" s="4">
        <v>2020</v>
      </c>
      <c r="F1845" s="5">
        <v>1086</v>
      </c>
      <c r="G1845" s="5">
        <v>0</v>
      </c>
      <c r="H1845" s="5">
        <v>1086</v>
      </c>
      <c r="I1845" s="1" t="s">
        <v>6884</v>
      </c>
      <c r="J1845" s="1" t="s">
        <v>6944</v>
      </c>
      <c r="K1845" s="5">
        <v>293.22000000000003</v>
      </c>
    </row>
    <row r="1846" spans="2:11" x14ac:dyDescent="0.2">
      <c r="B1846" s="4" t="s">
        <v>2312</v>
      </c>
      <c r="C1846" s="1" t="s">
        <v>5046</v>
      </c>
      <c r="D1846" s="4">
        <v>7</v>
      </c>
      <c r="E1846" s="4">
        <v>2020</v>
      </c>
      <c r="F1846" s="5">
        <v>992</v>
      </c>
      <c r="G1846" s="5">
        <v>0</v>
      </c>
      <c r="H1846" s="5">
        <v>992</v>
      </c>
      <c r="I1846" s="1" t="s">
        <v>6884</v>
      </c>
      <c r="J1846" s="1" t="s">
        <v>6933</v>
      </c>
      <c r="K1846" s="5">
        <v>307.52</v>
      </c>
    </row>
    <row r="1847" spans="2:11" x14ac:dyDescent="0.2">
      <c r="B1847" s="4" t="s">
        <v>2313</v>
      </c>
      <c r="C1847" s="1" t="s">
        <v>5047</v>
      </c>
      <c r="D1847" s="4">
        <v>7</v>
      </c>
      <c r="E1847" s="4">
        <v>2020</v>
      </c>
      <c r="F1847" s="5">
        <v>948</v>
      </c>
      <c r="G1847" s="5">
        <v>0</v>
      </c>
      <c r="H1847" s="5">
        <v>948</v>
      </c>
      <c r="I1847" s="1" t="s">
        <v>6883</v>
      </c>
      <c r="J1847" s="1" t="s">
        <v>6899</v>
      </c>
      <c r="K1847" s="5">
        <v>303.36</v>
      </c>
    </row>
    <row r="1848" spans="2:11" x14ac:dyDescent="0.2">
      <c r="B1848" s="4" t="s">
        <v>2314</v>
      </c>
      <c r="C1848" s="1" t="s">
        <v>5048</v>
      </c>
      <c r="D1848" s="4">
        <v>7</v>
      </c>
      <c r="E1848" s="4">
        <v>2020</v>
      </c>
      <c r="F1848" s="5">
        <v>948</v>
      </c>
      <c r="G1848" s="5">
        <v>0</v>
      </c>
      <c r="H1848" s="5">
        <v>948</v>
      </c>
      <c r="I1848" s="1" t="s">
        <v>6883</v>
      </c>
      <c r="J1848" s="1" t="s">
        <v>6899</v>
      </c>
      <c r="K1848" s="5">
        <v>303.36</v>
      </c>
    </row>
    <row r="1849" spans="2:11" x14ac:dyDescent="0.2">
      <c r="B1849" s="4" t="s">
        <v>2315</v>
      </c>
      <c r="C1849" s="1" t="s">
        <v>5049</v>
      </c>
      <c r="D1849" s="4">
        <v>7</v>
      </c>
      <c r="E1849" s="4">
        <v>2020</v>
      </c>
      <c r="F1849" s="5">
        <v>1576</v>
      </c>
      <c r="G1849" s="5">
        <v>0</v>
      </c>
      <c r="H1849" s="5">
        <v>1576</v>
      </c>
      <c r="I1849" s="1" t="s">
        <v>6883</v>
      </c>
      <c r="J1849" s="1" t="s">
        <v>6943</v>
      </c>
      <c r="K1849" s="5">
        <v>520.08000000000004</v>
      </c>
    </row>
    <row r="1850" spans="2:11" x14ac:dyDescent="0.2">
      <c r="B1850" s="4" t="s">
        <v>2316</v>
      </c>
      <c r="C1850" s="1" t="s">
        <v>5050</v>
      </c>
      <c r="D1850" s="4">
        <v>7</v>
      </c>
      <c r="E1850" s="4">
        <v>2020</v>
      </c>
      <c r="F1850" s="5">
        <v>1101</v>
      </c>
      <c r="G1850" s="5">
        <v>0</v>
      </c>
      <c r="H1850" s="5">
        <v>1101</v>
      </c>
      <c r="I1850" s="1" t="s">
        <v>6883</v>
      </c>
      <c r="J1850" s="1" t="s">
        <v>6901</v>
      </c>
      <c r="K1850" s="5">
        <v>396.36</v>
      </c>
    </row>
    <row r="1851" spans="2:11" x14ac:dyDescent="0.2">
      <c r="B1851" s="4" t="s">
        <v>2317</v>
      </c>
      <c r="C1851" s="1" t="s">
        <v>5051</v>
      </c>
      <c r="D1851" s="4">
        <v>7</v>
      </c>
      <c r="E1851" s="4">
        <v>2020</v>
      </c>
      <c r="F1851" s="5">
        <v>144</v>
      </c>
      <c r="G1851" s="5">
        <v>0</v>
      </c>
      <c r="H1851" s="5">
        <v>144</v>
      </c>
      <c r="I1851" s="1" t="s">
        <v>6888</v>
      </c>
      <c r="J1851" s="1" t="s">
        <v>6921</v>
      </c>
      <c r="K1851" s="5">
        <v>66.240000000000009</v>
      </c>
    </row>
    <row r="1852" spans="2:11" x14ac:dyDescent="0.2">
      <c r="B1852" s="4" t="s">
        <v>2318</v>
      </c>
      <c r="C1852" s="1" t="s">
        <v>5052</v>
      </c>
      <c r="D1852" s="4">
        <v>7</v>
      </c>
      <c r="E1852" s="4">
        <v>2020</v>
      </c>
      <c r="F1852" s="5">
        <v>220</v>
      </c>
      <c r="G1852" s="5">
        <v>0</v>
      </c>
      <c r="H1852" s="5">
        <v>220</v>
      </c>
      <c r="I1852" s="1" t="s">
        <v>6892</v>
      </c>
      <c r="J1852" s="1" t="s">
        <v>6895</v>
      </c>
      <c r="K1852" s="5">
        <v>39.6</v>
      </c>
    </row>
    <row r="1853" spans="2:11" x14ac:dyDescent="0.2">
      <c r="B1853" s="4" t="s">
        <v>2319</v>
      </c>
      <c r="C1853" s="1" t="s">
        <v>5053</v>
      </c>
      <c r="D1853" s="4">
        <v>7</v>
      </c>
      <c r="E1853" s="4">
        <v>2020</v>
      </c>
      <c r="F1853" s="5">
        <v>255</v>
      </c>
      <c r="G1853" s="5">
        <v>0</v>
      </c>
      <c r="H1853" s="5">
        <v>255</v>
      </c>
      <c r="I1853" s="1" t="s">
        <v>6886</v>
      </c>
      <c r="J1853" s="1" t="s">
        <v>6917</v>
      </c>
      <c r="K1853" s="5">
        <v>66.3</v>
      </c>
    </row>
    <row r="1854" spans="2:11" x14ac:dyDescent="0.2">
      <c r="B1854" s="4" t="s">
        <v>2320</v>
      </c>
      <c r="C1854" s="1" t="s">
        <v>5054</v>
      </c>
      <c r="D1854" s="4">
        <v>7</v>
      </c>
      <c r="E1854" s="4">
        <v>2020</v>
      </c>
      <c r="F1854" s="5">
        <v>992</v>
      </c>
      <c r="G1854" s="5">
        <v>0</v>
      </c>
      <c r="H1854" s="5">
        <v>992</v>
      </c>
      <c r="I1854" s="1" t="s">
        <v>6884</v>
      </c>
      <c r="J1854" s="1" t="s">
        <v>6933</v>
      </c>
      <c r="K1854" s="5">
        <v>307.52</v>
      </c>
    </row>
    <row r="1855" spans="2:11" x14ac:dyDescent="0.2">
      <c r="B1855" s="4" t="s">
        <v>2321</v>
      </c>
      <c r="C1855" s="1" t="s">
        <v>5055</v>
      </c>
      <c r="D1855" s="4">
        <v>7</v>
      </c>
      <c r="E1855" s="4">
        <v>2020</v>
      </c>
      <c r="F1855" s="5">
        <v>992</v>
      </c>
      <c r="G1855" s="5">
        <v>0</v>
      </c>
      <c r="H1855" s="5">
        <v>992</v>
      </c>
      <c r="I1855" s="1" t="s">
        <v>6884</v>
      </c>
      <c r="J1855" s="1" t="s">
        <v>6942</v>
      </c>
      <c r="K1855" s="5">
        <v>277.76000000000005</v>
      </c>
    </row>
    <row r="1856" spans="2:11" x14ac:dyDescent="0.2">
      <c r="B1856" s="4" t="s">
        <v>2322</v>
      </c>
      <c r="C1856" s="1" t="s">
        <v>5056</v>
      </c>
      <c r="D1856" s="4">
        <v>7</v>
      </c>
      <c r="E1856" s="4">
        <v>2020</v>
      </c>
      <c r="F1856" s="5">
        <v>948</v>
      </c>
      <c r="G1856" s="5">
        <v>0</v>
      </c>
      <c r="H1856" s="5">
        <v>948</v>
      </c>
      <c r="I1856" s="1" t="s">
        <v>6883</v>
      </c>
      <c r="J1856" s="1" t="s">
        <v>6899</v>
      </c>
      <c r="K1856" s="5">
        <v>303.36</v>
      </c>
    </row>
    <row r="1857" spans="2:11" x14ac:dyDescent="0.2">
      <c r="B1857" s="4" t="s">
        <v>2323</v>
      </c>
      <c r="C1857" s="1" t="s">
        <v>5057</v>
      </c>
      <c r="D1857" s="4">
        <v>7</v>
      </c>
      <c r="E1857" s="4">
        <v>2020</v>
      </c>
      <c r="F1857" s="5">
        <v>1101</v>
      </c>
      <c r="G1857" s="5">
        <v>0</v>
      </c>
      <c r="H1857" s="5">
        <v>1101</v>
      </c>
      <c r="I1857" s="1" t="s">
        <v>6883</v>
      </c>
      <c r="J1857" s="1" t="s">
        <v>6901</v>
      </c>
      <c r="K1857" s="5">
        <v>396.36</v>
      </c>
    </row>
    <row r="1858" spans="2:11" x14ac:dyDescent="0.2">
      <c r="B1858" s="4" t="s">
        <v>2324</v>
      </c>
      <c r="C1858" s="1" t="s">
        <v>5058</v>
      </c>
      <c r="D1858" s="4">
        <v>7</v>
      </c>
      <c r="E1858" s="4">
        <v>2020</v>
      </c>
      <c r="F1858" s="5">
        <v>1576</v>
      </c>
      <c r="G1858" s="5">
        <v>0</v>
      </c>
      <c r="H1858" s="5">
        <v>1576</v>
      </c>
      <c r="I1858" s="1" t="s">
        <v>6883</v>
      </c>
      <c r="J1858" s="1" t="s">
        <v>6943</v>
      </c>
      <c r="K1858" s="5">
        <v>520.08000000000004</v>
      </c>
    </row>
    <row r="1859" spans="2:11" x14ac:dyDescent="0.2">
      <c r="B1859" s="4" t="s">
        <v>2325</v>
      </c>
      <c r="C1859" s="1" t="s">
        <v>5059</v>
      </c>
      <c r="D1859" s="4">
        <v>7</v>
      </c>
      <c r="E1859" s="4">
        <v>2020</v>
      </c>
      <c r="F1859" s="5">
        <v>210</v>
      </c>
      <c r="G1859" s="5">
        <v>0</v>
      </c>
      <c r="H1859" s="5">
        <v>210</v>
      </c>
      <c r="I1859" s="1" t="s">
        <v>6892</v>
      </c>
      <c r="J1859" s="1" t="s">
        <v>6913</v>
      </c>
      <c r="K1859" s="5">
        <v>37.799999999999997</v>
      </c>
    </row>
    <row r="1860" spans="2:11" x14ac:dyDescent="0.2">
      <c r="B1860" s="4" t="s">
        <v>2326</v>
      </c>
      <c r="C1860" s="1" t="s">
        <v>5060</v>
      </c>
      <c r="D1860" s="4">
        <v>7</v>
      </c>
      <c r="E1860" s="4">
        <v>2020</v>
      </c>
      <c r="F1860" s="5">
        <v>258</v>
      </c>
      <c r="G1860" s="5">
        <v>0</v>
      </c>
      <c r="H1860" s="5">
        <v>258</v>
      </c>
      <c r="I1860" s="1" t="s">
        <v>6886</v>
      </c>
      <c r="J1860" s="1" t="s">
        <v>6918</v>
      </c>
      <c r="K1860" s="5">
        <v>72.240000000000009</v>
      </c>
    </row>
    <row r="1861" spans="2:11" x14ac:dyDescent="0.2">
      <c r="B1861" s="4" t="s">
        <v>2327</v>
      </c>
      <c r="C1861" s="1" t="s">
        <v>5061</v>
      </c>
      <c r="D1861" s="4">
        <v>7</v>
      </c>
      <c r="E1861" s="4">
        <v>2020</v>
      </c>
      <c r="F1861" s="5">
        <v>889</v>
      </c>
      <c r="G1861" s="5">
        <v>0</v>
      </c>
      <c r="H1861" s="5">
        <v>889</v>
      </c>
      <c r="I1861" s="1" t="s">
        <v>6884</v>
      </c>
      <c r="J1861" s="1" t="s">
        <v>6941</v>
      </c>
      <c r="K1861" s="5">
        <v>222.25</v>
      </c>
    </row>
    <row r="1862" spans="2:11" x14ac:dyDescent="0.2">
      <c r="B1862" s="4" t="s">
        <v>2328</v>
      </c>
      <c r="C1862" s="1" t="s">
        <v>5062</v>
      </c>
      <c r="D1862" s="4">
        <v>7</v>
      </c>
      <c r="E1862" s="4">
        <v>2020</v>
      </c>
      <c r="F1862" s="5">
        <v>805</v>
      </c>
      <c r="G1862" s="5">
        <v>0</v>
      </c>
      <c r="H1862" s="5">
        <v>805</v>
      </c>
      <c r="I1862" s="1" t="s">
        <v>6884</v>
      </c>
      <c r="J1862" s="1" t="s">
        <v>6925</v>
      </c>
      <c r="K1862" s="5">
        <v>249.55</v>
      </c>
    </row>
    <row r="1863" spans="2:11" x14ac:dyDescent="0.2">
      <c r="B1863" s="4" t="s">
        <v>2329</v>
      </c>
      <c r="C1863" s="1" t="s">
        <v>5063</v>
      </c>
      <c r="D1863" s="4">
        <v>7</v>
      </c>
      <c r="E1863" s="4">
        <v>2020</v>
      </c>
      <c r="F1863" s="5">
        <v>1491</v>
      </c>
      <c r="G1863" s="5">
        <v>0</v>
      </c>
      <c r="H1863" s="5">
        <v>1491</v>
      </c>
      <c r="I1863" s="1" t="s">
        <v>6883</v>
      </c>
      <c r="J1863" s="1" t="s">
        <v>6900</v>
      </c>
      <c r="K1863" s="5">
        <v>506.94000000000005</v>
      </c>
    </row>
    <row r="1864" spans="2:11" x14ac:dyDescent="0.2">
      <c r="B1864" s="4" t="s">
        <v>2330</v>
      </c>
      <c r="C1864" s="1" t="s">
        <v>5064</v>
      </c>
      <c r="D1864" s="4">
        <v>7</v>
      </c>
      <c r="E1864" s="4">
        <v>2020</v>
      </c>
      <c r="F1864" s="5">
        <v>948</v>
      </c>
      <c r="G1864" s="5">
        <v>0</v>
      </c>
      <c r="H1864" s="5">
        <v>948</v>
      </c>
      <c r="I1864" s="1" t="s">
        <v>6883</v>
      </c>
      <c r="J1864" s="1" t="s">
        <v>6899</v>
      </c>
      <c r="K1864" s="5">
        <v>303.36</v>
      </c>
    </row>
    <row r="1865" spans="2:11" x14ac:dyDescent="0.2">
      <c r="B1865" s="4" t="s">
        <v>2331</v>
      </c>
      <c r="C1865" s="1" t="s">
        <v>5065</v>
      </c>
      <c r="D1865" s="4">
        <v>7</v>
      </c>
      <c r="E1865" s="4">
        <v>2020</v>
      </c>
      <c r="F1865" s="5">
        <v>1101</v>
      </c>
      <c r="G1865" s="5">
        <v>0</v>
      </c>
      <c r="H1865" s="5">
        <v>1101</v>
      </c>
      <c r="I1865" s="1" t="s">
        <v>6883</v>
      </c>
      <c r="J1865" s="1" t="s">
        <v>6901</v>
      </c>
      <c r="K1865" s="5">
        <v>396.36</v>
      </c>
    </row>
    <row r="1866" spans="2:11" x14ac:dyDescent="0.2">
      <c r="B1866" s="4" t="s">
        <v>2332</v>
      </c>
      <c r="C1866" s="1" t="s">
        <v>5066</v>
      </c>
      <c r="D1866" s="4">
        <v>7</v>
      </c>
      <c r="E1866" s="4">
        <v>2020</v>
      </c>
      <c r="F1866" s="5">
        <v>1101</v>
      </c>
      <c r="G1866" s="5">
        <v>0</v>
      </c>
      <c r="H1866" s="5">
        <v>1101</v>
      </c>
      <c r="I1866" s="1" t="s">
        <v>6883</v>
      </c>
      <c r="J1866" s="1" t="s">
        <v>6901</v>
      </c>
      <c r="K1866" s="5">
        <v>396.36</v>
      </c>
    </row>
    <row r="1867" spans="2:11" x14ac:dyDescent="0.2">
      <c r="B1867" s="4" t="s">
        <v>2333</v>
      </c>
      <c r="C1867" s="1" t="s">
        <v>5067</v>
      </c>
      <c r="D1867" s="4">
        <v>7</v>
      </c>
      <c r="E1867" s="4">
        <v>2020</v>
      </c>
      <c r="F1867" s="5">
        <v>510</v>
      </c>
      <c r="G1867" s="5">
        <v>0</v>
      </c>
      <c r="H1867" s="5">
        <v>510</v>
      </c>
      <c r="I1867" s="1" t="s">
        <v>6890</v>
      </c>
      <c r="J1867" s="1" t="s">
        <v>6903</v>
      </c>
      <c r="K1867" s="5">
        <v>163.20000000000002</v>
      </c>
    </row>
    <row r="1868" spans="2:11" x14ac:dyDescent="0.2">
      <c r="B1868" s="4" t="s">
        <v>2334</v>
      </c>
      <c r="C1868" s="1" t="s">
        <v>5068</v>
      </c>
      <c r="D1868" s="4">
        <v>7</v>
      </c>
      <c r="E1868" s="4">
        <v>2020</v>
      </c>
      <c r="F1868" s="5">
        <v>579</v>
      </c>
      <c r="G1868" s="5">
        <v>0</v>
      </c>
      <c r="H1868" s="5">
        <v>579</v>
      </c>
      <c r="I1868" s="1" t="s">
        <v>6890</v>
      </c>
      <c r="J1868" s="1" t="s">
        <v>6928</v>
      </c>
      <c r="K1868" s="5">
        <v>167.91</v>
      </c>
    </row>
    <row r="1869" spans="2:11" x14ac:dyDescent="0.2">
      <c r="B1869" s="4" t="s">
        <v>2335</v>
      </c>
      <c r="C1869" s="1" t="s">
        <v>5069</v>
      </c>
      <c r="D1869" s="4">
        <v>7</v>
      </c>
      <c r="E1869" s="4">
        <v>2020</v>
      </c>
      <c r="F1869" s="5">
        <v>192</v>
      </c>
      <c r="G1869" s="5">
        <v>0</v>
      </c>
      <c r="H1869" s="5">
        <v>192</v>
      </c>
      <c r="I1869" s="1" t="s">
        <v>6892</v>
      </c>
      <c r="J1869" s="1" t="s">
        <v>6914</v>
      </c>
      <c r="K1869" s="5">
        <v>34.56</v>
      </c>
    </row>
    <row r="1870" spans="2:11" x14ac:dyDescent="0.2">
      <c r="B1870" s="4" t="s">
        <v>2336</v>
      </c>
      <c r="C1870" s="1" t="s">
        <v>5070</v>
      </c>
      <c r="D1870" s="4">
        <v>7</v>
      </c>
      <c r="E1870" s="4">
        <v>2020</v>
      </c>
      <c r="F1870" s="5">
        <v>327</v>
      </c>
      <c r="G1870" s="5">
        <v>0</v>
      </c>
      <c r="H1870" s="5">
        <v>327</v>
      </c>
      <c r="I1870" s="1" t="s">
        <v>6886</v>
      </c>
      <c r="J1870" s="1" t="s">
        <v>6916</v>
      </c>
      <c r="K1870" s="5">
        <v>94.83</v>
      </c>
    </row>
    <row r="1871" spans="2:11" x14ac:dyDescent="0.2">
      <c r="B1871" s="4" t="s">
        <v>2337</v>
      </c>
      <c r="C1871" s="1" t="s">
        <v>5071</v>
      </c>
      <c r="D1871" s="4">
        <v>7</v>
      </c>
      <c r="E1871" s="4">
        <v>2020</v>
      </c>
      <c r="F1871" s="5">
        <v>1086</v>
      </c>
      <c r="G1871" s="5">
        <v>0</v>
      </c>
      <c r="H1871" s="5">
        <v>1086</v>
      </c>
      <c r="I1871" s="1" t="s">
        <v>6884</v>
      </c>
      <c r="J1871" s="1" t="s">
        <v>6944</v>
      </c>
      <c r="K1871" s="5">
        <v>293.22000000000003</v>
      </c>
    </row>
    <row r="1872" spans="2:11" x14ac:dyDescent="0.2">
      <c r="B1872" s="4" t="s">
        <v>2338</v>
      </c>
      <c r="C1872" s="1" t="s">
        <v>5072</v>
      </c>
      <c r="D1872" s="4">
        <v>7</v>
      </c>
      <c r="E1872" s="4">
        <v>2020</v>
      </c>
      <c r="F1872" s="5">
        <v>1576</v>
      </c>
      <c r="G1872" s="5">
        <v>0</v>
      </c>
      <c r="H1872" s="5">
        <v>1576</v>
      </c>
      <c r="I1872" s="1" t="s">
        <v>6883</v>
      </c>
      <c r="J1872" s="1" t="s">
        <v>6943</v>
      </c>
      <c r="K1872" s="5">
        <v>520.08000000000004</v>
      </c>
    </row>
    <row r="1873" spans="2:11" x14ac:dyDescent="0.2">
      <c r="B1873" s="4" t="s">
        <v>2339</v>
      </c>
      <c r="C1873" s="1" t="s">
        <v>5073</v>
      </c>
      <c r="D1873" s="4">
        <v>7</v>
      </c>
      <c r="E1873" s="4">
        <v>2020</v>
      </c>
      <c r="F1873" s="5">
        <v>948</v>
      </c>
      <c r="G1873" s="5">
        <v>0</v>
      </c>
      <c r="H1873" s="5">
        <v>948</v>
      </c>
      <c r="I1873" s="1" t="s">
        <v>6883</v>
      </c>
      <c r="J1873" s="1" t="s">
        <v>6899</v>
      </c>
      <c r="K1873" s="5">
        <v>303.36</v>
      </c>
    </row>
    <row r="1874" spans="2:11" x14ac:dyDescent="0.2">
      <c r="B1874" s="4" t="s">
        <v>2340</v>
      </c>
      <c r="C1874" s="1" t="s">
        <v>5074</v>
      </c>
      <c r="D1874" s="4">
        <v>7</v>
      </c>
      <c r="E1874" s="4">
        <v>2020</v>
      </c>
      <c r="F1874" s="5">
        <v>948</v>
      </c>
      <c r="G1874" s="5">
        <v>0</v>
      </c>
      <c r="H1874" s="5">
        <v>948</v>
      </c>
      <c r="I1874" s="1" t="s">
        <v>6883</v>
      </c>
      <c r="J1874" s="1" t="s">
        <v>6899</v>
      </c>
      <c r="K1874" s="5">
        <v>303.36</v>
      </c>
    </row>
    <row r="1875" spans="2:11" x14ac:dyDescent="0.2">
      <c r="B1875" s="4" t="s">
        <v>2341</v>
      </c>
      <c r="C1875" s="1" t="s">
        <v>5075</v>
      </c>
      <c r="D1875" s="4">
        <v>7</v>
      </c>
      <c r="E1875" s="4">
        <v>2020</v>
      </c>
      <c r="F1875" s="5">
        <v>1101</v>
      </c>
      <c r="G1875" s="5">
        <v>0</v>
      </c>
      <c r="H1875" s="5">
        <v>1101</v>
      </c>
      <c r="I1875" s="1" t="s">
        <v>6883</v>
      </c>
      <c r="J1875" s="1" t="s">
        <v>6901</v>
      </c>
      <c r="K1875" s="5">
        <v>396.36</v>
      </c>
    </row>
    <row r="1876" spans="2:11" x14ac:dyDescent="0.2">
      <c r="B1876" s="4" t="s">
        <v>2342</v>
      </c>
      <c r="C1876" s="1" t="s">
        <v>5076</v>
      </c>
      <c r="D1876" s="4">
        <v>7</v>
      </c>
      <c r="E1876" s="4">
        <v>2020</v>
      </c>
      <c r="F1876" s="5">
        <v>579</v>
      </c>
      <c r="G1876" s="5">
        <v>0</v>
      </c>
      <c r="H1876" s="5">
        <v>579</v>
      </c>
      <c r="I1876" s="1" t="s">
        <v>6890</v>
      </c>
      <c r="J1876" s="1" t="s">
        <v>6928</v>
      </c>
      <c r="K1876" s="5">
        <v>167.91</v>
      </c>
    </row>
    <row r="1877" spans="2:11" x14ac:dyDescent="0.2">
      <c r="B1877" s="4" t="s">
        <v>2343</v>
      </c>
      <c r="C1877" s="1" t="s">
        <v>5077</v>
      </c>
      <c r="D1877" s="4">
        <v>7</v>
      </c>
      <c r="E1877" s="4">
        <v>2020</v>
      </c>
      <c r="F1877" s="5">
        <v>510</v>
      </c>
      <c r="G1877" s="5">
        <v>0</v>
      </c>
      <c r="H1877" s="5">
        <v>510</v>
      </c>
      <c r="I1877" s="1" t="s">
        <v>6890</v>
      </c>
      <c r="J1877" s="1" t="s">
        <v>6903</v>
      </c>
      <c r="K1877" s="5">
        <v>163.20000000000002</v>
      </c>
    </row>
    <row r="1878" spans="2:11" x14ac:dyDescent="0.2">
      <c r="B1878" s="4" t="s">
        <v>2344</v>
      </c>
      <c r="C1878" s="1" t="s">
        <v>5078</v>
      </c>
      <c r="D1878" s="4">
        <v>7</v>
      </c>
      <c r="E1878" s="4">
        <v>2020</v>
      </c>
      <c r="F1878" s="5">
        <v>596</v>
      </c>
      <c r="G1878" s="5">
        <v>0</v>
      </c>
      <c r="H1878" s="5">
        <v>596</v>
      </c>
      <c r="I1878" s="1" t="s">
        <v>6890</v>
      </c>
      <c r="J1878" s="1" t="s">
        <v>6966</v>
      </c>
      <c r="K1878" s="5">
        <v>250.32</v>
      </c>
    </row>
    <row r="1879" spans="2:11" x14ac:dyDescent="0.2">
      <c r="B1879" s="4" t="s">
        <v>2345</v>
      </c>
      <c r="C1879" s="1" t="s">
        <v>5079</v>
      </c>
      <c r="D1879" s="4">
        <v>7</v>
      </c>
      <c r="E1879" s="4">
        <v>2020</v>
      </c>
      <c r="F1879" s="5">
        <v>327</v>
      </c>
      <c r="G1879" s="5">
        <v>0</v>
      </c>
      <c r="H1879" s="5">
        <v>327</v>
      </c>
      <c r="I1879" s="1" t="s">
        <v>6886</v>
      </c>
      <c r="J1879" s="1" t="s">
        <v>6916</v>
      </c>
      <c r="K1879" s="5">
        <v>94.83</v>
      </c>
    </row>
    <row r="1880" spans="2:11" x14ac:dyDescent="0.2">
      <c r="B1880" s="4" t="s">
        <v>2346</v>
      </c>
      <c r="C1880" s="1" t="s">
        <v>5080</v>
      </c>
      <c r="D1880" s="4">
        <v>7</v>
      </c>
      <c r="E1880" s="4">
        <v>2020</v>
      </c>
      <c r="F1880" s="5">
        <v>951</v>
      </c>
      <c r="G1880" s="5">
        <v>0</v>
      </c>
      <c r="H1880" s="5">
        <v>951</v>
      </c>
      <c r="I1880" s="1" t="s">
        <v>6884</v>
      </c>
      <c r="J1880" s="1" t="s">
        <v>6898</v>
      </c>
      <c r="K1880" s="5">
        <v>247.26000000000002</v>
      </c>
    </row>
    <row r="1881" spans="2:11" x14ac:dyDescent="0.2">
      <c r="B1881" s="4" t="s">
        <v>2347</v>
      </c>
      <c r="C1881" s="1" t="s">
        <v>5081</v>
      </c>
      <c r="D1881" s="4">
        <v>7</v>
      </c>
      <c r="E1881" s="4">
        <v>2020</v>
      </c>
      <c r="F1881" s="5">
        <v>948</v>
      </c>
      <c r="G1881" s="5">
        <v>0</v>
      </c>
      <c r="H1881" s="5">
        <v>948</v>
      </c>
      <c r="I1881" s="1" t="s">
        <v>6883</v>
      </c>
      <c r="J1881" s="1" t="s">
        <v>6899</v>
      </c>
      <c r="K1881" s="5">
        <v>303.36</v>
      </c>
    </row>
    <row r="1882" spans="2:11" x14ac:dyDescent="0.2">
      <c r="B1882" s="4" t="s">
        <v>2348</v>
      </c>
      <c r="C1882" s="1" t="s">
        <v>5082</v>
      </c>
      <c r="D1882" s="4">
        <v>7</v>
      </c>
      <c r="E1882" s="4">
        <v>2020</v>
      </c>
      <c r="F1882" s="5">
        <v>1576</v>
      </c>
      <c r="G1882" s="5">
        <v>0</v>
      </c>
      <c r="H1882" s="5">
        <v>1576</v>
      </c>
      <c r="I1882" s="1" t="s">
        <v>6883</v>
      </c>
      <c r="J1882" s="1" t="s">
        <v>6943</v>
      </c>
      <c r="K1882" s="5">
        <v>520.08000000000004</v>
      </c>
    </row>
    <row r="1883" spans="2:11" x14ac:dyDescent="0.2">
      <c r="B1883" s="4" t="s">
        <v>2349</v>
      </c>
      <c r="C1883" s="1" t="s">
        <v>5083</v>
      </c>
      <c r="D1883" s="4">
        <v>7</v>
      </c>
      <c r="E1883" s="4">
        <v>2020</v>
      </c>
      <c r="F1883" s="5">
        <v>948</v>
      </c>
      <c r="G1883" s="5">
        <v>0</v>
      </c>
      <c r="H1883" s="5">
        <v>948</v>
      </c>
      <c r="I1883" s="1" t="s">
        <v>6883</v>
      </c>
      <c r="J1883" s="1" t="s">
        <v>6899</v>
      </c>
      <c r="K1883" s="5">
        <v>303.36</v>
      </c>
    </row>
    <row r="1884" spans="2:11" x14ac:dyDescent="0.2">
      <c r="B1884" s="4" t="s">
        <v>2350</v>
      </c>
      <c r="C1884" s="1" t="s">
        <v>5084</v>
      </c>
      <c r="D1884" s="4">
        <v>7</v>
      </c>
      <c r="E1884" s="4">
        <v>2020</v>
      </c>
      <c r="F1884" s="5">
        <v>1491</v>
      </c>
      <c r="G1884" s="5">
        <v>0</v>
      </c>
      <c r="H1884" s="5">
        <v>1491</v>
      </c>
      <c r="I1884" s="1" t="s">
        <v>6883</v>
      </c>
      <c r="J1884" s="1" t="s">
        <v>6900</v>
      </c>
      <c r="K1884" s="5">
        <v>506.94000000000005</v>
      </c>
    </row>
    <row r="1885" spans="2:11" x14ac:dyDescent="0.2">
      <c r="B1885" s="4" t="s">
        <v>2351</v>
      </c>
      <c r="C1885" s="1" t="s">
        <v>5085</v>
      </c>
      <c r="D1885" s="4">
        <v>7</v>
      </c>
      <c r="E1885" s="4">
        <v>2020</v>
      </c>
      <c r="F1885" s="5">
        <v>579</v>
      </c>
      <c r="G1885" s="5">
        <v>0</v>
      </c>
      <c r="H1885" s="5">
        <v>579</v>
      </c>
      <c r="I1885" s="1" t="s">
        <v>6890</v>
      </c>
      <c r="J1885" s="1" t="s">
        <v>6928</v>
      </c>
      <c r="K1885" s="5">
        <v>167.91</v>
      </c>
    </row>
    <row r="1886" spans="2:11" x14ac:dyDescent="0.2">
      <c r="B1886" s="4" t="s">
        <v>2352</v>
      </c>
      <c r="C1886" s="1" t="s">
        <v>5086</v>
      </c>
      <c r="D1886" s="4">
        <v>7</v>
      </c>
      <c r="E1886" s="4">
        <v>2020</v>
      </c>
      <c r="F1886" s="5">
        <v>579</v>
      </c>
      <c r="G1886" s="5">
        <v>0</v>
      </c>
      <c r="H1886" s="5">
        <v>579</v>
      </c>
      <c r="I1886" s="1" t="s">
        <v>6890</v>
      </c>
      <c r="J1886" s="1" t="s">
        <v>6928</v>
      </c>
      <c r="K1886" s="5">
        <v>167.91</v>
      </c>
    </row>
    <row r="1887" spans="2:11" x14ac:dyDescent="0.2">
      <c r="B1887" s="4" t="s">
        <v>2353</v>
      </c>
      <c r="C1887" s="1" t="s">
        <v>5087</v>
      </c>
      <c r="D1887" s="4">
        <v>7</v>
      </c>
      <c r="E1887" s="4">
        <v>2020</v>
      </c>
      <c r="F1887" s="5">
        <v>559</v>
      </c>
      <c r="G1887" s="5">
        <v>0</v>
      </c>
      <c r="H1887" s="5">
        <v>559</v>
      </c>
      <c r="I1887" s="1" t="s">
        <v>6890</v>
      </c>
      <c r="J1887" s="1" t="s">
        <v>6965</v>
      </c>
      <c r="K1887" s="5">
        <v>223.60000000000002</v>
      </c>
    </row>
    <row r="1888" spans="2:11" x14ac:dyDescent="0.2">
      <c r="B1888" s="4" t="s">
        <v>2354</v>
      </c>
      <c r="C1888" s="1" t="s">
        <v>5088</v>
      </c>
      <c r="D1888" s="4">
        <v>7</v>
      </c>
      <c r="E1888" s="4">
        <v>2020</v>
      </c>
      <c r="F1888" s="5">
        <v>258</v>
      </c>
      <c r="G1888" s="5">
        <v>0</v>
      </c>
      <c r="H1888" s="5">
        <v>258</v>
      </c>
      <c r="I1888" s="1" t="s">
        <v>6886</v>
      </c>
      <c r="J1888" s="1" t="s">
        <v>6918</v>
      </c>
      <c r="K1888" s="5">
        <v>72.240000000000009</v>
      </c>
    </row>
    <row r="1889" spans="2:11" x14ac:dyDescent="0.2">
      <c r="B1889" s="4" t="s">
        <v>2355</v>
      </c>
      <c r="C1889" s="1" t="s">
        <v>5089</v>
      </c>
      <c r="D1889" s="4">
        <v>7</v>
      </c>
      <c r="E1889" s="4">
        <v>2020</v>
      </c>
      <c r="F1889" s="5">
        <v>1086</v>
      </c>
      <c r="G1889" s="5">
        <v>0</v>
      </c>
      <c r="H1889" s="5">
        <v>1086</v>
      </c>
      <c r="I1889" s="1" t="s">
        <v>6884</v>
      </c>
      <c r="J1889" s="1" t="s">
        <v>6944</v>
      </c>
      <c r="K1889" s="5">
        <v>293.22000000000003</v>
      </c>
    </row>
    <row r="1890" spans="2:11" x14ac:dyDescent="0.2">
      <c r="B1890" s="4" t="s">
        <v>2356</v>
      </c>
      <c r="C1890" s="1" t="s">
        <v>5090</v>
      </c>
      <c r="D1890" s="4">
        <v>7</v>
      </c>
      <c r="E1890" s="4">
        <v>2020</v>
      </c>
      <c r="F1890" s="5">
        <v>1101</v>
      </c>
      <c r="G1890" s="5">
        <v>0</v>
      </c>
      <c r="H1890" s="5">
        <v>1101</v>
      </c>
      <c r="I1890" s="1" t="s">
        <v>6883</v>
      </c>
      <c r="J1890" s="1" t="s">
        <v>6901</v>
      </c>
      <c r="K1890" s="5">
        <v>396.36</v>
      </c>
    </row>
    <row r="1891" spans="2:11" x14ac:dyDescent="0.2">
      <c r="B1891" s="4" t="s">
        <v>2357</v>
      </c>
      <c r="C1891" s="1" t="s">
        <v>5091</v>
      </c>
      <c r="D1891" s="4">
        <v>7</v>
      </c>
      <c r="E1891" s="4">
        <v>2020</v>
      </c>
      <c r="F1891" s="5">
        <v>1101</v>
      </c>
      <c r="G1891" s="5">
        <v>0</v>
      </c>
      <c r="H1891" s="5">
        <v>1101</v>
      </c>
      <c r="I1891" s="1" t="s">
        <v>6883</v>
      </c>
      <c r="J1891" s="1" t="s">
        <v>6901</v>
      </c>
      <c r="K1891" s="5">
        <v>396.36</v>
      </c>
    </row>
    <row r="1892" spans="2:11" x14ac:dyDescent="0.2">
      <c r="B1892" s="4" t="s">
        <v>2358</v>
      </c>
      <c r="C1892" s="1" t="s">
        <v>5092</v>
      </c>
      <c r="D1892" s="4">
        <v>7</v>
      </c>
      <c r="E1892" s="4">
        <v>2020</v>
      </c>
      <c r="F1892" s="5">
        <v>1101</v>
      </c>
      <c r="G1892" s="5">
        <v>0</v>
      </c>
      <c r="H1892" s="5">
        <v>1101</v>
      </c>
      <c r="I1892" s="1" t="s">
        <v>6883</v>
      </c>
      <c r="J1892" s="1" t="s">
        <v>6901</v>
      </c>
      <c r="K1892" s="5">
        <v>396.36</v>
      </c>
    </row>
    <row r="1893" spans="2:11" x14ac:dyDescent="0.2">
      <c r="B1893" s="4" t="s">
        <v>2359</v>
      </c>
      <c r="C1893" s="1" t="s">
        <v>5093</v>
      </c>
      <c r="D1893" s="4">
        <v>7</v>
      </c>
      <c r="E1893" s="4">
        <v>2020</v>
      </c>
      <c r="F1893" s="5">
        <v>636</v>
      </c>
      <c r="G1893" s="5">
        <v>0</v>
      </c>
      <c r="H1893" s="5">
        <v>636</v>
      </c>
      <c r="I1893" s="1" t="s">
        <v>6890</v>
      </c>
      <c r="J1893" s="1" t="s">
        <v>6927</v>
      </c>
      <c r="K1893" s="5">
        <v>216.24</v>
      </c>
    </row>
    <row r="1894" spans="2:11" x14ac:dyDescent="0.2">
      <c r="B1894" s="4" t="s">
        <v>2360</v>
      </c>
      <c r="C1894" s="1" t="s">
        <v>5094</v>
      </c>
      <c r="D1894" s="4">
        <v>7</v>
      </c>
      <c r="E1894" s="4">
        <v>2020</v>
      </c>
      <c r="F1894" s="5">
        <v>510</v>
      </c>
      <c r="G1894" s="5">
        <v>0</v>
      </c>
      <c r="H1894" s="5">
        <v>510</v>
      </c>
      <c r="I1894" s="1" t="s">
        <v>6890</v>
      </c>
      <c r="J1894" s="1" t="s">
        <v>6903</v>
      </c>
      <c r="K1894" s="5">
        <v>163.20000000000002</v>
      </c>
    </row>
    <row r="1895" spans="2:11" x14ac:dyDescent="0.2">
      <c r="B1895" s="4" t="s">
        <v>2361</v>
      </c>
      <c r="C1895" s="1" t="s">
        <v>5095</v>
      </c>
      <c r="D1895" s="4">
        <v>7</v>
      </c>
      <c r="E1895" s="4">
        <v>2020</v>
      </c>
      <c r="F1895" s="5">
        <v>502</v>
      </c>
      <c r="G1895" s="5">
        <v>0</v>
      </c>
      <c r="H1895" s="5">
        <v>502</v>
      </c>
      <c r="I1895" s="1" t="s">
        <v>6890</v>
      </c>
      <c r="J1895" s="1" t="s">
        <v>6931</v>
      </c>
      <c r="K1895" s="5">
        <v>291.15999999999997</v>
      </c>
    </row>
    <row r="1896" spans="2:11" x14ac:dyDescent="0.2">
      <c r="B1896" s="4" t="s">
        <v>2362</v>
      </c>
      <c r="C1896" s="1" t="s">
        <v>5096</v>
      </c>
      <c r="D1896" s="4">
        <v>7</v>
      </c>
      <c r="E1896" s="4">
        <v>2020</v>
      </c>
      <c r="F1896" s="5">
        <v>255</v>
      </c>
      <c r="G1896" s="5">
        <v>0</v>
      </c>
      <c r="H1896" s="5">
        <v>255</v>
      </c>
      <c r="I1896" s="1" t="s">
        <v>6890</v>
      </c>
      <c r="J1896" s="1" t="s">
        <v>6934</v>
      </c>
      <c r="K1896" s="5">
        <v>114.75</v>
      </c>
    </row>
    <row r="1897" spans="2:11" x14ac:dyDescent="0.2">
      <c r="B1897" s="4" t="s">
        <v>2363</v>
      </c>
      <c r="C1897" s="1" t="s">
        <v>5097</v>
      </c>
      <c r="D1897" s="4">
        <v>7</v>
      </c>
      <c r="E1897" s="4">
        <v>2020</v>
      </c>
      <c r="F1897" s="5">
        <v>551</v>
      </c>
      <c r="G1897" s="5">
        <v>0</v>
      </c>
      <c r="H1897" s="5">
        <v>551</v>
      </c>
      <c r="I1897" s="1" t="s">
        <v>6890</v>
      </c>
      <c r="J1897" s="1" t="s">
        <v>6930</v>
      </c>
      <c r="K1897" s="5">
        <v>264.48</v>
      </c>
    </row>
    <row r="1898" spans="2:11" x14ac:dyDescent="0.2">
      <c r="B1898" s="4" t="s">
        <v>2364</v>
      </c>
      <c r="C1898" s="1" t="s">
        <v>5098</v>
      </c>
      <c r="D1898" s="4">
        <v>7</v>
      </c>
      <c r="E1898" s="4">
        <v>2020</v>
      </c>
      <c r="F1898" s="5">
        <v>258</v>
      </c>
      <c r="G1898" s="5">
        <v>0</v>
      </c>
      <c r="H1898" s="5">
        <v>258</v>
      </c>
      <c r="I1898" s="1" t="s">
        <v>6886</v>
      </c>
      <c r="J1898" s="1" t="s">
        <v>6918</v>
      </c>
      <c r="K1898" s="5">
        <v>72.240000000000009</v>
      </c>
    </row>
    <row r="1899" spans="2:11" x14ac:dyDescent="0.2">
      <c r="B1899" s="4" t="s">
        <v>2365</v>
      </c>
      <c r="C1899" s="1" t="s">
        <v>5099</v>
      </c>
      <c r="D1899" s="4">
        <v>7</v>
      </c>
      <c r="E1899" s="4">
        <v>2020</v>
      </c>
      <c r="F1899" s="5">
        <v>992</v>
      </c>
      <c r="G1899" s="5">
        <v>0</v>
      </c>
      <c r="H1899" s="5">
        <v>992</v>
      </c>
      <c r="I1899" s="1" t="s">
        <v>6884</v>
      </c>
      <c r="J1899" s="1" t="s">
        <v>6933</v>
      </c>
      <c r="K1899" s="5">
        <v>307.52</v>
      </c>
    </row>
    <row r="1900" spans="2:11" x14ac:dyDescent="0.2">
      <c r="B1900" s="4" t="s">
        <v>2366</v>
      </c>
      <c r="C1900" s="1" t="s">
        <v>5100</v>
      </c>
      <c r="D1900" s="4">
        <v>7</v>
      </c>
      <c r="E1900" s="4">
        <v>2020</v>
      </c>
      <c r="F1900" s="5">
        <v>1101</v>
      </c>
      <c r="G1900" s="5">
        <v>0</v>
      </c>
      <c r="H1900" s="5">
        <v>1101</v>
      </c>
      <c r="I1900" s="1" t="s">
        <v>6883</v>
      </c>
      <c r="J1900" s="1" t="s">
        <v>6901</v>
      </c>
      <c r="K1900" s="5">
        <v>396.36</v>
      </c>
    </row>
    <row r="1901" spans="2:11" x14ac:dyDescent="0.2">
      <c r="B1901" s="4" t="s">
        <v>2367</v>
      </c>
      <c r="C1901" s="1" t="s">
        <v>5101</v>
      </c>
      <c r="D1901" s="4">
        <v>7</v>
      </c>
      <c r="E1901" s="4">
        <v>2020</v>
      </c>
      <c r="F1901" s="5">
        <v>1101</v>
      </c>
      <c r="G1901" s="5">
        <v>0</v>
      </c>
      <c r="H1901" s="5">
        <v>1101</v>
      </c>
      <c r="I1901" s="1" t="s">
        <v>6883</v>
      </c>
      <c r="J1901" s="1" t="s">
        <v>6901</v>
      </c>
      <c r="K1901" s="5">
        <v>396.36</v>
      </c>
    </row>
    <row r="1902" spans="2:11" x14ac:dyDescent="0.2">
      <c r="B1902" s="4" t="s">
        <v>2368</v>
      </c>
      <c r="C1902" s="1" t="s">
        <v>5102</v>
      </c>
      <c r="D1902" s="4">
        <v>7</v>
      </c>
      <c r="E1902" s="4">
        <v>2020</v>
      </c>
      <c r="F1902" s="5">
        <v>510</v>
      </c>
      <c r="G1902" s="5">
        <v>0</v>
      </c>
      <c r="H1902" s="5">
        <v>510</v>
      </c>
      <c r="I1902" s="1" t="s">
        <v>6890</v>
      </c>
      <c r="J1902" s="1" t="s">
        <v>6903</v>
      </c>
      <c r="K1902" s="5">
        <v>163.20000000000002</v>
      </c>
    </row>
    <row r="1903" spans="2:11" x14ac:dyDescent="0.2">
      <c r="B1903" s="4" t="s">
        <v>2369</v>
      </c>
      <c r="C1903" s="1" t="s">
        <v>5103</v>
      </c>
      <c r="D1903" s="4">
        <v>7</v>
      </c>
      <c r="E1903" s="4">
        <v>2020</v>
      </c>
      <c r="F1903" s="5">
        <v>636</v>
      </c>
      <c r="G1903" s="5">
        <v>0</v>
      </c>
      <c r="H1903" s="5">
        <v>636</v>
      </c>
      <c r="I1903" s="1" t="s">
        <v>6890</v>
      </c>
      <c r="J1903" s="1" t="s">
        <v>6927</v>
      </c>
      <c r="K1903" s="5">
        <v>216.24</v>
      </c>
    </row>
    <row r="1904" spans="2:11" x14ac:dyDescent="0.2">
      <c r="B1904" s="4" t="s">
        <v>2370</v>
      </c>
      <c r="C1904" s="1" t="s">
        <v>5104</v>
      </c>
      <c r="D1904" s="4">
        <v>7</v>
      </c>
      <c r="E1904" s="4">
        <v>2020</v>
      </c>
      <c r="F1904" s="5">
        <v>559</v>
      </c>
      <c r="G1904" s="5">
        <v>0</v>
      </c>
      <c r="H1904" s="5">
        <v>559</v>
      </c>
      <c r="I1904" s="1" t="s">
        <v>6890</v>
      </c>
      <c r="J1904" s="1" t="s">
        <v>6965</v>
      </c>
      <c r="K1904" s="5">
        <v>223.60000000000002</v>
      </c>
    </row>
    <row r="1905" spans="2:11" x14ac:dyDescent="0.2">
      <c r="B1905" s="4" t="s">
        <v>2371</v>
      </c>
      <c r="C1905" s="1" t="s">
        <v>5105</v>
      </c>
      <c r="D1905" s="4">
        <v>7</v>
      </c>
      <c r="E1905" s="4">
        <v>2020</v>
      </c>
      <c r="F1905" s="5">
        <v>502</v>
      </c>
      <c r="G1905" s="5">
        <v>0</v>
      </c>
      <c r="H1905" s="5">
        <v>502</v>
      </c>
      <c r="I1905" s="1" t="s">
        <v>6890</v>
      </c>
      <c r="J1905" s="1" t="s">
        <v>6931</v>
      </c>
      <c r="K1905" s="5">
        <v>291.15999999999997</v>
      </c>
    </row>
    <row r="1906" spans="2:11" x14ac:dyDescent="0.2">
      <c r="B1906" s="4" t="s">
        <v>2372</v>
      </c>
      <c r="C1906" s="1" t="s">
        <v>5106</v>
      </c>
      <c r="D1906" s="4">
        <v>7</v>
      </c>
      <c r="E1906" s="4">
        <v>2020</v>
      </c>
      <c r="F1906" s="5">
        <v>502</v>
      </c>
      <c r="G1906" s="5">
        <v>0</v>
      </c>
      <c r="H1906" s="5">
        <v>502</v>
      </c>
      <c r="I1906" s="1" t="s">
        <v>6890</v>
      </c>
      <c r="J1906" s="1" t="s">
        <v>6931</v>
      </c>
      <c r="K1906" s="5">
        <v>291.15999999999997</v>
      </c>
    </row>
    <row r="1907" spans="2:11" x14ac:dyDescent="0.2">
      <c r="B1907" s="4" t="s">
        <v>2373</v>
      </c>
      <c r="C1907" s="1" t="s">
        <v>5107</v>
      </c>
      <c r="D1907" s="4">
        <v>7</v>
      </c>
      <c r="E1907" s="4">
        <v>2020</v>
      </c>
      <c r="F1907" s="5">
        <v>144</v>
      </c>
      <c r="G1907" s="5">
        <v>0</v>
      </c>
      <c r="H1907" s="5">
        <v>144</v>
      </c>
      <c r="I1907" s="1" t="s">
        <v>6888</v>
      </c>
      <c r="J1907" s="1" t="s">
        <v>6921</v>
      </c>
      <c r="K1907" s="5">
        <v>66.240000000000009</v>
      </c>
    </row>
    <row r="1908" spans="2:11" x14ac:dyDescent="0.2">
      <c r="B1908" s="4" t="s">
        <v>2374</v>
      </c>
      <c r="C1908" s="1" t="s">
        <v>5108</v>
      </c>
      <c r="D1908" s="4">
        <v>7</v>
      </c>
      <c r="E1908" s="4">
        <v>2020</v>
      </c>
      <c r="F1908" s="5">
        <v>210</v>
      </c>
      <c r="G1908" s="5">
        <v>0</v>
      </c>
      <c r="H1908" s="5">
        <v>210</v>
      </c>
      <c r="I1908" s="1" t="s">
        <v>6892</v>
      </c>
      <c r="J1908" s="1" t="s">
        <v>6913</v>
      </c>
      <c r="K1908" s="5">
        <v>37.799999999999997</v>
      </c>
    </row>
    <row r="1909" spans="2:11" x14ac:dyDescent="0.2">
      <c r="B1909" s="4" t="s">
        <v>2375</v>
      </c>
      <c r="C1909" s="1" t="s">
        <v>5109</v>
      </c>
      <c r="D1909" s="4">
        <v>7</v>
      </c>
      <c r="E1909" s="4">
        <v>2020</v>
      </c>
      <c r="F1909" s="5">
        <v>327</v>
      </c>
      <c r="G1909" s="5">
        <v>0</v>
      </c>
      <c r="H1909" s="5">
        <v>327</v>
      </c>
      <c r="I1909" s="1" t="s">
        <v>6886</v>
      </c>
      <c r="J1909" s="1" t="s">
        <v>6916</v>
      </c>
      <c r="K1909" s="5">
        <v>94.83</v>
      </c>
    </row>
    <row r="1910" spans="2:11" x14ac:dyDescent="0.2">
      <c r="B1910" s="4" t="s">
        <v>2376</v>
      </c>
      <c r="C1910" s="1" t="s">
        <v>5110</v>
      </c>
      <c r="D1910" s="4">
        <v>7</v>
      </c>
      <c r="E1910" s="4">
        <v>2020</v>
      </c>
      <c r="F1910" s="5">
        <v>258</v>
      </c>
      <c r="G1910" s="5">
        <v>0</v>
      </c>
      <c r="H1910" s="5">
        <v>258</v>
      </c>
      <c r="I1910" s="1" t="s">
        <v>6886</v>
      </c>
      <c r="J1910" s="1" t="s">
        <v>6918</v>
      </c>
      <c r="K1910" s="5">
        <v>72.240000000000009</v>
      </c>
    </row>
    <row r="1911" spans="2:11" x14ac:dyDescent="0.2">
      <c r="B1911" s="4" t="s">
        <v>2377</v>
      </c>
      <c r="C1911" s="1" t="s">
        <v>5111</v>
      </c>
      <c r="D1911" s="4">
        <v>7</v>
      </c>
      <c r="E1911" s="4">
        <v>2020</v>
      </c>
      <c r="F1911" s="5">
        <v>255</v>
      </c>
      <c r="G1911" s="5">
        <v>0</v>
      </c>
      <c r="H1911" s="5">
        <v>255</v>
      </c>
      <c r="I1911" s="1" t="s">
        <v>6886</v>
      </c>
      <c r="J1911" s="1" t="s">
        <v>6917</v>
      </c>
      <c r="K1911" s="5">
        <v>66.3</v>
      </c>
    </row>
    <row r="1912" spans="2:11" x14ac:dyDescent="0.2">
      <c r="B1912" s="4" t="s">
        <v>2378</v>
      </c>
      <c r="C1912" s="1" t="s">
        <v>5112</v>
      </c>
      <c r="D1912" s="4">
        <v>7</v>
      </c>
      <c r="E1912" s="4">
        <v>2020</v>
      </c>
      <c r="F1912" s="5">
        <v>992</v>
      </c>
      <c r="G1912" s="5">
        <v>0</v>
      </c>
      <c r="H1912" s="5">
        <v>992</v>
      </c>
      <c r="I1912" s="1" t="s">
        <v>6884</v>
      </c>
      <c r="J1912" s="1" t="s">
        <v>6942</v>
      </c>
      <c r="K1912" s="5">
        <v>277.76000000000005</v>
      </c>
    </row>
    <row r="1913" spans="2:11" x14ac:dyDescent="0.2">
      <c r="B1913" s="4" t="s">
        <v>2379</v>
      </c>
      <c r="C1913" s="1" t="s">
        <v>5113</v>
      </c>
      <c r="D1913" s="4">
        <v>7</v>
      </c>
      <c r="E1913" s="4">
        <v>2020</v>
      </c>
      <c r="F1913" s="5">
        <v>526</v>
      </c>
      <c r="G1913" s="5">
        <v>0</v>
      </c>
      <c r="H1913" s="5">
        <v>526</v>
      </c>
      <c r="I1913" s="1" t="s">
        <v>6884</v>
      </c>
      <c r="J1913" s="1" t="s">
        <v>6926</v>
      </c>
      <c r="K1913" s="5">
        <v>210.4</v>
      </c>
    </row>
    <row r="1914" spans="2:11" x14ac:dyDescent="0.2">
      <c r="B1914" s="4" t="s">
        <v>2380</v>
      </c>
      <c r="C1914" s="1" t="s">
        <v>5114</v>
      </c>
      <c r="D1914" s="4">
        <v>7</v>
      </c>
      <c r="E1914" s="4">
        <v>2020</v>
      </c>
      <c r="F1914" s="5">
        <v>1101</v>
      </c>
      <c r="G1914" s="5">
        <v>0</v>
      </c>
      <c r="H1914" s="5">
        <v>1101</v>
      </c>
      <c r="I1914" s="1" t="s">
        <v>6883</v>
      </c>
      <c r="J1914" s="1" t="s">
        <v>6901</v>
      </c>
      <c r="K1914" s="5">
        <v>396.36</v>
      </c>
    </row>
    <row r="1915" spans="2:11" x14ac:dyDescent="0.2">
      <c r="B1915" s="4" t="s">
        <v>2381</v>
      </c>
      <c r="C1915" s="1" t="s">
        <v>5115</v>
      </c>
      <c r="D1915" s="4">
        <v>7</v>
      </c>
      <c r="E1915" s="4">
        <v>2020</v>
      </c>
      <c r="F1915" s="5">
        <v>948</v>
      </c>
      <c r="G1915" s="5">
        <v>0</v>
      </c>
      <c r="H1915" s="5">
        <v>948</v>
      </c>
      <c r="I1915" s="1" t="s">
        <v>6883</v>
      </c>
      <c r="J1915" s="1" t="s">
        <v>6899</v>
      </c>
      <c r="K1915" s="5">
        <v>303.36</v>
      </c>
    </row>
    <row r="1916" spans="2:11" x14ac:dyDescent="0.2">
      <c r="B1916" s="4" t="s">
        <v>2382</v>
      </c>
      <c r="C1916" s="1" t="s">
        <v>5116</v>
      </c>
      <c r="D1916" s="4">
        <v>7</v>
      </c>
      <c r="E1916" s="4">
        <v>2020</v>
      </c>
      <c r="F1916" s="5">
        <v>168</v>
      </c>
      <c r="G1916" s="5">
        <v>0</v>
      </c>
      <c r="H1916" s="5">
        <v>168</v>
      </c>
      <c r="I1916" s="1" t="s">
        <v>6888</v>
      </c>
      <c r="J1916" s="1" t="s">
        <v>6894</v>
      </c>
      <c r="K1916" s="5">
        <v>25.2</v>
      </c>
    </row>
    <row r="1917" spans="2:11" x14ac:dyDescent="0.2">
      <c r="B1917" s="4" t="s">
        <v>2383</v>
      </c>
      <c r="C1917" s="1" t="s">
        <v>5117</v>
      </c>
      <c r="D1917" s="4">
        <v>7</v>
      </c>
      <c r="E1917" s="4">
        <v>2020</v>
      </c>
      <c r="F1917" s="5">
        <v>192</v>
      </c>
      <c r="G1917" s="5">
        <v>0</v>
      </c>
      <c r="H1917" s="5">
        <v>192</v>
      </c>
      <c r="I1917" s="1" t="s">
        <v>6892</v>
      </c>
      <c r="J1917" s="1" t="s">
        <v>6914</v>
      </c>
      <c r="K1917" s="5">
        <v>34.56</v>
      </c>
    </row>
    <row r="1918" spans="2:11" x14ac:dyDescent="0.2">
      <c r="B1918" s="4" t="s">
        <v>2384</v>
      </c>
      <c r="C1918" s="1" t="s">
        <v>5118</v>
      </c>
      <c r="D1918" s="4">
        <v>7</v>
      </c>
      <c r="E1918" s="4">
        <v>2020</v>
      </c>
      <c r="F1918" s="5">
        <v>327</v>
      </c>
      <c r="G1918" s="5">
        <v>0</v>
      </c>
      <c r="H1918" s="5">
        <v>327</v>
      </c>
      <c r="I1918" s="1" t="s">
        <v>6886</v>
      </c>
      <c r="J1918" s="1" t="s">
        <v>6916</v>
      </c>
      <c r="K1918" s="5">
        <v>94.83</v>
      </c>
    </row>
    <row r="1919" spans="2:11" x14ac:dyDescent="0.2">
      <c r="B1919" s="4" t="s">
        <v>2385</v>
      </c>
      <c r="C1919" s="1" t="s">
        <v>5119</v>
      </c>
      <c r="D1919" s="4">
        <v>7</v>
      </c>
      <c r="E1919" s="4">
        <v>2020</v>
      </c>
      <c r="F1919" s="5">
        <v>258</v>
      </c>
      <c r="G1919" s="5">
        <v>0</v>
      </c>
      <c r="H1919" s="5">
        <v>258</v>
      </c>
      <c r="I1919" s="1" t="s">
        <v>6886</v>
      </c>
      <c r="J1919" s="1" t="s">
        <v>6918</v>
      </c>
      <c r="K1919" s="5">
        <v>72.240000000000009</v>
      </c>
    </row>
    <row r="1920" spans="2:11" x14ac:dyDescent="0.2">
      <c r="B1920" s="4" t="s">
        <v>2386</v>
      </c>
      <c r="C1920" s="1" t="s">
        <v>5120</v>
      </c>
      <c r="D1920" s="4">
        <v>7</v>
      </c>
      <c r="E1920" s="4">
        <v>2020</v>
      </c>
      <c r="F1920" s="5">
        <v>258</v>
      </c>
      <c r="G1920" s="5">
        <v>0</v>
      </c>
      <c r="H1920" s="5">
        <v>258</v>
      </c>
      <c r="I1920" s="1" t="s">
        <v>6886</v>
      </c>
      <c r="J1920" s="1" t="s">
        <v>6918</v>
      </c>
      <c r="K1920" s="5">
        <v>72.240000000000009</v>
      </c>
    </row>
    <row r="1921" spans="2:11" x14ac:dyDescent="0.2">
      <c r="B1921" s="4" t="s">
        <v>2387</v>
      </c>
      <c r="C1921" s="1" t="s">
        <v>5121</v>
      </c>
      <c r="D1921" s="4">
        <v>6</v>
      </c>
      <c r="E1921" s="4">
        <v>2020</v>
      </c>
      <c r="F1921" s="5">
        <v>345</v>
      </c>
      <c r="G1921" s="5">
        <v>0</v>
      </c>
      <c r="H1921" s="5">
        <v>345</v>
      </c>
      <c r="I1921" s="1" t="s">
        <v>6889</v>
      </c>
      <c r="J1921" s="1" t="s">
        <v>6920</v>
      </c>
      <c r="K1921" s="5">
        <v>106.95</v>
      </c>
    </row>
    <row r="1922" spans="2:11" x14ac:dyDescent="0.2">
      <c r="B1922" s="4" t="s">
        <v>2388</v>
      </c>
      <c r="C1922" s="1" t="s">
        <v>5122</v>
      </c>
      <c r="D1922" s="4">
        <v>6</v>
      </c>
      <c r="E1922" s="4">
        <v>2020</v>
      </c>
      <c r="F1922" s="5">
        <v>144</v>
      </c>
      <c r="G1922" s="5">
        <v>0</v>
      </c>
      <c r="H1922" s="5">
        <v>144</v>
      </c>
      <c r="I1922" s="1" t="s">
        <v>6888</v>
      </c>
      <c r="J1922" s="1" t="s">
        <v>6921</v>
      </c>
      <c r="K1922" s="5">
        <v>66.240000000000009</v>
      </c>
    </row>
    <row r="1923" spans="2:11" x14ac:dyDescent="0.2">
      <c r="B1923" s="4" t="s">
        <v>2389</v>
      </c>
      <c r="C1923" s="1" t="s">
        <v>5123</v>
      </c>
      <c r="D1923" s="4">
        <v>6</v>
      </c>
      <c r="E1923" s="4">
        <v>2020</v>
      </c>
      <c r="F1923" s="5">
        <v>205</v>
      </c>
      <c r="G1923" s="5">
        <v>0</v>
      </c>
      <c r="H1923" s="5">
        <v>205</v>
      </c>
      <c r="I1923" s="1" t="s">
        <v>6892</v>
      </c>
      <c r="J1923" s="1" t="s">
        <v>6915</v>
      </c>
      <c r="K1923" s="5">
        <v>36.9</v>
      </c>
    </row>
    <row r="1924" spans="2:11" x14ac:dyDescent="0.2">
      <c r="B1924" s="4" t="s">
        <v>2390</v>
      </c>
      <c r="C1924" s="1" t="s">
        <v>5124</v>
      </c>
      <c r="D1924" s="4">
        <v>6</v>
      </c>
      <c r="E1924" s="4">
        <v>2020</v>
      </c>
      <c r="F1924" s="5">
        <v>220</v>
      </c>
      <c r="G1924" s="5">
        <v>0</v>
      </c>
      <c r="H1924" s="5">
        <v>220</v>
      </c>
      <c r="I1924" s="1" t="s">
        <v>6892</v>
      </c>
      <c r="J1924" s="1" t="s">
        <v>6895</v>
      </c>
      <c r="K1924" s="5">
        <v>39.6</v>
      </c>
    </row>
    <row r="1925" spans="2:11" x14ac:dyDescent="0.2">
      <c r="B1925" s="4" t="s">
        <v>2391</v>
      </c>
      <c r="C1925" s="1" t="s">
        <v>5125</v>
      </c>
      <c r="D1925" s="4">
        <v>6</v>
      </c>
      <c r="E1925" s="4">
        <v>2020</v>
      </c>
      <c r="F1925" s="5">
        <v>192</v>
      </c>
      <c r="G1925" s="5">
        <v>0</v>
      </c>
      <c r="H1925" s="5">
        <v>192</v>
      </c>
      <c r="I1925" s="1" t="s">
        <v>6892</v>
      </c>
      <c r="J1925" s="1" t="s">
        <v>6914</v>
      </c>
      <c r="K1925" s="5">
        <v>34.56</v>
      </c>
    </row>
    <row r="1926" spans="2:11" x14ac:dyDescent="0.2">
      <c r="B1926" s="4" t="s">
        <v>2392</v>
      </c>
      <c r="C1926" s="1" t="s">
        <v>5126</v>
      </c>
      <c r="D1926" s="4">
        <v>6</v>
      </c>
      <c r="E1926" s="4">
        <v>2020</v>
      </c>
      <c r="F1926" s="5">
        <v>258</v>
      </c>
      <c r="G1926" s="5">
        <v>0</v>
      </c>
      <c r="H1926" s="5">
        <v>258</v>
      </c>
      <c r="I1926" s="1" t="s">
        <v>6886</v>
      </c>
      <c r="J1926" s="1" t="s">
        <v>6918</v>
      </c>
      <c r="K1926" s="5">
        <v>72.240000000000009</v>
      </c>
    </row>
    <row r="1927" spans="2:11" x14ac:dyDescent="0.2">
      <c r="B1927" s="4" t="s">
        <v>2393</v>
      </c>
      <c r="C1927" s="1" t="s">
        <v>5127</v>
      </c>
      <c r="D1927" s="4">
        <v>6</v>
      </c>
      <c r="E1927" s="4">
        <v>2020</v>
      </c>
      <c r="F1927" s="5">
        <v>327</v>
      </c>
      <c r="G1927" s="5">
        <v>0</v>
      </c>
      <c r="H1927" s="5">
        <v>327</v>
      </c>
      <c r="I1927" s="1" t="s">
        <v>6886</v>
      </c>
      <c r="J1927" s="1" t="s">
        <v>6916</v>
      </c>
      <c r="K1927" s="5">
        <v>94.83</v>
      </c>
    </row>
    <row r="1928" spans="2:11" x14ac:dyDescent="0.2">
      <c r="B1928" s="4" t="s">
        <v>2394</v>
      </c>
      <c r="C1928" s="1" t="s">
        <v>5128</v>
      </c>
      <c r="D1928" s="4">
        <v>6</v>
      </c>
      <c r="E1928" s="4">
        <v>2020</v>
      </c>
      <c r="F1928" s="5">
        <v>327</v>
      </c>
      <c r="G1928" s="5">
        <v>0</v>
      </c>
      <c r="H1928" s="5">
        <v>327</v>
      </c>
      <c r="I1928" s="1" t="s">
        <v>6886</v>
      </c>
      <c r="J1928" s="1" t="s">
        <v>6916</v>
      </c>
      <c r="K1928" s="5">
        <v>94.83</v>
      </c>
    </row>
    <row r="1929" spans="2:11" x14ac:dyDescent="0.2">
      <c r="B1929" s="4" t="s">
        <v>2395</v>
      </c>
      <c r="C1929" s="1" t="s">
        <v>5129</v>
      </c>
      <c r="D1929" s="4">
        <v>6</v>
      </c>
      <c r="E1929" s="4">
        <v>2020</v>
      </c>
      <c r="F1929" s="5">
        <v>1086</v>
      </c>
      <c r="G1929" s="5">
        <v>0</v>
      </c>
      <c r="H1929" s="5">
        <v>1086</v>
      </c>
      <c r="I1929" s="1" t="s">
        <v>6884</v>
      </c>
      <c r="J1929" s="1" t="s">
        <v>6944</v>
      </c>
      <c r="K1929" s="5">
        <v>293.22000000000003</v>
      </c>
    </row>
    <row r="1930" spans="2:11" x14ac:dyDescent="0.2">
      <c r="B1930" s="4" t="s">
        <v>2396</v>
      </c>
      <c r="C1930" s="1" t="s">
        <v>5130</v>
      </c>
      <c r="D1930" s="4">
        <v>6</v>
      </c>
      <c r="E1930" s="4">
        <v>2020</v>
      </c>
      <c r="F1930" s="5">
        <v>345</v>
      </c>
      <c r="G1930" s="5">
        <v>0</v>
      </c>
      <c r="H1930" s="5">
        <v>345</v>
      </c>
      <c r="I1930" s="1" t="s">
        <v>6889</v>
      </c>
      <c r="J1930" s="1" t="s">
        <v>6920</v>
      </c>
      <c r="K1930" s="5">
        <v>106.95</v>
      </c>
    </row>
    <row r="1931" spans="2:11" x14ac:dyDescent="0.2">
      <c r="B1931" s="4" t="s">
        <v>2397</v>
      </c>
      <c r="C1931" s="1" t="s">
        <v>5131</v>
      </c>
      <c r="D1931" s="4">
        <v>6</v>
      </c>
      <c r="E1931" s="4">
        <v>2020</v>
      </c>
      <c r="F1931" s="5">
        <v>168</v>
      </c>
      <c r="G1931" s="5">
        <v>0</v>
      </c>
      <c r="H1931" s="5">
        <v>168</v>
      </c>
      <c r="I1931" s="1" t="s">
        <v>6888</v>
      </c>
      <c r="J1931" s="1" t="s">
        <v>6894</v>
      </c>
      <c r="K1931" s="5">
        <v>25.2</v>
      </c>
    </row>
    <row r="1932" spans="2:11" x14ac:dyDescent="0.2">
      <c r="B1932" s="4" t="s">
        <v>2398</v>
      </c>
      <c r="C1932" s="1" t="s">
        <v>5132</v>
      </c>
      <c r="D1932" s="4">
        <v>6</v>
      </c>
      <c r="E1932" s="4">
        <v>2020</v>
      </c>
      <c r="F1932" s="5">
        <v>210</v>
      </c>
      <c r="G1932" s="5">
        <v>0</v>
      </c>
      <c r="H1932" s="5">
        <v>210</v>
      </c>
      <c r="I1932" s="1" t="s">
        <v>6892</v>
      </c>
      <c r="J1932" s="1" t="s">
        <v>6913</v>
      </c>
      <c r="K1932" s="5">
        <v>37.799999999999997</v>
      </c>
    </row>
    <row r="1933" spans="2:11" x14ac:dyDescent="0.2">
      <c r="B1933" s="4" t="s">
        <v>2399</v>
      </c>
      <c r="C1933" s="1" t="s">
        <v>5133</v>
      </c>
      <c r="D1933" s="4">
        <v>6</v>
      </c>
      <c r="E1933" s="4">
        <v>2020</v>
      </c>
      <c r="F1933" s="5">
        <v>240</v>
      </c>
      <c r="G1933" s="5">
        <v>0</v>
      </c>
      <c r="H1933" s="5">
        <v>240</v>
      </c>
      <c r="I1933" s="1" t="s">
        <v>6892</v>
      </c>
      <c r="J1933" s="1" t="s">
        <v>6896</v>
      </c>
      <c r="K1933" s="5">
        <v>43.199999999999996</v>
      </c>
    </row>
    <row r="1934" spans="2:11" x14ac:dyDescent="0.2">
      <c r="B1934" s="4" t="s">
        <v>2400</v>
      </c>
      <c r="C1934" s="1" t="s">
        <v>5134</v>
      </c>
      <c r="D1934" s="4">
        <v>6</v>
      </c>
      <c r="E1934" s="4">
        <v>2020</v>
      </c>
      <c r="F1934" s="5">
        <v>220</v>
      </c>
      <c r="G1934" s="5">
        <v>0</v>
      </c>
      <c r="H1934" s="5">
        <v>220</v>
      </c>
      <c r="I1934" s="1" t="s">
        <v>6892</v>
      </c>
      <c r="J1934" s="1" t="s">
        <v>6895</v>
      </c>
      <c r="K1934" s="5">
        <v>39.6</v>
      </c>
    </row>
    <row r="1935" spans="2:11" x14ac:dyDescent="0.2">
      <c r="B1935" s="4" t="s">
        <v>2401</v>
      </c>
      <c r="C1935" s="1" t="s">
        <v>5135</v>
      </c>
      <c r="D1935" s="4">
        <v>6</v>
      </c>
      <c r="E1935" s="4">
        <v>2020</v>
      </c>
      <c r="F1935" s="5">
        <v>258</v>
      </c>
      <c r="G1935" s="5">
        <v>0</v>
      </c>
      <c r="H1935" s="5">
        <v>258</v>
      </c>
      <c r="I1935" s="1" t="s">
        <v>6886</v>
      </c>
      <c r="J1935" s="1" t="s">
        <v>6918</v>
      </c>
      <c r="K1935" s="5">
        <v>72.240000000000009</v>
      </c>
    </row>
    <row r="1936" spans="2:11" x14ac:dyDescent="0.2">
      <c r="B1936" s="4" t="s">
        <v>2402</v>
      </c>
      <c r="C1936" s="1" t="s">
        <v>5136</v>
      </c>
      <c r="D1936" s="4">
        <v>6</v>
      </c>
      <c r="E1936" s="4">
        <v>2020</v>
      </c>
      <c r="F1936" s="5">
        <v>478</v>
      </c>
      <c r="G1936" s="5">
        <v>0</v>
      </c>
      <c r="H1936" s="5">
        <v>478</v>
      </c>
      <c r="I1936" s="1" t="s">
        <v>6891</v>
      </c>
      <c r="J1936" s="1" t="s">
        <v>6923</v>
      </c>
      <c r="K1936" s="5">
        <v>119.5</v>
      </c>
    </row>
    <row r="1937" spans="2:11" x14ac:dyDescent="0.2">
      <c r="B1937" s="4" t="s">
        <v>2403</v>
      </c>
      <c r="C1937" s="1" t="s">
        <v>5137</v>
      </c>
      <c r="D1937" s="4">
        <v>6</v>
      </c>
      <c r="E1937" s="4">
        <v>2020</v>
      </c>
      <c r="F1937" s="5">
        <v>187</v>
      </c>
      <c r="G1937" s="5">
        <v>0</v>
      </c>
      <c r="H1937" s="5">
        <v>187</v>
      </c>
      <c r="I1937" s="1" t="s">
        <v>6887</v>
      </c>
      <c r="J1937" s="1" t="s">
        <v>6945</v>
      </c>
      <c r="K1937" s="5">
        <v>59.84</v>
      </c>
    </row>
    <row r="1938" spans="2:11" x14ac:dyDescent="0.2">
      <c r="B1938" s="4" t="s">
        <v>2404</v>
      </c>
      <c r="C1938" s="1" t="s">
        <v>5138</v>
      </c>
      <c r="D1938" s="4">
        <v>6</v>
      </c>
      <c r="E1938" s="4">
        <v>2020</v>
      </c>
      <c r="F1938" s="5">
        <v>345</v>
      </c>
      <c r="G1938" s="5">
        <v>0</v>
      </c>
      <c r="H1938" s="5">
        <v>345</v>
      </c>
      <c r="I1938" s="1" t="s">
        <v>6889</v>
      </c>
      <c r="J1938" s="1" t="s">
        <v>6920</v>
      </c>
      <c r="K1938" s="5">
        <v>106.95</v>
      </c>
    </row>
    <row r="1939" spans="2:11" x14ac:dyDescent="0.2">
      <c r="B1939" s="4" t="s">
        <v>2405</v>
      </c>
      <c r="C1939" s="1" t="s">
        <v>5139</v>
      </c>
      <c r="D1939" s="4">
        <v>6</v>
      </c>
      <c r="E1939" s="4">
        <v>2020</v>
      </c>
      <c r="F1939" s="5">
        <v>144</v>
      </c>
      <c r="G1939" s="5">
        <v>0</v>
      </c>
      <c r="H1939" s="5">
        <v>144</v>
      </c>
      <c r="I1939" s="1" t="s">
        <v>6888</v>
      </c>
      <c r="J1939" s="1" t="s">
        <v>6921</v>
      </c>
      <c r="K1939" s="5">
        <v>66.240000000000009</v>
      </c>
    </row>
    <row r="1940" spans="2:11" x14ac:dyDescent="0.2">
      <c r="B1940" s="4" t="s">
        <v>2406</v>
      </c>
      <c r="C1940" s="1" t="s">
        <v>5140</v>
      </c>
      <c r="D1940" s="4">
        <v>6</v>
      </c>
      <c r="E1940" s="4">
        <v>2020</v>
      </c>
      <c r="F1940" s="5">
        <v>172</v>
      </c>
      <c r="G1940" s="5">
        <v>0</v>
      </c>
      <c r="H1940" s="5">
        <v>172</v>
      </c>
      <c r="I1940" s="1" t="s">
        <v>6888</v>
      </c>
      <c r="J1940" s="1" t="s">
        <v>6912</v>
      </c>
      <c r="K1940" s="5">
        <v>65.36</v>
      </c>
    </row>
    <row r="1941" spans="2:11" x14ac:dyDescent="0.2">
      <c r="B1941" s="4" t="s">
        <v>2407</v>
      </c>
      <c r="C1941" s="1" t="s">
        <v>5141</v>
      </c>
      <c r="D1941" s="4">
        <v>6</v>
      </c>
      <c r="E1941" s="4">
        <v>2020</v>
      </c>
      <c r="F1941" s="5">
        <v>205</v>
      </c>
      <c r="G1941" s="5">
        <v>0</v>
      </c>
      <c r="H1941" s="5">
        <v>205</v>
      </c>
      <c r="I1941" s="1" t="s">
        <v>6892</v>
      </c>
      <c r="J1941" s="1" t="s">
        <v>6915</v>
      </c>
      <c r="K1941" s="5">
        <v>36.9</v>
      </c>
    </row>
    <row r="1942" spans="2:11" x14ac:dyDescent="0.2">
      <c r="B1942" s="4" t="s">
        <v>2408</v>
      </c>
      <c r="C1942" s="1" t="s">
        <v>5142</v>
      </c>
      <c r="D1942" s="4">
        <v>6</v>
      </c>
      <c r="E1942" s="4">
        <v>2020</v>
      </c>
      <c r="F1942" s="5">
        <v>220</v>
      </c>
      <c r="G1942" s="5">
        <v>0</v>
      </c>
      <c r="H1942" s="5">
        <v>220</v>
      </c>
      <c r="I1942" s="1" t="s">
        <v>6892</v>
      </c>
      <c r="J1942" s="1" t="s">
        <v>6895</v>
      </c>
      <c r="K1942" s="5">
        <v>39.6</v>
      </c>
    </row>
    <row r="1943" spans="2:11" x14ac:dyDescent="0.2">
      <c r="B1943" s="4" t="s">
        <v>2409</v>
      </c>
      <c r="C1943" s="1" t="s">
        <v>5143</v>
      </c>
      <c r="D1943" s="4">
        <v>6</v>
      </c>
      <c r="E1943" s="4">
        <v>2020</v>
      </c>
      <c r="F1943" s="5">
        <v>220</v>
      </c>
      <c r="G1943" s="5">
        <v>0</v>
      </c>
      <c r="H1943" s="5">
        <v>220</v>
      </c>
      <c r="I1943" s="1" t="s">
        <v>6892</v>
      </c>
      <c r="J1943" s="1" t="s">
        <v>6895</v>
      </c>
      <c r="K1943" s="5">
        <v>39.6</v>
      </c>
    </row>
    <row r="1944" spans="2:11" x14ac:dyDescent="0.2">
      <c r="B1944" s="4" t="s">
        <v>2410</v>
      </c>
      <c r="C1944" s="1" t="s">
        <v>5144</v>
      </c>
      <c r="D1944" s="4">
        <v>6</v>
      </c>
      <c r="E1944" s="4">
        <v>2020</v>
      </c>
      <c r="F1944" s="5">
        <v>255</v>
      </c>
      <c r="G1944" s="5">
        <v>0</v>
      </c>
      <c r="H1944" s="5">
        <v>255</v>
      </c>
      <c r="I1944" s="1" t="s">
        <v>6886</v>
      </c>
      <c r="J1944" s="1" t="s">
        <v>6917</v>
      </c>
      <c r="K1944" s="5">
        <v>66.3</v>
      </c>
    </row>
    <row r="1945" spans="2:11" x14ac:dyDescent="0.2">
      <c r="B1945" s="4" t="s">
        <v>2411</v>
      </c>
      <c r="C1945" s="1" t="s">
        <v>5145</v>
      </c>
      <c r="D1945" s="4">
        <v>6</v>
      </c>
      <c r="E1945" s="4">
        <v>2020</v>
      </c>
      <c r="F1945" s="5">
        <v>383</v>
      </c>
      <c r="G1945" s="5">
        <v>0</v>
      </c>
      <c r="H1945" s="5">
        <v>383</v>
      </c>
      <c r="I1945" s="1" t="s">
        <v>6889</v>
      </c>
      <c r="J1945" s="1" t="s">
        <v>6911</v>
      </c>
      <c r="K1945" s="5">
        <v>122.56</v>
      </c>
    </row>
    <row r="1946" spans="2:11" x14ac:dyDescent="0.2">
      <c r="B1946" s="4" t="s">
        <v>2412</v>
      </c>
      <c r="C1946" s="1" t="s">
        <v>5146</v>
      </c>
      <c r="D1946" s="4">
        <v>6</v>
      </c>
      <c r="E1946" s="4">
        <v>2020</v>
      </c>
      <c r="F1946" s="5">
        <v>144</v>
      </c>
      <c r="G1946" s="5">
        <v>0</v>
      </c>
      <c r="H1946" s="5">
        <v>144</v>
      </c>
      <c r="I1946" s="1" t="s">
        <v>6888</v>
      </c>
      <c r="J1946" s="1" t="s">
        <v>6921</v>
      </c>
      <c r="K1946" s="5">
        <v>66.240000000000009</v>
      </c>
    </row>
    <row r="1947" spans="2:11" x14ac:dyDescent="0.2">
      <c r="B1947" s="4" t="s">
        <v>2413</v>
      </c>
      <c r="C1947" s="1" t="s">
        <v>5147</v>
      </c>
      <c r="D1947" s="4">
        <v>6</v>
      </c>
      <c r="E1947" s="4">
        <v>2020</v>
      </c>
      <c r="F1947" s="5">
        <v>240</v>
      </c>
      <c r="G1947" s="5">
        <v>0</v>
      </c>
      <c r="H1947" s="5">
        <v>240</v>
      </c>
      <c r="I1947" s="1" t="s">
        <v>6892</v>
      </c>
      <c r="J1947" s="1" t="s">
        <v>6896</v>
      </c>
      <c r="K1947" s="5">
        <v>43.199999999999996</v>
      </c>
    </row>
    <row r="1948" spans="2:11" x14ac:dyDescent="0.2">
      <c r="B1948" s="4" t="s">
        <v>2414</v>
      </c>
      <c r="C1948" s="1" t="s">
        <v>5148</v>
      </c>
      <c r="D1948" s="4">
        <v>6</v>
      </c>
      <c r="E1948" s="4">
        <v>2020</v>
      </c>
      <c r="F1948" s="5">
        <v>210</v>
      </c>
      <c r="G1948" s="5">
        <v>0</v>
      </c>
      <c r="H1948" s="5">
        <v>210</v>
      </c>
      <c r="I1948" s="1" t="s">
        <v>6892</v>
      </c>
      <c r="J1948" s="1" t="s">
        <v>6913</v>
      </c>
      <c r="K1948" s="5">
        <v>37.799999999999997</v>
      </c>
    </row>
    <row r="1949" spans="2:11" x14ac:dyDescent="0.2">
      <c r="B1949" s="4" t="s">
        <v>2415</v>
      </c>
      <c r="C1949" s="1" t="s">
        <v>5149</v>
      </c>
      <c r="D1949" s="4">
        <v>6</v>
      </c>
      <c r="E1949" s="4">
        <v>2020</v>
      </c>
      <c r="F1949" s="5">
        <v>205</v>
      </c>
      <c r="G1949" s="5">
        <v>0</v>
      </c>
      <c r="H1949" s="5">
        <v>205</v>
      </c>
      <c r="I1949" s="1" t="s">
        <v>6892</v>
      </c>
      <c r="J1949" s="1" t="s">
        <v>6915</v>
      </c>
      <c r="K1949" s="5">
        <v>36.9</v>
      </c>
    </row>
    <row r="1950" spans="2:11" x14ac:dyDescent="0.2">
      <c r="B1950" s="4" t="s">
        <v>2416</v>
      </c>
      <c r="C1950" s="1" t="s">
        <v>5150</v>
      </c>
      <c r="D1950" s="4">
        <v>6</v>
      </c>
      <c r="E1950" s="4">
        <v>2020</v>
      </c>
      <c r="F1950" s="5">
        <v>327</v>
      </c>
      <c r="G1950" s="5">
        <v>0</v>
      </c>
      <c r="H1950" s="5">
        <v>327</v>
      </c>
      <c r="I1950" s="1" t="s">
        <v>6886</v>
      </c>
      <c r="J1950" s="1" t="s">
        <v>6916</v>
      </c>
      <c r="K1950" s="5">
        <v>94.83</v>
      </c>
    </row>
    <row r="1951" spans="2:11" x14ac:dyDescent="0.2">
      <c r="B1951" s="4" t="s">
        <v>2417</v>
      </c>
      <c r="C1951" s="1" t="s">
        <v>5151</v>
      </c>
      <c r="D1951" s="4">
        <v>6</v>
      </c>
      <c r="E1951" s="4">
        <v>2020</v>
      </c>
      <c r="F1951" s="5">
        <v>327</v>
      </c>
      <c r="G1951" s="5">
        <v>0</v>
      </c>
      <c r="H1951" s="5">
        <v>327</v>
      </c>
      <c r="I1951" s="1" t="s">
        <v>6886</v>
      </c>
      <c r="J1951" s="1" t="s">
        <v>6916</v>
      </c>
      <c r="K1951" s="5">
        <v>94.83</v>
      </c>
    </row>
    <row r="1952" spans="2:11" x14ac:dyDescent="0.2">
      <c r="B1952" s="4" t="s">
        <v>2418</v>
      </c>
      <c r="C1952" s="1" t="s">
        <v>5152</v>
      </c>
      <c r="D1952" s="4">
        <v>6</v>
      </c>
      <c r="E1952" s="4">
        <v>2020</v>
      </c>
      <c r="F1952" s="5">
        <v>255</v>
      </c>
      <c r="G1952" s="5">
        <v>0</v>
      </c>
      <c r="H1952" s="5">
        <v>255</v>
      </c>
      <c r="I1952" s="1" t="s">
        <v>6886</v>
      </c>
      <c r="J1952" s="1" t="s">
        <v>6917</v>
      </c>
      <c r="K1952" s="5">
        <v>66.3</v>
      </c>
    </row>
    <row r="1953" spans="2:11" x14ac:dyDescent="0.2">
      <c r="B1953" s="4" t="s">
        <v>2419</v>
      </c>
      <c r="C1953" s="1" t="s">
        <v>5153</v>
      </c>
      <c r="D1953" s="4">
        <v>6</v>
      </c>
      <c r="E1953" s="4">
        <v>2020</v>
      </c>
      <c r="F1953" s="5">
        <v>992</v>
      </c>
      <c r="G1953" s="5">
        <v>0</v>
      </c>
      <c r="H1953" s="5">
        <v>992</v>
      </c>
      <c r="I1953" s="1" t="s">
        <v>6884</v>
      </c>
      <c r="J1953" s="1" t="s">
        <v>6933</v>
      </c>
      <c r="K1953" s="5">
        <v>307.52</v>
      </c>
    </row>
    <row r="1954" spans="2:11" x14ac:dyDescent="0.2">
      <c r="B1954" s="4" t="s">
        <v>2420</v>
      </c>
      <c r="C1954" s="1" t="s">
        <v>5154</v>
      </c>
      <c r="D1954" s="4">
        <v>6</v>
      </c>
      <c r="E1954" s="4">
        <v>2020</v>
      </c>
      <c r="F1954" s="5">
        <v>345</v>
      </c>
      <c r="G1954" s="5">
        <v>0</v>
      </c>
      <c r="H1954" s="5">
        <v>345</v>
      </c>
      <c r="I1954" s="1" t="s">
        <v>6889</v>
      </c>
      <c r="J1954" s="1" t="s">
        <v>6920</v>
      </c>
      <c r="K1954" s="5">
        <v>106.95</v>
      </c>
    </row>
    <row r="1955" spans="2:11" x14ac:dyDescent="0.2">
      <c r="B1955" s="4" t="s">
        <v>2421</v>
      </c>
      <c r="C1955" s="1" t="s">
        <v>5155</v>
      </c>
      <c r="D1955" s="4">
        <v>6</v>
      </c>
      <c r="E1955" s="4">
        <v>2020</v>
      </c>
      <c r="F1955" s="5">
        <v>172</v>
      </c>
      <c r="G1955" s="5">
        <v>0</v>
      </c>
      <c r="H1955" s="5">
        <v>172</v>
      </c>
      <c r="I1955" s="1" t="s">
        <v>6888</v>
      </c>
      <c r="J1955" s="1" t="s">
        <v>6912</v>
      </c>
      <c r="K1955" s="5">
        <v>65.36</v>
      </c>
    </row>
    <row r="1956" spans="2:11" x14ac:dyDescent="0.2">
      <c r="B1956" s="4" t="s">
        <v>2422</v>
      </c>
      <c r="C1956" s="1" t="s">
        <v>5156</v>
      </c>
      <c r="D1956" s="4">
        <v>6</v>
      </c>
      <c r="E1956" s="4">
        <v>2020</v>
      </c>
      <c r="F1956" s="5">
        <v>240</v>
      </c>
      <c r="G1956" s="5">
        <v>0</v>
      </c>
      <c r="H1956" s="5">
        <v>240</v>
      </c>
      <c r="I1956" s="1" t="s">
        <v>6892</v>
      </c>
      <c r="J1956" s="1" t="s">
        <v>6896</v>
      </c>
      <c r="K1956" s="5">
        <v>43.199999999999996</v>
      </c>
    </row>
    <row r="1957" spans="2:11" x14ac:dyDescent="0.2">
      <c r="B1957" s="4" t="s">
        <v>2423</v>
      </c>
      <c r="C1957" s="1" t="s">
        <v>5157</v>
      </c>
      <c r="D1957" s="4">
        <v>6</v>
      </c>
      <c r="E1957" s="4">
        <v>2020</v>
      </c>
      <c r="F1957" s="5">
        <v>210</v>
      </c>
      <c r="G1957" s="5">
        <v>0</v>
      </c>
      <c r="H1957" s="5">
        <v>210</v>
      </c>
      <c r="I1957" s="1" t="s">
        <v>6892</v>
      </c>
      <c r="J1957" s="1" t="s">
        <v>6913</v>
      </c>
      <c r="K1957" s="5">
        <v>37.799999999999997</v>
      </c>
    </row>
    <row r="1958" spans="2:11" x14ac:dyDescent="0.2">
      <c r="B1958" s="4" t="s">
        <v>2424</v>
      </c>
      <c r="C1958" s="1" t="s">
        <v>5158</v>
      </c>
      <c r="D1958" s="4">
        <v>6</v>
      </c>
      <c r="E1958" s="4">
        <v>2020</v>
      </c>
      <c r="F1958" s="5">
        <v>192</v>
      </c>
      <c r="G1958" s="5">
        <v>0</v>
      </c>
      <c r="H1958" s="5">
        <v>192</v>
      </c>
      <c r="I1958" s="1" t="s">
        <v>6892</v>
      </c>
      <c r="J1958" s="1" t="s">
        <v>6914</v>
      </c>
      <c r="K1958" s="5">
        <v>34.56</v>
      </c>
    </row>
    <row r="1959" spans="2:11" x14ac:dyDescent="0.2">
      <c r="B1959" s="4" t="s">
        <v>2425</v>
      </c>
      <c r="C1959" s="1" t="s">
        <v>5159</v>
      </c>
      <c r="D1959" s="4">
        <v>6</v>
      </c>
      <c r="E1959" s="4">
        <v>2020</v>
      </c>
      <c r="F1959" s="5">
        <v>327</v>
      </c>
      <c r="G1959" s="5">
        <v>0</v>
      </c>
      <c r="H1959" s="5">
        <v>327</v>
      </c>
      <c r="I1959" s="1" t="s">
        <v>6886</v>
      </c>
      <c r="J1959" s="1" t="s">
        <v>6916</v>
      </c>
      <c r="K1959" s="5">
        <v>94.83</v>
      </c>
    </row>
    <row r="1960" spans="2:11" x14ac:dyDescent="0.2">
      <c r="B1960" s="4" t="s">
        <v>2426</v>
      </c>
      <c r="C1960" s="1" t="s">
        <v>5160</v>
      </c>
      <c r="D1960" s="4">
        <v>6</v>
      </c>
      <c r="E1960" s="4">
        <v>2020</v>
      </c>
      <c r="F1960" s="5">
        <v>313</v>
      </c>
      <c r="G1960" s="5">
        <v>0</v>
      </c>
      <c r="H1960" s="5">
        <v>313</v>
      </c>
      <c r="I1960" s="1" t="s">
        <v>6886</v>
      </c>
      <c r="J1960" s="1" t="s">
        <v>6897</v>
      </c>
      <c r="K1960" s="5">
        <v>93.899999999999991</v>
      </c>
    </row>
    <row r="1961" spans="2:11" x14ac:dyDescent="0.2">
      <c r="B1961" s="4" t="s">
        <v>2427</v>
      </c>
      <c r="C1961" s="1" t="s">
        <v>5161</v>
      </c>
      <c r="D1961" s="4">
        <v>6</v>
      </c>
      <c r="E1961" s="4">
        <v>2020</v>
      </c>
      <c r="F1961" s="5">
        <v>258</v>
      </c>
      <c r="G1961" s="5">
        <v>0</v>
      </c>
      <c r="H1961" s="5">
        <v>258</v>
      </c>
      <c r="I1961" s="1" t="s">
        <v>6886</v>
      </c>
      <c r="J1961" s="1" t="s">
        <v>6918</v>
      </c>
      <c r="K1961" s="5">
        <v>72.240000000000009</v>
      </c>
    </row>
    <row r="1962" spans="2:11" x14ac:dyDescent="0.2">
      <c r="B1962" s="4" t="s">
        <v>2428</v>
      </c>
      <c r="C1962" s="1" t="s">
        <v>5162</v>
      </c>
      <c r="D1962" s="4">
        <v>6</v>
      </c>
      <c r="E1962" s="4">
        <v>2020</v>
      </c>
      <c r="F1962" s="5">
        <v>1086</v>
      </c>
      <c r="G1962" s="5">
        <v>0</v>
      </c>
      <c r="H1962" s="5">
        <v>1086</v>
      </c>
      <c r="I1962" s="1" t="s">
        <v>6884</v>
      </c>
      <c r="J1962" s="1" t="s">
        <v>6944</v>
      </c>
      <c r="K1962" s="5">
        <v>293.22000000000003</v>
      </c>
    </row>
    <row r="1963" spans="2:11" x14ac:dyDescent="0.2">
      <c r="B1963" s="4" t="s">
        <v>2429</v>
      </c>
      <c r="C1963" s="1" t="s">
        <v>5163</v>
      </c>
      <c r="D1963" s="4">
        <v>6</v>
      </c>
      <c r="E1963" s="4">
        <v>2020</v>
      </c>
      <c r="F1963" s="5">
        <v>805</v>
      </c>
      <c r="G1963" s="5">
        <v>0</v>
      </c>
      <c r="H1963" s="5">
        <v>805</v>
      </c>
      <c r="I1963" s="1" t="s">
        <v>6884</v>
      </c>
      <c r="J1963" s="1" t="s">
        <v>6925</v>
      </c>
      <c r="K1963" s="5">
        <v>249.55</v>
      </c>
    </row>
    <row r="1964" spans="2:11" x14ac:dyDescent="0.2">
      <c r="B1964" s="4" t="s">
        <v>2430</v>
      </c>
      <c r="C1964" s="1" t="s">
        <v>5164</v>
      </c>
      <c r="D1964" s="4">
        <v>6</v>
      </c>
      <c r="E1964" s="4">
        <v>2020</v>
      </c>
      <c r="F1964" s="5">
        <v>345</v>
      </c>
      <c r="G1964" s="5">
        <v>0</v>
      </c>
      <c r="H1964" s="5">
        <v>345</v>
      </c>
      <c r="I1964" s="1" t="s">
        <v>6889</v>
      </c>
      <c r="J1964" s="1" t="s">
        <v>6920</v>
      </c>
      <c r="K1964" s="5">
        <v>106.95</v>
      </c>
    </row>
    <row r="1965" spans="2:11" x14ac:dyDescent="0.2">
      <c r="B1965" s="4" t="s">
        <v>2431</v>
      </c>
      <c r="C1965" s="1" t="s">
        <v>5165</v>
      </c>
      <c r="D1965" s="4">
        <v>6</v>
      </c>
      <c r="E1965" s="4">
        <v>2020</v>
      </c>
      <c r="F1965" s="5">
        <v>168</v>
      </c>
      <c r="G1965" s="5">
        <v>0</v>
      </c>
      <c r="H1965" s="5">
        <v>168</v>
      </c>
      <c r="I1965" s="1" t="s">
        <v>6888</v>
      </c>
      <c r="J1965" s="1" t="s">
        <v>6894</v>
      </c>
      <c r="K1965" s="5">
        <v>25.2</v>
      </c>
    </row>
    <row r="1966" spans="2:11" x14ac:dyDescent="0.2">
      <c r="B1966" s="4" t="s">
        <v>2432</v>
      </c>
      <c r="C1966" s="1" t="s">
        <v>5166</v>
      </c>
      <c r="D1966" s="4">
        <v>6</v>
      </c>
      <c r="E1966" s="4">
        <v>2020</v>
      </c>
      <c r="F1966" s="5">
        <v>240</v>
      </c>
      <c r="G1966" s="5">
        <v>0</v>
      </c>
      <c r="H1966" s="5">
        <v>240</v>
      </c>
      <c r="I1966" s="1" t="s">
        <v>6892</v>
      </c>
      <c r="J1966" s="1" t="s">
        <v>6896</v>
      </c>
      <c r="K1966" s="5">
        <v>43.199999999999996</v>
      </c>
    </row>
    <row r="1967" spans="2:11" x14ac:dyDescent="0.2">
      <c r="B1967" s="4" t="s">
        <v>2433</v>
      </c>
      <c r="C1967" s="1" t="s">
        <v>5167</v>
      </c>
      <c r="D1967" s="4">
        <v>6</v>
      </c>
      <c r="E1967" s="4">
        <v>2020</v>
      </c>
      <c r="F1967" s="5">
        <v>205</v>
      </c>
      <c r="G1967" s="5">
        <v>0</v>
      </c>
      <c r="H1967" s="5">
        <v>205</v>
      </c>
      <c r="I1967" s="1" t="s">
        <v>6892</v>
      </c>
      <c r="J1967" s="1" t="s">
        <v>6915</v>
      </c>
      <c r="K1967" s="5">
        <v>36.9</v>
      </c>
    </row>
    <row r="1968" spans="2:11" x14ac:dyDescent="0.2">
      <c r="B1968" s="4" t="s">
        <v>2434</v>
      </c>
      <c r="C1968" s="1" t="s">
        <v>5168</v>
      </c>
      <c r="D1968" s="4">
        <v>6</v>
      </c>
      <c r="E1968" s="4">
        <v>2020</v>
      </c>
      <c r="F1968" s="5">
        <v>327</v>
      </c>
      <c r="G1968" s="5">
        <v>0</v>
      </c>
      <c r="H1968" s="5">
        <v>327</v>
      </c>
      <c r="I1968" s="1" t="s">
        <v>6886</v>
      </c>
      <c r="J1968" s="1" t="s">
        <v>6916</v>
      </c>
      <c r="K1968" s="5">
        <v>94.83</v>
      </c>
    </row>
    <row r="1969" spans="2:11" x14ac:dyDescent="0.2">
      <c r="B1969" s="4" t="s">
        <v>2435</v>
      </c>
      <c r="C1969" s="1" t="s">
        <v>5169</v>
      </c>
      <c r="D1969" s="4">
        <v>6</v>
      </c>
      <c r="E1969" s="4">
        <v>2020</v>
      </c>
      <c r="F1969" s="5">
        <v>313</v>
      </c>
      <c r="G1969" s="5">
        <v>0</v>
      </c>
      <c r="H1969" s="5">
        <v>313</v>
      </c>
      <c r="I1969" s="1" t="s">
        <v>6886</v>
      </c>
      <c r="J1969" s="1" t="s">
        <v>6897</v>
      </c>
      <c r="K1969" s="5">
        <v>93.899999999999991</v>
      </c>
    </row>
    <row r="1970" spans="2:11" x14ac:dyDescent="0.2">
      <c r="B1970" s="4" t="s">
        <v>2436</v>
      </c>
      <c r="C1970" s="1" t="s">
        <v>5170</v>
      </c>
      <c r="D1970" s="4">
        <v>6</v>
      </c>
      <c r="E1970" s="4">
        <v>2020</v>
      </c>
      <c r="F1970" s="5">
        <v>327</v>
      </c>
      <c r="G1970" s="5">
        <v>0</v>
      </c>
      <c r="H1970" s="5">
        <v>327</v>
      </c>
      <c r="I1970" s="1" t="s">
        <v>6886</v>
      </c>
      <c r="J1970" s="1" t="s">
        <v>6916</v>
      </c>
      <c r="K1970" s="5">
        <v>94.83</v>
      </c>
    </row>
    <row r="1971" spans="2:11" x14ac:dyDescent="0.2">
      <c r="B1971" s="4" t="s">
        <v>2437</v>
      </c>
      <c r="C1971" s="1" t="s">
        <v>5171</v>
      </c>
      <c r="D1971" s="4">
        <v>6</v>
      </c>
      <c r="E1971" s="4">
        <v>2020</v>
      </c>
      <c r="F1971" s="5">
        <v>951</v>
      </c>
      <c r="G1971" s="5">
        <v>0</v>
      </c>
      <c r="H1971" s="5">
        <v>951</v>
      </c>
      <c r="I1971" s="1" t="s">
        <v>6884</v>
      </c>
      <c r="J1971" s="1" t="s">
        <v>6898</v>
      </c>
      <c r="K1971" s="5">
        <v>247.26000000000002</v>
      </c>
    </row>
    <row r="1972" spans="2:11" x14ac:dyDescent="0.2">
      <c r="B1972" s="4" t="s">
        <v>2438</v>
      </c>
      <c r="C1972" s="1" t="s">
        <v>5172</v>
      </c>
      <c r="D1972" s="4">
        <v>6</v>
      </c>
      <c r="E1972" s="4">
        <v>2020</v>
      </c>
      <c r="F1972" s="5">
        <v>1086</v>
      </c>
      <c r="G1972" s="5">
        <v>0</v>
      </c>
      <c r="H1972" s="5">
        <v>1086</v>
      </c>
      <c r="I1972" s="1" t="s">
        <v>6884</v>
      </c>
      <c r="J1972" s="1" t="s">
        <v>6944</v>
      </c>
      <c r="K1972" s="5">
        <v>293.22000000000003</v>
      </c>
    </row>
    <row r="1973" spans="2:11" x14ac:dyDescent="0.2">
      <c r="B1973" s="4" t="s">
        <v>2439</v>
      </c>
      <c r="C1973" s="1" t="s">
        <v>5173</v>
      </c>
      <c r="D1973" s="4">
        <v>6</v>
      </c>
      <c r="E1973" s="4">
        <v>2020</v>
      </c>
      <c r="F1973" s="5">
        <v>1576</v>
      </c>
      <c r="G1973" s="5">
        <v>0</v>
      </c>
      <c r="H1973" s="5">
        <v>1576</v>
      </c>
      <c r="I1973" s="1" t="s">
        <v>6883</v>
      </c>
      <c r="J1973" s="1" t="s">
        <v>6943</v>
      </c>
      <c r="K1973" s="5">
        <v>520.08000000000004</v>
      </c>
    </row>
    <row r="1974" spans="2:11" x14ac:dyDescent="0.2">
      <c r="B1974" s="4" t="s">
        <v>2440</v>
      </c>
      <c r="C1974" s="1" t="s">
        <v>5174</v>
      </c>
      <c r="D1974" s="4">
        <v>6</v>
      </c>
      <c r="E1974" s="4">
        <v>2020</v>
      </c>
      <c r="F1974" s="5">
        <v>447</v>
      </c>
      <c r="G1974" s="5">
        <v>0</v>
      </c>
      <c r="H1974" s="5">
        <v>447</v>
      </c>
      <c r="I1974" s="1" t="s">
        <v>6889</v>
      </c>
      <c r="J1974" s="1" t="s">
        <v>6893</v>
      </c>
      <c r="K1974" s="5">
        <v>156.44999999999999</v>
      </c>
    </row>
    <row r="1975" spans="2:11" x14ac:dyDescent="0.2">
      <c r="B1975" s="4" t="s">
        <v>2441</v>
      </c>
      <c r="C1975" s="1" t="s">
        <v>5175</v>
      </c>
      <c r="D1975" s="4">
        <v>6</v>
      </c>
      <c r="E1975" s="4">
        <v>2020</v>
      </c>
      <c r="F1975" s="5">
        <v>168</v>
      </c>
      <c r="G1975" s="5">
        <v>0</v>
      </c>
      <c r="H1975" s="5">
        <v>168</v>
      </c>
      <c r="I1975" s="1" t="s">
        <v>6888</v>
      </c>
      <c r="J1975" s="1" t="s">
        <v>6894</v>
      </c>
      <c r="K1975" s="5">
        <v>25.2</v>
      </c>
    </row>
    <row r="1976" spans="2:11" x14ac:dyDescent="0.2">
      <c r="B1976" s="4" t="s">
        <v>2442</v>
      </c>
      <c r="C1976" s="1" t="s">
        <v>5176</v>
      </c>
      <c r="D1976" s="4">
        <v>6</v>
      </c>
      <c r="E1976" s="4">
        <v>2020</v>
      </c>
      <c r="F1976" s="5">
        <v>220</v>
      </c>
      <c r="G1976" s="5">
        <v>0</v>
      </c>
      <c r="H1976" s="5">
        <v>220</v>
      </c>
      <c r="I1976" s="1" t="s">
        <v>6892</v>
      </c>
      <c r="J1976" s="1" t="s">
        <v>6895</v>
      </c>
      <c r="K1976" s="5">
        <v>39.6</v>
      </c>
    </row>
    <row r="1977" spans="2:11" x14ac:dyDescent="0.2">
      <c r="B1977" s="4" t="s">
        <v>2443</v>
      </c>
      <c r="C1977" s="1" t="s">
        <v>5177</v>
      </c>
      <c r="D1977" s="4">
        <v>6</v>
      </c>
      <c r="E1977" s="4">
        <v>2020</v>
      </c>
      <c r="F1977" s="5">
        <v>327</v>
      </c>
      <c r="G1977" s="5">
        <v>0</v>
      </c>
      <c r="H1977" s="5">
        <v>327</v>
      </c>
      <c r="I1977" s="1" t="s">
        <v>6886</v>
      </c>
      <c r="J1977" s="1" t="s">
        <v>6916</v>
      </c>
      <c r="K1977" s="5">
        <v>94.83</v>
      </c>
    </row>
    <row r="1978" spans="2:11" x14ac:dyDescent="0.2">
      <c r="B1978" s="4" t="s">
        <v>2444</v>
      </c>
      <c r="C1978" s="1" t="s">
        <v>5178</v>
      </c>
      <c r="D1978" s="4">
        <v>6</v>
      </c>
      <c r="E1978" s="4">
        <v>2020</v>
      </c>
      <c r="F1978" s="5">
        <v>255</v>
      </c>
      <c r="G1978" s="5">
        <v>0</v>
      </c>
      <c r="H1978" s="5">
        <v>255</v>
      </c>
      <c r="I1978" s="1" t="s">
        <v>6886</v>
      </c>
      <c r="J1978" s="1" t="s">
        <v>6917</v>
      </c>
      <c r="K1978" s="5">
        <v>66.3</v>
      </c>
    </row>
    <row r="1979" spans="2:11" x14ac:dyDescent="0.2">
      <c r="B1979" s="4" t="s">
        <v>2445</v>
      </c>
      <c r="C1979" s="1" t="s">
        <v>5179</v>
      </c>
      <c r="D1979" s="4">
        <v>6</v>
      </c>
      <c r="E1979" s="4">
        <v>2020</v>
      </c>
      <c r="F1979" s="5">
        <v>258</v>
      </c>
      <c r="G1979" s="5">
        <v>0</v>
      </c>
      <c r="H1979" s="5">
        <v>258</v>
      </c>
      <c r="I1979" s="1" t="s">
        <v>6886</v>
      </c>
      <c r="J1979" s="1" t="s">
        <v>6918</v>
      </c>
      <c r="K1979" s="5">
        <v>72.240000000000009</v>
      </c>
    </row>
    <row r="1980" spans="2:11" x14ac:dyDescent="0.2">
      <c r="B1980" s="4" t="s">
        <v>2446</v>
      </c>
      <c r="C1980" s="1" t="s">
        <v>5180</v>
      </c>
      <c r="D1980" s="4">
        <v>6</v>
      </c>
      <c r="E1980" s="4">
        <v>2020</v>
      </c>
      <c r="F1980" s="5">
        <v>805</v>
      </c>
      <c r="G1980" s="5">
        <v>0</v>
      </c>
      <c r="H1980" s="5">
        <v>805</v>
      </c>
      <c r="I1980" s="1" t="s">
        <v>6884</v>
      </c>
      <c r="J1980" s="1" t="s">
        <v>6925</v>
      </c>
      <c r="K1980" s="5">
        <v>249.55</v>
      </c>
    </row>
    <row r="1981" spans="2:11" x14ac:dyDescent="0.2">
      <c r="B1981" s="4" t="s">
        <v>2447</v>
      </c>
      <c r="C1981" s="1" t="s">
        <v>5181</v>
      </c>
      <c r="D1981" s="4">
        <v>6</v>
      </c>
      <c r="E1981" s="4">
        <v>2020</v>
      </c>
      <c r="F1981" s="5">
        <v>805</v>
      </c>
      <c r="G1981" s="5">
        <v>0</v>
      </c>
      <c r="H1981" s="5">
        <v>805</v>
      </c>
      <c r="I1981" s="1" t="s">
        <v>6884</v>
      </c>
      <c r="J1981" s="1" t="s">
        <v>6925</v>
      </c>
      <c r="K1981" s="5">
        <v>249.55</v>
      </c>
    </row>
    <row r="1982" spans="2:11" x14ac:dyDescent="0.2">
      <c r="B1982" s="4" t="s">
        <v>2448</v>
      </c>
      <c r="C1982" s="1" t="s">
        <v>5182</v>
      </c>
      <c r="D1982" s="4">
        <v>6</v>
      </c>
      <c r="E1982" s="4">
        <v>2020</v>
      </c>
      <c r="F1982" s="5">
        <v>1101</v>
      </c>
      <c r="G1982" s="5">
        <v>0</v>
      </c>
      <c r="H1982" s="5">
        <v>1101</v>
      </c>
      <c r="I1982" s="1" t="s">
        <v>6883</v>
      </c>
      <c r="J1982" s="1" t="s">
        <v>6901</v>
      </c>
      <c r="K1982" s="5">
        <v>396.36</v>
      </c>
    </row>
    <row r="1983" spans="2:11" x14ac:dyDescent="0.2">
      <c r="B1983" s="4" t="s">
        <v>2449</v>
      </c>
      <c r="C1983" s="1" t="s">
        <v>5183</v>
      </c>
      <c r="D1983" s="4">
        <v>6</v>
      </c>
      <c r="E1983" s="4">
        <v>2020</v>
      </c>
      <c r="F1983" s="5">
        <v>1576</v>
      </c>
      <c r="G1983" s="5">
        <v>0</v>
      </c>
      <c r="H1983" s="5">
        <v>1576</v>
      </c>
      <c r="I1983" s="1" t="s">
        <v>6883</v>
      </c>
      <c r="J1983" s="1" t="s">
        <v>6943</v>
      </c>
      <c r="K1983" s="5">
        <v>520.08000000000004</v>
      </c>
    </row>
    <row r="1984" spans="2:11" x14ac:dyDescent="0.2">
      <c r="B1984" s="4" t="s">
        <v>2450</v>
      </c>
      <c r="C1984" s="1" t="s">
        <v>5184</v>
      </c>
      <c r="D1984" s="4">
        <v>6</v>
      </c>
      <c r="E1984" s="4">
        <v>2020</v>
      </c>
      <c r="F1984" s="5">
        <v>172</v>
      </c>
      <c r="G1984" s="5">
        <v>0</v>
      </c>
      <c r="H1984" s="5">
        <v>172</v>
      </c>
      <c r="I1984" s="1" t="s">
        <v>6888</v>
      </c>
      <c r="J1984" s="1" t="s">
        <v>6912</v>
      </c>
      <c r="K1984" s="5">
        <v>65.36</v>
      </c>
    </row>
    <row r="1985" spans="2:11" x14ac:dyDescent="0.2">
      <c r="B1985" s="4" t="s">
        <v>2451</v>
      </c>
      <c r="C1985" s="1" t="s">
        <v>5185</v>
      </c>
      <c r="D1985" s="4">
        <v>6</v>
      </c>
      <c r="E1985" s="4">
        <v>2020</v>
      </c>
      <c r="F1985" s="5">
        <v>205</v>
      </c>
      <c r="G1985" s="5">
        <v>0</v>
      </c>
      <c r="H1985" s="5">
        <v>205</v>
      </c>
      <c r="I1985" s="1" t="s">
        <v>6892</v>
      </c>
      <c r="J1985" s="1" t="s">
        <v>6915</v>
      </c>
      <c r="K1985" s="5">
        <v>36.9</v>
      </c>
    </row>
    <row r="1986" spans="2:11" x14ac:dyDescent="0.2">
      <c r="B1986" s="4" t="s">
        <v>2452</v>
      </c>
      <c r="C1986" s="1" t="s">
        <v>5186</v>
      </c>
      <c r="D1986" s="4">
        <v>6</v>
      </c>
      <c r="E1986" s="4">
        <v>2020</v>
      </c>
      <c r="F1986" s="5">
        <v>313</v>
      </c>
      <c r="G1986" s="5">
        <v>0</v>
      </c>
      <c r="H1986" s="5">
        <v>313</v>
      </c>
      <c r="I1986" s="1" t="s">
        <v>6886</v>
      </c>
      <c r="J1986" s="1" t="s">
        <v>6897</v>
      </c>
      <c r="K1986" s="5">
        <v>93.899999999999991</v>
      </c>
    </row>
    <row r="1987" spans="2:11" x14ac:dyDescent="0.2">
      <c r="B1987" s="4" t="s">
        <v>2453</v>
      </c>
      <c r="C1987" s="1" t="s">
        <v>5187</v>
      </c>
      <c r="D1987" s="4">
        <v>6</v>
      </c>
      <c r="E1987" s="4">
        <v>2020</v>
      </c>
      <c r="F1987" s="5">
        <v>255</v>
      </c>
      <c r="G1987" s="5">
        <v>0</v>
      </c>
      <c r="H1987" s="5">
        <v>255</v>
      </c>
      <c r="I1987" s="1" t="s">
        <v>6886</v>
      </c>
      <c r="J1987" s="1" t="s">
        <v>6917</v>
      </c>
      <c r="K1987" s="5">
        <v>66.3</v>
      </c>
    </row>
    <row r="1988" spans="2:11" x14ac:dyDescent="0.2">
      <c r="B1988" s="4" t="s">
        <v>2454</v>
      </c>
      <c r="C1988" s="1" t="s">
        <v>5188</v>
      </c>
      <c r="D1988" s="4">
        <v>6</v>
      </c>
      <c r="E1988" s="4">
        <v>2020</v>
      </c>
      <c r="F1988" s="5">
        <v>255</v>
      </c>
      <c r="G1988" s="5">
        <v>0</v>
      </c>
      <c r="H1988" s="5">
        <v>255</v>
      </c>
      <c r="I1988" s="1" t="s">
        <v>6886</v>
      </c>
      <c r="J1988" s="1" t="s">
        <v>6917</v>
      </c>
      <c r="K1988" s="5">
        <v>66.3</v>
      </c>
    </row>
    <row r="1989" spans="2:11" x14ac:dyDescent="0.2">
      <c r="B1989" s="4" t="s">
        <v>2455</v>
      </c>
      <c r="C1989" s="1" t="s">
        <v>5189</v>
      </c>
      <c r="D1989" s="4">
        <v>6</v>
      </c>
      <c r="E1989" s="4">
        <v>2020</v>
      </c>
      <c r="F1989" s="5">
        <v>992</v>
      </c>
      <c r="G1989" s="5">
        <v>0</v>
      </c>
      <c r="H1989" s="5">
        <v>992</v>
      </c>
      <c r="I1989" s="1" t="s">
        <v>6884</v>
      </c>
      <c r="J1989" s="1" t="s">
        <v>6933</v>
      </c>
      <c r="K1989" s="5">
        <v>307.52</v>
      </c>
    </row>
    <row r="1990" spans="2:11" x14ac:dyDescent="0.2">
      <c r="B1990" s="4" t="s">
        <v>2456</v>
      </c>
      <c r="C1990" s="1" t="s">
        <v>5190</v>
      </c>
      <c r="D1990" s="4">
        <v>6</v>
      </c>
      <c r="E1990" s="4">
        <v>2020</v>
      </c>
      <c r="F1990" s="5">
        <v>526</v>
      </c>
      <c r="G1990" s="5">
        <v>0</v>
      </c>
      <c r="H1990" s="5">
        <v>526</v>
      </c>
      <c r="I1990" s="1" t="s">
        <v>6884</v>
      </c>
      <c r="J1990" s="1" t="s">
        <v>6926</v>
      </c>
      <c r="K1990" s="5">
        <v>210.4</v>
      </c>
    </row>
    <row r="1991" spans="2:11" x14ac:dyDescent="0.2">
      <c r="B1991" s="4" t="s">
        <v>2457</v>
      </c>
      <c r="C1991" s="1" t="s">
        <v>5191</v>
      </c>
      <c r="D1991" s="4">
        <v>6</v>
      </c>
      <c r="E1991" s="4">
        <v>2020</v>
      </c>
      <c r="F1991" s="5">
        <v>1491</v>
      </c>
      <c r="G1991" s="5">
        <v>0</v>
      </c>
      <c r="H1991" s="5">
        <v>1491</v>
      </c>
      <c r="I1991" s="1" t="s">
        <v>6883</v>
      </c>
      <c r="J1991" s="1" t="s">
        <v>6900</v>
      </c>
      <c r="K1991" s="5">
        <v>506.94000000000005</v>
      </c>
    </row>
    <row r="1992" spans="2:11" x14ac:dyDescent="0.2">
      <c r="B1992" s="4" t="s">
        <v>2458</v>
      </c>
      <c r="C1992" s="1" t="s">
        <v>5192</v>
      </c>
      <c r="D1992" s="4">
        <v>6</v>
      </c>
      <c r="E1992" s="4">
        <v>2020</v>
      </c>
      <c r="F1992" s="5">
        <v>1491</v>
      </c>
      <c r="G1992" s="5">
        <v>0</v>
      </c>
      <c r="H1992" s="5">
        <v>1491</v>
      </c>
      <c r="I1992" s="1" t="s">
        <v>6883</v>
      </c>
      <c r="J1992" s="1" t="s">
        <v>6900</v>
      </c>
      <c r="K1992" s="5">
        <v>506.94000000000005</v>
      </c>
    </row>
    <row r="1993" spans="2:11" x14ac:dyDescent="0.2">
      <c r="B1993" s="4" t="s">
        <v>2459</v>
      </c>
      <c r="C1993" s="1" t="s">
        <v>5193</v>
      </c>
      <c r="D1993" s="4">
        <v>6</v>
      </c>
      <c r="E1993" s="4">
        <v>2020</v>
      </c>
      <c r="F1993" s="5">
        <v>1576</v>
      </c>
      <c r="G1993" s="5">
        <v>0</v>
      </c>
      <c r="H1993" s="5">
        <v>1576</v>
      </c>
      <c r="I1993" s="1" t="s">
        <v>6883</v>
      </c>
      <c r="J1993" s="1" t="s">
        <v>6943</v>
      </c>
      <c r="K1993" s="5">
        <v>520.08000000000004</v>
      </c>
    </row>
    <row r="1994" spans="2:11" x14ac:dyDescent="0.2">
      <c r="B1994" s="4" t="s">
        <v>2460</v>
      </c>
      <c r="C1994" s="1" t="s">
        <v>5194</v>
      </c>
      <c r="D1994" s="4">
        <v>6</v>
      </c>
      <c r="E1994" s="4">
        <v>2020</v>
      </c>
      <c r="F1994" s="5">
        <v>168</v>
      </c>
      <c r="G1994" s="5">
        <v>0</v>
      </c>
      <c r="H1994" s="5">
        <v>168</v>
      </c>
      <c r="I1994" s="1" t="s">
        <v>6888</v>
      </c>
      <c r="J1994" s="1" t="s">
        <v>6894</v>
      </c>
      <c r="K1994" s="5">
        <v>25.2</v>
      </c>
    </row>
    <row r="1995" spans="2:11" x14ac:dyDescent="0.2">
      <c r="B1995" s="4" t="s">
        <v>2461</v>
      </c>
      <c r="C1995" s="1" t="s">
        <v>5195</v>
      </c>
      <c r="D1995" s="4">
        <v>6</v>
      </c>
      <c r="E1995" s="4">
        <v>2020</v>
      </c>
      <c r="F1995" s="5">
        <v>220</v>
      </c>
      <c r="G1995" s="5">
        <v>0</v>
      </c>
      <c r="H1995" s="5">
        <v>220</v>
      </c>
      <c r="I1995" s="1" t="s">
        <v>6892</v>
      </c>
      <c r="J1995" s="1" t="s">
        <v>6895</v>
      </c>
      <c r="K1995" s="5">
        <v>39.6</v>
      </c>
    </row>
    <row r="1996" spans="2:11" x14ac:dyDescent="0.2">
      <c r="B1996" s="4" t="s">
        <v>2462</v>
      </c>
      <c r="C1996" s="1" t="s">
        <v>5196</v>
      </c>
      <c r="D1996" s="4">
        <v>6</v>
      </c>
      <c r="E1996" s="4">
        <v>2020</v>
      </c>
      <c r="F1996" s="5">
        <v>313</v>
      </c>
      <c r="G1996" s="5">
        <v>0</v>
      </c>
      <c r="H1996" s="5">
        <v>313</v>
      </c>
      <c r="I1996" s="1" t="s">
        <v>6886</v>
      </c>
      <c r="J1996" s="1" t="s">
        <v>6897</v>
      </c>
      <c r="K1996" s="5">
        <v>93.899999999999991</v>
      </c>
    </row>
    <row r="1997" spans="2:11" x14ac:dyDescent="0.2">
      <c r="B1997" s="4" t="s">
        <v>2463</v>
      </c>
      <c r="C1997" s="1" t="s">
        <v>5197</v>
      </c>
      <c r="D1997" s="4">
        <v>6</v>
      </c>
      <c r="E1997" s="4">
        <v>2020</v>
      </c>
      <c r="F1997" s="5">
        <v>327</v>
      </c>
      <c r="G1997" s="5">
        <v>0</v>
      </c>
      <c r="H1997" s="5">
        <v>327</v>
      </c>
      <c r="I1997" s="1" t="s">
        <v>6886</v>
      </c>
      <c r="J1997" s="1" t="s">
        <v>6916</v>
      </c>
      <c r="K1997" s="5">
        <v>94.83</v>
      </c>
    </row>
    <row r="1998" spans="2:11" x14ac:dyDescent="0.2">
      <c r="B1998" s="4" t="s">
        <v>2464</v>
      </c>
      <c r="C1998" s="1" t="s">
        <v>5198</v>
      </c>
      <c r="D1998" s="4">
        <v>6</v>
      </c>
      <c r="E1998" s="4">
        <v>2020</v>
      </c>
      <c r="F1998" s="5">
        <v>990</v>
      </c>
      <c r="G1998" s="5">
        <v>0</v>
      </c>
      <c r="H1998" s="5">
        <v>990</v>
      </c>
      <c r="I1998" s="1" t="s">
        <v>6884</v>
      </c>
      <c r="J1998" s="1" t="s">
        <v>6932</v>
      </c>
      <c r="K1998" s="5">
        <v>316.8</v>
      </c>
    </row>
    <row r="1999" spans="2:11" x14ac:dyDescent="0.2">
      <c r="B1999" s="4" t="s">
        <v>2465</v>
      </c>
      <c r="C1999" s="1" t="s">
        <v>5199</v>
      </c>
      <c r="D1999" s="4">
        <v>6</v>
      </c>
      <c r="E1999" s="4">
        <v>2020</v>
      </c>
      <c r="F1999" s="5">
        <v>1086</v>
      </c>
      <c r="G1999" s="5">
        <v>0</v>
      </c>
      <c r="H1999" s="5">
        <v>1086</v>
      </c>
      <c r="I1999" s="1" t="s">
        <v>6884</v>
      </c>
      <c r="J1999" s="1" t="s">
        <v>6944</v>
      </c>
      <c r="K1999" s="5">
        <v>293.22000000000003</v>
      </c>
    </row>
    <row r="2000" spans="2:11" x14ac:dyDescent="0.2">
      <c r="B2000" s="4" t="s">
        <v>2466</v>
      </c>
      <c r="C2000" s="1" t="s">
        <v>5200</v>
      </c>
      <c r="D2000" s="4">
        <v>6</v>
      </c>
      <c r="E2000" s="4">
        <v>2020</v>
      </c>
      <c r="F2000" s="5">
        <v>1491</v>
      </c>
      <c r="G2000" s="5">
        <v>0</v>
      </c>
      <c r="H2000" s="5">
        <v>1491</v>
      </c>
      <c r="I2000" s="1" t="s">
        <v>6883</v>
      </c>
      <c r="J2000" s="1" t="s">
        <v>6900</v>
      </c>
      <c r="K2000" s="5">
        <v>506.94000000000005</v>
      </c>
    </row>
    <row r="2001" spans="2:11" x14ac:dyDescent="0.2">
      <c r="B2001" s="4" t="s">
        <v>2467</v>
      </c>
      <c r="C2001" s="1" t="s">
        <v>5201</v>
      </c>
      <c r="D2001" s="4">
        <v>6</v>
      </c>
      <c r="E2001" s="4">
        <v>2020</v>
      </c>
      <c r="F2001" s="5">
        <v>948</v>
      </c>
      <c r="G2001" s="5">
        <v>0</v>
      </c>
      <c r="H2001" s="5">
        <v>948</v>
      </c>
      <c r="I2001" s="1" t="s">
        <v>6883</v>
      </c>
      <c r="J2001" s="1" t="s">
        <v>6899</v>
      </c>
      <c r="K2001" s="5">
        <v>303.36</v>
      </c>
    </row>
    <row r="2002" spans="2:11" x14ac:dyDescent="0.2">
      <c r="B2002" s="4" t="s">
        <v>2468</v>
      </c>
      <c r="C2002" s="1" t="s">
        <v>5202</v>
      </c>
      <c r="D2002" s="4">
        <v>6</v>
      </c>
      <c r="E2002" s="4">
        <v>2020</v>
      </c>
      <c r="F2002" s="5">
        <v>1491</v>
      </c>
      <c r="G2002" s="5">
        <v>0</v>
      </c>
      <c r="H2002" s="5">
        <v>1491</v>
      </c>
      <c r="I2002" s="1" t="s">
        <v>6883</v>
      </c>
      <c r="J2002" s="1" t="s">
        <v>6900</v>
      </c>
      <c r="K2002" s="5">
        <v>506.94000000000005</v>
      </c>
    </row>
    <row r="2003" spans="2:11" x14ac:dyDescent="0.2">
      <c r="B2003" s="4" t="s">
        <v>2469</v>
      </c>
      <c r="C2003" s="1" t="s">
        <v>5203</v>
      </c>
      <c r="D2003" s="4">
        <v>6</v>
      </c>
      <c r="E2003" s="4">
        <v>2020</v>
      </c>
      <c r="F2003" s="5">
        <v>948</v>
      </c>
      <c r="G2003" s="5">
        <v>0</v>
      </c>
      <c r="H2003" s="5">
        <v>948</v>
      </c>
      <c r="I2003" s="1" t="s">
        <v>6883</v>
      </c>
      <c r="J2003" s="1" t="s">
        <v>6899</v>
      </c>
      <c r="K2003" s="5">
        <v>303.36</v>
      </c>
    </row>
    <row r="2004" spans="2:11" x14ac:dyDescent="0.2">
      <c r="B2004" s="4" t="s">
        <v>2470</v>
      </c>
      <c r="C2004" s="1" t="s">
        <v>5204</v>
      </c>
      <c r="D2004" s="4">
        <v>6</v>
      </c>
      <c r="E2004" s="4">
        <v>2020</v>
      </c>
      <c r="F2004" s="5">
        <v>144</v>
      </c>
      <c r="G2004" s="5">
        <v>0</v>
      </c>
      <c r="H2004" s="5">
        <v>144</v>
      </c>
      <c r="I2004" s="1" t="s">
        <v>6888</v>
      </c>
      <c r="J2004" s="1" t="s">
        <v>6921</v>
      </c>
      <c r="K2004" s="5">
        <v>66.240000000000009</v>
      </c>
    </row>
    <row r="2005" spans="2:11" x14ac:dyDescent="0.2">
      <c r="B2005" s="4" t="s">
        <v>2471</v>
      </c>
      <c r="C2005" s="1" t="s">
        <v>5205</v>
      </c>
      <c r="D2005" s="4">
        <v>6</v>
      </c>
      <c r="E2005" s="4">
        <v>2020</v>
      </c>
      <c r="F2005" s="5">
        <v>192</v>
      </c>
      <c r="G2005" s="5">
        <v>0</v>
      </c>
      <c r="H2005" s="5">
        <v>192</v>
      </c>
      <c r="I2005" s="1" t="s">
        <v>6892</v>
      </c>
      <c r="J2005" s="1" t="s">
        <v>6914</v>
      </c>
      <c r="K2005" s="5">
        <v>34.56</v>
      </c>
    </row>
    <row r="2006" spans="2:11" x14ac:dyDescent="0.2">
      <c r="B2006" s="4" t="s">
        <v>2472</v>
      </c>
      <c r="C2006" s="1" t="s">
        <v>5206</v>
      </c>
      <c r="D2006" s="4">
        <v>6</v>
      </c>
      <c r="E2006" s="4">
        <v>2020</v>
      </c>
      <c r="F2006" s="5">
        <v>327</v>
      </c>
      <c r="G2006" s="5">
        <v>0</v>
      </c>
      <c r="H2006" s="5">
        <v>327</v>
      </c>
      <c r="I2006" s="1" t="s">
        <v>6886</v>
      </c>
      <c r="J2006" s="1" t="s">
        <v>6916</v>
      </c>
      <c r="K2006" s="5">
        <v>94.83</v>
      </c>
    </row>
    <row r="2007" spans="2:11" x14ac:dyDescent="0.2">
      <c r="B2007" s="4" t="s">
        <v>2473</v>
      </c>
      <c r="C2007" s="1" t="s">
        <v>5207</v>
      </c>
      <c r="D2007" s="4">
        <v>6</v>
      </c>
      <c r="E2007" s="4">
        <v>2020</v>
      </c>
      <c r="F2007" s="5">
        <v>990</v>
      </c>
      <c r="G2007" s="5">
        <v>0</v>
      </c>
      <c r="H2007" s="5">
        <v>990</v>
      </c>
      <c r="I2007" s="1" t="s">
        <v>6884</v>
      </c>
      <c r="J2007" s="1" t="s">
        <v>6932</v>
      </c>
      <c r="K2007" s="5">
        <v>316.8</v>
      </c>
    </row>
    <row r="2008" spans="2:11" x14ac:dyDescent="0.2">
      <c r="B2008" s="4" t="s">
        <v>2474</v>
      </c>
      <c r="C2008" s="1" t="s">
        <v>5208</v>
      </c>
      <c r="D2008" s="4">
        <v>6</v>
      </c>
      <c r="E2008" s="4">
        <v>2020</v>
      </c>
      <c r="F2008" s="5">
        <v>474</v>
      </c>
      <c r="G2008" s="5">
        <v>0</v>
      </c>
      <c r="H2008" s="5">
        <v>474</v>
      </c>
      <c r="I2008" s="1" t="s">
        <v>6884</v>
      </c>
      <c r="J2008" s="1" t="s">
        <v>6946</v>
      </c>
      <c r="K2008" s="5">
        <v>175.38</v>
      </c>
    </row>
    <row r="2009" spans="2:11" x14ac:dyDescent="0.2">
      <c r="B2009" s="4" t="s">
        <v>2475</v>
      </c>
      <c r="C2009" s="1" t="s">
        <v>5209</v>
      </c>
      <c r="D2009" s="4">
        <v>6</v>
      </c>
      <c r="E2009" s="4">
        <v>2020</v>
      </c>
      <c r="F2009" s="5">
        <v>948</v>
      </c>
      <c r="G2009" s="5">
        <v>0</v>
      </c>
      <c r="H2009" s="5">
        <v>948</v>
      </c>
      <c r="I2009" s="1" t="s">
        <v>6883</v>
      </c>
      <c r="J2009" s="1" t="s">
        <v>6899</v>
      </c>
      <c r="K2009" s="5">
        <v>303.36</v>
      </c>
    </row>
    <row r="2010" spans="2:11" x14ac:dyDescent="0.2">
      <c r="B2010" s="4" t="s">
        <v>2476</v>
      </c>
      <c r="C2010" s="1" t="s">
        <v>5210</v>
      </c>
      <c r="D2010" s="4">
        <v>6</v>
      </c>
      <c r="E2010" s="4">
        <v>2020</v>
      </c>
      <c r="F2010" s="5">
        <v>948</v>
      </c>
      <c r="G2010" s="5">
        <v>0</v>
      </c>
      <c r="H2010" s="5">
        <v>948</v>
      </c>
      <c r="I2010" s="1" t="s">
        <v>6883</v>
      </c>
      <c r="J2010" s="1" t="s">
        <v>6899</v>
      </c>
      <c r="K2010" s="5">
        <v>303.36</v>
      </c>
    </row>
    <row r="2011" spans="2:11" x14ac:dyDescent="0.2">
      <c r="B2011" s="4" t="s">
        <v>2477</v>
      </c>
      <c r="C2011" s="1" t="s">
        <v>5211</v>
      </c>
      <c r="D2011" s="4">
        <v>6</v>
      </c>
      <c r="E2011" s="4">
        <v>2020</v>
      </c>
      <c r="F2011" s="5">
        <v>1576</v>
      </c>
      <c r="G2011" s="5">
        <v>0</v>
      </c>
      <c r="H2011" s="5">
        <v>1576</v>
      </c>
      <c r="I2011" s="1" t="s">
        <v>6883</v>
      </c>
      <c r="J2011" s="1" t="s">
        <v>6943</v>
      </c>
      <c r="K2011" s="5">
        <v>520.08000000000004</v>
      </c>
    </row>
    <row r="2012" spans="2:11" x14ac:dyDescent="0.2">
      <c r="B2012" s="4" t="s">
        <v>2478</v>
      </c>
      <c r="C2012" s="1" t="s">
        <v>5212</v>
      </c>
      <c r="D2012" s="4">
        <v>6</v>
      </c>
      <c r="E2012" s="4">
        <v>2020</v>
      </c>
      <c r="F2012" s="5">
        <v>948</v>
      </c>
      <c r="G2012" s="5">
        <v>0</v>
      </c>
      <c r="H2012" s="5">
        <v>948</v>
      </c>
      <c r="I2012" s="1" t="s">
        <v>6883</v>
      </c>
      <c r="J2012" s="1" t="s">
        <v>6899</v>
      </c>
      <c r="K2012" s="5">
        <v>303.36</v>
      </c>
    </row>
    <row r="2013" spans="2:11" x14ac:dyDescent="0.2">
      <c r="B2013" s="4" t="s">
        <v>2479</v>
      </c>
      <c r="C2013" s="1" t="s">
        <v>5213</v>
      </c>
      <c r="D2013" s="4">
        <v>6</v>
      </c>
      <c r="E2013" s="4">
        <v>2020</v>
      </c>
      <c r="F2013" s="5">
        <v>510</v>
      </c>
      <c r="G2013" s="5">
        <v>0</v>
      </c>
      <c r="H2013" s="5">
        <v>510</v>
      </c>
      <c r="I2013" s="1" t="s">
        <v>6890</v>
      </c>
      <c r="J2013" s="1" t="s">
        <v>6903</v>
      </c>
      <c r="K2013" s="5">
        <v>163.20000000000002</v>
      </c>
    </row>
    <row r="2014" spans="2:11" x14ac:dyDescent="0.2">
      <c r="B2014" s="4" t="s">
        <v>2480</v>
      </c>
      <c r="C2014" s="1" t="s">
        <v>5214</v>
      </c>
      <c r="D2014" s="4">
        <v>6</v>
      </c>
      <c r="E2014" s="4">
        <v>2020</v>
      </c>
      <c r="F2014" s="5">
        <v>383</v>
      </c>
      <c r="G2014" s="5">
        <v>0</v>
      </c>
      <c r="H2014" s="5">
        <v>383</v>
      </c>
      <c r="I2014" s="1" t="s">
        <v>6889</v>
      </c>
      <c r="J2014" s="1" t="s">
        <v>6911</v>
      </c>
      <c r="K2014" s="5">
        <v>122.56</v>
      </c>
    </row>
    <row r="2015" spans="2:11" x14ac:dyDescent="0.2">
      <c r="B2015" s="4" t="s">
        <v>2481</v>
      </c>
      <c r="C2015" s="1" t="s">
        <v>5215</v>
      </c>
      <c r="D2015" s="4">
        <v>6</v>
      </c>
      <c r="E2015" s="4">
        <v>2020</v>
      </c>
      <c r="F2015" s="5">
        <v>168</v>
      </c>
      <c r="G2015" s="5">
        <v>0</v>
      </c>
      <c r="H2015" s="5">
        <v>168</v>
      </c>
      <c r="I2015" s="1" t="s">
        <v>6888</v>
      </c>
      <c r="J2015" s="1" t="s">
        <v>6894</v>
      </c>
      <c r="K2015" s="5">
        <v>25.2</v>
      </c>
    </row>
    <row r="2016" spans="2:11" x14ac:dyDescent="0.2">
      <c r="B2016" s="4" t="s">
        <v>2482</v>
      </c>
      <c r="C2016" s="1" t="s">
        <v>5216</v>
      </c>
      <c r="D2016" s="4">
        <v>6</v>
      </c>
      <c r="E2016" s="4">
        <v>2020</v>
      </c>
      <c r="F2016" s="5">
        <v>205</v>
      </c>
      <c r="G2016" s="5">
        <v>0</v>
      </c>
      <c r="H2016" s="5">
        <v>205</v>
      </c>
      <c r="I2016" s="1" t="s">
        <v>6892</v>
      </c>
      <c r="J2016" s="1" t="s">
        <v>6915</v>
      </c>
      <c r="K2016" s="5">
        <v>36.9</v>
      </c>
    </row>
    <row r="2017" spans="2:11" x14ac:dyDescent="0.2">
      <c r="B2017" s="4" t="s">
        <v>2483</v>
      </c>
      <c r="C2017" s="1" t="s">
        <v>5217</v>
      </c>
      <c r="D2017" s="4">
        <v>6</v>
      </c>
      <c r="E2017" s="4">
        <v>2020</v>
      </c>
      <c r="F2017" s="5">
        <v>205</v>
      </c>
      <c r="G2017" s="5">
        <v>0</v>
      </c>
      <c r="H2017" s="5">
        <v>205</v>
      </c>
      <c r="I2017" s="1" t="s">
        <v>6892</v>
      </c>
      <c r="J2017" s="1" t="s">
        <v>6915</v>
      </c>
      <c r="K2017" s="5">
        <v>36.9</v>
      </c>
    </row>
    <row r="2018" spans="2:11" x14ac:dyDescent="0.2">
      <c r="B2018" s="4" t="s">
        <v>2484</v>
      </c>
      <c r="C2018" s="1" t="s">
        <v>5218</v>
      </c>
      <c r="D2018" s="4">
        <v>6</v>
      </c>
      <c r="E2018" s="4">
        <v>2020</v>
      </c>
      <c r="F2018" s="5">
        <v>258</v>
      </c>
      <c r="G2018" s="5">
        <v>0</v>
      </c>
      <c r="H2018" s="5">
        <v>258</v>
      </c>
      <c r="I2018" s="1" t="s">
        <v>6886</v>
      </c>
      <c r="J2018" s="1" t="s">
        <v>6918</v>
      </c>
      <c r="K2018" s="5">
        <v>72.240000000000009</v>
      </c>
    </row>
    <row r="2019" spans="2:11" x14ac:dyDescent="0.2">
      <c r="B2019" s="4" t="s">
        <v>2485</v>
      </c>
      <c r="C2019" s="1" t="s">
        <v>5219</v>
      </c>
      <c r="D2019" s="4">
        <v>6</v>
      </c>
      <c r="E2019" s="4">
        <v>2020</v>
      </c>
      <c r="F2019" s="5">
        <v>327</v>
      </c>
      <c r="G2019" s="5">
        <v>0</v>
      </c>
      <c r="H2019" s="5">
        <v>327</v>
      </c>
      <c r="I2019" s="1" t="s">
        <v>6886</v>
      </c>
      <c r="J2019" s="1" t="s">
        <v>6916</v>
      </c>
      <c r="K2019" s="5">
        <v>94.83</v>
      </c>
    </row>
    <row r="2020" spans="2:11" x14ac:dyDescent="0.2">
      <c r="B2020" s="4" t="s">
        <v>2486</v>
      </c>
      <c r="C2020" s="1" t="s">
        <v>5220</v>
      </c>
      <c r="D2020" s="4">
        <v>6</v>
      </c>
      <c r="E2020" s="4">
        <v>2020</v>
      </c>
      <c r="F2020" s="5">
        <v>258</v>
      </c>
      <c r="G2020" s="5">
        <v>0</v>
      </c>
      <c r="H2020" s="5">
        <v>258</v>
      </c>
      <c r="I2020" s="1" t="s">
        <v>6886</v>
      </c>
      <c r="J2020" s="1" t="s">
        <v>6918</v>
      </c>
      <c r="K2020" s="5">
        <v>72.240000000000009</v>
      </c>
    </row>
    <row r="2021" spans="2:11" x14ac:dyDescent="0.2">
      <c r="B2021" s="4" t="s">
        <v>2487</v>
      </c>
      <c r="C2021" s="1" t="s">
        <v>5221</v>
      </c>
      <c r="D2021" s="4">
        <v>6</v>
      </c>
      <c r="E2021" s="4">
        <v>2020</v>
      </c>
      <c r="F2021" s="5">
        <v>474</v>
      </c>
      <c r="G2021" s="5">
        <v>0</v>
      </c>
      <c r="H2021" s="5">
        <v>474</v>
      </c>
      <c r="I2021" s="1" t="s">
        <v>6884</v>
      </c>
      <c r="J2021" s="1" t="s">
        <v>6946</v>
      </c>
      <c r="K2021" s="5">
        <v>175.38</v>
      </c>
    </row>
    <row r="2022" spans="2:11" x14ac:dyDescent="0.2">
      <c r="B2022" s="4" t="s">
        <v>2488</v>
      </c>
      <c r="C2022" s="1" t="s">
        <v>5222</v>
      </c>
      <c r="D2022" s="4">
        <v>6</v>
      </c>
      <c r="E2022" s="4">
        <v>2020</v>
      </c>
      <c r="F2022" s="5">
        <v>526</v>
      </c>
      <c r="G2022" s="5">
        <v>0</v>
      </c>
      <c r="H2022" s="5">
        <v>526</v>
      </c>
      <c r="I2022" s="1" t="s">
        <v>6884</v>
      </c>
      <c r="J2022" s="1" t="s">
        <v>6926</v>
      </c>
      <c r="K2022" s="5">
        <v>210.4</v>
      </c>
    </row>
    <row r="2023" spans="2:11" x14ac:dyDescent="0.2">
      <c r="B2023" s="4" t="s">
        <v>2489</v>
      </c>
      <c r="C2023" s="1" t="s">
        <v>5223</v>
      </c>
      <c r="D2023" s="4">
        <v>6</v>
      </c>
      <c r="E2023" s="4">
        <v>2020</v>
      </c>
      <c r="F2023" s="5">
        <v>383</v>
      </c>
      <c r="G2023" s="5">
        <v>0</v>
      </c>
      <c r="H2023" s="5">
        <v>383</v>
      </c>
      <c r="I2023" s="1" t="s">
        <v>6889</v>
      </c>
      <c r="J2023" s="1" t="s">
        <v>6911</v>
      </c>
      <c r="K2023" s="5">
        <v>122.56</v>
      </c>
    </row>
    <row r="2024" spans="2:11" x14ac:dyDescent="0.2">
      <c r="B2024" s="4" t="s">
        <v>2490</v>
      </c>
      <c r="C2024" s="1" t="s">
        <v>5224</v>
      </c>
      <c r="D2024" s="4">
        <v>6</v>
      </c>
      <c r="E2024" s="4">
        <v>2020</v>
      </c>
      <c r="F2024" s="5">
        <v>144</v>
      </c>
      <c r="G2024" s="5">
        <v>0</v>
      </c>
      <c r="H2024" s="5">
        <v>144</v>
      </c>
      <c r="I2024" s="1" t="s">
        <v>6888</v>
      </c>
      <c r="J2024" s="1" t="s">
        <v>6921</v>
      </c>
      <c r="K2024" s="5">
        <v>66.240000000000009</v>
      </c>
    </row>
    <row r="2025" spans="2:11" x14ac:dyDescent="0.2">
      <c r="B2025" s="4" t="s">
        <v>2491</v>
      </c>
      <c r="C2025" s="1" t="s">
        <v>5225</v>
      </c>
      <c r="D2025" s="4">
        <v>6</v>
      </c>
      <c r="E2025" s="4">
        <v>2020</v>
      </c>
      <c r="F2025" s="5">
        <v>210</v>
      </c>
      <c r="G2025" s="5">
        <v>0</v>
      </c>
      <c r="H2025" s="5">
        <v>210</v>
      </c>
      <c r="I2025" s="1" t="s">
        <v>6892</v>
      </c>
      <c r="J2025" s="1" t="s">
        <v>6913</v>
      </c>
      <c r="K2025" s="5">
        <v>37.799999999999997</v>
      </c>
    </row>
    <row r="2026" spans="2:11" x14ac:dyDescent="0.2">
      <c r="B2026" s="4" t="s">
        <v>2492</v>
      </c>
      <c r="C2026" s="1" t="s">
        <v>5226</v>
      </c>
      <c r="D2026" s="4">
        <v>6</v>
      </c>
      <c r="E2026" s="4">
        <v>2020</v>
      </c>
      <c r="F2026" s="5">
        <v>210</v>
      </c>
      <c r="G2026" s="5">
        <v>0</v>
      </c>
      <c r="H2026" s="5">
        <v>210</v>
      </c>
      <c r="I2026" s="1" t="s">
        <v>6892</v>
      </c>
      <c r="J2026" s="1" t="s">
        <v>6913</v>
      </c>
      <c r="K2026" s="5">
        <v>37.799999999999997</v>
      </c>
    </row>
    <row r="2027" spans="2:11" x14ac:dyDescent="0.2">
      <c r="B2027" s="4" t="s">
        <v>2493</v>
      </c>
      <c r="C2027" s="1" t="s">
        <v>5227</v>
      </c>
      <c r="D2027" s="4">
        <v>6</v>
      </c>
      <c r="E2027" s="4">
        <v>2020</v>
      </c>
      <c r="F2027" s="5">
        <v>313</v>
      </c>
      <c r="G2027" s="5">
        <v>0</v>
      </c>
      <c r="H2027" s="5">
        <v>313</v>
      </c>
      <c r="I2027" s="1" t="s">
        <v>6886</v>
      </c>
      <c r="J2027" s="1" t="s">
        <v>6897</v>
      </c>
      <c r="K2027" s="5">
        <v>93.899999999999991</v>
      </c>
    </row>
    <row r="2028" spans="2:11" x14ac:dyDescent="0.2">
      <c r="B2028" s="4" t="s">
        <v>2494</v>
      </c>
      <c r="C2028" s="1" t="s">
        <v>5228</v>
      </c>
      <c r="D2028" s="4">
        <v>6</v>
      </c>
      <c r="E2028" s="4">
        <v>2020</v>
      </c>
      <c r="F2028" s="5">
        <v>313</v>
      </c>
      <c r="G2028" s="5">
        <v>0</v>
      </c>
      <c r="H2028" s="5">
        <v>313</v>
      </c>
      <c r="I2028" s="1" t="s">
        <v>6886</v>
      </c>
      <c r="J2028" s="1" t="s">
        <v>6897</v>
      </c>
      <c r="K2028" s="5">
        <v>93.899999999999991</v>
      </c>
    </row>
    <row r="2029" spans="2:11" x14ac:dyDescent="0.2">
      <c r="B2029" s="4" t="s">
        <v>2495</v>
      </c>
      <c r="C2029" s="1" t="s">
        <v>5229</v>
      </c>
      <c r="D2029" s="4">
        <v>6</v>
      </c>
      <c r="E2029" s="4">
        <v>2020</v>
      </c>
      <c r="F2029" s="5">
        <v>258</v>
      </c>
      <c r="G2029" s="5">
        <v>0</v>
      </c>
      <c r="H2029" s="5">
        <v>258</v>
      </c>
      <c r="I2029" s="1" t="s">
        <v>6886</v>
      </c>
      <c r="J2029" s="1" t="s">
        <v>6918</v>
      </c>
      <c r="K2029" s="5">
        <v>72.240000000000009</v>
      </c>
    </row>
    <row r="2030" spans="2:11" x14ac:dyDescent="0.2">
      <c r="B2030" s="4" t="s">
        <v>2496</v>
      </c>
      <c r="C2030" s="1" t="s">
        <v>5230</v>
      </c>
      <c r="D2030" s="4">
        <v>6</v>
      </c>
      <c r="E2030" s="4">
        <v>2020</v>
      </c>
      <c r="F2030" s="5">
        <v>951</v>
      </c>
      <c r="G2030" s="5">
        <v>0</v>
      </c>
      <c r="H2030" s="5">
        <v>951</v>
      </c>
      <c r="I2030" s="1" t="s">
        <v>6884</v>
      </c>
      <c r="J2030" s="1" t="s">
        <v>6898</v>
      </c>
      <c r="K2030" s="5">
        <v>247.26000000000002</v>
      </c>
    </row>
    <row r="2031" spans="2:11" x14ac:dyDescent="0.2">
      <c r="B2031" s="4" t="s">
        <v>2497</v>
      </c>
      <c r="C2031" s="1" t="s">
        <v>5231</v>
      </c>
      <c r="D2031" s="4">
        <v>6</v>
      </c>
      <c r="E2031" s="4">
        <v>2020</v>
      </c>
      <c r="F2031" s="5">
        <v>990</v>
      </c>
      <c r="G2031" s="5">
        <v>0</v>
      </c>
      <c r="H2031" s="5">
        <v>990</v>
      </c>
      <c r="I2031" s="1" t="s">
        <v>6884</v>
      </c>
      <c r="J2031" s="1" t="s">
        <v>6932</v>
      </c>
      <c r="K2031" s="5">
        <v>316.8</v>
      </c>
    </row>
    <row r="2032" spans="2:11" x14ac:dyDescent="0.2">
      <c r="B2032" s="4" t="s">
        <v>2498</v>
      </c>
      <c r="C2032" s="1" t="s">
        <v>5232</v>
      </c>
      <c r="D2032" s="4">
        <v>6</v>
      </c>
      <c r="E2032" s="4">
        <v>2020</v>
      </c>
      <c r="F2032" s="5">
        <v>1491</v>
      </c>
      <c r="G2032" s="5">
        <v>0</v>
      </c>
      <c r="H2032" s="5">
        <v>1491</v>
      </c>
      <c r="I2032" s="1" t="s">
        <v>6883</v>
      </c>
      <c r="J2032" s="1" t="s">
        <v>6900</v>
      </c>
      <c r="K2032" s="5">
        <v>506.94000000000005</v>
      </c>
    </row>
    <row r="2033" spans="2:11" x14ac:dyDescent="0.2">
      <c r="B2033" s="4" t="s">
        <v>2499</v>
      </c>
      <c r="C2033" s="1" t="s">
        <v>5233</v>
      </c>
      <c r="D2033" s="4">
        <v>6</v>
      </c>
      <c r="E2033" s="4">
        <v>2020</v>
      </c>
      <c r="F2033" s="5">
        <v>447</v>
      </c>
      <c r="G2033" s="5">
        <v>0</v>
      </c>
      <c r="H2033" s="5">
        <v>447</v>
      </c>
      <c r="I2033" s="1" t="s">
        <v>6889</v>
      </c>
      <c r="J2033" s="1" t="s">
        <v>6893</v>
      </c>
      <c r="K2033" s="5">
        <v>156.44999999999999</v>
      </c>
    </row>
    <row r="2034" spans="2:11" x14ac:dyDescent="0.2">
      <c r="B2034" s="4" t="s">
        <v>2500</v>
      </c>
      <c r="C2034" s="1" t="s">
        <v>5234</v>
      </c>
      <c r="D2034" s="4">
        <v>6</v>
      </c>
      <c r="E2034" s="4">
        <v>2020</v>
      </c>
      <c r="F2034" s="5">
        <v>168</v>
      </c>
      <c r="G2034" s="5">
        <v>0</v>
      </c>
      <c r="H2034" s="5">
        <v>168</v>
      </c>
      <c r="I2034" s="1" t="s">
        <v>6888</v>
      </c>
      <c r="J2034" s="1" t="s">
        <v>6894</v>
      </c>
      <c r="K2034" s="5">
        <v>25.2</v>
      </c>
    </row>
    <row r="2035" spans="2:11" x14ac:dyDescent="0.2">
      <c r="B2035" s="4" t="s">
        <v>2501</v>
      </c>
      <c r="C2035" s="1" t="s">
        <v>5235</v>
      </c>
      <c r="D2035" s="4">
        <v>6</v>
      </c>
      <c r="E2035" s="4">
        <v>2020</v>
      </c>
      <c r="F2035" s="5">
        <v>220</v>
      </c>
      <c r="G2035" s="5">
        <v>0</v>
      </c>
      <c r="H2035" s="5">
        <v>220</v>
      </c>
      <c r="I2035" s="1" t="s">
        <v>6892</v>
      </c>
      <c r="J2035" s="1" t="s">
        <v>6895</v>
      </c>
      <c r="K2035" s="5">
        <v>39.6</v>
      </c>
    </row>
    <row r="2036" spans="2:11" x14ac:dyDescent="0.2">
      <c r="B2036" s="4" t="s">
        <v>2502</v>
      </c>
      <c r="C2036" s="1" t="s">
        <v>5236</v>
      </c>
      <c r="D2036" s="4">
        <v>6</v>
      </c>
      <c r="E2036" s="4">
        <v>2020</v>
      </c>
      <c r="F2036" s="5">
        <v>258</v>
      </c>
      <c r="G2036" s="5">
        <v>0</v>
      </c>
      <c r="H2036" s="5">
        <v>258</v>
      </c>
      <c r="I2036" s="1" t="s">
        <v>6886</v>
      </c>
      <c r="J2036" s="1" t="s">
        <v>6918</v>
      </c>
      <c r="K2036" s="5">
        <v>72.240000000000009</v>
      </c>
    </row>
    <row r="2037" spans="2:11" x14ac:dyDescent="0.2">
      <c r="B2037" s="4" t="s">
        <v>2503</v>
      </c>
      <c r="C2037" s="1" t="s">
        <v>5237</v>
      </c>
      <c r="D2037" s="4">
        <v>6</v>
      </c>
      <c r="E2037" s="4">
        <v>2020</v>
      </c>
      <c r="F2037" s="5">
        <v>258</v>
      </c>
      <c r="G2037" s="5">
        <v>0</v>
      </c>
      <c r="H2037" s="5">
        <v>258</v>
      </c>
      <c r="I2037" s="1" t="s">
        <v>6886</v>
      </c>
      <c r="J2037" s="1" t="s">
        <v>6918</v>
      </c>
      <c r="K2037" s="5">
        <v>72.240000000000009</v>
      </c>
    </row>
    <row r="2038" spans="2:11" x14ac:dyDescent="0.2">
      <c r="B2038" s="4" t="s">
        <v>2504</v>
      </c>
      <c r="C2038" s="1" t="s">
        <v>5238</v>
      </c>
      <c r="D2038" s="4">
        <v>6</v>
      </c>
      <c r="E2038" s="4">
        <v>2020</v>
      </c>
      <c r="F2038" s="5">
        <v>313</v>
      </c>
      <c r="G2038" s="5">
        <v>0</v>
      </c>
      <c r="H2038" s="5">
        <v>313</v>
      </c>
      <c r="I2038" s="1" t="s">
        <v>6886</v>
      </c>
      <c r="J2038" s="1" t="s">
        <v>6897</v>
      </c>
      <c r="K2038" s="5">
        <v>93.899999999999991</v>
      </c>
    </row>
    <row r="2039" spans="2:11" x14ac:dyDescent="0.2">
      <c r="B2039" s="4" t="s">
        <v>2505</v>
      </c>
      <c r="C2039" s="1" t="s">
        <v>5239</v>
      </c>
      <c r="D2039" s="4">
        <v>6</v>
      </c>
      <c r="E2039" s="4">
        <v>2020</v>
      </c>
      <c r="F2039" s="5">
        <v>992</v>
      </c>
      <c r="G2039" s="5">
        <v>0</v>
      </c>
      <c r="H2039" s="5">
        <v>992</v>
      </c>
      <c r="I2039" s="1" t="s">
        <v>6884</v>
      </c>
      <c r="J2039" s="1" t="s">
        <v>6933</v>
      </c>
      <c r="K2039" s="5">
        <v>307.52</v>
      </c>
    </row>
    <row r="2040" spans="2:11" x14ac:dyDescent="0.2">
      <c r="B2040" s="4" t="s">
        <v>2506</v>
      </c>
      <c r="C2040" s="1" t="s">
        <v>5240</v>
      </c>
      <c r="D2040" s="4">
        <v>6</v>
      </c>
      <c r="E2040" s="4">
        <v>2020</v>
      </c>
      <c r="F2040" s="5">
        <v>474</v>
      </c>
      <c r="G2040" s="5">
        <v>0</v>
      </c>
      <c r="H2040" s="5">
        <v>474</v>
      </c>
      <c r="I2040" s="1" t="s">
        <v>6884</v>
      </c>
      <c r="J2040" s="1" t="s">
        <v>6946</v>
      </c>
      <c r="K2040" s="5">
        <v>175.38</v>
      </c>
    </row>
    <row r="2041" spans="2:11" x14ac:dyDescent="0.2">
      <c r="B2041" s="4" t="s">
        <v>2507</v>
      </c>
      <c r="C2041" s="1" t="s">
        <v>5241</v>
      </c>
      <c r="D2041" s="4">
        <v>6</v>
      </c>
      <c r="E2041" s="4">
        <v>2020</v>
      </c>
      <c r="F2041" s="5">
        <v>1576</v>
      </c>
      <c r="G2041" s="5">
        <v>0</v>
      </c>
      <c r="H2041" s="5">
        <v>1576</v>
      </c>
      <c r="I2041" s="1" t="s">
        <v>6883</v>
      </c>
      <c r="J2041" s="1" t="s">
        <v>6943</v>
      </c>
      <c r="K2041" s="5">
        <v>520.08000000000004</v>
      </c>
    </row>
    <row r="2042" spans="2:11" x14ac:dyDescent="0.2">
      <c r="B2042" s="4" t="s">
        <v>2508</v>
      </c>
      <c r="C2042" s="1" t="s">
        <v>5242</v>
      </c>
      <c r="D2042" s="4">
        <v>6</v>
      </c>
      <c r="E2042" s="4">
        <v>2020</v>
      </c>
      <c r="F2042" s="5">
        <v>948</v>
      </c>
      <c r="G2042" s="5">
        <v>0</v>
      </c>
      <c r="H2042" s="5">
        <v>948</v>
      </c>
      <c r="I2042" s="1" t="s">
        <v>6883</v>
      </c>
      <c r="J2042" s="1" t="s">
        <v>6899</v>
      </c>
      <c r="K2042" s="5">
        <v>303.36</v>
      </c>
    </row>
    <row r="2043" spans="2:11" x14ac:dyDescent="0.2">
      <c r="B2043" s="4" t="s">
        <v>2509</v>
      </c>
      <c r="C2043" s="1" t="s">
        <v>5243</v>
      </c>
      <c r="D2043" s="4">
        <v>6</v>
      </c>
      <c r="E2043" s="4">
        <v>2020</v>
      </c>
      <c r="F2043" s="5">
        <v>172</v>
      </c>
      <c r="G2043" s="5">
        <v>0</v>
      </c>
      <c r="H2043" s="5">
        <v>172</v>
      </c>
      <c r="I2043" s="1" t="s">
        <v>6888</v>
      </c>
      <c r="J2043" s="1" t="s">
        <v>6912</v>
      </c>
      <c r="K2043" s="5">
        <v>65.36</v>
      </c>
    </row>
    <row r="2044" spans="2:11" x14ac:dyDescent="0.2">
      <c r="B2044" s="4" t="s">
        <v>2510</v>
      </c>
      <c r="C2044" s="1" t="s">
        <v>5244</v>
      </c>
      <c r="D2044" s="4">
        <v>6</v>
      </c>
      <c r="E2044" s="4">
        <v>2020</v>
      </c>
      <c r="F2044" s="5">
        <v>383</v>
      </c>
      <c r="G2044" s="5">
        <v>0</v>
      </c>
      <c r="H2044" s="5">
        <v>383</v>
      </c>
      <c r="I2044" s="1" t="s">
        <v>6889</v>
      </c>
      <c r="J2044" s="1" t="s">
        <v>6911</v>
      </c>
      <c r="K2044" s="5">
        <v>122.56</v>
      </c>
    </row>
    <row r="2045" spans="2:11" x14ac:dyDescent="0.2">
      <c r="B2045" s="4" t="s">
        <v>2511</v>
      </c>
      <c r="C2045" s="1" t="s">
        <v>5245</v>
      </c>
      <c r="D2045" s="4">
        <v>6</v>
      </c>
      <c r="E2045" s="4">
        <v>2020</v>
      </c>
      <c r="F2045" s="5">
        <v>168</v>
      </c>
      <c r="G2045" s="5">
        <v>0</v>
      </c>
      <c r="H2045" s="5">
        <v>168</v>
      </c>
      <c r="I2045" s="1" t="s">
        <v>6888</v>
      </c>
      <c r="J2045" s="1" t="s">
        <v>6894</v>
      </c>
      <c r="K2045" s="5">
        <v>25.2</v>
      </c>
    </row>
    <row r="2046" spans="2:11" x14ac:dyDescent="0.2">
      <c r="B2046" s="4" t="s">
        <v>2512</v>
      </c>
      <c r="C2046" s="1" t="s">
        <v>5246</v>
      </c>
      <c r="D2046" s="4">
        <v>6</v>
      </c>
      <c r="E2046" s="4">
        <v>2020</v>
      </c>
      <c r="F2046" s="5">
        <v>220</v>
      </c>
      <c r="G2046" s="5">
        <v>0</v>
      </c>
      <c r="H2046" s="5">
        <v>220</v>
      </c>
      <c r="I2046" s="1" t="s">
        <v>6892</v>
      </c>
      <c r="J2046" s="1" t="s">
        <v>6895</v>
      </c>
      <c r="K2046" s="5">
        <v>39.6</v>
      </c>
    </row>
    <row r="2047" spans="2:11" x14ac:dyDescent="0.2">
      <c r="B2047" s="4" t="s">
        <v>2513</v>
      </c>
      <c r="C2047" s="1" t="s">
        <v>5247</v>
      </c>
      <c r="D2047" s="4">
        <v>6</v>
      </c>
      <c r="E2047" s="4">
        <v>2020</v>
      </c>
      <c r="F2047" s="5">
        <v>313</v>
      </c>
      <c r="G2047" s="5">
        <v>0</v>
      </c>
      <c r="H2047" s="5">
        <v>313</v>
      </c>
      <c r="I2047" s="1" t="s">
        <v>6886</v>
      </c>
      <c r="J2047" s="1" t="s">
        <v>6897</v>
      </c>
      <c r="K2047" s="5">
        <v>93.899999999999991</v>
      </c>
    </row>
    <row r="2048" spans="2:11" x14ac:dyDescent="0.2">
      <c r="B2048" s="4" t="s">
        <v>2514</v>
      </c>
      <c r="C2048" s="1" t="s">
        <v>5248</v>
      </c>
      <c r="D2048" s="4">
        <v>6</v>
      </c>
      <c r="E2048" s="4">
        <v>2020</v>
      </c>
      <c r="F2048" s="5">
        <v>313</v>
      </c>
      <c r="G2048" s="5">
        <v>0</v>
      </c>
      <c r="H2048" s="5">
        <v>313</v>
      </c>
      <c r="I2048" s="1" t="s">
        <v>6886</v>
      </c>
      <c r="J2048" s="1" t="s">
        <v>6897</v>
      </c>
      <c r="K2048" s="5">
        <v>93.899999999999991</v>
      </c>
    </row>
    <row r="2049" spans="2:11" x14ac:dyDescent="0.2">
      <c r="B2049" s="4" t="s">
        <v>2515</v>
      </c>
      <c r="C2049" s="1" t="s">
        <v>5249</v>
      </c>
      <c r="D2049" s="4">
        <v>6</v>
      </c>
      <c r="E2049" s="4">
        <v>2020</v>
      </c>
      <c r="F2049" s="5">
        <v>327</v>
      </c>
      <c r="G2049" s="5">
        <v>0</v>
      </c>
      <c r="H2049" s="5">
        <v>327</v>
      </c>
      <c r="I2049" s="1" t="s">
        <v>6886</v>
      </c>
      <c r="J2049" s="1" t="s">
        <v>6916</v>
      </c>
      <c r="K2049" s="5">
        <v>94.83</v>
      </c>
    </row>
    <row r="2050" spans="2:11" x14ac:dyDescent="0.2">
      <c r="B2050" s="4" t="s">
        <v>2516</v>
      </c>
      <c r="C2050" s="1" t="s">
        <v>5250</v>
      </c>
      <c r="D2050" s="4">
        <v>6</v>
      </c>
      <c r="E2050" s="4">
        <v>2020</v>
      </c>
      <c r="F2050" s="5">
        <v>992</v>
      </c>
      <c r="G2050" s="5">
        <v>0</v>
      </c>
      <c r="H2050" s="5">
        <v>992</v>
      </c>
      <c r="I2050" s="1" t="s">
        <v>6884</v>
      </c>
      <c r="J2050" s="1" t="s">
        <v>6933</v>
      </c>
      <c r="K2050" s="5">
        <v>307.52</v>
      </c>
    </row>
    <row r="2051" spans="2:11" x14ac:dyDescent="0.2">
      <c r="B2051" s="4" t="s">
        <v>2517</v>
      </c>
      <c r="C2051" s="1" t="s">
        <v>5251</v>
      </c>
      <c r="D2051" s="4">
        <v>6</v>
      </c>
      <c r="E2051" s="4">
        <v>2020</v>
      </c>
      <c r="F2051" s="5">
        <v>889</v>
      </c>
      <c r="G2051" s="5">
        <v>0</v>
      </c>
      <c r="H2051" s="5">
        <v>889</v>
      </c>
      <c r="I2051" s="1" t="s">
        <v>6884</v>
      </c>
      <c r="J2051" s="1" t="s">
        <v>6941</v>
      </c>
      <c r="K2051" s="5">
        <v>222.25</v>
      </c>
    </row>
    <row r="2052" spans="2:11" x14ac:dyDescent="0.2">
      <c r="B2052" s="4" t="s">
        <v>2518</v>
      </c>
      <c r="C2052" s="1" t="s">
        <v>5252</v>
      </c>
      <c r="D2052" s="4">
        <v>6</v>
      </c>
      <c r="E2052" s="4">
        <v>2020</v>
      </c>
      <c r="F2052" s="5">
        <v>539</v>
      </c>
      <c r="G2052" s="5">
        <v>0</v>
      </c>
      <c r="H2052" s="5">
        <v>539</v>
      </c>
      <c r="I2052" s="1" t="s">
        <v>6891</v>
      </c>
      <c r="J2052" s="1" t="s">
        <v>6956</v>
      </c>
      <c r="K2052" s="5">
        <v>156.31</v>
      </c>
    </row>
    <row r="2053" spans="2:11" x14ac:dyDescent="0.2">
      <c r="B2053" s="4" t="s">
        <v>2519</v>
      </c>
      <c r="C2053" s="1" t="s">
        <v>5253</v>
      </c>
      <c r="D2053" s="4">
        <v>6</v>
      </c>
      <c r="E2053" s="4">
        <v>2020</v>
      </c>
      <c r="F2053" s="5">
        <v>168</v>
      </c>
      <c r="G2053" s="5">
        <v>0</v>
      </c>
      <c r="H2053" s="5">
        <v>168</v>
      </c>
      <c r="I2053" s="1" t="s">
        <v>6887</v>
      </c>
      <c r="J2053" s="1" t="s">
        <v>6950</v>
      </c>
      <c r="K2053" s="5">
        <v>60.48</v>
      </c>
    </row>
    <row r="2054" spans="2:11" x14ac:dyDescent="0.2">
      <c r="B2054" s="4" t="s">
        <v>2520</v>
      </c>
      <c r="C2054" s="1" t="s">
        <v>5254</v>
      </c>
      <c r="D2054" s="4">
        <v>6</v>
      </c>
      <c r="E2054" s="4">
        <v>2020</v>
      </c>
      <c r="F2054" s="5">
        <v>447</v>
      </c>
      <c r="G2054" s="5">
        <v>0</v>
      </c>
      <c r="H2054" s="5">
        <v>447</v>
      </c>
      <c r="I2054" s="1" t="s">
        <v>6889</v>
      </c>
      <c r="J2054" s="1" t="s">
        <v>6893</v>
      </c>
      <c r="K2054" s="5">
        <v>156.44999999999999</v>
      </c>
    </row>
    <row r="2055" spans="2:11" x14ac:dyDescent="0.2">
      <c r="B2055" s="4" t="s">
        <v>2521</v>
      </c>
      <c r="C2055" s="1" t="s">
        <v>5255</v>
      </c>
      <c r="D2055" s="4">
        <v>6</v>
      </c>
      <c r="E2055" s="4">
        <v>2020</v>
      </c>
      <c r="F2055" s="5">
        <v>168</v>
      </c>
      <c r="G2055" s="5">
        <v>0</v>
      </c>
      <c r="H2055" s="5">
        <v>168</v>
      </c>
      <c r="I2055" s="1" t="s">
        <v>6888</v>
      </c>
      <c r="J2055" s="1" t="s">
        <v>6894</v>
      </c>
      <c r="K2055" s="5">
        <v>25.2</v>
      </c>
    </row>
    <row r="2056" spans="2:11" x14ac:dyDescent="0.2">
      <c r="B2056" s="4" t="s">
        <v>2522</v>
      </c>
      <c r="C2056" s="1" t="s">
        <v>5256</v>
      </c>
      <c r="D2056" s="4">
        <v>6</v>
      </c>
      <c r="E2056" s="4">
        <v>2020</v>
      </c>
      <c r="F2056" s="5">
        <v>168</v>
      </c>
      <c r="G2056" s="5">
        <v>0</v>
      </c>
      <c r="H2056" s="5">
        <v>168</v>
      </c>
      <c r="I2056" s="1" t="s">
        <v>6888</v>
      </c>
      <c r="J2056" s="1" t="s">
        <v>6894</v>
      </c>
      <c r="K2056" s="5">
        <v>25.2</v>
      </c>
    </row>
    <row r="2057" spans="2:11" x14ac:dyDescent="0.2">
      <c r="B2057" s="4" t="s">
        <v>2523</v>
      </c>
      <c r="C2057" s="1" t="s">
        <v>5257</v>
      </c>
      <c r="D2057" s="4">
        <v>6</v>
      </c>
      <c r="E2057" s="4">
        <v>2020</v>
      </c>
      <c r="F2057" s="5">
        <v>205</v>
      </c>
      <c r="G2057" s="5">
        <v>0</v>
      </c>
      <c r="H2057" s="5">
        <v>205</v>
      </c>
      <c r="I2057" s="1" t="s">
        <v>6892</v>
      </c>
      <c r="J2057" s="1" t="s">
        <v>6915</v>
      </c>
      <c r="K2057" s="5">
        <v>36.9</v>
      </c>
    </row>
    <row r="2058" spans="2:11" x14ac:dyDescent="0.2">
      <c r="B2058" s="4" t="s">
        <v>2524</v>
      </c>
      <c r="C2058" s="1" t="s">
        <v>5258</v>
      </c>
      <c r="D2058" s="4">
        <v>6</v>
      </c>
      <c r="E2058" s="4">
        <v>2020</v>
      </c>
      <c r="F2058" s="5">
        <v>367</v>
      </c>
      <c r="G2058" s="5">
        <v>0</v>
      </c>
      <c r="H2058" s="5">
        <v>367</v>
      </c>
      <c r="I2058" s="1" t="s">
        <v>6887</v>
      </c>
      <c r="J2058" s="1" t="s">
        <v>6938</v>
      </c>
      <c r="K2058" s="5">
        <v>110.1</v>
      </c>
    </row>
    <row r="2059" spans="2:11" x14ac:dyDescent="0.2">
      <c r="B2059" s="4" t="s">
        <v>2525</v>
      </c>
      <c r="C2059" s="1" t="s">
        <v>5259</v>
      </c>
      <c r="D2059" s="4">
        <v>6</v>
      </c>
      <c r="E2059" s="4">
        <v>2020</v>
      </c>
      <c r="F2059" s="5">
        <v>447</v>
      </c>
      <c r="G2059" s="5">
        <v>0</v>
      </c>
      <c r="H2059" s="5">
        <v>447</v>
      </c>
      <c r="I2059" s="1" t="s">
        <v>6889</v>
      </c>
      <c r="J2059" s="1" t="s">
        <v>6893</v>
      </c>
      <c r="K2059" s="5">
        <v>156.44999999999999</v>
      </c>
    </row>
    <row r="2060" spans="2:11" x14ac:dyDescent="0.2">
      <c r="B2060" s="4" t="s">
        <v>2526</v>
      </c>
      <c r="C2060" s="1" t="s">
        <v>5260</v>
      </c>
      <c r="D2060" s="4">
        <v>6</v>
      </c>
      <c r="E2060" s="4">
        <v>2020</v>
      </c>
      <c r="F2060" s="5">
        <v>144</v>
      </c>
      <c r="G2060" s="5">
        <v>0</v>
      </c>
      <c r="H2060" s="5">
        <v>144</v>
      </c>
      <c r="I2060" s="1" t="s">
        <v>6888</v>
      </c>
      <c r="J2060" s="1" t="s">
        <v>6921</v>
      </c>
      <c r="K2060" s="5">
        <v>66.240000000000009</v>
      </c>
    </row>
    <row r="2061" spans="2:11" x14ac:dyDescent="0.2">
      <c r="B2061" s="4" t="s">
        <v>2527</v>
      </c>
      <c r="C2061" s="1" t="s">
        <v>5261</v>
      </c>
      <c r="D2061" s="4">
        <v>6</v>
      </c>
      <c r="E2061" s="4">
        <v>2020</v>
      </c>
      <c r="F2061" s="5">
        <v>144</v>
      </c>
      <c r="G2061" s="5">
        <v>0</v>
      </c>
      <c r="H2061" s="5">
        <v>144</v>
      </c>
      <c r="I2061" s="1" t="s">
        <v>6888</v>
      </c>
      <c r="J2061" s="1" t="s">
        <v>6921</v>
      </c>
      <c r="K2061" s="5">
        <v>66.240000000000009</v>
      </c>
    </row>
    <row r="2062" spans="2:11" x14ac:dyDescent="0.2">
      <c r="B2062" s="4" t="s">
        <v>2528</v>
      </c>
      <c r="C2062" s="1" t="s">
        <v>5262</v>
      </c>
      <c r="D2062" s="4">
        <v>6</v>
      </c>
      <c r="E2062" s="4">
        <v>2020</v>
      </c>
      <c r="F2062" s="5">
        <v>210</v>
      </c>
      <c r="G2062" s="5">
        <v>0</v>
      </c>
      <c r="H2062" s="5">
        <v>210</v>
      </c>
      <c r="I2062" s="1" t="s">
        <v>6892</v>
      </c>
      <c r="J2062" s="1" t="s">
        <v>6913</v>
      </c>
      <c r="K2062" s="5">
        <v>37.799999999999997</v>
      </c>
    </row>
    <row r="2063" spans="2:11" x14ac:dyDescent="0.2">
      <c r="B2063" s="4" t="s">
        <v>2529</v>
      </c>
      <c r="C2063" s="1" t="s">
        <v>5263</v>
      </c>
      <c r="D2063" s="4">
        <v>6</v>
      </c>
      <c r="E2063" s="4">
        <v>2020</v>
      </c>
      <c r="F2063" s="5">
        <v>205</v>
      </c>
      <c r="G2063" s="5">
        <v>0</v>
      </c>
      <c r="H2063" s="5">
        <v>205</v>
      </c>
      <c r="I2063" s="1" t="s">
        <v>6892</v>
      </c>
      <c r="J2063" s="1" t="s">
        <v>6915</v>
      </c>
      <c r="K2063" s="5">
        <v>36.9</v>
      </c>
    </row>
    <row r="2064" spans="2:11" x14ac:dyDescent="0.2">
      <c r="B2064" s="4" t="s">
        <v>2530</v>
      </c>
      <c r="C2064" s="1" t="s">
        <v>5264</v>
      </c>
      <c r="D2064" s="4">
        <v>6</v>
      </c>
      <c r="E2064" s="4">
        <v>2020</v>
      </c>
      <c r="F2064" s="5">
        <v>240</v>
      </c>
      <c r="G2064" s="5">
        <v>0</v>
      </c>
      <c r="H2064" s="5">
        <v>240</v>
      </c>
      <c r="I2064" s="1" t="s">
        <v>6892</v>
      </c>
      <c r="J2064" s="1" t="s">
        <v>6896</v>
      </c>
      <c r="K2064" s="5">
        <v>43.199999999999996</v>
      </c>
    </row>
    <row r="2065" spans="2:11" x14ac:dyDescent="0.2">
      <c r="B2065" s="4" t="s">
        <v>2531</v>
      </c>
      <c r="C2065" s="1" t="s">
        <v>5265</v>
      </c>
      <c r="D2065" s="4">
        <v>6</v>
      </c>
      <c r="E2065" s="4">
        <v>2020</v>
      </c>
      <c r="F2065" s="5">
        <v>255</v>
      </c>
      <c r="G2065" s="5">
        <v>0</v>
      </c>
      <c r="H2065" s="5">
        <v>255</v>
      </c>
      <c r="I2065" s="1" t="s">
        <v>6886</v>
      </c>
      <c r="J2065" s="1" t="s">
        <v>6917</v>
      </c>
      <c r="K2065" s="5">
        <v>66.3</v>
      </c>
    </row>
    <row r="2066" spans="2:11" x14ac:dyDescent="0.2">
      <c r="B2066" s="4" t="s">
        <v>2532</v>
      </c>
      <c r="C2066" s="1" t="s">
        <v>5266</v>
      </c>
      <c r="D2066" s="4">
        <v>6</v>
      </c>
      <c r="E2066" s="4">
        <v>2020</v>
      </c>
      <c r="F2066" s="5">
        <v>258</v>
      </c>
      <c r="G2066" s="5">
        <v>0</v>
      </c>
      <c r="H2066" s="5">
        <v>258</v>
      </c>
      <c r="I2066" s="1" t="s">
        <v>6886</v>
      </c>
      <c r="J2066" s="1" t="s">
        <v>6918</v>
      </c>
      <c r="K2066" s="5">
        <v>72.240000000000009</v>
      </c>
    </row>
    <row r="2067" spans="2:11" x14ac:dyDescent="0.2">
      <c r="B2067" s="4" t="s">
        <v>2533</v>
      </c>
      <c r="C2067" s="1" t="s">
        <v>5267</v>
      </c>
      <c r="D2067" s="4">
        <v>6</v>
      </c>
      <c r="E2067" s="4">
        <v>2020</v>
      </c>
      <c r="F2067" s="5">
        <v>312</v>
      </c>
      <c r="G2067" s="5">
        <v>0</v>
      </c>
      <c r="H2067" s="5">
        <v>312</v>
      </c>
      <c r="I2067" s="1" t="s">
        <v>6887</v>
      </c>
      <c r="J2067" s="1" t="s">
        <v>6910</v>
      </c>
      <c r="K2067" s="5">
        <v>99.84</v>
      </c>
    </row>
    <row r="2068" spans="2:11" x14ac:dyDescent="0.2">
      <c r="B2068" s="4" t="s">
        <v>2534</v>
      </c>
      <c r="C2068" s="1" t="s">
        <v>5268</v>
      </c>
      <c r="D2068" s="4">
        <v>6</v>
      </c>
      <c r="E2068" s="4">
        <v>2020</v>
      </c>
      <c r="F2068" s="5">
        <v>447</v>
      </c>
      <c r="G2068" s="5">
        <v>0</v>
      </c>
      <c r="H2068" s="5">
        <v>447</v>
      </c>
      <c r="I2068" s="1" t="s">
        <v>6889</v>
      </c>
      <c r="J2068" s="1" t="s">
        <v>6893</v>
      </c>
      <c r="K2068" s="5">
        <v>156.44999999999999</v>
      </c>
    </row>
    <row r="2069" spans="2:11" x14ac:dyDescent="0.2">
      <c r="B2069" s="4" t="s">
        <v>2535</v>
      </c>
      <c r="C2069" s="1" t="s">
        <v>5269</v>
      </c>
      <c r="D2069" s="4">
        <v>6</v>
      </c>
      <c r="E2069" s="4">
        <v>2020</v>
      </c>
      <c r="F2069" s="5">
        <v>144</v>
      </c>
      <c r="G2069" s="5">
        <v>0</v>
      </c>
      <c r="H2069" s="5">
        <v>144</v>
      </c>
      <c r="I2069" s="1" t="s">
        <v>6888</v>
      </c>
      <c r="J2069" s="1" t="s">
        <v>6921</v>
      </c>
      <c r="K2069" s="5">
        <v>66.240000000000009</v>
      </c>
    </row>
    <row r="2070" spans="2:11" x14ac:dyDescent="0.2">
      <c r="B2070" s="4" t="s">
        <v>2536</v>
      </c>
      <c r="C2070" s="1" t="s">
        <v>5270</v>
      </c>
      <c r="D2070" s="4">
        <v>6</v>
      </c>
      <c r="E2070" s="4">
        <v>2020</v>
      </c>
      <c r="F2070" s="5">
        <v>336</v>
      </c>
      <c r="G2070" s="5">
        <v>0</v>
      </c>
      <c r="H2070" s="5">
        <v>336</v>
      </c>
      <c r="I2070" s="1" t="s">
        <v>6887</v>
      </c>
      <c r="J2070" s="1" t="s">
        <v>6936</v>
      </c>
      <c r="K2070" s="5">
        <v>120.96</v>
      </c>
    </row>
    <row r="2071" spans="2:11" x14ac:dyDescent="0.2">
      <c r="B2071" s="4" t="s">
        <v>2537</v>
      </c>
      <c r="C2071" s="1" t="s">
        <v>5271</v>
      </c>
      <c r="D2071" s="4">
        <v>6</v>
      </c>
      <c r="E2071" s="4">
        <v>2020</v>
      </c>
      <c r="F2071" s="5">
        <v>383</v>
      </c>
      <c r="G2071" s="5">
        <v>0</v>
      </c>
      <c r="H2071" s="5">
        <v>383</v>
      </c>
      <c r="I2071" s="1" t="s">
        <v>6889</v>
      </c>
      <c r="J2071" s="1" t="s">
        <v>6911</v>
      </c>
      <c r="K2071" s="5">
        <v>122.56</v>
      </c>
    </row>
    <row r="2072" spans="2:11" x14ac:dyDescent="0.2">
      <c r="B2072" s="4" t="s">
        <v>2538</v>
      </c>
      <c r="C2072" s="1" t="s">
        <v>5272</v>
      </c>
      <c r="D2072" s="4">
        <v>6</v>
      </c>
      <c r="E2072" s="4">
        <v>2020</v>
      </c>
      <c r="F2072" s="5">
        <v>168</v>
      </c>
      <c r="G2072" s="5">
        <v>0</v>
      </c>
      <c r="H2072" s="5">
        <v>168</v>
      </c>
      <c r="I2072" s="1" t="s">
        <v>6888</v>
      </c>
      <c r="J2072" s="1" t="s">
        <v>6922</v>
      </c>
      <c r="K2072" s="5">
        <v>75.600000000000009</v>
      </c>
    </row>
    <row r="2073" spans="2:11" x14ac:dyDescent="0.2">
      <c r="B2073" s="4" t="s">
        <v>2539</v>
      </c>
      <c r="C2073" s="1" t="s">
        <v>5273</v>
      </c>
      <c r="D2073" s="4">
        <v>6</v>
      </c>
      <c r="E2073" s="4">
        <v>2020</v>
      </c>
      <c r="F2073" s="5">
        <v>240</v>
      </c>
      <c r="G2073" s="5">
        <v>0</v>
      </c>
      <c r="H2073" s="5">
        <v>240</v>
      </c>
      <c r="I2073" s="1" t="s">
        <v>6892</v>
      </c>
      <c r="J2073" s="1" t="s">
        <v>6896</v>
      </c>
      <c r="K2073" s="5">
        <v>43.199999999999996</v>
      </c>
    </row>
    <row r="2074" spans="2:11" x14ac:dyDescent="0.2">
      <c r="B2074" s="4" t="s">
        <v>2540</v>
      </c>
      <c r="C2074" s="1" t="s">
        <v>5274</v>
      </c>
      <c r="D2074" s="4">
        <v>6</v>
      </c>
      <c r="E2074" s="4">
        <v>2020</v>
      </c>
      <c r="F2074" s="5">
        <v>210</v>
      </c>
      <c r="G2074" s="5">
        <v>0</v>
      </c>
      <c r="H2074" s="5">
        <v>210</v>
      </c>
      <c r="I2074" s="1" t="s">
        <v>6892</v>
      </c>
      <c r="J2074" s="1" t="s">
        <v>6913</v>
      </c>
      <c r="K2074" s="5">
        <v>37.799999999999997</v>
      </c>
    </row>
    <row r="2075" spans="2:11" x14ac:dyDescent="0.2">
      <c r="B2075" s="4" t="s">
        <v>2541</v>
      </c>
      <c r="C2075" s="1" t="s">
        <v>5275</v>
      </c>
      <c r="D2075" s="4">
        <v>6</v>
      </c>
      <c r="E2075" s="4">
        <v>2020</v>
      </c>
      <c r="F2075" s="5">
        <v>210</v>
      </c>
      <c r="G2075" s="5">
        <v>0</v>
      </c>
      <c r="H2075" s="5">
        <v>210</v>
      </c>
      <c r="I2075" s="1" t="s">
        <v>6892</v>
      </c>
      <c r="J2075" s="1" t="s">
        <v>6913</v>
      </c>
      <c r="K2075" s="5">
        <v>37.799999999999997</v>
      </c>
    </row>
    <row r="2076" spans="2:11" x14ac:dyDescent="0.2">
      <c r="B2076" s="4" t="s">
        <v>2542</v>
      </c>
      <c r="C2076" s="1" t="s">
        <v>5276</v>
      </c>
      <c r="D2076" s="4">
        <v>6</v>
      </c>
      <c r="E2076" s="4">
        <v>2020</v>
      </c>
      <c r="F2076" s="5">
        <v>205</v>
      </c>
      <c r="G2076" s="5">
        <v>0</v>
      </c>
      <c r="H2076" s="5">
        <v>205</v>
      </c>
      <c r="I2076" s="1" t="s">
        <v>6892</v>
      </c>
      <c r="J2076" s="1" t="s">
        <v>6915</v>
      </c>
      <c r="K2076" s="5">
        <v>36.9</v>
      </c>
    </row>
    <row r="2077" spans="2:11" x14ac:dyDescent="0.2">
      <c r="B2077" s="4" t="s">
        <v>2543</v>
      </c>
      <c r="C2077" s="1" t="s">
        <v>5277</v>
      </c>
      <c r="D2077" s="4">
        <v>6</v>
      </c>
      <c r="E2077" s="4">
        <v>2020</v>
      </c>
      <c r="F2077" s="5">
        <v>192</v>
      </c>
      <c r="G2077" s="5">
        <v>0</v>
      </c>
      <c r="H2077" s="5">
        <v>192</v>
      </c>
      <c r="I2077" s="1" t="s">
        <v>6892</v>
      </c>
      <c r="J2077" s="1" t="s">
        <v>6914</v>
      </c>
      <c r="K2077" s="5">
        <v>34.56</v>
      </c>
    </row>
    <row r="2078" spans="2:11" x14ac:dyDescent="0.2">
      <c r="B2078" s="4" t="s">
        <v>2544</v>
      </c>
      <c r="C2078" s="1" t="s">
        <v>5278</v>
      </c>
      <c r="D2078" s="4">
        <v>6</v>
      </c>
      <c r="E2078" s="4">
        <v>2020</v>
      </c>
      <c r="F2078" s="5">
        <v>240</v>
      </c>
      <c r="G2078" s="5">
        <v>0</v>
      </c>
      <c r="H2078" s="5">
        <v>240</v>
      </c>
      <c r="I2078" s="1" t="s">
        <v>6892</v>
      </c>
      <c r="J2078" s="1" t="s">
        <v>6896</v>
      </c>
      <c r="K2078" s="5">
        <v>43.199999999999996</v>
      </c>
    </row>
    <row r="2079" spans="2:11" x14ac:dyDescent="0.2">
      <c r="B2079" s="4" t="s">
        <v>2545</v>
      </c>
      <c r="C2079" s="1" t="s">
        <v>5279</v>
      </c>
      <c r="D2079" s="4">
        <v>6</v>
      </c>
      <c r="E2079" s="4">
        <v>2020</v>
      </c>
      <c r="F2079" s="5">
        <v>192</v>
      </c>
      <c r="G2079" s="5">
        <v>0</v>
      </c>
      <c r="H2079" s="5">
        <v>192</v>
      </c>
      <c r="I2079" s="1" t="s">
        <v>6892</v>
      </c>
      <c r="J2079" s="1" t="s">
        <v>6914</v>
      </c>
      <c r="K2079" s="5">
        <v>34.56</v>
      </c>
    </row>
    <row r="2080" spans="2:11" x14ac:dyDescent="0.2">
      <c r="B2080" s="4" t="s">
        <v>2546</v>
      </c>
      <c r="C2080" s="1" t="s">
        <v>5280</v>
      </c>
      <c r="D2080" s="4">
        <v>6</v>
      </c>
      <c r="E2080" s="4">
        <v>2020</v>
      </c>
      <c r="F2080" s="5">
        <v>205</v>
      </c>
      <c r="G2080" s="5">
        <v>0</v>
      </c>
      <c r="H2080" s="5">
        <v>205</v>
      </c>
      <c r="I2080" s="1" t="s">
        <v>6892</v>
      </c>
      <c r="J2080" s="1" t="s">
        <v>6915</v>
      </c>
      <c r="K2080" s="5">
        <v>36.9</v>
      </c>
    </row>
    <row r="2081" spans="2:11" x14ac:dyDescent="0.2">
      <c r="B2081" s="4" t="s">
        <v>2547</v>
      </c>
      <c r="C2081" s="1" t="s">
        <v>5281</v>
      </c>
      <c r="D2081" s="4">
        <v>6</v>
      </c>
      <c r="E2081" s="4">
        <v>2020</v>
      </c>
      <c r="F2081" s="5">
        <v>255</v>
      </c>
      <c r="G2081" s="5">
        <v>0</v>
      </c>
      <c r="H2081" s="5">
        <v>255</v>
      </c>
      <c r="I2081" s="1" t="s">
        <v>6886</v>
      </c>
      <c r="J2081" s="1" t="s">
        <v>6917</v>
      </c>
      <c r="K2081" s="5">
        <v>66.3</v>
      </c>
    </row>
    <row r="2082" spans="2:11" x14ac:dyDescent="0.2">
      <c r="B2082" s="4" t="s">
        <v>2548</v>
      </c>
      <c r="C2082" s="1" t="s">
        <v>5282</v>
      </c>
      <c r="D2082" s="4">
        <v>6</v>
      </c>
      <c r="E2082" s="4">
        <v>2020</v>
      </c>
      <c r="F2082" s="5">
        <v>327</v>
      </c>
      <c r="G2082" s="5">
        <v>0</v>
      </c>
      <c r="H2082" s="5">
        <v>327</v>
      </c>
      <c r="I2082" s="1" t="s">
        <v>6886</v>
      </c>
      <c r="J2082" s="1" t="s">
        <v>6916</v>
      </c>
      <c r="K2082" s="5">
        <v>94.83</v>
      </c>
    </row>
    <row r="2083" spans="2:11" x14ac:dyDescent="0.2">
      <c r="B2083" s="4" t="s">
        <v>2549</v>
      </c>
      <c r="C2083" s="1" t="s">
        <v>5283</v>
      </c>
      <c r="D2083" s="4">
        <v>6</v>
      </c>
      <c r="E2083" s="4">
        <v>2020</v>
      </c>
      <c r="F2083" s="5">
        <v>313</v>
      </c>
      <c r="G2083" s="5">
        <v>0</v>
      </c>
      <c r="H2083" s="5">
        <v>313</v>
      </c>
      <c r="I2083" s="1" t="s">
        <v>6886</v>
      </c>
      <c r="J2083" s="1" t="s">
        <v>6897</v>
      </c>
      <c r="K2083" s="5">
        <v>93.899999999999991</v>
      </c>
    </row>
    <row r="2084" spans="2:11" x14ac:dyDescent="0.2">
      <c r="B2084" s="4" t="s">
        <v>2550</v>
      </c>
      <c r="C2084" s="1" t="s">
        <v>5284</v>
      </c>
      <c r="D2084" s="4">
        <v>6</v>
      </c>
      <c r="E2084" s="4">
        <v>2020</v>
      </c>
      <c r="F2084" s="5">
        <v>1086</v>
      </c>
      <c r="G2084" s="5">
        <v>0</v>
      </c>
      <c r="H2084" s="5">
        <v>1086</v>
      </c>
      <c r="I2084" s="1" t="s">
        <v>6884</v>
      </c>
      <c r="J2084" s="1" t="s">
        <v>6944</v>
      </c>
      <c r="K2084" s="5">
        <v>293.22000000000003</v>
      </c>
    </row>
    <row r="2085" spans="2:11" x14ac:dyDescent="0.2">
      <c r="B2085" s="4" t="s">
        <v>2551</v>
      </c>
      <c r="C2085" s="1" t="s">
        <v>5285</v>
      </c>
      <c r="D2085" s="4">
        <v>6</v>
      </c>
      <c r="E2085" s="4">
        <v>2020</v>
      </c>
      <c r="F2085" s="5">
        <v>951</v>
      </c>
      <c r="G2085" s="5">
        <v>0</v>
      </c>
      <c r="H2085" s="5">
        <v>951</v>
      </c>
      <c r="I2085" s="1" t="s">
        <v>6884</v>
      </c>
      <c r="J2085" s="1" t="s">
        <v>6898</v>
      </c>
      <c r="K2085" s="5">
        <v>247.26000000000002</v>
      </c>
    </row>
    <row r="2086" spans="2:11" x14ac:dyDescent="0.2">
      <c r="B2086" s="4" t="s">
        <v>2552</v>
      </c>
      <c r="C2086" s="1" t="s">
        <v>5286</v>
      </c>
      <c r="D2086" s="4">
        <v>6</v>
      </c>
      <c r="E2086" s="4">
        <v>2020</v>
      </c>
      <c r="F2086" s="5">
        <v>1491</v>
      </c>
      <c r="G2086" s="5">
        <v>0</v>
      </c>
      <c r="H2086" s="5">
        <v>1491</v>
      </c>
      <c r="I2086" s="1" t="s">
        <v>6883</v>
      </c>
      <c r="J2086" s="1" t="s">
        <v>6900</v>
      </c>
      <c r="K2086" s="5">
        <v>506.94000000000005</v>
      </c>
    </row>
    <row r="2087" spans="2:11" x14ac:dyDescent="0.2">
      <c r="B2087" s="4" t="s">
        <v>2553</v>
      </c>
      <c r="C2087" s="1" t="s">
        <v>5287</v>
      </c>
      <c r="D2087" s="4">
        <v>6</v>
      </c>
      <c r="E2087" s="4">
        <v>2020</v>
      </c>
      <c r="F2087" s="5">
        <v>447</v>
      </c>
      <c r="G2087" s="5">
        <v>0</v>
      </c>
      <c r="H2087" s="5">
        <v>447</v>
      </c>
      <c r="I2087" s="1" t="s">
        <v>6889</v>
      </c>
      <c r="J2087" s="1" t="s">
        <v>6893</v>
      </c>
      <c r="K2087" s="5">
        <v>156.44999999999999</v>
      </c>
    </row>
    <row r="2088" spans="2:11" x14ac:dyDescent="0.2">
      <c r="B2088" s="4" t="s">
        <v>2554</v>
      </c>
      <c r="C2088" s="1" t="s">
        <v>5288</v>
      </c>
      <c r="D2088" s="4">
        <v>6</v>
      </c>
      <c r="E2088" s="4">
        <v>2020</v>
      </c>
      <c r="F2088" s="5">
        <v>144</v>
      </c>
      <c r="G2088" s="5">
        <v>0</v>
      </c>
      <c r="H2088" s="5">
        <v>144</v>
      </c>
      <c r="I2088" s="1" t="s">
        <v>6888</v>
      </c>
      <c r="J2088" s="1" t="s">
        <v>6921</v>
      </c>
      <c r="K2088" s="5">
        <v>66.240000000000009</v>
      </c>
    </row>
    <row r="2089" spans="2:11" x14ac:dyDescent="0.2">
      <c r="B2089" s="4" t="s">
        <v>2555</v>
      </c>
      <c r="C2089" s="1" t="s">
        <v>5289</v>
      </c>
      <c r="D2089" s="4">
        <v>6</v>
      </c>
      <c r="E2089" s="4">
        <v>2020</v>
      </c>
      <c r="F2089" s="5">
        <v>192</v>
      </c>
      <c r="G2089" s="5">
        <v>0</v>
      </c>
      <c r="H2089" s="5">
        <v>192</v>
      </c>
      <c r="I2089" s="1" t="s">
        <v>6892</v>
      </c>
      <c r="J2089" s="1" t="s">
        <v>6914</v>
      </c>
      <c r="K2089" s="5">
        <v>34.56</v>
      </c>
    </row>
    <row r="2090" spans="2:11" x14ac:dyDescent="0.2">
      <c r="B2090" s="4" t="s">
        <v>2556</v>
      </c>
      <c r="C2090" s="1" t="s">
        <v>5290</v>
      </c>
      <c r="D2090" s="4">
        <v>6</v>
      </c>
      <c r="E2090" s="4">
        <v>2020</v>
      </c>
      <c r="F2090" s="5">
        <v>523</v>
      </c>
      <c r="G2090" s="5">
        <v>0</v>
      </c>
      <c r="H2090" s="5">
        <v>523</v>
      </c>
      <c r="I2090" s="1" t="s">
        <v>6891</v>
      </c>
      <c r="J2090" s="1" t="s">
        <v>6904</v>
      </c>
      <c r="K2090" s="5">
        <v>156.9</v>
      </c>
    </row>
    <row r="2091" spans="2:11" x14ac:dyDescent="0.2">
      <c r="B2091" s="4" t="s">
        <v>2557</v>
      </c>
      <c r="C2091" s="1" t="s">
        <v>5291</v>
      </c>
      <c r="D2091" s="4">
        <v>6</v>
      </c>
      <c r="E2091" s="4">
        <v>2020</v>
      </c>
      <c r="F2091" s="5">
        <v>180</v>
      </c>
      <c r="G2091" s="5">
        <v>0</v>
      </c>
      <c r="H2091" s="5">
        <v>180</v>
      </c>
      <c r="I2091" s="1" t="s">
        <v>6887</v>
      </c>
      <c r="J2091" s="1" t="s">
        <v>6959</v>
      </c>
      <c r="K2091" s="5">
        <v>61.2</v>
      </c>
    </row>
    <row r="2092" spans="2:11" x14ac:dyDescent="0.2">
      <c r="B2092" s="4" t="s">
        <v>2558</v>
      </c>
      <c r="C2092" s="1" t="s">
        <v>5292</v>
      </c>
      <c r="D2092" s="4">
        <v>6</v>
      </c>
      <c r="E2092" s="4">
        <v>2020</v>
      </c>
      <c r="F2092" s="5">
        <v>383</v>
      </c>
      <c r="G2092" s="5">
        <v>0</v>
      </c>
      <c r="H2092" s="5">
        <v>383</v>
      </c>
      <c r="I2092" s="1" t="s">
        <v>6889</v>
      </c>
      <c r="J2092" s="1" t="s">
        <v>6911</v>
      </c>
      <c r="K2092" s="5">
        <v>122.56</v>
      </c>
    </row>
    <row r="2093" spans="2:11" x14ac:dyDescent="0.2">
      <c r="B2093" s="4" t="s">
        <v>2559</v>
      </c>
      <c r="C2093" s="1" t="s">
        <v>5293</v>
      </c>
      <c r="D2093" s="4">
        <v>6</v>
      </c>
      <c r="E2093" s="4">
        <v>2020</v>
      </c>
      <c r="F2093" s="5">
        <v>345</v>
      </c>
      <c r="G2093" s="5">
        <v>0</v>
      </c>
      <c r="H2093" s="5">
        <v>345</v>
      </c>
      <c r="I2093" s="1" t="s">
        <v>6889</v>
      </c>
      <c r="J2093" s="1" t="s">
        <v>6920</v>
      </c>
      <c r="K2093" s="5">
        <v>106.95</v>
      </c>
    </row>
    <row r="2094" spans="2:11" x14ac:dyDescent="0.2">
      <c r="B2094" s="4" t="s">
        <v>2560</v>
      </c>
      <c r="C2094" s="1" t="s">
        <v>5294</v>
      </c>
      <c r="D2094" s="4">
        <v>6</v>
      </c>
      <c r="E2094" s="4">
        <v>2020</v>
      </c>
      <c r="F2094" s="5">
        <v>447</v>
      </c>
      <c r="G2094" s="5">
        <v>0</v>
      </c>
      <c r="H2094" s="5">
        <v>447</v>
      </c>
      <c r="I2094" s="1" t="s">
        <v>6889</v>
      </c>
      <c r="J2094" s="1" t="s">
        <v>6893</v>
      </c>
      <c r="K2094" s="5">
        <v>156.44999999999999</v>
      </c>
    </row>
    <row r="2095" spans="2:11" x14ac:dyDescent="0.2">
      <c r="B2095" s="4" t="s">
        <v>2561</v>
      </c>
      <c r="C2095" s="1" t="s">
        <v>5295</v>
      </c>
      <c r="D2095" s="4">
        <v>6</v>
      </c>
      <c r="E2095" s="4">
        <v>2020</v>
      </c>
      <c r="F2095" s="5">
        <v>144</v>
      </c>
      <c r="G2095" s="5">
        <v>0</v>
      </c>
      <c r="H2095" s="5">
        <v>144</v>
      </c>
      <c r="I2095" s="1" t="s">
        <v>6888</v>
      </c>
      <c r="J2095" s="1" t="s">
        <v>6921</v>
      </c>
      <c r="K2095" s="5">
        <v>66.240000000000009</v>
      </c>
    </row>
    <row r="2096" spans="2:11" x14ac:dyDescent="0.2">
      <c r="B2096" s="4" t="s">
        <v>2562</v>
      </c>
      <c r="C2096" s="1" t="s">
        <v>5296</v>
      </c>
      <c r="D2096" s="4">
        <v>6</v>
      </c>
      <c r="E2096" s="4">
        <v>2020</v>
      </c>
      <c r="F2096" s="5">
        <v>168</v>
      </c>
      <c r="G2096" s="5">
        <v>0</v>
      </c>
      <c r="H2096" s="5">
        <v>168</v>
      </c>
      <c r="I2096" s="1" t="s">
        <v>6888</v>
      </c>
      <c r="J2096" s="1" t="s">
        <v>6894</v>
      </c>
      <c r="K2096" s="5">
        <v>25.2</v>
      </c>
    </row>
    <row r="2097" spans="2:11" x14ac:dyDescent="0.2">
      <c r="B2097" s="4" t="s">
        <v>2563</v>
      </c>
      <c r="C2097" s="1" t="s">
        <v>5297</v>
      </c>
      <c r="D2097" s="4">
        <v>6</v>
      </c>
      <c r="E2097" s="4">
        <v>2020</v>
      </c>
      <c r="F2097" s="5">
        <v>240</v>
      </c>
      <c r="G2097" s="5">
        <v>0</v>
      </c>
      <c r="H2097" s="5">
        <v>240</v>
      </c>
      <c r="I2097" s="1" t="s">
        <v>6892</v>
      </c>
      <c r="J2097" s="1" t="s">
        <v>6896</v>
      </c>
      <c r="K2097" s="5">
        <v>43.199999999999996</v>
      </c>
    </row>
    <row r="2098" spans="2:11" x14ac:dyDescent="0.2">
      <c r="B2098" s="4" t="s">
        <v>2564</v>
      </c>
      <c r="C2098" s="1" t="s">
        <v>5298</v>
      </c>
      <c r="D2098" s="4">
        <v>6</v>
      </c>
      <c r="E2098" s="4">
        <v>2020</v>
      </c>
      <c r="F2098" s="5">
        <v>240</v>
      </c>
      <c r="G2098" s="5">
        <v>0</v>
      </c>
      <c r="H2098" s="5">
        <v>240</v>
      </c>
      <c r="I2098" s="1" t="s">
        <v>6892</v>
      </c>
      <c r="J2098" s="1" t="s">
        <v>6896</v>
      </c>
      <c r="K2098" s="5">
        <v>43.199999999999996</v>
      </c>
    </row>
    <row r="2099" spans="2:11" x14ac:dyDescent="0.2">
      <c r="B2099" s="4" t="s">
        <v>2565</v>
      </c>
      <c r="C2099" s="1" t="s">
        <v>5299</v>
      </c>
      <c r="D2099" s="4">
        <v>6</v>
      </c>
      <c r="E2099" s="4">
        <v>2020</v>
      </c>
      <c r="F2099" s="5">
        <v>478</v>
      </c>
      <c r="G2099" s="5">
        <v>0</v>
      </c>
      <c r="H2099" s="5">
        <v>478</v>
      </c>
      <c r="I2099" s="1" t="s">
        <v>6891</v>
      </c>
      <c r="J2099" s="1" t="s">
        <v>6923</v>
      </c>
      <c r="K2099" s="5">
        <v>119.5</v>
      </c>
    </row>
    <row r="2100" spans="2:11" x14ac:dyDescent="0.2">
      <c r="B2100" s="4" t="s">
        <v>2566</v>
      </c>
      <c r="C2100" s="1" t="s">
        <v>5300</v>
      </c>
      <c r="D2100" s="4">
        <v>6</v>
      </c>
      <c r="E2100" s="4">
        <v>2020</v>
      </c>
      <c r="F2100" s="5">
        <v>267</v>
      </c>
      <c r="G2100" s="5">
        <v>0</v>
      </c>
      <c r="H2100" s="5">
        <v>267</v>
      </c>
      <c r="I2100" s="1" t="s">
        <v>6887</v>
      </c>
      <c r="J2100" s="1" t="s">
        <v>6924</v>
      </c>
      <c r="K2100" s="5">
        <v>90.78</v>
      </c>
    </row>
    <row r="2101" spans="2:11" x14ac:dyDescent="0.2">
      <c r="B2101" s="4" t="s">
        <v>2567</v>
      </c>
      <c r="C2101" s="1" t="s">
        <v>5301</v>
      </c>
      <c r="D2101" s="4">
        <v>6</v>
      </c>
      <c r="E2101" s="4">
        <v>2020</v>
      </c>
      <c r="F2101" s="5">
        <v>345</v>
      </c>
      <c r="G2101" s="5">
        <v>0</v>
      </c>
      <c r="H2101" s="5">
        <v>345</v>
      </c>
      <c r="I2101" s="1" t="s">
        <v>6889</v>
      </c>
      <c r="J2101" s="1" t="s">
        <v>6920</v>
      </c>
      <c r="K2101" s="5">
        <v>106.95</v>
      </c>
    </row>
    <row r="2102" spans="2:11" x14ac:dyDescent="0.2">
      <c r="B2102" s="4" t="s">
        <v>2568</v>
      </c>
      <c r="C2102" s="1" t="s">
        <v>5302</v>
      </c>
      <c r="D2102" s="4">
        <v>6</v>
      </c>
      <c r="E2102" s="4">
        <v>2020</v>
      </c>
      <c r="F2102" s="5">
        <v>447</v>
      </c>
      <c r="G2102" s="5">
        <v>0</v>
      </c>
      <c r="H2102" s="5">
        <v>447</v>
      </c>
      <c r="I2102" s="1" t="s">
        <v>6889</v>
      </c>
      <c r="J2102" s="1" t="s">
        <v>6893</v>
      </c>
      <c r="K2102" s="5">
        <v>156.44999999999999</v>
      </c>
    </row>
    <row r="2103" spans="2:11" x14ac:dyDescent="0.2">
      <c r="B2103" s="4" t="s">
        <v>2569</v>
      </c>
      <c r="C2103" s="1" t="s">
        <v>5303</v>
      </c>
      <c r="D2103" s="4">
        <v>6</v>
      </c>
      <c r="E2103" s="4">
        <v>2020</v>
      </c>
      <c r="F2103" s="5">
        <v>345</v>
      </c>
      <c r="G2103" s="5">
        <v>0</v>
      </c>
      <c r="H2103" s="5">
        <v>345</v>
      </c>
      <c r="I2103" s="1" t="s">
        <v>6889</v>
      </c>
      <c r="J2103" s="1" t="s">
        <v>6920</v>
      </c>
      <c r="K2103" s="5">
        <v>106.95</v>
      </c>
    </row>
    <row r="2104" spans="2:11" x14ac:dyDescent="0.2">
      <c r="B2104" s="4" t="s">
        <v>2570</v>
      </c>
      <c r="C2104" s="1" t="s">
        <v>5304</v>
      </c>
      <c r="D2104" s="4">
        <v>6</v>
      </c>
      <c r="E2104" s="4">
        <v>2020</v>
      </c>
      <c r="F2104" s="5">
        <v>168</v>
      </c>
      <c r="G2104" s="5">
        <v>0</v>
      </c>
      <c r="H2104" s="5">
        <v>168</v>
      </c>
      <c r="I2104" s="1" t="s">
        <v>6888</v>
      </c>
      <c r="J2104" s="1" t="s">
        <v>6922</v>
      </c>
      <c r="K2104" s="5">
        <v>75.600000000000009</v>
      </c>
    </row>
    <row r="2105" spans="2:11" x14ac:dyDescent="0.2">
      <c r="B2105" s="4" t="s">
        <v>2571</v>
      </c>
      <c r="C2105" s="1" t="s">
        <v>5305</v>
      </c>
      <c r="D2105" s="4">
        <v>6</v>
      </c>
      <c r="E2105" s="4">
        <v>2020</v>
      </c>
      <c r="F2105" s="5">
        <v>168</v>
      </c>
      <c r="G2105" s="5">
        <v>0</v>
      </c>
      <c r="H2105" s="5">
        <v>168</v>
      </c>
      <c r="I2105" s="1" t="s">
        <v>6888</v>
      </c>
      <c r="J2105" s="1" t="s">
        <v>6894</v>
      </c>
      <c r="K2105" s="5">
        <v>25.2</v>
      </c>
    </row>
    <row r="2106" spans="2:11" x14ac:dyDescent="0.2">
      <c r="B2106" s="4" t="s">
        <v>2572</v>
      </c>
      <c r="C2106" s="1" t="s">
        <v>5306</v>
      </c>
      <c r="D2106" s="4">
        <v>6</v>
      </c>
      <c r="E2106" s="4">
        <v>2020</v>
      </c>
      <c r="F2106" s="5">
        <v>210</v>
      </c>
      <c r="G2106" s="5">
        <v>0</v>
      </c>
      <c r="H2106" s="5">
        <v>210</v>
      </c>
      <c r="I2106" s="1" t="s">
        <v>6892</v>
      </c>
      <c r="J2106" s="1" t="s">
        <v>6913</v>
      </c>
      <c r="K2106" s="5">
        <v>37.799999999999997</v>
      </c>
    </row>
    <row r="2107" spans="2:11" x14ac:dyDescent="0.2">
      <c r="B2107" s="4" t="s">
        <v>2573</v>
      </c>
      <c r="C2107" s="1" t="s">
        <v>5307</v>
      </c>
      <c r="D2107" s="4">
        <v>6</v>
      </c>
      <c r="E2107" s="4">
        <v>2020</v>
      </c>
      <c r="F2107" s="5">
        <v>205</v>
      </c>
      <c r="G2107" s="5">
        <v>0</v>
      </c>
      <c r="H2107" s="5">
        <v>205</v>
      </c>
      <c r="I2107" s="1" t="s">
        <v>6892</v>
      </c>
      <c r="J2107" s="1" t="s">
        <v>6915</v>
      </c>
      <c r="K2107" s="5">
        <v>36.9</v>
      </c>
    </row>
    <row r="2108" spans="2:11" x14ac:dyDescent="0.2">
      <c r="B2108" s="4" t="s">
        <v>2574</v>
      </c>
      <c r="C2108" s="1" t="s">
        <v>5308</v>
      </c>
      <c r="D2108" s="4">
        <v>6</v>
      </c>
      <c r="E2108" s="4">
        <v>2020</v>
      </c>
      <c r="F2108" s="5">
        <v>240</v>
      </c>
      <c r="G2108" s="5">
        <v>0</v>
      </c>
      <c r="H2108" s="5">
        <v>240</v>
      </c>
      <c r="I2108" s="1" t="s">
        <v>6892</v>
      </c>
      <c r="J2108" s="1" t="s">
        <v>6896</v>
      </c>
      <c r="K2108" s="5">
        <v>43.199999999999996</v>
      </c>
    </row>
    <row r="2109" spans="2:11" x14ac:dyDescent="0.2">
      <c r="B2109" s="4" t="s">
        <v>2575</v>
      </c>
      <c r="C2109" s="1" t="s">
        <v>5309</v>
      </c>
      <c r="D2109" s="4">
        <v>6</v>
      </c>
      <c r="E2109" s="4">
        <v>2020</v>
      </c>
      <c r="F2109" s="5">
        <v>539</v>
      </c>
      <c r="G2109" s="5">
        <v>0</v>
      </c>
      <c r="H2109" s="5">
        <v>539</v>
      </c>
      <c r="I2109" s="1" t="s">
        <v>6891</v>
      </c>
      <c r="J2109" s="1" t="s">
        <v>6956</v>
      </c>
      <c r="K2109" s="5">
        <v>156.31</v>
      </c>
    </row>
    <row r="2110" spans="2:11" x14ac:dyDescent="0.2">
      <c r="B2110" s="4" t="s">
        <v>2576</v>
      </c>
      <c r="C2110" s="1" t="s">
        <v>5310</v>
      </c>
      <c r="D2110" s="4">
        <v>6</v>
      </c>
      <c r="E2110" s="4">
        <v>2020</v>
      </c>
      <c r="F2110" s="5">
        <v>278</v>
      </c>
      <c r="G2110" s="5">
        <v>0</v>
      </c>
      <c r="H2110" s="5">
        <v>278</v>
      </c>
      <c r="I2110" s="1" t="s">
        <v>6887</v>
      </c>
      <c r="J2110" s="1" t="s">
        <v>6949</v>
      </c>
      <c r="K2110" s="5">
        <v>88.960000000000008</v>
      </c>
    </row>
    <row r="2111" spans="2:11" x14ac:dyDescent="0.2">
      <c r="B2111" s="4" t="s">
        <v>2577</v>
      </c>
      <c r="C2111" s="1" t="s">
        <v>5311</v>
      </c>
      <c r="D2111" s="4">
        <v>6</v>
      </c>
      <c r="E2111" s="4">
        <v>2020</v>
      </c>
      <c r="F2111" s="5">
        <v>383</v>
      </c>
      <c r="G2111" s="5">
        <v>0</v>
      </c>
      <c r="H2111" s="5">
        <v>383</v>
      </c>
      <c r="I2111" s="1" t="s">
        <v>6889</v>
      </c>
      <c r="J2111" s="1" t="s">
        <v>6911</v>
      </c>
      <c r="K2111" s="5">
        <v>122.56</v>
      </c>
    </row>
    <row r="2112" spans="2:11" x14ac:dyDescent="0.2">
      <c r="B2112" s="4" t="s">
        <v>2578</v>
      </c>
      <c r="C2112" s="1" t="s">
        <v>5312</v>
      </c>
      <c r="D2112" s="4">
        <v>6</v>
      </c>
      <c r="E2112" s="4">
        <v>2020</v>
      </c>
      <c r="F2112" s="5">
        <v>383</v>
      </c>
      <c r="G2112" s="5">
        <v>0</v>
      </c>
      <c r="H2112" s="5">
        <v>383</v>
      </c>
      <c r="I2112" s="1" t="s">
        <v>6889</v>
      </c>
      <c r="J2112" s="1" t="s">
        <v>6911</v>
      </c>
      <c r="K2112" s="5">
        <v>122.56</v>
      </c>
    </row>
    <row r="2113" spans="2:11" x14ac:dyDescent="0.2">
      <c r="B2113" s="4" t="s">
        <v>2579</v>
      </c>
      <c r="C2113" s="1" t="s">
        <v>5313</v>
      </c>
      <c r="D2113" s="4">
        <v>6</v>
      </c>
      <c r="E2113" s="4">
        <v>2020</v>
      </c>
      <c r="F2113" s="5">
        <v>144</v>
      </c>
      <c r="G2113" s="5">
        <v>0</v>
      </c>
      <c r="H2113" s="5">
        <v>144</v>
      </c>
      <c r="I2113" s="1" t="s">
        <v>6888</v>
      </c>
      <c r="J2113" s="1" t="s">
        <v>6921</v>
      </c>
      <c r="K2113" s="5">
        <v>66.240000000000009</v>
      </c>
    </row>
    <row r="2114" spans="2:11" x14ac:dyDescent="0.2">
      <c r="B2114" s="4" t="s">
        <v>2580</v>
      </c>
      <c r="C2114" s="1" t="s">
        <v>5314</v>
      </c>
      <c r="D2114" s="4">
        <v>6</v>
      </c>
      <c r="E2114" s="4">
        <v>2020</v>
      </c>
      <c r="F2114" s="5">
        <v>172</v>
      </c>
      <c r="G2114" s="5">
        <v>0</v>
      </c>
      <c r="H2114" s="5">
        <v>172</v>
      </c>
      <c r="I2114" s="1" t="s">
        <v>6888</v>
      </c>
      <c r="J2114" s="1" t="s">
        <v>6912</v>
      </c>
      <c r="K2114" s="5">
        <v>65.36</v>
      </c>
    </row>
    <row r="2115" spans="2:11" x14ac:dyDescent="0.2">
      <c r="B2115" s="4" t="s">
        <v>2581</v>
      </c>
      <c r="C2115" s="1" t="s">
        <v>5315</v>
      </c>
      <c r="D2115" s="4">
        <v>6</v>
      </c>
      <c r="E2115" s="4">
        <v>2020</v>
      </c>
      <c r="F2115" s="5">
        <v>210</v>
      </c>
      <c r="G2115" s="5">
        <v>0</v>
      </c>
      <c r="H2115" s="5">
        <v>210</v>
      </c>
      <c r="I2115" s="1" t="s">
        <v>6892</v>
      </c>
      <c r="J2115" s="1" t="s">
        <v>6913</v>
      </c>
      <c r="K2115" s="5">
        <v>37.799999999999997</v>
      </c>
    </row>
    <row r="2116" spans="2:11" x14ac:dyDescent="0.2">
      <c r="B2116" s="4" t="s">
        <v>2582</v>
      </c>
      <c r="C2116" s="1" t="s">
        <v>5316</v>
      </c>
      <c r="D2116" s="4">
        <v>6</v>
      </c>
      <c r="E2116" s="4">
        <v>2020</v>
      </c>
      <c r="F2116" s="5">
        <v>192</v>
      </c>
      <c r="G2116" s="5">
        <v>0</v>
      </c>
      <c r="H2116" s="5">
        <v>192</v>
      </c>
      <c r="I2116" s="1" t="s">
        <v>6892</v>
      </c>
      <c r="J2116" s="1" t="s">
        <v>6914</v>
      </c>
      <c r="K2116" s="5">
        <v>34.56</v>
      </c>
    </row>
    <row r="2117" spans="2:11" x14ac:dyDescent="0.2">
      <c r="B2117" s="4" t="s">
        <v>2583</v>
      </c>
      <c r="C2117" s="1" t="s">
        <v>5317</v>
      </c>
      <c r="D2117" s="4">
        <v>6</v>
      </c>
      <c r="E2117" s="4">
        <v>2020</v>
      </c>
      <c r="F2117" s="5">
        <v>210</v>
      </c>
      <c r="G2117" s="5">
        <v>0</v>
      </c>
      <c r="H2117" s="5">
        <v>210</v>
      </c>
      <c r="I2117" s="1" t="s">
        <v>6892</v>
      </c>
      <c r="J2117" s="1" t="s">
        <v>6913</v>
      </c>
      <c r="K2117" s="5">
        <v>37.799999999999997</v>
      </c>
    </row>
    <row r="2118" spans="2:11" x14ac:dyDescent="0.2">
      <c r="B2118" s="4" t="s">
        <v>2584</v>
      </c>
      <c r="C2118" s="1" t="s">
        <v>5318</v>
      </c>
      <c r="D2118" s="4">
        <v>6</v>
      </c>
      <c r="E2118" s="4">
        <v>2020</v>
      </c>
      <c r="F2118" s="5">
        <v>258</v>
      </c>
      <c r="G2118" s="5">
        <v>0</v>
      </c>
      <c r="H2118" s="5">
        <v>258</v>
      </c>
      <c r="I2118" s="1" t="s">
        <v>6886</v>
      </c>
      <c r="J2118" s="1" t="s">
        <v>6918</v>
      </c>
      <c r="K2118" s="5">
        <v>72.240000000000009</v>
      </c>
    </row>
    <row r="2119" spans="2:11" x14ac:dyDescent="0.2">
      <c r="B2119" s="4" t="s">
        <v>2585</v>
      </c>
      <c r="C2119" s="1" t="s">
        <v>5319</v>
      </c>
      <c r="D2119" s="4">
        <v>6</v>
      </c>
      <c r="E2119" s="4">
        <v>2020</v>
      </c>
      <c r="F2119" s="5">
        <v>539</v>
      </c>
      <c r="G2119" s="5">
        <v>0</v>
      </c>
      <c r="H2119" s="5">
        <v>539</v>
      </c>
      <c r="I2119" s="1" t="s">
        <v>6891</v>
      </c>
      <c r="J2119" s="1" t="s">
        <v>6956</v>
      </c>
      <c r="K2119" s="5">
        <v>156.31</v>
      </c>
    </row>
    <row r="2120" spans="2:11" x14ac:dyDescent="0.2">
      <c r="B2120" s="4" t="s">
        <v>2586</v>
      </c>
      <c r="C2120" s="1" t="s">
        <v>5320</v>
      </c>
      <c r="D2120" s="4">
        <v>6</v>
      </c>
      <c r="E2120" s="4">
        <v>2020</v>
      </c>
      <c r="F2120" s="5">
        <v>261</v>
      </c>
      <c r="G2120" s="5">
        <v>0</v>
      </c>
      <c r="H2120" s="5">
        <v>261</v>
      </c>
      <c r="I2120" s="1" t="s">
        <v>6887</v>
      </c>
      <c r="J2120" s="1" t="s">
        <v>6948</v>
      </c>
      <c r="K2120" s="5">
        <v>78.3</v>
      </c>
    </row>
    <row r="2121" spans="2:11" x14ac:dyDescent="0.2">
      <c r="B2121" s="4" t="s">
        <v>2587</v>
      </c>
      <c r="C2121" s="1" t="s">
        <v>5321</v>
      </c>
      <c r="D2121" s="4">
        <v>6</v>
      </c>
      <c r="E2121" s="4">
        <v>2020</v>
      </c>
      <c r="F2121" s="5">
        <v>345</v>
      </c>
      <c r="G2121" s="5">
        <v>0</v>
      </c>
      <c r="H2121" s="5">
        <v>345</v>
      </c>
      <c r="I2121" s="1" t="s">
        <v>6889</v>
      </c>
      <c r="J2121" s="1" t="s">
        <v>6920</v>
      </c>
      <c r="K2121" s="5">
        <v>106.95</v>
      </c>
    </row>
    <row r="2122" spans="2:11" x14ac:dyDescent="0.2">
      <c r="B2122" s="4" t="s">
        <v>2588</v>
      </c>
      <c r="C2122" s="1" t="s">
        <v>5322</v>
      </c>
      <c r="D2122" s="4">
        <v>6</v>
      </c>
      <c r="E2122" s="4">
        <v>2020</v>
      </c>
      <c r="F2122" s="5">
        <v>168</v>
      </c>
      <c r="G2122" s="5">
        <v>0</v>
      </c>
      <c r="H2122" s="5">
        <v>168</v>
      </c>
      <c r="I2122" s="1" t="s">
        <v>6888</v>
      </c>
      <c r="J2122" s="1" t="s">
        <v>6922</v>
      </c>
      <c r="K2122" s="5">
        <v>75.600000000000009</v>
      </c>
    </row>
    <row r="2123" spans="2:11" x14ac:dyDescent="0.2">
      <c r="B2123" s="4" t="s">
        <v>2589</v>
      </c>
      <c r="C2123" s="1" t="s">
        <v>5323</v>
      </c>
      <c r="D2123" s="4">
        <v>6</v>
      </c>
      <c r="E2123" s="4">
        <v>2020</v>
      </c>
      <c r="F2123" s="5">
        <v>172</v>
      </c>
      <c r="G2123" s="5">
        <v>0</v>
      </c>
      <c r="H2123" s="5">
        <v>172</v>
      </c>
      <c r="I2123" s="1" t="s">
        <v>6888</v>
      </c>
      <c r="J2123" s="1" t="s">
        <v>6912</v>
      </c>
      <c r="K2123" s="5">
        <v>65.36</v>
      </c>
    </row>
    <row r="2124" spans="2:11" x14ac:dyDescent="0.2">
      <c r="B2124" s="4" t="s">
        <v>2590</v>
      </c>
      <c r="C2124" s="1" t="s">
        <v>5324</v>
      </c>
      <c r="D2124" s="4">
        <v>6</v>
      </c>
      <c r="E2124" s="4">
        <v>2020</v>
      </c>
      <c r="F2124" s="5">
        <v>205</v>
      </c>
      <c r="G2124" s="5">
        <v>0</v>
      </c>
      <c r="H2124" s="5">
        <v>205</v>
      </c>
      <c r="I2124" s="1" t="s">
        <v>6892</v>
      </c>
      <c r="J2124" s="1" t="s">
        <v>6915</v>
      </c>
      <c r="K2124" s="5">
        <v>36.9</v>
      </c>
    </row>
    <row r="2125" spans="2:11" x14ac:dyDescent="0.2">
      <c r="B2125" s="4" t="s">
        <v>2591</v>
      </c>
      <c r="C2125" s="1" t="s">
        <v>5325</v>
      </c>
      <c r="D2125" s="4">
        <v>6</v>
      </c>
      <c r="E2125" s="4">
        <v>2020</v>
      </c>
      <c r="F2125" s="5">
        <v>192</v>
      </c>
      <c r="G2125" s="5">
        <v>0</v>
      </c>
      <c r="H2125" s="5">
        <v>192</v>
      </c>
      <c r="I2125" s="1" t="s">
        <v>6892</v>
      </c>
      <c r="J2125" s="1" t="s">
        <v>6914</v>
      </c>
      <c r="K2125" s="5">
        <v>34.56</v>
      </c>
    </row>
    <row r="2126" spans="2:11" x14ac:dyDescent="0.2">
      <c r="B2126" s="4" t="s">
        <v>2592</v>
      </c>
      <c r="C2126" s="1" t="s">
        <v>5326</v>
      </c>
      <c r="D2126" s="4">
        <v>6</v>
      </c>
      <c r="E2126" s="4">
        <v>2020</v>
      </c>
      <c r="F2126" s="5">
        <v>192</v>
      </c>
      <c r="G2126" s="5">
        <v>0</v>
      </c>
      <c r="H2126" s="5">
        <v>192</v>
      </c>
      <c r="I2126" s="1" t="s">
        <v>6892</v>
      </c>
      <c r="J2126" s="1" t="s">
        <v>6914</v>
      </c>
      <c r="K2126" s="5">
        <v>34.56</v>
      </c>
    </row>
    <row r="2127" spans="2:11" x14ac:dyDescent="0.2">
      <c r="B2127" s="4" t="s">
        <v>2593</v>
      </c>
      <c r="C2127" s="1" t="s">
        <v>5327</v>
      </c>
      <c r="D2127" s="4">
        <v>6</v>
      </c>
      <c r="E2127" s="4">
        <v>2020</v>
      </c>
      <c r="F2127" s="5">
        <v>313</v>
      </c>
      <c r="G2127" s="5">
        <v>0</v>
      </c>
      <c r="H2127" s="5">
        <v>313</v>
      </c>
      <c r="I2127" s="1" t="s">
        <v>6886</v>
      </c>
      <c r="J2127" s="1" t="s">
        <v>6897</v>
      </c>
      <c r="K2127" s="5">
        <v>93.899999999999991</v>
      </c>
    </row>
    <row r="2128" spans="2:11" x14ac:dyDescent="0.2">
      <c r="B2128" s="4" t="s">
        <v>2594</v>
      </c>
      <c r="C2128" s="1" t="s">
        <v>5328</v>
      </c>
      <c r="D2128" s="4">
        <v>6</v>
      </c>
      <c r="E2128" s="4">
        <v>2020</v>
      </c>
      <c r="F2128" s="5">
        <v>255</v>
      </c>
      <c r="G2128" s="5">
        <v>0</v>
      </c>
      <c r="H2128" s="5">
        <v>255</v>
      </c>
      <c r="I2128" s="1" t="s">
        <v>6886</v>
      </c>
      <c r="J2128" s="1" t="s">
        <v>6917</v>
      </c>
      <c r="K2128" s="5">
        <v>66.3</v>
      </c>
    </row>
    <row r="2129" spans="2:11" x14ac:dyDescent="0.2">
      <c r="B2129" s="4" t="s">
        <v>2595</v>
      </c>
      <c r="C2129" s="1" t="s">
        <v>5329</v>
      </c>
      <c r="D2129" s="4">
        <v>6</v>
      </c>
      <c r="E2129" s="4">
        <v>2020</v>
      </c>
      <c r="F2129" s="5">
        <v>336</v>
      </c>
      <c r="G2129" s="5">
        <v>0</v>
      </c>
      <c r="H2129" s="5">
        <v>336</v>
      </c>
      <c r="I2129" s="1" t="s">
        <v>6887</v>
      </c>
      <c r="J2129" s="1" t="s">
        <v>6936</v>
      </c>
      <c r="K2129" s="5">
        <v>120.96</v>
      </c>
    </row>
    <row r="2130" spans="2:11" x14ac:dyDescent="0.2">
      <c r="B2130" s="4" t="s">
        <v>2596</v>
      </c>
      <c r="C2130" s="1" t="s">
        <v>5330</v>
      </c>
      <c r="D2130" s="4">
        <v>6</v>
      </c>
      <c r="E2130" s="4">
        <v>2020</v>
      </c>
      <c r="F2130" s="5">
        <v>447</v>
      </c>
      <c r="G2130" s="5">
        <v>0</v>
      </c>
      <c r="H2130" s="5">
        <v>447</v>
      </c>
      <c r="I2130" s="1" t="s">
        <v>6889</v>
      </c>
      <c r="J2130" s="1" t="s">
        <v>6893</v>
      </c>
      <c r="K2130" s="5">
        <v>156.44999999999999</v>
      </c>
    </row>
    <row r="2131" spans="2:11" x14ac:dyDescent="0.2">
      <c r="B2131" s="4" t="s">
        <v>2597</v>
      </c>
      <c r="C2131" s="1" t="s">
        <v>5331</v>
      </c>
      <c r="D2131" s="4">
        <v>6</v>
      </c>
      <c r="E2131" s="4">
        <v>2020</v>
      </c>
      <c r="F2131" s="5">
        <v>168</v>
      </c>
      <c r="G2131" s="5">
        <v>0</v>
      </c>
      <c r="H2131" s="5">
        <v>168</v>
      </c>
      <c r="I2131" s="1" t="s">
        <v>6888</v>
      </c>
      <c r="J2131" s="1" t="s">
        <v>6922</v>
      </c>
      <c r="K2131" s="5">
        <v>75.600000000000009</v>
      </c>
    </row>
    <row r="2132" spans="2:11" x14ac:dyDescent="0.2">
      <c r="B2132" s="4" t="s">
        <v>2598</v>
      </c>
      <c r="C2132" s="1" t="s">
        <v>5332</v>
      </c>
      <c r="D2132" s="4">
        <v>6</v>
      </c>
      <c r="E2132" s="4">
        <v>2020</v>
      </c>
      <c r="F2132" s="5">
        <v>168</v>
      </c>
      <c r="G2132" s="5">
        <v>0</v>
      </c>
      <c r="H2132" s="5">
        <v>168</v>
      </c>
      <c r="I2132" s="1" t="s">
        <v>6888</v>
      </c>
      <c r="J2132" s="1" t="s">
        <v>6922</v>
      </c>
      <c r="K2132" s="5">
        <v>75.600000000000009</v>
      </c>
    </row>
    <row r="2133" spans="2:11" x14ac:dyDescent="0.2">
      <c r="B2133" s="4" t="s">
        <v>2599</v>
      </c>
      <c r="C2133" s="1" t="s">
        <v>5333</v>
      </c>
      <c r="D2133" s="4">
        <v>6</v>
      </c>
      <c r="E2133" s="4">
        <v>2020</v>
      </c>
      <c r="F2133" s="5">
        <v>240</v>
      </c>
      <c r="G2133" s="5">
        <v>0</v>
      </c>
      <c r="H2133" s="5">
        <v>240</v>
      </c>
      <c r="I2133" s="1" t="s">
        <v>6892</v>
      </c>
      <c r="J2133" s="1" t="s">
        <v>6896</v>
      </c>
      <c r="K2133" s="5">
        <v>43.199999999999996</v>
      </c>
    </row>
    <row r="2134" spans="2:11" x14ac:dyDescent="0.2">
      <c r="B2134" s="4" t="s">
        <v>2600</v>
      </c>
      <c r="C2134" s="1" t="s">
        <v>5334</v>
      </c>
      <c r="D2134" s="4">
        <v>6</v>
      </c>
      <c r="E2134" s="4">
        <v>2020</v>
      </c>
      <c r="F2134" s="5">
        <v>210</v>
      </c>
      <c r="G2134" s="5">
        <v>0</v>
      </c>
      <c r="H2134" s="5">
        <v>210</v>
      </c>
      <c r="I2134" s="1" t="s">
        <v>6892</v>
      </c>
      <c r="J2134" s="1" t="s">
        <v>6913</v>
      </c>
      <c r="K2134" s="5">
        <v>37.799999999999997</v>
      </c>
    </row>
    <row r="2135" spans="2:11" x14ac:dyDescent="0.2">
      <c r="B2135" s="4" t="s">
        <v>2601</v>
      </c>
      <c r="C2135" s="1" t="s">
        <v>5335</v>
      </c>
      <c r="D2135" s="4">
        <v>6</v>
      </c>
      <c r="E2135" s="4">
        <v>2020</v>
      </c>
      <c r="F2135" s="5">
        <v>220</v>
      </c>
      <c r="G2135" s="5">
        <v>0</v>
      </c>
      <c r="H2135" s="5">
        <v>220</v>
      </c>
      <c r="I2135" s="1" t="s">
        <v>6892</v>
      </c>
      <c r="J2135" s="1" t="s">
        <v>6895</v>
      </c>
      <c r="K2135" s="5">
        <v>39.6</v>
      </c>
    </row>
    <row r="2136" spans="2:11" x14ac:dyDescent="0.2">
      <c r="B2136" s="4" t="s">
        <v>2602</v>
      </c>
      <c r="C2136" s="1" t="s">
        <v>5336</v>
      </c>
      <c r="D2136" s="4">
        <v>6</v>
      </c>
      <c r="E2136" s="4">
        <v>2020</v>
      </c>
      <c r="F2136" s="5">
        <v>255</v>
      </c>
      <c r="G2136" s="5">
        <v>0</v>
      </c>
      <c r="H2136" s="5">
        <v>255</v>
      </c>
      <c r="I2136" s="1" t="s">
        <v>6886</v>
      </c>
      <c r="J2136" s="1" t="s">
        <v>6917</v>
      </c>
      <c r="K2136" s="5">
        <v>66.3</v>
      </c>
    </row>
    <row r="2137" spans="2:11" x14ac:dyDescent="0.2">
      <c r="B2137" s="4" t="s">
        <v>2603</v>
      </c>
      <c r="C2137" s="1" t="s">
        <v>5337</v>
      </c>
      <c r="D2137" s="4">
        <v>6</v>
      </c>
      <c r="E2137" s="4">
        <v>2020</v>
      </c>
      <c r="F2137" s="5">
        <v>327</v>
      </c>
      <c r="G2137" s="5">
        <v>0</v>
      </c>
      <c r="H2137" s="5">
        <v>327</v>
      </c>
      <c r="I2137" s="1" t="s">
        <v>6886</v>
      </c>
      <c r="J2137" s="1" t="s">
        <v>6916</v>
      </c>
      <c r="K2137" s="5">
        <v>94.83</v>
      </c>
    </row>
    <row r="2138" spans="2:11" x14ac:dyDescent="0.2">
      <c r="B2138" s="4" t="s">
        <v>2604</v>
      </c>
      <c r="C2138" s="1" t="s">
        <v>5338</v>
      </c>
      <c r="D2138" s="4">
        <v>6</v>
      </c>
      <c r="E2138" s="4">
        <v>2020</v>
      </c>
      <c r="F2138" s="5">
        <v>258</v>
      </c>
      <c r="G2138" s="5">
        <v>0</v>
      </c>
      <c r="H2138" s="5">
        <v>258</v>
      </c>
      <c r="I2138" s="1" t="s">
        <v>6886</v>
      </c>
      <c r="J2138" s="1" t="s">
        <v>6918</v>
      </c>
      <c r="K2138" s="5">
        <v>72.240000000000009</v>
      </c>
    </row>
    <row r="2139" spans="2:11" x14ac:dyDescent="0.2">
      <c r="B2139" s="4" t="s">
        <v>2605</v>
      </c>
      <c r="C2139" s="1" t="s">
        <v>5339</v>
      </c>
      <c r="D2139" s="4">
        <v>6</v>
      </c>
      <c r="E2139" s="4">
        <v>2020</v>
      </c>
      <c r="F2139" s="5">
        <v>383</v>
      </c>
      <c r="G2139" s="5">
        <v>0</v>
      </c>
      <c r="H2139" s="5">
        <v>383</v>
      </c>
      <c r="I2139" s="1" t="s">
        <v>6889</v>
      </c>
      <c r="J2139" s="1" t="s">
        <v>6911</v>
      </c>
      <c r="K2139" s="5">
        <v>122.56</v>
      </c>
    </row>
    <row r="2140" spans="2:11" x14ac:dyDescent="0.2">
      <c r="B2140" s="4" t="s">
        <v>2606</v>
      </c>
      <c r="C2140" s="1" t="s">
        <v>5340</v>
      </c>
      <c r="D2140" s="4">
        <v>6</v>
      </c>
      <c r="E2140" s="4">
        <v>2020</v>
      </c>
      <c r="F2140" s="5">
        <v>168</v>
      </c>
      <c r="G2140" s="5">
        <v>0</v>
      </c>
      <c r="H2140" s="5">
        <v>168</v>
      </c>
      <c r="I2140" s="1" t="s">
        <v>6888</v>
      </c>
      <c r="J2140" s="1" t="s">
        <v>6894</v>
      </c>
      <c r="K2140" s="5">
        <v>25.2</v>
      </c>
    </row>
    <row r="2141" spans="2:11" x14ac:dyDescent="0.2">
      <c r="B2141" s="4" t="s">
        <v>2607</v>
      </c>
      <c r="C2141" s="1" t="s">
        <v>5341</v>
      </c>
      <c r="D2141" s="4">
        <v>6</v>
      </c>
      <c r="E2141" s="4">
        <v>2020</v>
      </c>
      <c r="F2141" s="5">
        <v>210</v>
      </c>
      <c r="G2141" s="5">
        <v>0</v>
      </c>
      <c r="H2141" s="5">
        <v>210</v>
      </c>
      <c r="I2141" s="1" t="s">
        <v>6892</v>
      </c>
      <c r="J2141" s="1" t="s">
        <v>6913</v>
      </c>
      <c r="K2141" s="5">
        <v>37.799999999999997</v>
      </c>
    </row>
    <row r="2142" spans="2:11" x14ac:dyDescent="0.2">
      <c r="B2142" s="4" t="s">
        <v>2608</v>
      </c>
      <c r="C2142" s="1" t="s">
        <v>5342</v>
      </c>
      <c r="D2142" s="4">
        <v>6</v>
      </c>
      <c r="E2142" s="4">
        <v>2020</v>
      </c>
      <c r="F2142" s="5">
        <v>327</v>
      </c>
      <c r="G2142" s="5">
        <v>0</v>
      </c>
      <c r="H2142" s="5">
        <v>327</v>
      </c>
      <c r="I2142" s="1" t="s">
        <v>6886</v>
      </c>
      <c r="J2142" s="1" t="s">
        <v>6916</v>
      </c>
      <c r="K2142" s="5">
        <v>94.83</v>
      </c>
    </row>
    <row r="2143" spans="2:11" x14ac:dyDescent="0.2">
      <c r="B2143" s="4" t="s">
        <v>2609</v>
      </c>
      <c r="C2143" s="1" t="s">
        <v>5343</v>
      </c>
      <c r="D2143" s="4">
        <v>6</v>
      </c>
      <c r="E2143" s="4">
        <v>2020</v>
      </c>
      <c r="F2143" s="5">
        <v>327</v>
      </c>
      <c r="G2143" s="5">
        <v>0</v>
      </c>
      <c r="H2143" s="5">
        <v>327</v>
      </c>
      <c r="I2143" s="1" t="s">
        <v>6886</v>
      </c>
      <c r="J2143" s="1" t="s">
        <v>6916</v>
      </c>
      <c r="K2143" s="5">
        <v>94.83</v>
      </c>
    </row>
    <row r="2144" spans="2:11" x14ac:dyDescent="0.2">
      <c r="B2144" s="4" t="s">
        <v>2610</v>
      </c>
      <c r="C2144" s="1" t="s">
        <v>5344</v>
      </c>
      <c r="D2144" s="4">
        <v>6</v>
      </c>
      <c r="E2144" s="4">
        <v>2020</v>
      </c>
      <c r="F2144" s="5">
        <v>327</v>
      </c>
      <c r="G2144" s="5">
        <v>0</v>
      </c>
      <c r="H2144" s="5">
        <v>327</v>
      </c>
      <c r="I2144" s="1" t="s">
        <v>6886</v>
      </c>
      <c r="J2144" s="1" t="s">
        <v>6916</v>
      </c>
      <c r="K2144" s="5">
        <v>94.83</v>
      </c>
    </row>
    <row r="2145" spans="2:11" x14ac:dyDescent="0.2">
      <c r="B2145" s="4" t="s">
        <v>2611</v>
      </c>
      <c r="C2145" s="1" t="s">
        <v>5345</v>
      </c>
      <c r="D2145" s="4">
        <v>6</v>
      </c>
      <c r="E2145" s="4">
        <v>2020</v>
      </c>
      <c r="F2145" s="5">
        <v>539</v>
      </c>
      <c r="G2145" s="5">
        <v>0</v>
      </c>
      <c r="H2145" s="5">
        <v>539</v>
      </c>
      <c r="I2145" s="1" t="s">
        <v>6891</v>
      </c>
      <c r="J2145" s="1" t="s">
        <v>6956</v>
      </c>
      <c r="K2145" s="5">
        <v>156.31</v>
      </c>
    </row>
    <row r="2146" spans="2:11" x14ac:dyDescent="0.2">
      <c r="B2146" s="4" t="s">
        <v>2612</v>
      </c>
      <c r="C2146" s="1" t="s">
        <v>5346</v>
      </c>
      <c r="D2146" s="4">
        <v>6</v>
      </c>
      <c r="E2146" s="4">
        <v>2020</v>
      </c>
      <c r="F2146" s="5">
        <v>295</v>
      </c>
      <c r="G2146" s="5">
        <v>0</v>
      </c>
      <c r="H2146" s="5">
        <v>295</v>
      </c>
      <c r="I2146" s="1" t="s">
        <v>6887</v>
      </c>
      <c r="J2146" s="1" t="s">
        <v>6954</v>
      </c>
      <c r="K2146" s="5">
        <v>97.350000000000009</v>
      </c>
    </row>
    <row r="2147" spans="2:11" x14ac:dyDescent="0.2">
      <c r="B2147" s="4" t="s">
        <v>2613</v>
      </c>
      <c r="C2147" s="1" t="s">
        <v>5347</v>
      </c>
      <c r="D2147" s="4">
        <v>6</v>
      </c>
      <c r="E2147" s="4">
        <v>2020</v>
      </c>
      <c r="F2147" s="5">
        <v>447</v>
      </c>
      <c r="G2147" s="5">
        <v>0</v>
      </c>
      <c r="H2147" s="5">
        <v>447</v>
      </c>
      <c r="I2147" s="1" t="s">
        <v>6889</v>
      </c>
      <c r="J2147" s="1" t="s">
        <v>6893</v>
      </c>
      <c r="K2147" s="5">
        <v>156.44999999999999</v>
      </c>
    </row>
    <row r="2148" spans="2:11" x14ac:dyDescent="0.2">
      <c r="B2148" s="4" t="s">
        <v>2614</v>
      </c>
      <c r="C2148" s="1" t="s">
        <v>5348</v>
      </c>
      <c r="D2148" s="4">
        <v>6</v>
      </c>
      <c r="E2148" s="4">
        <v>2020</v>
      </c>
      <c r="F2148" s="5">
        <v>383</v>
      </c>
      <c r="G2148" s="5">
        <v>0</v>
      </c>
      <c r="H2148" s="5">
        <v>383</v>
      </c>
      <c r="I2148" s="1" t="s">
        <v>6889</v>
      </c>
      <c r="J2148" s="1" t="s">
        <v>6911</v>
      </c>
      <c r="K2148" s="5">
        <v>122.56</v>
      </c>
    </row>
    <row r="2149" spans="2:11" x14ac:dyDescent="0.2">
      <c r="B2149" s="4" t="s">
        <v>2615</v>
      </c>
      <c r="C2149" s="1" t="s">
        <v>5349</v>
      </c>
      <c r="D2149" s="4">
        <v>6</v>
      </c>
      <c r="E2149" s="4">
        <v>2020</v>
      </c>
      <c r="F2149" s="5">
        <v>168</v>
      </c>
      <c r="G2149" s="5">
        <v>0</v>
      </c>
      <c r="H2149" s="5">
        <v>168</v>
      </c>
      <c r="I2149" s="1" t="s">
        <v>6888</v>
      </c>
      <c r="J2149" s="1" t="s">
        <v>6894</v>
      </c>
      <c r="K2149" s="5">
        <v>25.2</v>
      </c>
    </row>
    <row r="2150" spans="2:11" x14ac:dyDescent="0.2">
      <c r="B2150" s="4" t="s">
        <v>2616</v>
      </c>
      <c r="C2150" s="1" t="s">
        <v>5350</v>
      </c>
      <c r="D2150" s="4">
        <v>6</v>
      </c>
      <c r="E2150" s="4">
        <v>2020</v>
      </c>
      <c r="F2150" s="5">
        <v>144</v>
      </c>
      <c r="G2150" s="5">
        <v>0</v>
      </c>
      <c r="H2150" s="5">
        <v>144</v>
      </c>
      <c r="I2150" s="1" t="s">
        <v>6888</v>
      </c>
      <c r="J2150" s="1" t="s">
        <v>6921</v>
      </c>
      <c r="K2150" s="5">
        <v>66.240000000000009</v>
      </c>
    </row>
    <row r="2151" spans="2:11" x14ac:dyDescent="0.2">
      <c r="B2151" s="4" t="s">
        <v>2617</v>
      </c>
      <c r="C2151" s="1" t="s">
        <v>5351</v>
      </c>
      <c r="D2151" s="4">
        <v>6</v>
      </c>
      <c r="E2151" s="4">
        <v>2020</v>
      </c>
      <c r="F2151" s="5">
        <v>436</v>
      </c>
      <c r="G2151" s="5">
        <v>0</v>
      </c>
      <c r="H2151" s="5">
        <v>436</v>
      </c>
      <c r="I2151" s="1" t="s">
        <v>6885</v>
      </c>
      <c r="J2151" s="1" t="s">
        <v>6967</v>
      </c>
      <c r="K2151" s="5">
        <v>117.72000000000001</v>
      </c>
    </row>
    <row r="2152" spans="2:11" x14ac:dyDescent="0.2">
      <c r="B2152" s="4" t="s">
        <v>2618</v>
      </c>
      <c r="C2152" s="1" t="s">
        <v>5352</v>
      </c>
      <c r="D2152" s="4">
        <v>6</v>
      </c>
      <c r="E2152" s="4">
        <v>2020</v>
      </c>
      <c r="F2152" s="5">
        <v>579</v>
      </c>
      <c r="G2152" s="5">
        <v>0</v>
      </c>
      <c r="H2152" s="5">
        <v>579</v>
      </c>
      <c r="I2152" s="1" t="s">
        <v>6890</v>
      </c>
      <c r="J2152" s="1" t="s">
        <v>6928</v>
      </c>
      <c r="K2152" s="5">
        <v>167.91</v>
      </c>
    </row>
    <row r="2153" spans="2:11" x14ac:dyDescent="0.2">
      <c r="B2153" s="4" t="s">
        <v>2619</v>
      </c>
      <c r="C2153" s="1" t="s">
        <v>5353</v>
      </c>
      <c r="D2153" s="4">
        <v>6</v>
      </c>
      <c r="E2153" s="4">
        <v>2020</v>
      </c>
      <c r="F2153" s="5">
        <v>488</v>
      </c>
      <c r="G2153" s="5">
        <v>0</v>
      </c>
      <c r="H2153" s="5">
        <v>488</v>
      </c>
      <c r="I2153" s="1" t="s">
        <v>6891</v>
      </c>
      <c r="J2153" s="1" t="s">
        <v>6906</v>
      </c>
      <c r="K2153" s="5">
        <v>156.16</v>
      </c>
    </row>
    <row r="2154" spans="2:11" x14ac:dyDescent="0.2">
      <c r="B2154" s="4" t="s">
        <v>2620</v>
      </c>
      <c r="C2154" s="1" t="s">
        <v>5354</v>
      </c>
      <c r="D2154" s="4">
        <v>6</v>
      </c>
      <c r="E2154" s="4">
        <v>2020</v>
      </c>
      <c r="F2154" s="5">
        <v>523</v>
      </c>
      <c r="G2154" s="5">
        <v>0</v>
      </c>
      <c r="H2154" s="5">
        <v>523</v>
      </c>
      <c r="I2154" s="1" t="s">
        <v>6891</v>
      </c>
      <c r="J2154" s="1" t="s">
        <v>6904</v>
      </c>
      <c r="K2154" s="5">
        <v>156.9</v>
      </c>
    </row>
    <row r="2155" spans="2:11" x14ac:dyDescent="0.2">
      <c r="B2155" s="4" t="s">
        <v>2621</v>
      </c>
      <c r="C2155" s="1" t="s">
        <v>5355</v>
      </c>
      <c r="D2155" s="4">
        <v>6</v>
      </c>
      <c r="E2155" s="4">
        <v>2020</v>
      </c>
      <c r="F2155" s="5">
        <v>492</v>
      </c>
      <c r="G2155" s="5">
        <v>0</v>
      </c>
      <c r="H2155" s="5">
        <v>492</v>
      </c>
      <c r="I2155" s="1" t="s">
        <v>6891</v>
      </c>
      <c r="J2155" s="1" t="s">
        <v>6947</v>
      </c>
      <c r="K2155" s="5">
        <v>137.76000000000002</v>
      </c>
    </row>
    <row r="2156" spans="2:11" x14ac:dyDescent="0.2">
      <c r="B2156" s="4" t="s">
        <v>2622</v>
      </c>
      <c r="C2156" s="1" t="s">
        <v>5356</v>
      </c>
      <c r="D2156" s="4">
        <v>6</v>
      </c>
      <c r="E2156" s="4">
        <v>2020</v>
      </c>
      <c r="F2156" s="5">
        <v>284</v>
      </c>
      <c r="G2156" s="5">
        <v>0</v>
      </c>
      <c r="H2156" s="5">
        <v>284</v>
      </c>
      <c r="I2156" s="1" t="s">
        <v>6887</v>
      </c>
      <c r="J2156" s="1" t="s">
        <v>6919</v>
      </c>
      <c r="K2156" s="5">
        <v>76.680000000000007</v>
      </c>
    </row>
    <row r="2157" spans="2:11" x14ac:dyDescent="0.2">
      <c r="B2157" s="4" t="s">
        <v>2623</v>
      </c>
      <c r="C2157" s="1" t="s">
        <v>5357</v>
      </c>
      <c r="D2157" s="4">
        <v>6</v>
      </c>
      <c r="E2157" s="4">
        <v>2020</v>
      </c>
      <c r="F2157" s="5">
        <v>293</v>
      </c>
      <c r="G2157" s="5">
        <v>0</v>
      </c>
      <c r="H2157" s="5">
        <v>293</v>
      </c>
      <c r="I2157" s="1" t="s">
        <v>6887</v>
      </c>
      <c r="J2157" s="1" t="s">
        <v>6937</v>
      </c>
      <c r="K2157" s="5">
        <v>90.83</v>
      </c>
    </row>
    <row r="2158" spans="2:11" x14ac:dyDescent="0.2">
      <c r="B2158" s="4" t="s">
        <v>2624</v>
      </c>
      <c r="C2158" s="1" t="s">
        <v>5358</v>
      </c>
      <c r="D2158" s="4">
        <v>6</v>
      </c>
      <c r="E2158" s="4">
        <v>2020</v>
      </c>
      <c r="F2158" s="5">
        <v>447</v>
      </c>
      <c r="G2158" s="5">
        <v>0</v>
      </c>
      <c r="H2158" s="5">
        <v>447</v>
      </c>
      <c r="I2158" s="1" t="s">
        <v>6889</v>
      </c>
      <c r="J2158" s="1" t="s">
        <v>6893</v>
      </c>
      <c r="K2158" s="5">
        <v>156.44999999999999</v>
      </c>
    </row>
    <row r="2159" spans="2:11" x14ac:dyDescent="0.2">
      <c r="B2159" s="4" t="s">
        <v>2625</v>
      </c>
      <c r="C2159" s="1" t="s">
        <v>5359</v>
      </c>
      <c r="D2159" s="4">
        <v>6</v>
      </c>
      <c r="E2159" s="4">
        <v>2020</v>
      </c>
      <c r="F2159" s="5">
        <v>345</v>
      </c>
      <c r="G2159" s="5">
        <v>0</v>
      </c>
      <c r="H2159" s="5">
        <v>345</v>
      </c>
      <c r="I2159" s="1" t="s">
        <v>6889</v>
      </c>
      <c r="J2159" s="1" t="s">
        <v>6920</v>
      </c>
      <c r="K2159" s="5">
        <v>106.95</v>
      </c>
    </row>
    <row r="2160" spans="2:11" x14ac:dyDescent="0.2">
      <c r="B2160" s="4" t="s">
        <v>2626</v>
      </c>
      <c r="C2160" s="1" t="s">
        <v>5360</v>
      </c>
      <c r="D2160" s="4">
        <v>6</v>
      </c>
      <c r="E2160" s="4">
        <v>2020</v>
      </c>
      <c r="F2160" s="5">
        <v>240</v>
      </c>
      <c r="G2160" s="5">
        <v>0</v>
      </c>
      <c r="H2160" s="5">
        <v>240</v>
      </c>
      <c r="I2160" s="1" t="s">
        <v>6892</v>
      </c>
      <c r="J2160" s="1" t="s">
        <v>6896</v>
      </c>
      <c r="K2160" s="5">
        <v>43.199999999999996</v>
      </c>
    </row>
    <row r="2161" spans="2:11" x14ac:dyDescent="0.2">
      <c r="B2161" s="4" t="s">
        <v>2627</v>
      </c>
      <c r="C2161" s="1" t="s">
        <v>5361</v>
      </c>
      <c r="D2161" s="4">
        <v>6</v>
      </c>
      <c r="E2161" s="4">
        <v>2020</v>
      </c>
      <c r="F2161" s="5">
        <v>228</v>
      </c>
      <c r="G2161" s="5">
        <v>0</v>
      </c>
      <c r="H2161" s="5">
        <v>228</v>
      </c>
      <c r="I2161" s="1" t="s">
        <v>6887</v>
      </c>
      <c r="J2161" s="1" t="s">
        <v>6951</v>
      </c>
      <c r="K2161" s="5">
        <v>79.8</v>
      </c>
    </row>
    <row r="2162" spans="2:11" x14ac:dyDescent="0.2">
      <c r="B2162" s="4" t="s">
        <v>2628</v>
      </c>
      <c r="C2162" s="1" t="s">
        <v>5362</v>
      </c>
      <c r="D2162" s="4">
        <v>6</v>
      </c>
      <c r="E2162" s="4">
        <v>2020</v>
      </c>
      <c r="F2162" s="5">
        <v>447</v>
      </c>
      <c r="G2162" s="5">
        <v>0</v>
      </c>
      <c r="H2162" s="5">
        <v>447</v>
      </c>
      <c r="I2162" s="1" t="s">
        <v>6889</v>
      </c>
      <c r="J2162" s="1" t="s">
        <v>6893</v>
      </c>
      <c r="K2162" s="5">
        <v>156.44999999999999</v>
      </c>
    </row>
    <row r="2163" spans="2:11" x14ac:dyDescent="0.2">
      <c r="B2163" s="4" t="s">
        <v>2629</v>
      </c>
      <c r="C2163" s="1" t="s">
        <v>5363</v>
      </c>
      <c r="D2163" s="4">
        <v>6</v>
      </c>
      <c r="E2163" s="4">
        <v>2020</v>
      </c>
      <c r="F2163" s="5">
        <v>240</v>
      </c>
      <c r="G2163" s="5">
        <v>0</v>
      </c>
      <c r="H2163" s="5">
        <v>240</v>
      </c>
      <c r="I2163" s="1" t="s">
        <v>6892</v>
      </c>
      <c r="J2163" s="1" t="s">
        <v>6896</v>
      </c>
      <c r="K2163" s="5">
        <v>43.199999999999996</v>
      </c>
    </row>
    <row r="2164" spans="2:11" x14ac:dyDescent="0.2">
      <c r="B2164" s="4" t="s">
        <v>2630</v>
      </c>
      <c r="C2164" s="1" t="s">
        <v>5364</v>
      </c>
      <c r="D2164" s="4">
        <v>6</v>
      </c>
      <c r="E2164" s="4">
        <v>2020</v>
      </c>
      <c r="F2164" s="5">
        <v>168</v>
      </c>
      <c r="G2164" s="5">
        <v>0</v>
      </c>
      <c r="H2164" s="5">
        <v>168</v>
      </c>
      <c r="I2164" s="1" t="s">
        <v>6888</v>
      </c>
      <c r="J2164" s="1" t="s">
        <v>6894</v>
      </c>
      <c r="K2164" s="5">
        <v>25.2</v>
      </c>
    </row>
    <row r="2165" spans="2:11" x14ac:dyDescent="0.2">
      <c r="B2165" s="4" t="s">
        <v>2631</v>
      </c>
      <c r="C2165" s="1" t="s">
        <v>5365</v>
      </c>
      <c r="D2165" s="4">
        <v>6</v>
      </c>
      <c r="E2165" s="4">
        <v>2020</v>
      </c>
      <c r="F2165" s="5">
        <v>523</v>
      </c>
      <c r="G2165" s="5">
        <v>0</v>
      </c>
      <c r="H2165" s="5">
        <v>523</v>
      </c>
      <c r="I2165" s="1" t="s">
        <v>6891</v>
      </c>
      <c r="J2165" s="1" t="s">
        <v>6904</v>
      </c>
      <c r="K2165" s="5">
        <v>156.9</v>
      </c>
    </row>
    <row r="2166" spans="2:11" x14ac:dyDescent="0.2">
      <c r="B2166" s="4" t="s">
        <v>2632</v>
      </c>
      <c r="C2166" s="1" t="s">
        <v>5366</v>
      </c>
      <c r="D2166" s="4">
        <v>6</v>
      </c>
      <c r="E2166" s="4">
        <v>2020</v>
      </c>
      <c r="F2166" s="5">
        <v>336</v>
      </c>
      <c r="G2166" s="5">
        <v>0</v>
      </c>
      <c r="H2166" s="5">
        <v>336</v>
      </c>
      <c r="I2166" s="1" t="s">
        <v>6887</v>
      </c>
      <c r="J2166" s="1" t="s">
        <v>6936</v>
      </c>
      <c r="K2166" s="5">
        <v>120.96</v>
      </c>
    </row>
    <row r="2167" spans="2:11" x14ac:dyDescent="0.2">
      <c r="B2167" s="4" t="s">
        <v>2633</v>
      </c>
      <c r="C2167" s="1" t="s">
        <v>5367</v>
      </c>
      <c r="D2167" s="4">
        <v>6</v>
      </c>
      <c r="E2167" s="4">
        <v>2020</v>
      </c>
      <c r="F2167" s="5">
        <v>345</v>
      </c>
      <c r="G2167" s="5">
        <v>0</v>
      </c>
      <c r="H2167" s="5">
        <v>345</v>
      </c>
      <c r="I2167" s="1" t="s">
        <v>6889</v>
      </c>
      <c r="J2167" s="1" t="s">
        <v>6920</v>
      </c>
      <c r="K2167" s="5">
        <v>106.95</v>
      </c>
    </row>
    <row r="2168" spans="2:11" x14ac:dyDescent="0.2">
      <c r="B2168" s="4" t="s">
        <v>2634</v>
      </c>
      <c r="C2168" s="1" t="s">
        <v>5368</v>
      </c>
      <c r="D2168" s="4">
        <v>6</v>
      </c>
      <c r="E2168" s="4">
        <v>2020</v>
      </c>
      <c r="F2168" s="5">
        <v>383</v>
      </c>
      <c r="G2168" s="5">
        <v>0</v>
      </c>
      <c r="H2168" s="5">
        <v>383</v>
      </c>
      <c r="I2168" s="1" t="s">
        <v>6889</v>
      </c>
      <c r="J2168" s="1" t="s">
        <v>6911</v>
      </c>
      <c r="K2168" s="5">
        <v>122.56</v>
      </c>
    </row>
    <row r="2169" spans="2:11" x14ac:dyDescent="0.2">
      <c r="B2169" s="4" t="s">
        <v>2635</v>
      </c>
      <c r="C2169" s="1" t="s">
        <v>5369</v>
      </c>
      <c r="D2169" s="4">
        <v>6</v>
      </c>
      <c r="E2169" s="4">
        <v>2020</v>
      </c>
      <c r="F2169" s="5">
        <v>383</v>
      </c>
      <c r="G2169" s="5">
        <v>0</v>
      </c>
      <c r="H2169" s="5">
        <v>383</v>
      </c>
      <c r="I2169" s="1" t="s">
        <v>6889</v>
      </c>
      <c r="J2169" s="1" t="s">
        <v>6911</v>
      </c>
      <c r="K2169" s="5">
        <v>122.56</v>
      </c>
    </row>
    <row r="2170" spans="2:11" x14ac:dyDescent="0.2">
      <c r="B2170" s="4" t="s">
        <v>2636</v>
      </c>
      <c r="C2170" s="1" t="s">
        <v>5370</v>
      </c>
      <c r="D2170" s="4">
        <v>6</v>
      </c>
      <c r="E2170" s="4">
        <v>2020</v>
      </c>
      <c r="F2170" s="5">
        <v>168</v>
      </c>
      <c r="G2170" s="5">
        <v>0</v>
      </c>
      <c r="H2170" s="5">
        <v>168</v>
      </c>
      <c r="I2170" s="1" t="s">
        <v>6888</v>
      </c>
      <c r="J2170" s="1" t="s">
        <v>6922</v>
      </c>
      <c r="K2170" s="5">
        <v>75.600000000000009</v>
      </c>
    </row>
    <row r="2171" spans="2:11" x14ac:dyDescent="0.2">
      <c r="B2171" s="4" t="s">
        <v>2637</v>
      </c>
      <c r="C2171" s="1" t="s">
        <v>5371</v>
      </c>
      <c r="D2171" s="4">
        <v>6</v>
      </c>
      <c r="E2171" s="4">
        <v>2020</v>
      </c>
      <c r="F2171" s="5">
        <v>168</v>
      </c>
      <c r="G2171" s="5">
        <v>0</v>
      </c>
      <c r="H2171" s="5">
        <v>168</v>
      </c>
      <c r="I2171" s="1" t="s">
        <v>6888</v>
      </c>
      <c r="J2171" s="1" t="s">
        <v>6894</v>
      </c>
      <c r="K2171" s="5">
        <v>25.2</v>
      </c>
    </row>
    <row r="2172" spans="2:11" x14ac:dyDescent="0.2">
      <c r="B2172" s="4" t="s">
        <v>2638</v>
      </c>
      <c r="C2172" s="1" t="s">
        <v>5372</v>
      </c>
      <c r="D2172" s="4">
        <v>5</v>
      </c>
      <c r="E2172" s="4">
        <v>2020</v>
      </c>
      <c r="F2172" s="5">
        <v>240</v>
      </c>
      <c r="G2172" s="5">
        <v>0</v>
      </c>
      <c r="H2172" s="5">
        <v>240</v>
      </c>
      <c r="I2172" s="1" t="s">
        <v>6892</v>
      </c>
      <c r="J2172" s="1" t="s">
        <v>6896</v>
      </c>
      <c r="K2172" s="5">
        <v>43.199999999999996</v>
      </c>
    </row>
    <row r="2173" spans="2:11" x14ac:dyDescent="0.2">
      <c r="B2173" s="4" t="s">
        <v>2639</v>
      </c>
      <c r="C2173" s="1" t="s">
        <v>5373</v>
      </c>
      <c r="D2173" s="4">
        <v>5</v>
      </c>
      <c r="E2173" s="4">
        <v>2020</v>
      </c>
      <c r="F2173" s="5">
        <v>240</v>
      </c>
      <c r="G2173" s="5">
        <v>0</v>
      </c>
      <c r="H2173" s="5">
        <v>240</v>
      </c>
      <c r="I2173" s="1" t="s">
        <v>6892</v>
      </c>
      <c r="J2173" s="1" t="s">
        <v>6896</v>
      </c>
      <c r="K2173" s="5">
        <v>43.199999999999996</v>
      </c>
    </row>
    <row r="2174" spans="2:11" x14ac:dyDescent="0.2">
      <c r="B2174" s="4" t="s">
        <v>2640</v>
      </c>
      <c r="C2174" s="1" t="s">
        <v>5374</v>
      </c>
      <c r="D2174" s="4">
        <v>5</v>
      </c>
      <c r="E2174" s="4">
        <v>2020</v>
      </c>
      <c r="F2174" s="5">
        <v>538</v>
      </c>
      <c r="G2174" s="5">
        <v>0</v>
      </c>
      <c r="H2174" s="5">
        <v>538</v>
      </c>
      <c r="I2174" s="1" t="s">
        <v>6891</v>
      </c>
      <c r="J2174" s="1" t="s">
        <v>6953</v>
      </c>
      <c r="K2174" s="5">
        <v>129.12</v>
      </c>
    </row>
    <row r="2175" spans="2:11" x14ac:dyDescent="0.2">
      <c r="B2175" s="4" t="s">
        <v>2641</v>
      </c>
      <c r="C2175" s="1" t="s">
        <v>5375</v>
      </c>
      <c r="D2175" s="4">
        <v>5</v>
      </c>
      <c r="E2175" s="4">
        <v>2020</v>
      </c>
      <c r="F2175" s="5">
        <v>312</v>
      </c>
      <c r="G2175" s="5">
        <v>0</v>
      </c>
      <c r="H2175" s="5">
        <v>312</v>
      </c>
      <c r="I2175" s="1" t="s">
        <v>6887</v>
      </c>
      <c r="J2175" s="1" t="s">
        <v>6910</v>
      </c>
      <c r="K2175" s="5">
        <v>99.84</v>
      </c>
    </row>
    <row r="2176" spans="2:11" x14ac:dyDescent="0.2">
      <c r="B2176" s="4" t="s">
        <v>2642</v>
      </c>
      <c r="C2176" s="1" t="s">
        <v>5376</v>
      </c>
      <c r="D2176" s="4">
        <v>5</v>
      </c>
      <c r="E2176" s="4">
        <v>2020</v>
      </c>
      <c r="F2176" s="5">
        <v>345</v>
      </c>
      <c r="G2176" s="5">
        <v>0</v>
      </c>
      <c r="H2176" s="5">
        <v>345</v>
      </c>
      <c r="I2176" s="1" t="s">
        <v>6889</v>
      </c>
      <c r="J2176" s="1" t="s">
        <v>6920</v>
      </c>
      <c r="K2176" s="5">
        <v>106.95</v>
      </c>
    </row>
    <row r="2177" spans="2:11" x14ac:dyDescent="0.2">
      <c r="B2177" s="4" t="s">
        <v>2643</v>
      </c>
      <c r="C2177" s="1" t="s">
        <v>5377</v>
      </c>
      <c r="D2177" s="4">
        <v>5</v>
      </c>
      <c r="E2177" s="4">
        <v>2020</v>
      </c>
      <c r="F2177" s="5">
        <v>345</v>
      </c>
      <c r="G2177" s="5">
        <v>0</v>
      </c>
      <c r="H2177" s="5">
        <v>345</v>
      </c>
      <c r="I2177" s="1" t="s">
        <v>6889</v>
      </c>
      <c r="J2177" s="1" t="s">
        <v>6920</v>
      </c>
      <c r="K2177" s="5">
        <v>106.95</v>
      </c>
    </row>
    <row r="2178" spans="2:11" x14ac:dyDescent="0.2">
      <c r="B2178" s="4" t="s">
        <v>2644</v>
      </c>
      <c r="C2178" s="1" t="s">
        <v>5378</v>
      </c>
      <c r="D2178" s="4">
        <v>5</v>
      </c>
      <c r="E2178" s="4">
        <v>2020</v>
      </c>
      <c r="F2178" s="5">
        <v>447</v>
      </c>
      <c r="G2178" s="5">
        <v>0</v>
      </c>
      <c r="H2178" s="5">
        <v>447</v>
      </c>
      <c r="I2178" s="1" t="s">
        <v>6889</v>
      </c>
      <c r="J2178" s="1" t="s">
        <v>6893</v>
      </c>
      <c r="K2178" s="5">
        <v>156.44999999999999</v>
      </c>
    </row>
    <row r="2179" spans="2:11" x14ac:dyDescent="0.2">
      <c r="B2179" s="4" t="s">
        <v>2645</v>
      </c>
      <c r="C2179" s="1" t="s">
        <v>5379</v>
      </c>
      <c r="D2179" s="4">
        <v>5</v>
      </c>
      <c r="E2179" s="4">
        <v>2020</v>
      </c>
      <c r="F2179" s="5">
        <v>168</v>
      </c>
      <c r="G2179" s="5">
        <v>0</v>
      </c>
      <c r="H2179" s="5">
        <v>168</v>
      </c>
      <c r="I2179" s="1" t="s">
        <v>6888</v>
      </c>
      <c r="J2179" s="1" t="s">
        <v>6894</v>
      </c>
      <c r="K2179" s="5">
        <v>25.2</v>
      </c>
    </row>
    <row r="2180" spans="2:11" x14ac:dyDescent="0.2">
      <c r="B2180" s="4" t="s">
        <v>2646</v>
      </c>
      <c r="C2180" s="1" t="s">
        <v>5380</v>
      </c>
      <c r="D2180" s="4">
        <v>5</v>
      </c>
      <c r="E2180" s="4">
        <v>2020</v>
      </c>
      <c r="F2180" s="5">
        <v>168</v>
      </c>
      <c r="G2180" s="5">
        <v>0</v>
      </c>
      <c r="H2180" s="5">
        <v>168</v>
      </c>
      <c r="I2180" s="1" t="s">
        <v>6888</v>
      </c>
      <c r="J2180" s="1" t="s">
        <v>6894</v>
      </c>
      <c r="K2180" s="5">
        <v>25.2</v>
      </c>
    </row>
    <row r="2181" spans="2:11" x14ac:dyDescent="0.2">
      <c r="B2181" s="4" t="s">
        <v>2647</v>
      </c>
      <c r="C2181" s="1" t="s">
        <v>5381</v>
      </c>
      <c r="D2181" s="4">
        <v>5</v>
      </c>
      <c r="E2181" s="4">
        <v>2020</v>
      </c>
      <c r="F2181" s="5">
        <v>210</v>
      </c>
      <c r="G2181" s="5">
        <v>0</v>
      </c>
      <c r="H2181" s="5">
        <v>210</v>
      </c>
      <c r="I2181" s="1" t="s">
        <v>6892</v>
      </c>
      <c r="J2181" s="1" t="s">
        <v>6913</v>
      </c>
      <c r="K2181" s="5">
        <v>37.799999999999997</v>
      </c>
    </row>
    <row r="2182" spans="2:11" x14ac:dyDescent="0.2">
      <c r="B2182" s="4" t="s">
        <v>2648</v>
      </c>
      <c r="C2182" s="1" t="s">
        <v>5382</v>
      </c>
      <c r="D2182" s="4">
        <v>5</v>
      </c>
      <c r="E2182" s="4">
        <v>2020</v>
      </c>
      <c r="F2182" s="5">
        <v>192</v>
      </c>
      <c r="G2182" s="5">
        <v>0</v>
      </c>
      <c r="H2182" s="5">
        <v>192</v>
      </c>
      <c r="I2182" s="1" t="s">
        <v>6892</v>
      </c>
      <c r="J2182" s="1" t="s">
        <v>6914</v>
      </c>
      <c r="K2182" s="5">
        <v>34.56</v>
      </c>
    </row>
    <row r="2183" spans="2:11" x14ac:dyDescent="0.2">
      <c r="B2183" s="4" t="s">
        <v>2649</v>
      </c>
      <c r="C2183" s="1" t="s">
        <v>5383</v>
      </c>
      <c r="D2183" s="4">
        <v>5</v>
      </c>
      <c r="E2183" s="4">
        <v>2020</v>
      </c>
      <c r="F2183" s="5">
        <v>192</v>
      </c>
      <c r="G2183" s="5">
        <v>0</v>
      </c>
      <c r="H2183" s="5">
        <v>192</v>
      </c>
      <c r="I2183" s="1" t="s">
        <v>6892</v>
      </c>
      <c r="J2183" s="1" t="s">
        <v>6914</v>
      </c>
      <c r="K2183" s="5">
        <v>34.56</v>
      </c>
    </row>
    <row r="2184" spans="2:11" x14ac:dyDescent="0.2">
      <c r="B2184" s="4" t="s">
        <v>2650</v>
      </c>
      <c r="C2184" s="1" t="s">
        <v>5384</v>
      </c>
      <c r="D2184" s="4">
        <v>5</v>
      </c>
      <c r="E2184" s="4">
        <v>2020</v>
      </c>
      <c r="F2184" s="5">
        <v>492</v>
      </c>
      <c r="G2184" s="5">
        <v>0</v>
      </c>
      <c r="H2184" s="5">
        <v>492</v>
      </c>
      <c r="I2184" s="1" t="s">
        <v>6891</v>
      </c>
      <c r="J2184" s="1" t="s">
        <v>6947</v>
      </c>
      <c r="K2184" s="5">
        <v>137.76000000000002</v>
      </c>
    </row>
    <row r="2185" spans="2:11" x14ac:dyDescent="0.2">
      <c r="B2185" s="4" t="s">
        <v>2651</v>
      </c>
      <c r="C2185" s="1" t="s">
        <v>5385</v>
      </c>
      <c r="D2185" s="4">
        <v>5</v>
      </c>
      <c r="E2185" s="4">
        <v>2020</v>
      </c>
      <c r="F2185" s="5">
        <v>436</v>
      </c>
      <c r="G2185" s="5">
        <v>0</v>
      </c>
      <c r="H2185" s="5">
        <v>436</v>
      </c>
      <c r="I2185" s="1" t="s">
        <v>6885</v>
      </c>
      <c r="J2185" s="1" t="s">
        <v>6962</v>
      </c>
      <c r="K2185" s="5">
        <v>126.44</v>
      </c>
    </row>
    <row r="2186" spans="2:11" x14ac:dyDescent="0.2">
      <c r="B2186" s="4" t="s">
        <v>2652</v>
      </c>
      <c r="C2186" s="1" t="s">
        <v>5386</v>
      </c>
      <c r="D2186" s="4">
        <v>5</v>
      </c>
      <c r="E2186" s="4">
        <v>2020</v>
      </c>
      <c r="F2186" s="5">
        <v>636</v>
      </c>
      <c r="G2186" s="5">
        <v>0</v>
      </c>
      <c r="H2186" s="5">
        <v>636</v>
      </c>
      <c r="I2186" s="1" t="s">
        <v>6890</v>
      </c>
      <c r="J2186" s="1" t="s">
        <v>6927</v>
      </c>
      <c r="K2186" s="5">
        <v>216.24</v>
      </c>
    </row>
    <row r="2187" spans="2:11" x14ac:dyDescent="0.2">
      <c r="B2187" s="4" t="s">
        <v>2653</v>
      </c>
      <c r="C2187" s="1" t="s">
        <v>5387</v>
      </c>
      <c r="D2187" s="4">
        <v>5</v>
      </c>
      <c r="E2187" s="4">
        <v>2020</v>
      </c>
      <c r="F2187" s="5">
        <v>478</v>
      </c>
      <c r="G2187" s="5">
        <v>0</v>
      </c>
      <c r="H2187" s="5">
        <v>478</v>
      </c>
      <c r="I2187" s="1" t="s">
        <v>6891</v>
      </c>
      <c r="J2187" s="1" t="s">
        <v>6923</v>
      </c>
      <c r="K2187" s="5">
        <v>119.5</v>
      </c>
    </row>
    <row r="2188" spans="2:11" x14ac:dyDescent="0.2">
      <c r="B2188" s="4" t="s">
        <v>2654</v>
      </c>
      <c r="C2188" s="1" t="s">
        <v>5388</v>
      </c>
      <c r="D2188" s="4">
        <v>5</v>
      </c>
      <c r="E2188" s="4">
        <v>2020</v>
      </c>
      <c r="F2188" s="5">
        <v>295</v>
      </c>
      <c r="G2188" s="5">
        <v>0</v>
      </c>
      <c r="H2188" s="5">
        <v>295</v>
      </c>
      <c r="I2188" s="1" t="s">
        <v>6887</v>
      </c>
      <c r="J2188" s="1" t="s">
        <v>6954</v>
      </c>
      <c r="K2188" s="5">
        <v>97.350000000000009</v>
      </c>
    </row>
    <row r="2189" spans="2:11" x14ac:dyDescent="0.2">
      <c r="B2189" s="4" t="s">
        <v>2655</v>
      </c>
      <c r="C2189" s="1" t="s">
        <v>5389</v>
      </c>
      <c r="D2189" s="4">
        <v>5</v>
      </c>
      <c r="E2189" s="4">
        <v>2020</v>
      </c>
      <c r="F2189" s="5">
        <v>293</v>
      </c>
      <c r="G2189" s="5">
        <v>0</v>
      </c>
      <c r="H2189" s="5">
        <v>293</v>
      </c>
      <c r="I2189" s="1" t="s">
        <v>6887</v>
      </c>
      <c r="J2189" s="1" t="s">
        <v>6937</v>
      </c>
      <c r="K2189" s="5">
        <v>90.83</v>
      </c>
    </row>
    <row r="2190" spans="2:11" x14ac:dyDescent="0.2">
      <c r="B2190" s="4" t="s">
        <v>2656</v>
      </c>
      <c r="C2190" s="1" t="s">
        <v>5390</v>
      </c>
      <c r="D2190" s="4">
        <v>5</v>
      </c>
      <c r="E2190" s="4">
        <v>2020</v>
      </c>
      <c r="F2190" s="5">
        <v>345</v>
      </c>
      <c r="G2190" s="5">
        <v>0</v>
      </c>
      <c r="H2190" s="5">
        <v>345</v>
      </c>
      <c r="I2190" s="1" t="s">
        <v>6889</v>
      </c>
      <c r="J2190" s="1" t="s">
        <v>6920</v>
      </c>
      <c r="K2190" s="5">
        <v>106.95</v>
      </c>
    </row>
    <row r="2191" spans="2:11" x14ac:dyDescent="0.2">
      <c r="B2191" s="4" t="s">
        <v>2657</v>
      </c>
      <c r="C2191" s="1" t="s">
        <v>5391</v>
      </c>
      <c r="D2191" s="4">
        <v>5</v>
      </c>
      <c r="E2191" s="4">
        <v>2020</v>
      </c>
      <c r="F2191" s="5">
        <v>447</v>
      </c>
      <c r="G2191" s="5">
        <v>0</v>
      </c>
      <c r="H2191" s="5">
        <v>447</v>
      </c>
      <c r="I2191" s="1" t="s">
        <v>6889</v>
      </c>
      <c r="J2191" s="1" t="s">
        <v>6893</v>
      </c>
      <c r="K2191" s="5">
        <v>156.44999999999999</v>
      </c>
    </row>
    <row r="2192" spans="2:11" x14ac:dyDescent="0.2">
      <c r="B2192" s="4" t="s">
        <v>2658</v>
      </c>
      <c r="C2192" s="1" t="s">
        <v>5392</v>
      </c>
      <c r="D2192" s="4">
        <v>5</v>
      </c>
      <c r="E2192" s="4">
        <v>2020</v>
      </c>
      <c r="F2192" s="5">
        <v>345</v>
      </c>
      <c r="G2192" s="5">
        <v>0</v>
      </c>
      <c r="H2192" s="5">
        <v>345</v>
      </c>
      <c r="I2192" s="1" t="s">
        <v>6889</v>
      </c>
      <c r="J2192" s="1" t="s">
        <v>6920</v>
      </c>
      <c r="K2192" s="5">
        <v>106.95</v>
      </c>
    </row>
    <row r="2193" spans="2:11" x14ac:dyDescent="0.2">
      <c r="B2193" s="4" t="s">
        <v>2659</v>
      </c>
      <c r="C2193" s="1" t="s">
        <v>5393</v>
      </c>
      <c r="D2193" s="4">
        <v>5</v>
      </c>
      <c r="E2193" s="4">
        <v>2020</v>
      </c>
      <c r="F2193" s="5">
        <v>345</v>
      </c>
      <c r="G2193" s="5">
        <v>0</v>
      </c>
      <c r="H2193" s="5">
        <v>345</v>
      </c>
      <c r="I2193" s="1" t="s">
        <v>6889</v>
      </c>
      <c r="J2193" s="1" t="s">
        <v>6920</v>
      </c>
      <c r="K2193" s="5">
        <v>106.95</v>
      </c>
    </row>
    <row r="2194" spans="2:11" x14ac:dyDescent="0.2">
      <c r="B2194" s="4" t="s">
        <v>2660</v>
      </c>
      <c r="C2194" s="1" t="s">
        <v>5394</v>
      </c>
      <c r="D2194" s="4">
        <v>5</v>
      </c>
      <c r="E2194" s="4">
        <v>2020</v>
      </c>
      <c r="F2194" s="5">
        <v>436</v>
      </c>
      <c r="G2194" s="5">
        <v>0</v>
      </c>
      <c r="H2194" s="5">
        <v>436</v>
      </c>
      <c r="I2194" s="1" t="s">
        <v>6885</v>
      </c>
      <c r="J2194" s="1" t="s">
        <v>6968</v>
      </c>
      <c r="K2194" s="5">
        <v>104.64</v>
      </c>
    </row>
    <row r="2195" spans="2:11" x14ac:dyDescent="0.2">
      <c r="B2195" s="4" t="s">
        <v>2661</v>
      </c>
      <c r="C2195" s="1" t="s">
        <v>5395</v>
      </c>
      <c r="D2195" s="4">
        <v>5</v>
      </c>
      <c r="E2195" s="4">
        <v>2020</v>
      </c>
      <c r="F2195" s="5">
        <v>579</v>
      </c>
      <c r="G2195" s="5">
        <v>0</v>
      </c>
      <c r="H2195" s="5">
        <v>579</v>
      </c>
      <c r="I2195" s="1" t="s">
        <v>6890</v>
      </c>
      <c r="J2195" s="1" t="s">
        <v>6928</v>
      </c>
      <c r="K2195" s="5">
        <v>167.91</v>
      </c>
    </row>
    <row r="2196" spans="2:11" x14ac:dyDescent="0.2">
      <c r="B2196" s="4" t="s">
        <v>2662</v>
      </c>
      <c r="C2196" s="1" t="s">
        <v>5396</v>
      </c>
      <c r="D2196" s="4">
        <v>5</v>
      </c>
      <c r="E2196" s="4">
        <v>2020</v>
      </c>
      <c r="F2196" s="5">
        <v>538</v>
      </c>
      <c r="G2196" s="5">
        <v>0</v>
      </c>
      <c r="H2196" s="5">
        <v>538</v>
      </c>
      <c r="I2196" s="1" t="s">
        <v>6891</v>
      </c>
      <c r="J2196" s="1" t="s">
        <v>6905</v>
      </c>
      <c r="K2196" s="5">
        <v>145.26000000000002</v>
      </c>
    </row>
    <row r="2197" spans="2:11" x14ac:dyDescent="0.2">
      <c r="B2197" s="4" t="s">
        <v>2663</v>
      </c>
      <c r="C2197" s="1" t="s">
        <v>5397</v>
      </c>
      <c r="D2197" s="4">
        <v>5</v>
      </c>
      <c r="E2197" s="4">
        <v>2020</v>
      </c>
      <c r="F2197" s="5">
        <v>312</v>
      </c>
      <c r="G2197" s="5">
        <v>0</v>
      </c>
      <c r="H2197" s="5">
        <v>312</v>
      </c>
      <c r="I2197" s="1" t="s">
        <v>6887</v>
      </c>
      <c r="J2197" s="1" t="s">
        <v>6910</v>
      </c>
      <c r="K2197" s="5">
        <v>99.84</v>
      </c>
    </row>
    <row r="2198" spans="2:11" x14ac:dyDescent="0.2">
      <c r="B2198" s="4" t="s">
        <v>2664</v>
      </c>
      <c r="C2198" s="1" t="s">
        <v>5398</v>
      </c>
      <c r="D2198" s="4">
        <v>5</v>
      </c>
      <c r="E2198" s="4">
        <v>2020</v>
      </c>
      <c r="F2198" s="5">
        <v>317</v>
      </c>
      <c r="G2198" s="5">
        <v>0</v>
      </c>
      <c r="H2198" s="5">
        <v>317</v>
      </c>
      <c r="I2198" s="1" t="s">
        <v>6887</v>
      </c>
      <c r="J2198" s="1" t="s">
        <v>6935</v>
      </c>
      <c r="K2198" s="5">
        <v>98.27</v>
      </c>
    </row>
    <row r="2199" spans="2:11" x14ac:dyDescent="0.2">
      <c r="B2199" s="4" t="s">
        <v>2665</v>
      </c>
      <c r="C2199" s="1" t="s">
        <v>5399</v>
      </c>
      <c r="D2199" s="4">
        <v>5</v>
      </c>
      <c r="E2199" s="4">
        <v>2020</v>
      </c>
      <c r="F2199" s="5">
        <v>383</v>
      </c>
      <c r="G2199" s="5">
        <v>0</v>
      </c>
      <c r="H2199" s="5">
        <v>383</v>
      </c>
      <c r="I2199" s="1" t="s">
        <v>6889</v>
      </c>
      <c r="J2199" s="1" t="s">
        <v>6911</v>
      </c>
      <c r="K2199" s="5">
        <v>122.56</v>
      </c>
    </row>
    <row r="2200" spans="2:11" x14ac:dyDescent="0.2">
      <c r="B2200" s="4" t="s">
        <v>2666</v>
      </c>
      <c r="C2200" s="1" t="s">
        <v>5400</v>
      </c>
      <c r="D2200" s="4">
        <v>5</v>
      </c>
      <c r="E2200" s="4">
        <v>2020</v>
      </c>
      <c r="F2200" s="5">
        <v>383</v>
      </c>
      <c r="G2200" s="5">
        <v>0</v>
      </c>
      <c r="H2200" s="5">
        <v>383</v>
      </c>
      <c r="I2200" s="1" t="s">
        <v>6889</v>
      </c>
      <c r="J2200" s="1" t="s">
        <v>6911</v>
      </c>
      <c r="K2200" s="5">
        <v>122.56</v>
      </c>
    </row>
    <row r="2201" spans="2:11" x14ac:dyDescent="0.2">
      <c r="B2201" s="4" t="s">
        <v>2667</v>
      </c>
      <c r="C2201" s="1" t="s">
        <v>5401</v>
      </c>
      <c r="D2201" s="4">
        <v>5</v>
      </c>
      <c r="E2201" s="4">
        <v>2020</v>
      </c>
      <c r="F2201" s="5">
        <v>447</v>
      </c>
      <c r="G2201" s="5">
        <v>0</v>
      </c>
      <c r="H2201" s="5">
        <v>447</v>
      </c>
      <c r="I2201" s="1" t="s">
        <v>6889</v>
      </c>
      <c r="J2201" s="1" t="s">
        <v>6893</v>
      </c>
      <c r="K2201" s="5">
        <v>156.44999999999999</v>
      </c>
    </row>
    <row r="2202" spans="2:11" x14ac:dyDescent="0.2">
      <c r="B2202" s="4" t="s">
        <v>2668</v>
      </c>
      <c r="C2202" s="1" t="s">
        <v>5402</v>
      </c>
      <c r="D2202" s="4">
        <v>5</v>
      </c>
      <c r="E2202" s="4">
        <v>2020</v>
      </c>
      <c r="F2202" s="5">
        <v>345</v>
      </c>
      <c r="G2202" s="5">
        <v>0</v>
      </c>
      <c r="H2202" s="5">
        <v>345</v>
      </c>
      <c r="I2202" s="1" t="s">
        <v>6889</v>
      </c>
      <c r="J2202" s="1" t="s">
        <v>6920</v>
      </c>
      <c r="K2202" s="5">
        <v>106.95</v>
      </c>
    </row>
    <row r="2203" spans="2:11" x14ac:dyDescent="0.2">
      <c r="B2203" s="4" t="s">
        <v>2669</v>
      </c>
      <c r="C2203" s="1" t="s">
        <v>5403</v>
      </c>
      <c r="D2203" s="4">
        <v>5</v>
      </c>
      <c r="E2203" s="4">
        <v>2020</v>
      </c>
      <c r="F2203" s="5">
        <v>144</v>
      </c>
      <c r="G2203" s="5">
        <v>0</v>
      </c>
      <c r="H2203" s="5">
        <v>144</v>
      </c>
      <c r="I2203" s="1" t="s">
        <v>6888</v>
      </c>
      <c r="J2203" s="1" t="s">
        <v>6921</v>
      </c>
      <c r="K2203" s="5">
        <v>66.240000000000009</v>
      </c>
    </row>
    <row r="2204" spans="2:11" x14ac:dyDescent="0.2">
      <c r="B2204" s="4" t="s">
        <v>2670</v>
      </c>
      <c r="C2204" s="1" t="s">
        <v>5404</v>
      </c>
      <c r="D2204" s="4">
        <v>5</v>
      </c>
      <c r="E2204" s="4">
        <v>2020</v>
      </c>
      <c r="F2204" s="5">
        <v>579</v>
      </c>
      <c r="G2204" s="5">
        <v>0</v>
      </c>
      <c r="H2204" s="5">
        <v>579</v>
      </c>
      <c r="I2204" s="1" t="s">
        <v>6890</v>
      </c>
      <c r="J2204" s="1" t="s">
        <v>6928</v>
      </c>
      <c r="K2204" s="5">
        <v>167.91</v>
      </c>
    </row>
    <row r="2205" spans="2:11" x14ac:dyDescent="0.2">
      <c r="B2205" s="4" t="s">
        <v>2671</v>
      </c>
      <c r="C2205" s="1" t="s">
        <v>5405</v>
      </c>
      <c r="D2205" s="4">
        <v>5</v>
      </c>
      <c r="E2205" s="4">
        <v>2020</v>
      </c>
      <c r="F2205" s="5">
        <v>592</v>
      </c>
      <c r="G2205" s="5">
        <v>0</v>
      </c>
      <c r="H2205" s="5">
        <v>592</v>
      </c>
      <c r="I2205" s="1" t="s">
        <v>6891</v>
      </c>
      <c r="J2205" s="1" t="s">
        <v>6908</v>
      </c>
      <c r="K2205" s="5">
        <v>165.76000000000002</v>
      </c>
    </row>
    <row r="2206" spans="2:11" x14ac:dyDescent="0.2">
      <c r="B2206" s="4" t="s">
        <v>2672</v>
      </c>
      <c r="C2206" s="1" t="s">
        <v>5406</v>
      </c>
      <c r="D2206" s="4">
        <v>5</v>
      </c>
      <c r="E2206" s="4">
        <v>2020</v>
      </c>
      <c r="F2206" s="5">
        <v>336</v>
      </c>
      <c r="G2206" s="5">
        <v>0</v>
      </c>
      <c r="H2206" s="5">
        <v>336</v>
      </c>
      <c r="I2206" s="1" t="s">
        <v>6887</v>
      </c>
      <c r="J2206" s="1" t="s">
        <v>6936</v>
      </c>
      <c r="K2206" s="5">
        <v>120.96</v>
      </c>
    </row>
    <row r="2207" spans="2:11" x14ac:dyDescent="0.2">
      <c r="B2207" s="4" t="s">
        <v>2673</v>
      </c>
      <c r="C2207" s="1" t="s">
        <v>5407</v>
      </c>
      <c r="D2207" s="4">
        <v>5</v>
      </c>
      <c r="E2207" s="4">
        <v>2020</v>
      </c>
      <c r="F2207" s="5">
        <v>579</v>
      </c>
      <c r="G2207" s="5">
        <v>0</v>
      </c>
      <c r="H2207" s="5">
        <v>579</v>
      </c>
      <c r="I2207" s="1" t="s">
        <v>6890</v>
      </c>
      <c r="J2207" s="1" t="s">
        <v>6928</v>
      </c>
      <c r="K2207" s="5">
        <v>167.91</v>
      </c>
    </row>
    <row r="2208" spans="2:11" x14ac:dyDescent="0.2">
      <c r="B2208" s="4" t="s">
        <v>2674</v>
      </c>
      <c r="C2208" s="1" t="s">
        <v>5408</v>
      </c>
      <c r="D2208" s="4">
        <v>5</v>
      </c>
      <c r="E2208" s="4">
        <v>2020</v>
      </c>
      <c r="F2208" s="5">
        <v>538</v>
      </c>
      <c r="G2208" s="5">
        <v>0</v>
      </c>
      <c r="H2208" s="5">
        <v>538</v>
      </c>
      <c r="I2208" s="1" t="s">
        <v>6891</v>
      </c>
      <c r="J2208" s="1" t="s">
        <v>6905</v>
      </c>
      <c r="K2208" s="5">
        <v>145.26000000000002</v>
      </c>
    </row>
    <row r="2209" spans="2:11" x14ac:dyDescent="0.2">
      <c r="B2209" s="4" t="s">
        <v>2675</v>
      </c>
      <c r="C2209" s="1" t="s">
        <v>5409</v>
      </c>
      <c r="D2209" s="4">
        <v>5</v>
      </c>
      <c r="E2209" s="4">
        <v>2020</v>
      </c>
      <c r="F2209" s="5">
        <v>267</v>
      </c>
      <c r="G2209" s="5">
        <v>0</v>
      </c>
      <c r="H2209" s="5">
        <v>267</v>
      </c>
      <c r="I2209" s="1" t="s">
        <v>6887</v>
      </c>
      <c r="J2209" s="1" t="s">
        <v>6924</v>
      </c>
      <c r="K2209" s="5">
        <v>90.78</v>
      </c>
    </row>
    <row r="2210" spans="2:11" x14ac:dyDescent="0.2">
      <c r="B2210" s="4" t="s">
        <v>2676</v>
      </c>
      <c r="C2210" s="1" t="s">
        <v>5410</v>
      </c>
      <c r="D2210" s="4">
        <v>5</v>
      </c>
      <c r="E2210" s="4">
        <v>2020</v>
      </c>
      <c r="F2210" s="5">
        <v>383</v>
      </c>
      <c r="G2210" s="5">
        <v>0</v>
      </c>
      <c r="H2210" s="5">
        <v>383</v>
      </c>
      <c r="I2210" s="1" t="s">
        <v>6889</v>
      </c>
      <c r="J2210" s="1" t="s">
        <v>6911</v>
      </c>
      <c r="K2210" s="5">
        <v>122.56</v>
      </c>
    </row>
    <row r="2211" spans="2:11" x14ac:dyDescent="0.2">
      <c r="B2211" s="4" t="s">
        <v>2677</v>
      </c>
      <c r="C2211" s="1" t="s">
        <v>5411</v>
      </c>
      <c r="D2211" s="4">
        <v>5</v>
      </c>
      <c r="E2211" s="4">
        <v>2020</v>
      </c>
      <c r="F2211" s="5">
        <v>383</v>
      </c>
      <c r="G2211" s="5">
        <v>0</v>
      </c>
      <c r="H2211" s="5">
        <v>383</v>
      </c>
      <c r="I2211" s="1" t="s">
        <v>6889</v>
      </c>
      <c r="J2211" s="1" t="s">
        <v>6911</v>
      </c>
      <c r="K2211" s="5">
        <v>122.56</v>
      </c>
    </row>
    <row r="2212" spans="2:11" x14ac:dyDescent="0.2">
      <c r="B2212" s="4" t="s">
        <v>2678</v>
      </c>
      <c r="C2212" s="1" t="s">
        <v>5412</v>
      </c>
      <c r="D2212" s="4">
        <v>5</v>
      </c>
      <c r="E2212" s="4">
        <v>2020</v>
      </c>
      <c r="F2212" s="5">
        <v>447</v>
      </c>
      <c r="G2212" s="5">
        <v>0</v>
      </c>
      <c r="H2212" s="5">
        <v>447</v>
      </c>
      <c r="I2212" s="1" t="s">
        <v>6889</v>
      </c>
      <c r="J2212" s="1" t="s">
        <v>6893</v>
      </c>
      <c r="K2212" s="5">
        <v>156.44999999999999</v>
      </c>
    </row>
    <row r="2213" spans="2:11" x14ac:dyDescent="0.2">
      <c r="B2213" s="4" t="s">
        <v>2679</v>
      </c>
      <c r="C2213" s="1" t="s">
        <v>5413</v>
      </c>
      <c r="D2213" s="4">
        <v>5</v>
      </c>
      <c r="E2213" s="4">
        <v>2020</v>
      </c>
      <c r="F2213" s="5">
        <v>383</v>
      </c>
      <c r="G2213" s="5">
        <v>0</v>
      </c>
      <c r="H2213" s="5">
        <v>383</v>
      </c>
      <c r="I2213" s="1" t="s">
        <v>6889</v>
      </c>
      <c r="J2213" s="1" t="s">
        <v>6911</v>
      </c>
      <c r="K2213" s="5">
        <v>122.56</v>
      </c>
    </row>
    <row r="2214" spans="2:11" x14ac:dyDescent="0.2">
      <c r="B2214" s="4" t="s">
        <v>2680</v>
      </c>
      <c r="C2214" s="1" t="s">
        <v>5414</v>
      </c>
      <c r="D2214" s="4">
        <v>5</v>
      </c>
      <c r="E2214" s="4">
        <v>2020</v>
      </c>
      <c r="F2214" s="5">
        <v>144</v>
      </c>
      <c r="G2214" s="5">
        <v>0</v>
      </c>
      <c r="H2214" s="5">
        <v>144</v>
      </c>
      <c r="I2214" s="1" t="s">
        <v>6888</v>
      </c>
      <c r="J2214" s="1" t="s">
        <v>6921</v>
      </c>
      <c r="K2214" s="5">
        <v>66.240000000000009</v>
      </c>
    </row>
    <row r="2215" spans="2:11" x14ac:dyDescent="0.2">
      <c r="B2215" s="4" t="s">
        <v>2681</v>
      </c>
      <c r="C2215" s="1" t="s">
        <v>5415</v>
      </c>
      <c r="D2215" s="4">
        <v>5</v>
      </c>
      <c r="E2215" s="4">
        <v>2020</v>
      </c>
      <c r="F2215" s="5">
        <v>172</v>
      </c>
      <c r="G2215" s="5">
        <v>0</v>
      </c>
      <c r="H2215" s="5">
        <v>172</v>
      </c>
      <c r="I2215" s="1" t="s">
        <v>6888</v>
      </c>
      <c r="J2215" s="1" t="s">
        <v>6912</v>
      </c>
      <c r="K2215" s="5">
        <v>65.36</v>
      </c>
    </row>
    <row r="2216" spans="2:11" x14ac:dyDescent="0.2">
      <c r="B2216" s="4" t="s">
        <v>2682</v>
      </c>
      <c r="C2216" s="1" t="s">
        <v>5416</v>
      </c>
      <c r="D2216" s="4">
        <v>5</v>
      </c>
      <c r="E2216" s="4">
        <v>2020</v>
      </c>
      <c r="F2216" s="5">
        <v>240</v>
      </c>
      <c r="G2216" s="5">
        <v>0</v>
      </c>
      <c r="H2216" s="5">
        <v>240</v>
      </c>
      <c r="I2216" s="1" t="s">
        <v>6892</v>
      </c>
      <c r="J2216" s="1" t="s">
        <v>6896</v>
      </c>
      <c r="K2216" s="5">
        <v>43.199999999999996</v>
      </c>
    </row>
    <row r="2217" spans="2:11" x14ac:dyDescent="0.2">
      <c r="B2217" s="4" t="s">
        <v>2683</v>
      </c>
      <c r="C2217" s="1" t="s">
        <v>5417</v>
      </c>
      <c r="D2217" s="4">
        <v>5</v>
      </c>
      <c r="E2217" s="4">
        <v>2020</v>
      </c>
      <c r="F2217" s="5">
        <v>507</v>
      </c>
      <c r="G2217" s="5">
        <v>0</v>
      </c>
      <c r="H2217" s="5">
        <v>507</v>
      </c>
      <c r="I2217" s="1" t="s">
        <v>6891</v>
      </c>
      <c r="J2217" s="1" t="s">
        <v>6939</v>
      </c>
      <c r="K2217" s="5">
        <v>136.89000000000001</v>
      </c>
    </row>
    <row r="2218" spans="2:11" x14ac:dyDescent="0.2">
      <c r="B2218" s="4" t="s">
        <v>2684</v>
      </c>
      <c r="C2218" s="1" t="s">
        <v>5418</v>
      </c>
      <c r="D2218" s="4">
        <v>5</v>
      </c>
      <c r="E2218" s="4">
        <v>2020</v>
      </c>
      <c r="F2218" s="5">
        <v>278</v>
      </c>
      <c r="G2218" s="5">
        <v>0</v>
      </c>
      <c r="H2218" s="5">
        <v>278</v>
      </c>
      <c r="I2218" s="1" t="s">
        <v>6887</v>
      </c>
      <c r="J2218" s="1" t="s">
        <v>6949</v>
      </c>
      <c r="K2218" s="5">
        <v>88.960000000000008</v>
      </c>
    </row>
    <row r="2219" spans="2:11" x14ac:dyDescent="0.2">
      <c r="B2219" s="4" t="s">
        <v>2685</v>
      </c>
      <c r="C2219" s="1" t="s">
        <v>5419</v>
      </c>
      <c r="D2219" s="4">
        <v>5</v>
      </c>
      <c r="E2219" s="4">
        <v>2020</v>
      </c>
      <c r="F2219" s="5">
        <v>383</v>
      </c>
      <c r="G2219" s="5">
        <v>0</v>
      </c>
      <c r="H2219" s="5">
        <v>383</v>
      </c>
      <c r="I2219" s="1" t="s">
        <v>6889</v>
      </c>
      <c r="J2219" s="1" t="s">
        <v>6911</v>
      </c>
      <c r="K2219" s="5">
        <v>122.56</v>
      </c>
    </row>
    <row r="2220" spans="2:11" x14ac:dyDescent="0.2">
      <c r="B2220" s="4" t="s">
        <v>2686</v>
      </c>
      <c r="C2220" s="1" t="s">
        <v>5420</v>
      </c>
      <c r="D2220" s="4">
        <v>5</v>
      </c>
      <c r="E2220" s="4">
        <v>2020</v>
      </c>
      <c r="F2220" s="5">
        <v>383</v>
      </c>
      <c r="G2220" s="5">
        <v>0</v>
      </c>
      <c r="H2220" s="5">
        <v>383</v>
      </c>
      <c r="I2220" s="1" t="s">
        <v>6889</v>
      </c>
      <c r="J2220" s="1" t="s">
        <v>6911</v>
      </c>
      <c r="K2220" s="5">
        <v>122.56</v>
      </c>
    </row>
    <row r="2221" spans="2:11" x14ac:dyDescent="0.2">
      <c r="B2221" s="4" t="s">
        <v>2687</v>
      </c>
      <c r="C2221" s="1" t="s">
        <v>5421</v>
      </c>
      <c r="D2221" s="4">
        <v>5</v>
      </c>
      <c r="E2221" s="4">
        <v>2020</v>
      </c>
      <c r="F2221" s="5">
        <v>447</v>
      </c>
      <c r="G2221" s="5">
        <v>0</v>
      </c>
      <c r="H2221" s="5">
        <v>447</v>
      </c>
      <c r="I2221" s="1" t="s">
        <v>6889</v>
      </c>
      <c r="J2221" s="1" t="s">
        <v>6893</v>
      </c>
      <c r="K2221" s="5">
        <v>156.44999999999999</v>
      </c>
    </row>
    <row r="2222" spans="2:11" x14ac:dyDescent="0.2">
      <c r="B2222" s="4" t="s">
        <v>2688</v>
      </c>
      <c r="C2222" s="1" t="s">
        <v>5422</v>
      </c>
      <c r="D2222" s="4">
        <v>5</v>
      </c>
      <c r="E2222" s="4">
        <v>2020</v>
      </c>
      <c r="F2222" s="5">
        <v>144</v>
      </c>
      <c r="G2222" s="5">
        <v>0</v>
      </c>
      <c r="H2222" s="5">
        <v>144</v>
      </c>
      <c r="I2222" s="1" t="s">
        <v>6888</v>
      </c>
      <c r="J2222" s="1" t="s">
        <v>6921</v>
      </c>
      <c r="K2222" s="5">
        <v>66.240000000000009</v>
      </c>
    </row>
    <row r="2223" spans="2:11" x14ac:dyDescent="0.2">
      <c r="B2223" s="4" t="s">
        <v>2689</v>
      </c>
      <c r="C2223" s="1" t="s">
        <v>5423</v>
      </c>
      <c r="D2223" s="4">
        <v>5</v>
      </c>
      <c r="E2223" s="4">
        <v>2020</v>
      </c>
      <c r="F2223" s="5">
        <v>168</v>
      </c>
      <c r="G2223" s="5">
        <v>0</v>
      </c>
      <c r="H2223" s="5">
        <v>168</v>
      </c>
      <c r="I2223" s="1" t="s">
        <v>6888</v>
      </c>
      <c r="J2223" s="1" t="s">
        <v>6894</v>
      </c>
      <c r="K2223" s="5">
        <v>25.2</v>
      </c>
    </row>
    <row r="2224" spans="2:11" x14ac:dyDescent="0.2">
      <c r="B2224" s="4" t="s">
        <v>2690</v>
      </c>
      <c r="C2224" s="1" t="s">
        <v>5424</v>
      </c>
      <c r="D2224" s="4">
        <v>5</v>
      </c>
      <c r="E2224" s="4">
        <v>2020</v>
      </c>
      <c r="F2224" s="5">
        <v>205</v>
      </c>
      <c r="G2224" s="5">
        <v>0</v>
      </c>
      <c r="H2224" s="5">
        <v>205</v>
      </c>
      <c r="I2224" s="1" t="s">
        <v>6892</v>
      </c>
      <c r="J2224" s="1" t="s">
        <v>6915</v>
      </c>
      <c r="K2224" s="5">
        <v>36.9</v>
      </c>
    </row>
    <row r="2225" spans="2:11" x14ac:dyDescent="0.2">
      <c r="B2225" s="4" t="s">
        <v>2691</v>
      </c>
      <c r="C2225" s="1" t="s">
        <v>5425</v>
      </c>
      <c r="D2225" s="4">
        <v>5</v>
      </c>
      <c r="E2225" s="4">
        <v>2020</v>
      </c>
      <c r="F2225" s="5">
        <v>210</v>
      </c>
      <c r="G2225" s="5">
        <v>0</v>
      </c>
      <c r="H2225" s="5">
        <v>210</v>
      </c>
      <c r="I2225" s="1" t="s">
        <v>6892</v>
      </c>
      <c r="J2225" s="1" t="s">
        <v>6913</v>
      </c>
      <c r="K2225" s="5">
        <v>37.799999999999997</v>
      </c>
    </row>
    <row r="2226" spans="2:11" x14ac:dyDescent="0.2">
      <c r="B2226" s="4" t="s">
        <v>2692</v>
      </c>
      <c r="C2226" s="1" t="s">
        <v>5426</v>
      </c>
      <c r="D2226" s="4">
        <v>5</v>
      </c>
      <c r="E2226" s="4">
        <v>2020</v>
      </c>
      <c r="F2226" s="5">
        <v>510</v>
      </c>
      <c r="G2226" s="5">
        <v>0</v>
      </c>
      <c r="H2226" s="5">
        <v>510</v>
      </c>
      <c r="I2226" s="1" t="s">
        <v>6890</v>
      </c>
      <c r="J2226" s="1" t="s">
        <v>6903</v>
      </c>
      <c r="K2226" s="5">
        <v>163.20000000000002</v>
      </c>
    </row>
    <row r="2227" spans="2:11" x14ac:dyDescent="0.2">
      <c r="B2227" s="4" t="s">
        <v>2693</v>
      </c>
      <c r="C2227" s="1" t="s">
        <v>5427</v>
      </c>
      <c r="D2227" s="4">
        <v>5</v>
      </c>
      <c r="E2227" s="4">
        <v>2020</v>
      </c>
      <c r="F2227" s="5">
        <v>506</v>
      </c>
      <c r="G2227" s="5">
        <v>0</v>
      </c>
      <c r="H2227" s="5">
        <v>506</v>
      </c>
      <c r="I2227" s="1" t="s">
        <v>6891</v>
      </c>
      <c r="J2227" s="1" t="s">
        <v>6909</v>
      </c>
      <c r="K2227" s="5">
        <v>146.73999999999998</v>
      </c>
    </row>
    <row r="2228" spans="2:11" x14ac:dyDescent="0.2">
      <c r="B2228" s="4" t="s">
        <v>2694</v>
      </c>
      <c r="C2228" s="1" t="s">
        <v>5428</v>
      </c>
      <c r="D2228" s="4">
        <v>6</v>
      </c>
      <c r="E2228" s="4">
        <v>2020</v>
      </c>
      <c r="F2228" s="5">
        <v>228</v>
      </c>
      <c r="G2228" s="5">
        <v>0</v>
      </c>
      <c r="H2228" s="5">
        <v>228</v>
      </c>
      <c r="I2228" s="1" t="s">
        <v>6887</v>
      </c>
      <c r="J2228" s="1" t="s">
        <v>6951</v>
      </c>
      <c r="K2228" s="5">
        <v>79.8</v>
      </c>
    </row>
    <row r="2229" spans="2:11" x14ac:dyDescent="0.2">
      <c r="B2229" s="4" t="s">
        <v>2695</v>
      </c>
      <c r="C2229" s="1" t="s">
        <v>5429</v>
      </c>
      <c r="D2229" s="4">
        <v>6</v>
      </c>
      <c r="E2229" s="4">
        <v>2020</v>
      </c>
      <c r="F2229" s="5">
        <v>345</v>
      </c>
      <c r="G2229" s="5">
        <v>0</v>
      </c>
      <c r="H2229" s="5">
        <v>345</v>
      </c>
      <c r="I2229" s="1" t="s">
        <v>6889</v>
      </c>
      <c r="J2229" s="1" t="s">
        <v>6920</v>
      </c>
      <c r="K2229" s="5">
        <v>106.95</v>
      </c>
    </row>
    <row r="2230" spans="2:11" x14ac:dyDescent="0.2">
      <c r="B2230" s="4" t="s">
        <v>2696</v>
      </c>
      <c r="C2230" s="1" t="s">
        <v>5430</v>
      </c>
      <c r="D2230" s="4">
        <v>6</v>
      </c>
      <c r="E2230" s="4">
        <v>2020</v>
      </c>
      <c r="F2230" s="5">
        <v>345</v>
      </c>
      <c r="G2230" s="5">
        <v>0</v>
      </c>
      <c r="H2230" s="5">
        <v>345</v>
      </c>
      <c r="I2230" s="1" t="s">
        <v>6889</v>
      </c>
      <c r="J2230" s="1" t="s">
        <v>6920</v>
      </c>
      <c r="K2230" s="5">
        <v>106.95</v>
      </c>
    </row>
    <row r="2231" spans="2:11" x14ac:dyDescent="0.2">
      <c r="B2231" s="4" t="s">
        <v>2697</v>
      </c>
      <c r="C2231" s="1" t="s">
        <v>5431</v>
      </c>
      <c r="D2231" s="4">
        <v>6</v>
      </c>
      <c r="E2231" s="4">
        <v>2020</v>
      </c>
      <c r="F2231" s="5">
        <v>345</v>
      </c>
      <c r="G2231" s="5">
        <v>0</v>
      </c>
      <c r="H2231" s="5">
        <v>345</v>
      </c>
      <c r="I2231" s="1" t="s">
        <v>6889</v>
      </c>
      <c r="J2231" s="1" t="s">
        <v>6920</v>
      </c>
      <c r="K2231" s="5">
        <v>106.95</v>
      </c>
    </row>
    <row r="2232" spans="2:11" x14ac:dyDescent="0.2">
      <c r="B2232" s="4" t="s">
        <v>2698</v>
      </c>
      <c r="C2232" s="1" t="s">
        <v>5432</v>
      </c>
      <c r="D2232" s="4">
        <v>6</v>
      </c>
      <c r="E2232" s="4">
        <v>2020</v>
      </c>
      <c r="F2232" s="5">
        <v>447</v>
      </c>
      <c r="G2232" s="5">
        <v>0</v>
      </c>
      <c r="H2232" s="5">
        <v>447</v>
      </c>
      <c r="I2232" s="1" t="s">
        <v>6889</v>
      </c>
      <c r="J2232" s="1" t="s">
        <v>6893</v>
      </c>
      <c r="K2232" s="5">
        <v>156.44999999999999</v>
      </c>
    </row>
    <row r="2233" spans="2:11" x14ac:dyDescent="0.2">
      <c r="B2233" s="4" t="s">
        <v>2699</v>
      </c>
      <c r="C2233" s="1" t="s">
        <v>5433</v>
      </c>
      <c r="D2233" s="4">
        <v>6</v>
      </c>
      <c r="E2233" s="4">
        <v>2020</v>
      </c>
      <c r="F2233" s="5">
        <v>168</v>
      </c>
      <c r="G2233" s="5">
        <v>0</v>
      </c>
      <c r="H2233" s="5">
        <v>168</v>
      </c>
      <c r="I2233" s="1" t="s">
        <v>6888</v>
      </c>
      <c r="J2233" s="1" t="s">
        <v>6894</v>
      </c>
      <c r="K2233" s="5">
        <v>25.2</v>
      </c>
    </row>
    <row r="2234" spans="2:11" x14ac:dyDescent="0.2">
      <c r="B2234" s="4" t="s">
        <v>2700</v>
      </c>
      <c r="C2234" s="1" t="s">
        <v>5434</v>
      </c>
      <c r="D2234" s="4">
        <v>6</v>
      </c>
      <c r="E2234" s="4">
        <v>2020</v>
      </c>
      <c r="F2234" s="5">
        <v>144</v>
      </c>
      <c r="G2234" s="5">
        <v>0</v>
      </c>
      <c r="H2234" s="5">
        <v>144</v>
      </c>
      <c r="I2234" s="1" t="s">
        <v>6888</v>
      </c>
      <c r="J2234" s="1" t="s">
        <v>6921</v>
      </c>
      <c r="K2234" s="5">
        <v>66.240000000000009</v>
      </c>
    </row>
    <row r="2235" spans="2:11" x14ac:dyDescent="0.2">
      <c r="B2235" s="4" t="s">
        <v>2701</v>
      </c>
      <c r="C2235" s="1" t="s">
        <v>5435</v>
      </c>
      <c r="D2235" s="4">
        <v>6</v>
      </c>
      <c r="E2235" s="4">
        <v>2020</v>
      </c>
      <c r="F2235" s="5">
        <v>579</v>
      </c>
      <c r="G2235" s="5">
        <v>0</v>
      </c>
      <c r="H2235" s="5">
        <v>579</v>
      </c>
      <c r="I2235" s="1" t="s">
        <v>6890</v>
      </c>
      <c r="J2235" s="1" t="s">
        <v>6928</v>
      </c>
      <c r="K2235" s="5">
        <v>167.91</v>
      </c>
    </row>
    <row r="2236" spans="2:11" x14ac:dyDescent="0.2">
      <c r="B2236" s="4" t="s">
        <v>2702</v>
      </c>
      <c r="C2236" s="1" t="s">
        <v>5436</v>
      </c>
      <c r="D2236" s="4">
        <v>6</v>
      </c>
      <c r="E2236" s="4">
        <v>2020</v>
      </c>
      <c r="F2236" s="5">
        <v>492</v>
      </c>
      <c r="G2236" s="5">
        <v>0</v>
      </c>
      <c r="H2236" s="5">
        <v>492</v>
      </c>
      <c r="I2236" s="1" t="s">
        <v>6891</v>
      </c>
      <c r="J2236" s="1" t="s">
        <v>6947</v>
      </c>
      <c r="K2236" s="5">
        <v>137.76000000000002</v>
      </c>
    </row>
    <row r="2237" spans="2:11" x14ac:dyDescent="0.2">
      <c r="B2237" s="4" t="s">
        <v>2703</v>
      </c>
      <c r="C2237" s="1" t="s">
        <v>5437</v>
      </c>
      <c r="D2237" s="4">
        <v>6</v>
      </c>
      <c r="E2237" s="4">
        <v>2020</v>
      </c>
      <c r="F2237" s="5">
        <v>293</v>
      </c>
      <c r="G2237" s="5">
        <v>0</v>
      </c>
      <c r="H2237" s="5">
        <v>293</v>
      </c>
      <c r="I2237" s="1" t="s">
        <v>6887</v>
      </c>
      <c r="J2237" s="1" t="s">
        <v>6937</v>
      </c>
      <c r="K2237" s="5">
        <v>90.83</v>
      </c>
    </row>
    <row r="2238" spans="2:11" x14ac:dyDescent="0.2">
      <c r="B2238" s="4" t="s">
        <v>2704</v>
      </c>
      <c r="C2238" s="1" t="s">
        <v>5438</v>
      </c>
      <c r="D2238" s="4">
        <v>6</v>
      </c>
      <c r="E2238" s="4">
        <v>2020</v>
      </c>
      <c r="F2238" s="5">
        <v>345</v>
      </c>
      <c r="G2238" s="5">
        <v>0</v>
      </c>
      <c r="H2238" s="5">
        <v>345</v>
      </c>
      <c r="I2238" s="1" t="s">
        <v>6889</v>
      </c>
      <c r="J2238" s="1" t="s">
        <v>6920</v>
      </c>
      <c r="K2238" s="5">
        <v>106.95</v>
      </c>
    </row>
    <row r="2239" spans="2:11" x14ac:dyDescent="0.2">
      <c r="B2239" s="4" t="s">
        <v>2705</v>
      </c>
      <c r="C2239" s="1" t="s">
        <v>5439</v>
      </c>
      <c r="D2239" s="4">
        <v>6</v>
      </c>
      <c r="E2239" s="4">
        <v>2020</v>
      </c>
      <c r="F2239" s="5">
        <v>383</v>
      </c>
      <c r="G2239" s="5">
        <v>0</v>
      </c>
      <c r="H2239" s="5">
        <v>383</v>
      </c>
      <c r="I2239" s="1" t="s">
        <v>6889</v>
      </c>
      <c r="J2239" s="1" t="s">
        <v>6911</v>
      </c>
      <c r="K2239" s="5">
        <v>122.56</v>
      </c>
    </row>
    <row r="2240" spans="2:11" x14ac:dyDescent="0.2">
      <c r="B2240" s="4" t="s">
        <v>2706</v>
      </c>
      <c r="C2240" s="1" t="s">
        <v>5440</v>
      </c>
      <c r="D2240" s="4">
        <v>6</v>
      </c>
      <c r="E2240" s="4">
        <v>2020</v>
      </c>
      <c r="F2240" s="5">
        <v>447</v>
      </c>
      <c r="G2240" s="5">
        <v>0</v>
      </c>
      <c r="H2240" s="5">
        <v>447</v>
      </c>
      <c r="I2240" s="1" t="s">
        <v>6889</v>
      </c>
      <c r="J2240" s="1" t="s">
        <v>6893</v>
      </c>
      <c r="K2240" s="5">
        <v>156.44999999999999</v>
      </c>
    </row>
    <row r="2241" spans="2:11" x14ac:dyDescent="0.2">
      <c r="B2241" s="4" t="s">
        <v>2707</v>
      </c>
      <c r="C2241" s="1" t="s">
        <v>5441</v>
      </c>
      <c r="D2241" s="4">
        <v>6</v>
      </c>
      <c r="E2241" s="4">
        <v>2020</v>
      </c>
      <c r="F2241" s="5">
        <v>447</v>
      </c>
      <c r="G2241" s="5">
        <v>0</v>
      </c>
      <c r="H2241" s="5">
        <v>447</v>
      </c>
      <c r="I2241" s="1" t="s">
        <v>6889</v>
      </c>
      <c r="J2241" s="1" t="s">
        <v>6893</v>
      </c>
      <c r="K2241" s="5">
        <v>156.44999999999999</v>
      </c>
    </row>
    <row r="2242" spans="2:11" x14ac:dyDescent="0.2">
      <c r="B2242" s="4" t="s">
        <v>2708</v>
      </c>
      <c r="C2242" s="1" t="s">
        <v>5442</v>
      </c>
      <c r="D2242" s="4">
        <v>6</v>
      </c>
      <c r="E2242" s="4">
        <v>2020</v>
      </c>
      <c r="F2242" s="5">
        <v>168</v>
      </c>
      <c r="G2242" s="5">
        <v>0</v>
      </c>
      <c r="H2242" s="5">
        <v>168</v>
      </c>
      <c r="I2242" s="1" t="s">
        <v>6888</v>
      </c>
      <c r="J2242" s="1" t="s">
        <v>6922</v>
      </c>
      <c r="K2242" s="5">
        <v>75.600000000000009</v>
      </c>
    </row>
    <row r="2243" spans="2:11" x14ac:dyDescent="0.2">
      <c r="B2243" s="4" t="s">
        <v>2709</v>
      </c>
      <c r="C2243" s="1" t="s">
        <v>5443</v>
      </c>
      <c r="D2243" s="4">
        <v>6</v>
      </c>
      <c r="E2243" s="4">
        <v>2020</v>
      </c>
      <c r="F2243" s="5">
        <v>168</v>
      </c>
      <c r="G2243" s="5">
        <v>0</v>
      </c>
      <c r="H2243" s="5">
        <v>168</v>
      </c>
      <c r="I2243" s="1" t="s">
        <v>6888</v>
      </c>
      <c r="J2243" s="1" t="s">
        <v>6894</v>
      </c>
      <c r="K2243" s="5">
        <v>25.2</v>
      </c>
    </row>
    <row r="2244" spans="2:11" x14ac:dyDescent="0.2">
      <c r="B2244" s="4" t="s">
        <v>2710</v>
      </c>
      <c r="C2244" s="1" t="s">
        <v>5444</v>
      </c>
      <c r="D2244" s="4">
        <v>6</v>
      </c>
      <c r="E2244" s="4">
        <v>2020</v>
      </c>
      <c r="F2244" s="5">
        <v>205</v>
      </c>
      <c r="G2244" s="5">
        <v>0</v>
      </c>
      <c r="H2244" s="5">
        <v>205</v>
      </c>
      <c r="I2244" s="1" t="s">
        <v>6892</v>
      </c>
      <c r="J2244" s="1" t="s">
        <v>6915</v>
      </c>
      <c r="K2244" s="5">
        <v>36.9</v>
      </c>
    </row>
    <row r="2245" spans="2:11" x14ac:dyDescent="0.2">
      <c r="B2245" s="4" t="s">
        <v>2711</v>
      </c>
      <c r="C2245" s="1" t="s">
        <v>5445</v>
      </c>
      <c r="D2245" s="4">
        <v>6</v>
      </c>
      <c r="E2245" s="4">
        <v>2020</v>
      </c>
      <c r="F2245" s="5">
        <v>506</v>
      </c>
      <c r="G2245" s="5">
        <v>0</v>
      </c>
      <c r="H2245" s="5">
        <v>506</v>
      </c>
      <c r="I2245" s="1" t="s">
        <v>6891</v>
      </c>
      <c r="J2245" s="1" t="s">
        <v>6909</v>
      </c>
      <c r="K2245" s="5">
        <v>146.73999999999998</v>
      </c>
    </row>
    <row r="2246" spans="2:11" x14ac:dyDescent="0.2">
      <c r="B2246" s="4" t="s">
        <v>2712</v>
      </c>
      <c r="C2246" s="1" t="s">
        <v>5446</v>
      </c>
      <c r="D2246" s="4">
        <v>6</v>
      </c>
      <c r="E2246" s="4">
        <v>2020</v>
      </c>
      <c r="F2246" s="5">
        <v>336</v>
      </c>
      <c r="G2246" s="5">
        <v>0</v>
      </c>
      <c r="H2246" s="5">
        <v>336</v>
      </c>
      <c r="I2246" s="1" t="s">
        <v>6887</v>
      </c>
      <c r="J2246" s="1" t="s">
        <v>6936</v>
      </c>
      <c r="K2246" s="5">
        <v>120.96</v>
      </c>
    </row>
    <row r="2247" spans="2:11" x14ac:dyDescent="0.2">
      <c r="B2247" s="4" t="s">
        <v>2713</v>
      </c>
      <c r="C2247" s="1" t="s">
        <v>5447</v>
      </c>
      <c r="D2247" s="4">
        <v>6</v>
      </c>
      <c r="E2247" s="4">
        <v>2020</v>
      </c>
      <c r="F2247" s="5">
        <v>447</v>
      </c>
      <c r="G2247" s="5">
        <v>0</v>
      </c>
      <c r="H2247" s="5">
        <v>447</v>
      </c>
      <c r="I2247" s="1" t="s">
        <v>6889</v>
      </c>
      <c r="J2247" s="1" t="s">
        <v>6893</v>
      </c>
      <c r="K2247" s="5">
        <v>156.44999999999999</v>
      </c>
    </row>
    <row r="2248" spans="2:11" x14ac:dyDescent="0.2">
      <c r="B2248" s="4" t="s">
        <v>2714</v>
      </c>
      <c r="C2248" s="1" t="s">
        <v>5448</v>
      </c>
      <c r="D2248" s="4">
        <v>6</v>
      </c>
      <c r="E2248" s="4">
        <v>2020</v>
      </c>
      <c r="F2248" s="5">
        <v>345</v>
      </c>
      <c r="G2248" s="5">
        <v>0</v>
      </c>
      <c r="H2248" s="5">
        <v>345</v>
      </c>
      <c r="I2248" s="1" t="s">
        <v>6889</v>
      </c>
      <c r="J2248" s="1" t="s">
        <v>6920</v>
      </c>
      <c r="K2248" s="5">
        <v>106.95</v>
      </c>
    </row>
    <row r="2249" spans="2:11" x14ac:dyDescent="0.2">
      <c r="B2249" s="4" t="s">
        <v>2715</v>
      </c>
      <c r="C2249" s="1" t="s">
        <v>5449</v>
      </c>
      <c r="D2249" s="4">
        <v>5</v>
      </c>
      <c r="E2249" s="4">
        <v>2020</v>
      </c>
      <c r="F2249" s="5">
        <v>345</v>
      </c>
      <c r="G2249" s="5">
        <v>51.75</v>
      </c>
      <c r="H2249" s="5">
        <v>293.25</v>
      </c>
      <c r="I2249" s="1" t="s">
        <v>6889</v>
      </c>
      <c r="J2249" s="1" t="s">
        <v>6920</v>
      </c>
      <c r="K2249" s="5">
        <v>106.95</v>
      </c>
    </row>
    <row r="2250" spans="2:11" x14ac:dyDescent="0.2">
      <c r="B2250" s="4" t="s">
        <v>2716</v>
      </c>
      <c r="C2250" s="1" t="s">
        <v>5450</v>
      </c>
      <c r="D2250" s="4">
        <v>5</v>
      </c>
      <c r="E2250" s="4">
        <v>2020</v>
      </c>
      <c r="F2250" s="5">
        <v>447</v>
      </c>
      <c r="G2250" s="5">
        <v>67.050000000000011</v>
      </c>
      <c r="H2250" s="5">
        <v>379.95</v>
      </c>
      <c r="I2250" s="1" t="s">
        <v>6889</v>
      </c>
      <c r="J2250" s="1" t="s">
        <v>6893</v>
      </c>
      <c r="K2250" s="5">
        <v>156.44999999999999</v>
      </c>
    </row>
    <row r="2251" spans="2:11" x14ac:dyDescent="0.2">
      <c r="B2251" s="4" t="s">
        <v>2717</v>
      </c>
      <c r="C2251" s="1" t="s">
        <v>5451</v>
      </c>
      <c r="D2251" s="4">
        <v>5</v>
      </c>
      <c r="E2251" s="4">
        <v>2020</v>
      </c>
      <c r="F2251" s="5">
        <v>168</v>
      </c>
      <c r="G2251" s="5">
        <v>25.200000000000017</v>
      </c>
      <c r="H2251" s="5">
        <v>142.79999999999998</v>
      </c>
      <c r="I2251" s="1" t="s">
        <v>6888</v>
      </c>
      <c r="J2251" s="1" t="s">
        <v>6922</v>
      </c>
      <c r="K2251" s="5">
        <v>75.600000000000009</v>
      </c>
    </row>
    <row r="2252" spans="2:11" x14ac:dyDescent="0.2">
      <c r="B2252" s="4" t="s">
        <v>2718</v>
      </c>
      <c r="C2252" s="1" t="s">
        <v>5452</v>
      </c>
      <c r="D2252" s="4">
        <v>5</v>
      </c>
      <c r="E2252" s="4">
        <v>2020</v>
      </c>
      <c r="F2252" s="5">
        <v>172</v>
      </c>
      <c r="G2252" s="5">
        <v>25.800000000000011</v>
      </c>
      <c r="H2252" s="5">
        <v>146.19999999999999</v>
      </c>
      <c r="I2252" s="1" t="s">
        <v>6888</v>
      </c>
      <c r="J2252" s="1" t="s">
        <v>6912</v>
      </c>
      <c r="K2252" s="5">
        <v>65.36</v>
      </c>
    </row>
    <row r="2253" spans="2:11" x14ac:dyDescent="0.2">
      <c r="B2253" s="4" t="s">
        <v>2719</v>
      </c>
      <c r="C2253" s="1" t="s">
        <v>5453</v>
      </c>
      <c r="D2253" s="4">
        <v>5</v>
      </c>
      <c r="E2253" s="4">
        <v>2020</v>
      </c>
      <c r="F2253" s="5">
        <v>205</v>
      </c>
      <c r="G2253" s="5">
        <v>30.75</v>
      </c>
      <c r="H2253" s="5">
        <v>174.25</v>
      </c>
      <c r="I2253" s="1" t="s">
        <v>6892</v>
      </c>
      <c r="J2253" s="1" t="s">
        <v>6915</v>
      </c>
      <c r="K2253" s="5">
        <v>36.9</v>
      </c>
    </row>
    <row r="2254" spans="2:11" x14ac:dyDescent="0.2">
      <c r="B2254" s="4" t="s">
        <v>2720</v>
      </c>
      <c r="C2254" s="1" t="s">
        <v>5454</v>
      </c>
      <c r="D2254" s="4">
        <v>5</v>
      </c>
      <c r="E2254" s="4">
        <v>2020</v>
      </c>
      <c r="F2254" s="5">
        <v>220</v>
      </c>
      <c r="G2254" s="5">
        <v>33</v>
      </c>
      <c r="H2254" s="5">
        <v>187</v>
      </c>
      <c r="I2254" s="1" t="s">
        <v>6892</v>
      </c>
      <c r="J2254" s="1" t="s">
        <v>6895</v>
      </c>
      <c r="K2254" s="5">
        <v>39.6</v>
      </c>
    </row>
    <row r="2255" spans="2:11" x14ac:dyDescent="0.2">
      <c r="B2255" s="4" t="s">
        <v>2721</v>
      </c>
      <c r="C2255" s="1" t="s">
        <v>5455</v>
      </c>
      <c r="D2255" s="4">
        <v>5</v>
      </c>
      <c r="E2255" s="4">
        <v>2020</v>
      </c>
      <c r="F2255" s="5">
        <v>538</v>
      </c>
      <c r="G2255" s="5">
        <v>80.699999999999989</v>
      </c>
      <c r="H2255" s="5">
        <v>457.3</v>
      </c>
      <c r="I2255" s="1" t="s">
        <v>6891</v>
      </c>
      <c r="J2255" s="1" t="s">
        <v>6953</v>
      </c>
      <c r="K2255" s="5">
        <v>129.12</v>
      </c>
    </row>
    <row r="2256" spans="2:11" x14ac:dyDescent="0.2">
      <c r="B2256" s="4" t="s">
        <v>2722</v>
      </c>
      <c r="C2256" s="1" t="s">
        <v>5456</v>
      </c>
      <c r="D2256" s="4">
        <v>5</v>
      </c>
      <c r="E2256" s="4">
        <v>2020</v>
      </c>
      <c r="F2256" s="5">
        <v>168</v>
      </c>
      <c r="G2256" s="5">
        <v>25.200000000000017</v>
      </c>
      <c r="H2256" s="5">
        <v>142.79999999999998</v>
      </c>
      <c r="I2256" s="1" t="s">
        <v>6887</v>
      </c>
      <c r="J2256" s="1" t="s">
        <v>6950</v>
      </c>
      <c r="K2256" s="5">
        <v>60.48</v>
      </c>
    </row>
    <row r="2257" spans="2:11" x14ac:dyDescent="0.2">
      <c r="B2257" s="4" t="s">
        <v>2723</v>
      </c>
      <c r="C2257" s="1" t="s">
        <v>5457</v>
      </c>
      <c r="D2257" s="4">
        <v>5</v>
      </c>
      <c r="E2257" s="4">
        <v>2020</v>
      </c>
      <c r="F2257" s="5">
        <v>383</v>
      </c>
      <c r="G2257" s="5">
        <v>57.449999999999989</v>
      </c>
      <c r="H2257" s="5">
        <v>325.55</v>
      </c>
      <c r="I2257" s="1" t="s">
        <v>6889</v>
      </c>
      <c r="J2257" s="1" t="s">
        <v>6911</v>
      </c>
      <c r="K2257" s="5">
        <v>122.56</v>
      </c>
    </row>
    <row r="2258" spans="2:11" x14ac:dyDescent="0.2">
      <c r="B2258" s="4" t="s">
        <v>2724</v>
      </c>
      <c r="C2258" s="1" t="s">
        <v>5458</v>
      </c>
      <c r="D2258" s="4">
        <v>5</v>
      </c>
      <c r="E2258" s="4">
        <v>2020</v>
      </c>
      <c r="F2258" s="5">
        <v>383</v>
      </c>
      <c r="G2258" s="5">
        <v>57.449999999999989</v>
      </c>
      <c r="H2258" s="5">
        <v>325.55</v>
      </c>
      <c r="I2258" s="1" t="s">
        <v>6889</v>
      </c>
      <c r="J2258" s="1" t="s">
        <v>6911</v>
      </c>
      <c r="K2258" s="5">
        <v>122.56</v>
      </c>
    </row>
    <row r="2259" spans="2:11" x14ac:dyDescent="0.2">
      <c r="B2259" s="4" t="s">
        <v>2725</v>
      </c>
      <c r="C2259" s="1" t="s">
        <v>5459</v>
      </c>
      <c r="D2259" s="4">
        <v>5</v>
      </c>
      <c r="E2259" s="4">
        <v>2020</v>
      </c>
      <c r="F2259" s="5">
        <v>447</v>
      </c>
      <c r="G2259" s="5">
        <v>67.050000000000011</v>
      </c>
      <c r="H2259" s="5">
        <v>379.95</v>
      </c>
      <c r="I2259" s="1" t="s">
        <v>6889</v>
      </c>
      <c r="J2259" s="1" t="s">
        <v>6893</v>
      </c>
      <c r="K2259" s="5">
        <v>156.44999999999999</v>
      </c>
    </row>
    <row r="2260" spans="2:11" x14ac:dyDescent="0.2">
      <c r="B2260" s="4" t="s">
        <v>2726</v>
      </c>
      <c r="C2260" s="1" t="s">
        <v>5460</v>
      </c>
      <c r="D2260" s="4">
        <v>5</v>
      </c>
      <c r="E2260" s="4">
        <v>2020</v>
      </c>
      <c r="F2260" s="5">
        <v>168</v>
      </c>
      <c r="G2260" s="5">
        <v>25.200000000000017</v>
      </c>
      <c r="H2260" s="5">
        <v>142.79999999999998</v>
      </c>
      <c r="I2260" s="1" t="s">
        <v>6888</v>
      </c>
      <c r="J2260" s="1" t="s">
        <v>6922</v>
      </c>
      <c r="K2260" s="5">
        <v>75.600000000000009</v>
      </c>
    </row>
    <row r="2261" spans="2:11" x14ac:dyDescent="0.2">
      <c r="B2261" s="4" t="s">
        <v>2727</v>
      </c>
      <c r="C2261" s="1" t="s">
        <v>5461</v>
      </c>
      <c r="D2261" s="4">
        <v>5</v>
      </c>
      <c r="E2261" s="4">
        <v>2020</v>
      </c>
      <c r="F2261" s="5">
        <v>144</v>
      </c>
      <c r="G2261" s="5">
        <v>21.600000000000009</v>
      </c>
      <c r="H2261" s="5">
        <v>122.39999999999999</v>
      </c>
      <c r="I2261" s="1" t="s">
        <v>6888</v>
      </c>
      <c r="J2261" s="1" t="s">
        <v>6921</v>
      </c>
      <c r="K2261" s="5">
        <v>66.240000000000009</v>
      </c>
    </row>
    <row r="2262" spans="2:11" x14ac:dyDescent="0.2">
      <c r="B2262" s="4" t="s">
        <v>2728</v>
      </c>
      <c r="C2262" s="1" t="s">
        <v>5462</v>
      </c>
      <c r="D2262" s="4">
        <v>5</v>
      </c>
      <c r="E2262" s="4">
        <v>2020</v>
      </c>
      <c r="F2262" s="5">
        <v>240</v>
      </c>
      <c r="G2262" s="5">
        <v>36</v>
      </c>
      <c r="H2262" s="5">
        <v>204</v>
      </c>
      <c r="I2262" s="1" t="s">
        <v>6892</v>
      </c>
      <c r="J2262" s="1" t="s">
        <v>6896</v>
      </c>
      <c r="K2262" s="5">
        <v>43.199999999999996</v>
      </c>
    </row>
    <row r="2263" spans="2:11" x14ac:dyDescent="0.2">
      <c r="B2263" s="4" t="s">
        <v>2729</v>
      </c>
      <c r="C2263" s="1" t="s">
        <v>5463</v>
      </c>
      <c r="D2263" s="4">
        <v>5</v>
      </c>
      <c r="E2263" s="4">
        <v>2020</v>
      </c>
      <c r="F2263" s="5">
        <v>220</v>
      </c>
      <c r="G2263" s="5">
        <v>33</v>
      </c>
      <c r="H2263" s="5">
        <v>187</v>
      </c>
      <c r="I2263" s="1" t="s">
        <v>6892</v>
      </c>
      <c r="J2263" s="1" t="s">
        <v>6895</v>
      </c>
      <c r="K2263" s="5">
        <v>39.6</v>
      </c>
    </row>
    <row r="2264" spans="2:11" x14ac:dyDescent="0.2">
      <c r="B2264" s="4" t="s">
        <v>2730</v>
      </c>
      <c r="C2264" s="1" t="s">
        <v>5464</v>
      </c>
      <c r="D2264" s="4">
        <v>5</v>
      </c>
      <c r="E2264" s="4">
        <v>2020</v>
      </c>
      <c r="F2264" s="5">
        <v>210</v>
      </c>
      <c r="G2264" s="5">
        <v>31.5</v>
      </c>
      <c r="H2264" s="5">
        <v>178.5</v>
      </c>
      <c r="I2264" s="1" t="s">
        <v>6892</v>
      </c>
      <c r="J2264" s="1" t="s">
        <v>6913</v>
      </c>
      <c r="K2264" s="5">
        <v>37.799999999999997</v>
      </c>
    </row>
    <row r="2265" spans="2:11" x14ac:dyDescent="0.2">
      <c r="B2265" s="4" t="s">
        <v>2731</v>
      </c>
      <c r="C2265" s="1" t="s">
        <v>5465</v>
      </c>
      <c r="D2265" s="4">
        <v>5</v>
      </c>
      <c r="E2265" s="4">
        <v>2020</v>
      </c>
      <c r="F2265" s="5">
        <v>592</v>
      </c>
      <c r="G2265" s="5">
        <v>88.800000000000011</v>
      </c>
      <c r="H2265" s="5">
        <v>503.2</v>
      </c>
      <c r="I2265" s="1" t="s">
        <v>6891</v>
      </c>
      <c r="J2265" s="1" t="s">
        <v>6908</v>
      </c>
      <c r="K2265" s="5">
        <v>165.76000000000002</v>
      </c>
    </row>
    <row r="2266" spans="2:11" x14ac:dyDescent="0.2">
      <c r="B2266" s="4" t="s">
        <v>2732</v>
      </c>
      <c r="C2266" s="1" t="s">
        <v>5466</v>
      </c>
      <c r="D2266" s="4">
        <v>5</v>
      </c>
      <c r="E2266" s="4">
        <v>2020</v>
      </c>
      <c r="F2266" s="5">
        <v>293</v>
      </c>
      <c r="G2266" s="5">
        <v>43.950000000000017</v>
      </c>
      <c r="H2266" s="5">
        <v>249.04999999999998</v>
      </c>
      <c r="I2266" s="1" t="s">
        <v>6887</v>
      </c>
      <c r="J2266" s="1" t="s">
        <v>6937</v>
      </c>
      <c r="K2266" s="5">
        <v>90.83</v>
      </c>
    </row>
    <row r="2267" spans="2:11" x14ac:dyDescent="0.2">
      <c r="B2267" s="4" t="s">
        <v>2733</v>
      </c>
      <c r="C2267" s="1" t="s">
        <v>5467</v>
      </c>
      <c r="D2267" s="4">
        <v>5</v>
      </c>
      <c r="E2267" s="4">
        <v>2020</v>
      </c>
      <c r="F2267" s="5">
        <v>345</v>
      </c>
      <c r="G2267" s="5">
        <v>51.75</v>
      </c>
      <c r="H2267" s="5">
        <v>293.25</v>
      </c>
      <c r="I2267" s="1" t="s">
        <v>6889</v>
      </c>
      <c r="J2267" s="1" t="s">
        <v>6920</v>
      </c>
      <c r="K2267" s="5">
        <v>106.95</v>
      </c>
    </row>
    <row r="2268" spans="2:11" x14ac:dyDescent="0.2">
      <c r="B2268" s="4" t="s">
        <v>2734</v>
      </c>
      <c r="C2268" s="1" t="s">
        <v>5468</v>
      </c>
      <c r="D2268" s="4">
        <v>5</v>
      </c>
      <c r="E2268" s="4">
        <v>2020</v>
      </c>
      <c r="F2268" s="5">
        <v>383</v>
      </c>
      <c r="G2268" s="5">
        <v>57.449999999999989</v>
      </c>
      <c r="H2268" s="5">
        <v>325.55</v>
      </c>
      <c r="I2268" s="1" t="s">
        <v>6889</v>
      </c>
      <c r="J2268" s="1" t="s">
        <v>6911</v>
      </c>
      <c r="K2268" s="5">
        <v>122.56</v>
      </c>
    </row>
    <row r="2269" spans="2:11" x14ac:dyDescent="0.2">
      <c r="B2269" s="4" t="s">
        <v>2735</v>
      </c>
      <c r="C2269" s="1" t="s">
        <v>5469</v>
      </c>
      <c r="D2269" s="4">
        <v>5</v>
      </c>
      <c r="E2269" s="4">
        <v>2020</v>
      </c>
      <c r="F2269" s="5">
        <v>144</v>
      </c>
      <c r="G2269" s="5">
        <v>21.600000000000009</v>
      </c>
      <c r="H2269" s="5">
        <v>122.39999999999999</v>
      </c>
      <c r="I2269" s="1" t="s">
        <v>6888</v>
      </c>
      <c r="J2269" s="1" t="s">
        <v>6921</v>
      </c>
      <c r="K2269" s="5">
        <v>66.240000000000009</v>
      </c>
    </row>
    <row r="2270" spans="2:11" x14ac:dyDescent="0.2">
      <c r="B2270" s="4" t="s">
        <v>2736</v>
      </c>
      <c r="C2270" s="1" t="s">
        <v>5470</v>
      </c>
      <c r="D2270" s="4">
        <v>5</v>
      </c>
      <c r="E2270" s="4">
        <v>2020</v>
      </c>
      <c r="F2270" s="5">
        <v>144</v>
      </c>
      <c r="G2270" s="5">
        <v>21.600000000000009</v>
      </c>
      <c r="H2270" s="5">
        <v>122.39999999999999</v>
      </c>
      <c r="I2270" s="1" t="s">
        <v>6888</v>
      </c>
      <c r="J2270" s="1" t="s">
        <v>6921</v>
      </c>
      <c r="K2270" s="5">
        <v>66.240000000000009</v>
      </c>
    </row>
    <row r="2271" spans="2:11" x14ac:dyDescent="0.2">
      <c r="B2271" s="4" t="s">
        <v>2737</v>
      </c>
      <c r="C2271" s="1" t="s">
        <v>5471</v>
      </c>
      <c r="D2271" s="4">
        <v>5</v>
      </c>
      <c r="E2271" s="4">
        <v>2020</v>
      </c>
      <c r="F2271" s="5">
        <v>240</v>
      </c>
      <c r="G2271" s="5">
        <v>36</v>
      </c>
      <c r="H2271" s="5">
        <v>204</v>
      </c>
      <c r="I2271" s="1" t="s">
        <v>6892</v>
      </c>
      <c r="J2271" s="1" t="s">
        <v>6896</v>
      </c>
      <c r="K2271" s="5">
        <v>43.199999999999996</v>
      </c>
    </row>
    <row r="2272" spans="2:11" x14ac:dyDescent="0.2">
      <c r="B2272" s="4" t="s">
        <v>2738</v>
      </c>
      <c r="C2272" s="1" t="s">
        <v>5472</v>
      </c>
      <c r="D2272" s="4">
        <v>5</v>
      </c>
      <c r="E2272" s="4">
        <v>2020</v>
      </c>
      <c r="F2272" s="5">
        <v>240</v>
      </c>
      <c r="G2272" s="5">
        <v>36</v>
      </c>
      <c r="H2272" s="5">
        <v>204</v>
      </c>
      <c r="I2272" s="1" t="s">
        <v>6892</v>
      </c>
      <c r="J2272" s="1" t="s">
        <v>6896</v>
      </c>
      <c r="K2272" s="5">
        <v>43.199999999999996</v>
      </c>
    </row>
    <row r="2273" spans="2:11" x14ac:dyDescent="0.2">
      <c r="B2273" s="4" t="s">
        <v>2739</v>
      </c>
      <c r="C2273" s="1" t="s">
        <v>5473</v>
      </c>
      <c r="D2273" s="4">
        <v>5</v>
      </c>
      <c r="E2273" s="4">
        <v>2020</v>
      </c>
      <c r="F2273" s="5">
        <v>240</v>
      </c>
      <c r="G2273" s="5">
        <v>36</v>
      </c>
      <c r="H2273" s="5">
        <v>204</v>
      </c>
      <c r="I2273" s="1" t="s">
        <v>6892</v>
      </c>
      <c r="J2273" s="1" t="s">
        <v>6896</v>
      </c>
      <c r="K2273" s="5">
        <v>43.199999999999996</v>
      </c>
    </row>
    <row r="2274" spans="2:11" x14ac:dyDescent="0.2">
      <c r="B2274" s="4" t="s">
        <v>2740</v>
      </c>
      <c r="C2274" s="1" t="s">
        <v>5474</v>
      </c>
      <c r="D2274" s="4">
        <v>5</v>
      </c>
      <c r="E2274" s="4">
        <v>2020</v>
      </c>
      <c r="F2274" s="5">
        <v>313</v>
      </c>
      <c r="G2274" s="5">
        <v>46.949999999999989</v>
      </c>
      <c r="H2274" s="5">
        <v>266.05</v>
      </c>
      <c r="I2274" s="1" t="s">
        <v>6886</v>
      </c>
      <c r="J2274" s="1" t="s">
        <v>6897</v>
      </c>
      <c r="K2274" s="5">
        <v>93.899999999999991</v>
      </c>
    </row>
    <row r="2275" spans="2:11" x14ac:dyDescent="0.2">
      <c r="B2275" s="4" t="s">
        <v>2741</v>
      </c>
      <c r="C2275" s="1" t="s">
        <v>5475</v>
      </c>
      <c r="D2275" s="4">
        <v>5</v>
      </c>
      <c r="E2275" s="4">
        <v>2020</v>
      </c>
      <c r="F2275" s="5">
        <v>592</v>
      </c>
      <c r="G2275" s="5">
        <v>88.800000000000011</v>
      </c>
      <c r="H2275" s="5">
        <v>503.2</v>
      </c>
      <c r="I2275" s="1" t="s">
        <v>6891</v>
      </c>
      <c r="J2275" s="1" t="s">
        <v>6908</v>
      </c>
      <c r="K2275" s="5">
        <v>165.76000000000002</v>
      </c>
    </row>
    <row r="2276" spans="2:11" x14ac:dyDescent="0.2">
      <c r="B2276" s="4" t="s">
        <v>2742</v>
      </c>
      <c r="C2276" s="1" t="s">
        <v>5476</v>
      </c>
      <c r="D2276" s="4">
        <v>5</v>
      </c>
      <c r="E2276" s="4">
        <v>2020</v>
      </c>
      <c r="F2276" s="5">
        <v>283</v>
      </c>
      <c r="G2276" s="5">
        <v>42.450000000000017</v>
      </c>
      <c r="H2276" s="5">
        <v>240.54999999999998</v>
      </c>
      <c r="I2276" s="1" t="s">
        <v>6887</v>
      </c>
      <c r="J2276" s="1" t="s">
        <v>6955</v>
      </c>
      <c r="K2276" s="5">
        <v>82.07</v>
      </c>
    </row>
    <row r="2277" spans="2:11" x14ac:dyDescent="0.2">
      <c r="B2277" s="4" t="s">
        <v>2743</v>
      </c>
      <c r="C2277" s="1" t="s">
        <v>5477</v>
      </c>
      <c r="D2277" s="4">
        <v>5</v>
      </c>
      <c r="E2277" s="4">
        <v>2020</v>
      </c>
      <c r="F2277" s="5">
        <v>383</v>
      </c>
      <c r="G2277" s="5">
        <v>57.449999999999989</v>
      </c>
      <c r="H2277" s="5">
        <v>325.55</v>
      </c>
      <c r="I2277" s="1" t="s">
        <v>6889</v>
      </c>
      <c r="J2277" s="1" t="s">
        <v>6911</v>
      </c>
      <c r="K2277" s="5">
        <v>122.56</v>
      </c>
    </row>
    <row r="2278" spans="2:11" x14ac:dyDescent="0.2">
      <c r="B2278" s="4" t="s">
        <v>2744</v>
      </c>
      <c r="C2278" s="1" t="s">
        <v>5478</v>
      </c>
      <c r="D2278" s="4">
        <v>4</v>
      </c>
      <c r="E2278" s="4">
        <v>2020</v>
      </c>
      <c r="F2278" s="5">
        <v>168</v>
      </c>
      <c r="G2278" s="5">
        <v>25.200000000000017</v>
      </c>
      <c r="H2278" s="5">
        <v>142.79999999999998</v>
      </c>
      <c r="I2278" s="1" t="s">
        <v>6888</v>
      </c>
      <c r="J2278" s="1" t="s">
        <v>6922</v>
      </c>
      <c r="K2278" s="5">
        <v>75.600000000000009</v>
      </c>
    </row>
    <row r="2279" spans="2:11" x14ac:dyDescent="0.2">
      <c r="B2279" s="4" t="s">
        <v>2745</v>
      </c>
      <c r="C2279" s="1" t="s">
        <v>5479</v>
      </c>
      <c r="D2279" s="4">
        <v>4</v>
      </c>
      <c r="E2279" s="4">
        <v>2020</v>
      </c>
      <c r="F2279" s="5">
        <v>144</v>
      </c>
      <c r="G2279" s="5">
        <v>21.600000000000009</v>
      </c>
      <c r="H2279" s="5">
        <v>122.39999999999999</v>
      </c>
      <c r="I2279" s="1" t="s">
        <v>6888</v>
      </c>
      <c r="J2279" s="1" t="s">
        <v>6921</v>
      </c>
      <c r="K2279" s="5">
        <v>66.240000000000009</v>
      </c>
    </row>
    <row r="2280" spans="2:11" x14ac:dyDescent="0.2">
      <c r="B2280" s="4" t="s">
        <v>2746</v>
      </c>
      <c r="C2280" s="1" t="s">
        <v>5480</v>
      </c>
      <c r="D2280" s="4">
        <v>4</v>
      </c>
      <c r="E2280" s="4">
        <v>2020</v>
      </c>
      <c r="F2280" s="5">
        <v>205</v>
      </c>
      <c r="G2280" s="5">
        <v>30.75</v>
      </c>
      <c r="H2280" s="5">
        <v>174.25</v>
      </c>
      <c r="I2280" s="1" t="s">
        <v>6892</v>
      </c>
      <c r="J2280" s="1" t="s">
        <v>6915</v>
      </c>
      <c r="K2280" s="5">
        <v>36.9</v>
      </c>
    </row>
    <row r="2281" spans="2:11" x14ac:dyDescent="0.2">
      <c r="B2281" s="4" t="s">
        <v>2747</v>
      </c>
      <c r="C2281" s="1" t="s">
        <v>5481</v>
      </c>
      <c r="D2281" s="4">
        <v>4</v>
      </c>
      <c r="E2281" s="4">
        <v>2020</v>
      </c>
      <c r="F2281" s="5">
        <v>240</v>
      </c>
      <c r="G2281" s="5">
        <v>36</v>
      </c>
      <c r="H2281" s="5">
        <v>204</v>
      </c>
      <c r="I2281" s="1" t="s">
        <v>6892</v>
      </c>
      <c r="J2281" s="1" t="s">
        <v>6896</v>
      </c>
      <c r="K2281" s="5">
        <v>43.199999999999996</v>
      </c>
    </row>
    <row r="2282" spans="2:11" x14ac:dyDescent="0.2">
      <c r="B2282" s="4" t="s">
        <v>2748</v>
      </c>
      <c r="C2282" s="1" t="s">
        <v>5482</v>
      </c>
      <c r="D2282" s="4">
        <v>4</v>
      </c>
      <c r="E2282" s="4">
        <v>2020</v>
      </c>
      <c r="F2282" s="5">
        <v>220</v>
      </c>
      <c r="G2282" s="5">
        <v>33</v>
      </c>
      <c r="H2282" s="5">
        <v>187</v>
      </c>
      <c r="I2282" s="1" t="s">
        <v>6892</v>
      </c>
      <c r="J2282" s="1" t="s">
        <v>6895</v>
      </c>
      <c r="K2282" s="5">
        <v>39.6</v>
      </c>
    </row>
    <row r="2283" spans="2:11" x14ac:dyDescent="0.2">
      <c r="B2283" s="4" t="s">
        <v>2749</v>
      </c>
      <c r="C2283" s="1" t="s">
        <v>5483</v>
      </c>
      <c r="D2283" s="4">
        <v>4</v>
      </c>
      <c r="E2283" s="4">
        <v>2020</v>
      </c>
      <c r="F2283" s="5">
        <v>278</v>
      </c>
      <c r="G2283" s="5">
        <v>41.700000000000017</v>
      </c>
      <c r="H2283" s="5">
        <v>236.29999999999998</v>
      </c>
      <c r="I2283" s="1" t="s">
        <v>6887</v>
      </c>
      <c r="J2283" s="1" t="s">
        <v>6949</v>
      </c>
      <c r="K2283" s="5">
        <v>88.960000000000008</v>
      </c>
    </row>
    <row r="2284" spans="2:11" x14ac:dyDescent="0.2">
      <c r="B2284" s="4" t="s">
        <v>2750</v>
      </c>
      <c r="C2284" s="1" t="s">
        <v>5484</v>
      </c>
      <c r="D2284" s="4">
        <v>4</v>
      </c>
      <c r="E2284" s="4">
        <v>2020</v>
      </c>
      <c r="F2284" s="5">
        <v>447</v>
      </c>
      <c r="G2284" s="5">
        <v>67.050000000000011</v>
      </c>
      <c r="H2284" s="5">
        <v>379.95</v>
      </c>
      <c r="I2284" s="1" t="s">
        <v>6889</v>
      </c>
      <c r="J2284" s="1" t="s">
        <v>6893</v>
      </c>
      <c r="K2284" s="5">
        <v>156.44999999999999</v>
      </c>
    </row>
    <row r="2285" spans="2:11" x14ac:dyDescent="0.2">
      <c r="B2285" s="4" t="s">
        <v>2751</v>
      </c>
      <c r="C2285" s="1" t="s">
        <v>5485</v>
      </c>
      <c r="D2285" s="4">
        <v>4</v>
      </c>
      <c r="E2285" s="4">
        <v>2020</v>
      </c>
      <c r="F2285" s="5">
        <v>144</v>
      </c>
      <c r="G2285" s="5">
        <v>21.600000000000009</v>
      </c>
      <c r="H2285" s="5">
        <v>122.39999999999999</v>
      </c>
      <c r="I2285" s="1" t="s">
        <v>6888</v>
      </c>
      <c r="J2285" s="1" t="s">
        <v>6921</v>
      </c>
      <c r="K2285" s="5">
        <v>66.240000000000009</v>
      </c>
    </row>
    <row r="2286" spans="2:11" x14ac:dyDescent="0.2">
      <c r="B2286" s="4" t="s">
        <v>2752</v>
      </c>
      <c r="C2286" s="1" t="s">
        <v>5486</v>
      </c>
      <c r="D2286" s="4">
        <v>4</v>
      </c>
      <c r="E2286" s="4">
        <v>2020</v>
      </c>
      <c r="F2286" s="5">
        <v>205</v>
      </c>
      <c r="G2286" s="5">
        <v>30.75</v>
      </c>
      <c r="H2286" s="5">
        <v>174.25</v>
      </c>
      <c r="I2286" s="1" t="s">
        <v>6892</v>
      </c>
      <c r="J2286" s="1" t="s">
        <v>6915</v>
      </c>
      <c r="K2286" s="5">
        <v>36.9</v>
      </c>
    </row>
    <row r="2287" spans="2:11" x14ac:dyDescent="0.2">
      <c r="B2287" s="4" t="s">
        <v>2753</v>
      </c>
      <c r="C2287" s="1" t="s">
        <v>5487</v>
      </c>
      <c r="D2287" s="4">
        <v>4</v>
      </c>
      <c r="E2287" s="4">
        <v>2020</v>
      </c>
      <c r="F2287" s="5">
        <v>210</v>
      </c>
      <c r="G2287" s="5">
        <v>31.5</v>
      </c>
      <c r="H2287" s="5">
        <v>178.5</v>
      </c>
      <c r="I2287" s="1" t="s">
        <v>6892</v>
      </c>
      <c r="J2287" s="1" t="s">
        <v>6913</v>
      </c>
      <c r="K2287" s="5">
        <v>37.799999999999997</v>
      </c>
    </row>
    <row r="2288" spans="2:11" x14ac:dyDescent="0.2">
      <c r="B2288" s="4" t="s">
        <v>2754</v>
      </c>
      <c r="C2288" s="1" t="s">
        <v>5488</v>
      </c>
      <c r="D2288" s="4">
        <v>4</v>
      </c>
      <c r="E2288" s="4">
        <v>2020</v>
      </c>
      <c r="F2288" s="5">
        <v>240</v>
      </c>
      <c r="G2288" s="5">
        <v>36</v>
      </c>
      <c r="H2288" s="5">
        <v>204</v>
      </c>
      <c r="I2288" s="1" t="s">
        <v>6892</v>
      </c>
      <c r="J2288" s="1" t="s">
        <v>6896</v>
      </c>
      <c r="K2288" s="5">
        <v>43.199999999999996</v>
      </c>
    </row>
    <row r="2289" spans="2:11" x14ac:dyDescent="0.2">
      <c r="B2289" s="4" t="s">
        <v>2755</v>
      </c>
      <c r="C2289" s="1" t="s">
        <v>5489</v>
      </c>
      <c r="D2289" s="4">
        <v>4</v>
      </c>
      <c r="E2289" s="4">
        <v>2020</v>
      </c>
      <c r="F2289" s="5">
        <v>313</v>
      </c>
      <c r="G2289" s="5">
        <v>46.949999999999989</v>
      </c>
      <c r="H2289" s="5">
        <v>266.05</v>
      </c>
      <c r="I2289" s="1" t="s">
        <v>6886</v>
      </c>
      <c r="J2289" s="1" t="s">
        <v>6897</v>
      </c>
      <c r="K2289" s="5">
        <v>93.899999999999991</v>
      </c>
    </row>
    <row r="2290" spans="2:11" x14ac:dyDescent="0.2">
      <c r="B2290" s="4" t="s">
        <v>2756</v>
      </c>
      <c r="C2290" s="1" t="s">
        <v>5490</v>
      </c>
      <c r="D2290" s="4">
        <v>4</v>
      </c>
      <c r="E2290" s="4">
        <v>2020</v>
      </c>
      <c r="F2290" s="5">
        <v>313</v>
      </c>
      <c r="G2290" s="5">
        <v>46.949999999999989</v>
      </c>
      <c r="H2290" s="5">
        <v>266.05</v>
      </c>
      <c r="I2290" s="1" t="s">
        <v>6886</v>
      </c>
      <c r="J2290" s="1" t="s">
        <v>6897</v>
      </c>
      <c r="K2290" s="5">
        <v>93.899999999999991</v>
      </c>
    </row>
    <row r="2291" spans="2:11" x14ac:dyDescent="0.2">
      <c r="B2291" s="4" t="s">
        <v>2757</v>
      </c>
      <c r="C2291" s="1" t="s">
        <v>5491</v>
      </c>
      <c r="D2291" s="4">
        <v>4</v>
      </c>
      <c r="E2291" s="4">
        <v>2020</v>
      </c>
      <c r="F2291" s="5">
        <v>255</v>
      </c>
      <c r="G2291" s="5">
        <v>38.25</v>
      </c>
      <c r="H2291" s="5">
        <v>216.75</v>
      </c>
      <c r="I2291" s="1" t="s">
        <v>6886</v>
      </c>
      <c r="J2291" s="1" t="s">
        <v>6917</v>
      </c>
      <c r="K2291" s="5">
        <v>66.3</v>
      </c>
    </row>
    <row r="2292" spans="2:11" x14ac:dyDescent="0.2">
      <c r="B2292" s="4" t="s">
        <v>2758</v>
      </c>
      <c r="C2292" s="1" t="s">
        <v>5492</v>
      </c>
      <c r="D2292" s="4">
        <v>4</v>
      </c>
      <c r="E2292" s="4">
        <v>2020</v>
      </c>
      <c r="F2292" s="5">
        <v>283</v>
      </c>
      <c r="G2292" s="5">
        <v>42.450000000000017</v>
      </c>
      <c r="H2292" s="5">
        <v>240.54999999999998</v>
      </c>
      <c r="I2292" s="1" t="s">
        <v>6887</v>
      </c>
      <c r="J2292" s="1" t="s">
        <v>6955</v>
      </c>
      <c r="K2292" s="5">
        <v>82.07</v>
      </c>
    </row>
    <row r="2293" spans="2:11" x14ac:dyDescent="0.2">
      <c r="B2293" s="4" t="s">
        <v>2759</v>
      </c>
      <c r="C2293" s="1" t="s">
        <v>5493</v>
      </c>
      <c r="D2293" s="4">
        <v>4</v>
      </c>
      <c r="E2293" s="4">
        <v>2020</v>
      </c>
      <c r="F2293" s="5">
        <v>383</v>
      </c>
      <c r="G2293" s="5">
        <v>57.449999999999989</v>
      </c>
      <c r="H2293" s="5">
        <v>325.55</v>
      </c>
      <c r="I2293" s="1" t="s">
        <v>6889</v>
      </c>
      <c r="J2293" s="1" t="s">
        <v>6911</v>
      </c>
      <c r="K2293" s="5">
        <v>122.56</v>
      </c>
    </row>
    <row r="2294" spans="2:11" x14ac:dyDescent="0.2">
      <c r="B2294" s="4" t="s">
        <v>2760</v>
      </c>
      <c r="C2294" s="1" t="s">
        <v>5494</v>
      </c>
      <c r="D2294" s="4">
        <v>4</v>
      </c>
      <c r="E2294" s="4">
        <v>2020</v>
      </c>
      <c r="F2294" s="5">
        <v>168</v>
      </c>
      <c r="G2294" s="5">
        <v>25.200000000000017</v>
      </c>
      <c r="H2294" s="5">
        <v>142.79999999999998</v>
      </c>
      <c r="I2294" s="1" t="s">
        <v>6888</v>
      </c>
      <c r="J2294" s="1" t="s">
        <v>6922</v>
      </c>
      <c r="K2294" s="5">
        <v>75.600000000000009</v>
      </c>
    </row>
    <row r="2295" spans="2:11" x14ac:dyDescent="0.2">
      <c r="B2295" s="4" t="s">
        <v>2761</v>
      </c>
      <c r="C2295" s="1" t="s">
        <v>5495</v>
      </c>
      <c r="D2295" s="4">
        <v>4</v>
      </c>
      <c r="E2295" s="4">
        <v>2020</v>
      </c>
      <c r="F2295" s="5">
        <v>168</v>
      </c>
      <c r="G2295" s="5">
        <v>25.200000000000017</v>
      </c>
      <c r="H2295" s="5">
        <v>142.79999999999998</v>
      </c>
      <c r="I2295" s="1" t="s">
        <v>6888</v>
      </c>
      <c r="J2295" s="1" t="s">
        <v>6894</v>
      </c>
      <c r="K2295" s="5">
        <v>25.2</v>
      </c>
    </row>
    <row r="2296" spans="2:11" x14ac:dyDescent="0.2">
      <c r="B2296" s="4" t="s">
        <v>2762</v>
      </c>
      <c r="C2296" s="1" t="s">
        <v>5496</v>
      </c>
      <c r="D2296" s="4">
        <v>4</v>
      </c>
      <c r="E2296" s="4">
        <v>2020</v>
      </c>
      <c r="F2296" s="5">
        <v>168</v>
      </c>
      <c r="G2296" s="5">
        <v>25.200000000000017</v>
      </c>
      <c r="H2296" s="5">
        <v>142.79999999999998</v>
      </c>
      <c r="I2296" s="1" t="s">
        <v>6888</v>
      </c>
      <c r="J2296" s="1" t="s">
        <v>6922</v>
      </c>
      <c r="K2296" s="5">
        <v>75.600000000000009</v>
      </c>
    </row>
    <row r="2297" spans="2:11" x14ac:dyDescent="0.2">
      <c r="B2297" s="4" t="s">
        <v>2763</v>
      </c>
      <c r="C2297" s="1" t="s">
        <v>5497</v>
      </c>
      <c r="D2297" s="4">
        <v>4</v>
      </c>
      <c r="E2297" s="4">
        <v>2020</v>
      </c>
      <c r="F2297" s="5">
        <v>220</v>
      </c>
      <c r="G2297" s="5">
        <v>33</v>
      </c>
      <c r="H2297" s="5">
        <v>187</v>
      </c>
      <c r="I2297" s="1" t="s">
        <v>6892</v>
      </c>
      <c r="J2297" s="1" t="s">
        <v>6895</v>
      </c>
      <c r="K2297" s="5">
        <v>39.6</v>
      </c>
    </row>
    <row r="2298" spans="2:11" x14ac:dyDescent="0.2">
      <c r="B2298" s="4" t="s">
        <v>2764</v>
      </c>
      <c r="C2298" s="1" t="s">
        <v>5498</v>
      </c>
      <c r="D2298" s="4">
        <v>4</v>
      </c>
      <c r="E2298" s="4">
        <v>2020</v>
      </c>
      <c r="F2298" s="5">
        <v>192</v>
      </c>
      <c r="G2298" s="5">
        <v>28.800000000000011</v>
      </c>
      <c r="H2298" s="5">
        <v>163.19999999999999</v>
      </c>
      <c r="I2298" s="1" t="s">
        <v>6892</v>
      </c>
      <c r="J2298" s="1" t="s">
        <v>6914</v>
      </c>
      <c r="K2298" s="5">
        <v>34.56</v>
      </c>
    </row>
    <row r="2299" spans="2:11" x14ac:dyDescent="0.2">
      <c r="B2299" s="4" t="s">
        <v>2765</v>
      </c>
      <c r="C2299" s="1" t="s">
        <v>5499</v>
      </c>
      <c r="D2299" s="4">
        <v>4</v>
      </c>
      <c r="E2299" s="4">
        <v>2020</v>
      </c>
      <c r="F2299" s="5">
        <v>192</v>
      </c>
      <c r="G2299" s="5">
        <v>28.800000000000011</v>
      </c>
      <c r="H2299" s="5">
        <v>163.19999999999999</v>
      </c>
      <c r="I2299" s="1" t="s">
        <v>6892</v>
      </c>
      <c r="J2299" s="1" t="s">
        <v>6914</v>
      </c>
      <c r="K2299" s="5">
        <v>34.56</v>
      </c>
    </row>
    <row r="2300" spans="2:11" x14ac:dyDescent="0.2">
      <c r="B2300" s="4" t="s">
        <v>2766</v>
      </c>
      <c r="C2300" s="1" t="s">
        <v>5500</v>
      </c>
      <c r="D2300" s="4">
        <v>4</v>
      </c>
      <c r="E2300" s="4">
        <v>2020</v>
      </c>
      <c r="F2300" s="5">
        <v>255</v>
      </c>
      <c r="G2300" s="5">
        <v>38.25</v>
      </c>
      <c r="H2300" s="5">
        <v>216.75</v>
      </c>
      <c r="I2300" s="1" t="s">
        <v>6886</v>
      </c>
      <c r="J2300" s="1" t="s">
        <v>6917</v>
      </c>
      <c r="K2300" s="5">
        <v>66.3</v>
      </c>
    </row>
    <row r="2301" spans="2:11" x14ac:dyDescent="0.2">
      <c r="B2301" s="4" t="s">
        <v>2767</v>
      </c>
      <c r="C2301" s="1" t="s">
        <v>5501</v>
      </c>
      <c r="D2301" s="4">
        <v>4</v>
      </c>
      <c r="E2301" s="4">
        <v>2020</v>
      </c>
      <c r="F2301" s="5">
        <v>327</v>
      </c>
      <c r="G2301" s="5">
        <v>49.050000000000011</v>
      </c>
      <c r="H2301" s="5">
        <v>277.95</v>
      </c>
      <c r="I2301" s="1" t="s">
        <v>6886</v>
      </c>
      <c r="J2301" s="1" t="s">
        <v>6916</v>
      </c>
      <c r="K2301" s="5">
        <v>94.83</v>
      </c>
    </row>
    <row r="2302" spans="2:11" x14ac:dyDescent="0.2">
      <c r="B2302" s="4" t="s">
        <v>2768</v>
      </c>
      <c r="C2302" s="1" t="s">
        <v>5502</v>
      </c>
      <c r="D2302" s="4">
        <v>4</v>
      </c>
      <c r="E2302" s="4">
        <v>2020</v>
      </c>
      <c r="F2302" s="5">
        <v>284</v>
      </c>
      <c r="G2302" s="5">
        <v>42.599999999999994</v>
      </c>
      <c r="H2302" s="5">
        <v>241.4</v>
      </c>
      <c r="I2302" s="1" t="s">
        <v>6887</v>
      </c>
      <c r="J2302" s="1" t="s">
        <v>6919</v>
      </c>
      <c r="K2302" s="5">
        <v>76.680000000000007</v>
      </c>
    </row>
    <row r="2303" spans="2:11" x14ac:dyDescent="0.2">
      <c r="B2303" s="4" t="s">
        <v>2769</v>
      </c>
      <c r="C2303" s="1" t="s">
        <v>5503</v>
      </c>
      <c r="D2303" s="4">
        <v>4</v>
      </c>
      <c r="E2303" s="4">
        <v>2020</v>
      </c>
      <c r="F2303" s="5">
        <v>383</v>
      </c>
      <c r="G2303" s="5">
        <v>57.449999999999989</v>
      </c>
      <c r="H2303" s="5">
        <v>325.55</v>
      </c>
      <c r="I2303" s="1" t="s">
        <v>6889</v>
      </c>
      <c r="J2303" s="1" t="s">
        <v>6911</v>
      </c>
      <c r="K2303" s="5">
        <v>122.56</v>
      </c>
    </row>
    <row r="2304" spans="2:11" x14ac:dyDescent="0.2">
      <c r="B2304" s="4" t="s">
        <v>2770</v>
      </c>
      <c r="C2304" s="1" t="s">
        <v>5504</v>
      </c>
      <c r="D2304" s="4">
        <v>4</v>
      </c>
      <c r="E2304" s="4">
        <v>2020</v>
      </c>
      <c r="F2304" s="5">
        <v>144</v>
      </c>
      <c r="G2304" s="5">
        <v>21.600000000000009</v>
      </c>
      <c r="H2304" s="5">
        <v>122.39999999999999</v>
      </c>
      <c r="I2304" s="1" t="s">
        <v>6888</v>
      </c>
      <c r="J2304" s="1" t="s">
        <v>6921</v>
      </c>
      <c r="K2304" s="5">
        <v>66.240000000000009</v>
      </c>
    </row>
    <row r="2305" spans="2:11" x14ac:dyDescent="0.2">
      <c r="B2305" s="4" t="s">
        <v>2771</v>
      </c>
      <c r="C2305" s="1" t="s">
        <v>5505</v>
      </c>
      <c r="D2305" s="4">
        <v>4</v>
      </c>
      <c r="E2305" s="4">
        <v>2020</v>
      </c>
      <c r="F2305" s="5">
        <v>507</v>
      </c>
      <c r="G2305" s="5">
        <v>76.050000000000011</v>
      </c>
      <c r="H2305" s="5">
        <v>430.95</v>
      </c>
      <c r="I2305" s="1" t="s">
        <v>6891</v>
      </c>
      <c r="J2305" s="1" t="s">
        <v>6939</v>
      </c>
      <c r="K2305" s="5">
        <v>136.89000000000001</v>
      </c>
    </row>
    <row r="2306" spans="2:11" x14ac:dyDescent="0.2">
      <c r="B2306" s="4" t="s">
        <v>2772</v>
      </c>
      <c r="C2306" s="1" t="s">
        <v>5506</v>
      </c>
      <c r="D2306" s="4">
        <v>4</v>
      </c>
      <c r="E2306" s="4">
        <v>2020</v>
      </c>
      <c r="F2306" s="5">
        <v>180</v>
      </c>
      <c r="G2306" s="5">
        <v>27</v>
      </c>
      <c r="H2306" s="5">
        <v>153</v>
      </c>
      <c r="I2306" s="1" t="s">
        <v>6887</v>
      </c>
      <c r="J2306" s="1" t="s">
        <v>6959</v>
      </c>
      <c r="K2306" s="5">
        <v>61.2</v>
      </c>
    </row>
    <row r="2307" spans="2:11" x14ac:dyDescent="0.2">
      <c r="B2307" s="4" t="s">
        <v>2773</v>
      </c>
      <c r="C2307" s="1" t="s">
        <v>5507</v>
      </c>
      <c r="D2307" s="4">
        <v>4</v>
      </c>
      <c r="E2307" s="4">
        <v>2020</v>
      </c>
      <c r="F2307" s="5">
        <v>447</v>
      </c>
      <c r="G2307" s="5">
        <v>67.050000000000011</v>
      </c>
      <c r="H2307" s="5">
        <v>379.95</v>
      </c>
      <c r="I2307" s="1" t="s">
        <v>6889</v>
      </c>
      <c r="J2307" s="1" t="s">
        <v>6893</v>
      </c>
      <c r="K2307" s="5">
        <v>156.44999999999999</v>
      </c>
    </row>
    <row r="2308" spans="2:11" x14ac:dyDescent="0.2">
      <c r="B2308" s="4" t="s">
        <v>2774</v>
      </c>
      <c r="C2308" s="1" t="s">
        <v>5508</v>
      </c>
      <c r="D2308" s="4">
        <v>4</v>
      </c>
      <c r="E2308" s="4">
        <v>2020</v>
      </c>
      <c r="F2308" s="5">
        <v>144</v>
      </c>
      <c r="G2308" s="5">
        <v>21.600000000000009</v>
      </c>
      <c r="H2308" s="5">
        <v>122.39999999999999</v>
      </c>
      <c r="I2308" s="1" t="s">
        <v>6888</v>
      </c>
      <c r="J2308" s="1" t="s">
        <v>6921</v>
      </c>
      <c r="K2308" s="5">
        <v>66.240000000000009</v>
      </c>
    </row>
    <row r="2309" spans="2:11" x14ac:dyDescent="0.2">
      <c r="B2309" s="4" t="s">
        <v>2775</v>
      </c>
      <c r="C2309" s="1" t="s">
        <v>5509</v>
      </c>
      <c r="D2309" s="4">
        <v>4</v>
      </c>
      <c r="E2309" s="4">
        <v>2020</v>
      </c>
      <c r="F2309" s="5">
        <v>168</v>
      </c>
      <c r="G2309" s="5">
        <v>25.200000000000017</v>
      </c>
      <c r="H2309" s="5">
        <v>142.79999999999998</v>
      </c>
      <c r="I2309" s="1" t="s">
        <v>6888</v>
      </c>
      <c r="J2309" s="1" t="s">
        <v>6894</v>
      </c>
      <c r="K2309" s="5">
        <v>25.2</v>
      </c>
    </row>
    <row r="2310" spans="2:11" x14ac:dyDescent="0.2">
      <c r="B2310" s="4" t="s">
        <v>2776</v>
      </c>
      <c r="C2310" s="1" t="s">
        <v>5510</v>
      </c>
      <c r="D2310" s="4">
        <v>4</v>
      </c>
      <c r="E2310" s="4">
        <v>2020</v>
      </c>
      <c r="F2310" s="5">
        <v>192</v>
      </c>
      <c r="G2310" s="5">
        <v>28.800000000000011</v>
      </c>
      <c r="H2310" s="5">
        <v>163.19999999999999</v>
      </c>
      <c r="I2310" s="1" t="s">
        <v>6892</v>
      </c>
      <c r="J2310" s="1" t="s">
        <v>6914</v>
      </c>
      <c r="K2310" s="5">
        <v>34.56</v>
      </c>
    </row>
    <row r="2311" spans="2:11" x14ac:dyDescent="0.2">
      <c r="B2311" s="4" t="s">
        <v>2777</v>
      </c>
      <c r="C2311" s="1" t="s">
        <v>5511</v>
      </c>
      <c r="D2311" s="4">
        <v>4</v>
      </c>
      <c r="E2311" s="4">
        <v>2020</v>
      </c>
      <c r="F2311" s="5">
        <v>210</v>
      </c>
      <c r="G2311" s="5">
        <v>31.5</v>
      </c>
      <c r="H2311" s="5">
        <v>178.5</v>
      </c>
      <c r="I2311" s="1" t="s">
        <v>6892</v>
      </c>
      <c r="J2311" s="1" t="s">
        <v>6913</v>
      </c>
      <c r="K2311" s="5">
        <v>37.799999999999997</v>
      </c>
    </row>
    <row r="2312" spans="2:11" x14ac:dyDescent="0.2">
      <c r="B2312" s="4" t="s">
        <v>2778</v>
      </c>
      <c r="C2312" s="1" t="s">
        <v>5512</v>
      </c>
      <c r="D2312" s="4">
        <v>4</v>
      </c>
      <c r="E2312" s="4">
        <v>2020</v>
      </c>
      <c r="F2312" s="5">
        <v>240</v>
      </c>
      <c r="G2312" s="5">
        <v>36</v>
      </c>
      <c r="H2312" s="5">
        <v>204</v>
      </c>
      <c r="I2312" s="1" t="s">
        <v>6892</v>
      </c>
      <c r="J2312" s="1" t="s">
        <v>6896</v>
      </c>
      <c r="K2312" s="5">
        <v>43.199999999999996</v>
      </c>
    </row>
    <row r="2313" spans="2:11" x14ac:dyDescent="0.2">
      <c r="B2313" s="4" t="s">
        <v>2779</v>
      </c>
      <c r="C2313" s="1" t="s">
        <v>5513</v>
      </c>
      <c r="D2313" s="4">
        <v>4</v>
      </c>
      <c r="E2313" s="4">
        <v>2020</v>
      </c>
      <c r="F2313" s="5">
        <v>258</v>
      </c>
      <c r="G2313" s="5">
        <v>38.700000000000017</v>
      </c>
      <c r="H2313" s="5">
        <v>219.29999999999998</v>
      </c>
      <c r="I2313" s="1" t="s">
        <v>6886</v>
      </c>
      <c r="J2313" s="1" t="s">
        <v>6918</v>
      </c>
      <c r="K2313" s="5">
        <v>72.240000000000009</v>
      </c>
    </row>
    <row r="2314" spans="2:11" x14ac:dyDescent="0.2">
      <c r="B2314" s="4" t="s">
        <v>2780</v>
      </c>
      <c r="C2314" s="1" t="s">
        <v>5514</v>
      </c>
      <c r="D2314" s="4">
        <v>4</v>
      </c>
      <c r="E2314" s="4">
        <v>2020</v>
      </c>
      <c r="F2314" s="5">
        <v>523</v>
      </c>
      <c r="G2314" s="5">
        <v>78.449999999999989</v>
      </c>
      <c r="H2314" s="5">
        <v>444.55</v>
      </c>
      <c r="I2314" s="1" t="s">
        <v>6891</v>
      </c>
      <c r="J2314" s="1" t="s">
        <v>6904</v>
      </c>
      <c r="K2314" s="5">
        <v>156.9</v>
      </c>
    </row>
    <row r="2315" spans="2:11" x14ac:dyDescent="0.2">
      <c r="B2315" s="4" t="s">
        <v>2781</v>
      </c>
      <c r="C2315" s="1" t="s">
        <v>5515</v>
      </c>
      <c r="D2315" s="4">
        <v>4</v>
      </c>
      <c r="E2315" s="4">
        <v>2020</v>
      </c>
      <c r="F2315" s="5">
        <v>283</v>
      </c>
      <c r="G2315" s="5">
        <v>42.450000000000017</v>
      </c>
      <c r="H2315" s="5">
        <v>240.54999999999998</v>
      </c>
      <c r="I2315" s="1" t="s">
        <v>6887</v>
      </c>
      <c r="J2315" s="1" t="s">
        <v>6955</v>
      </c>
      <c r="K2315" s="5">
        <v>82.07</v>
      </c>
    </row>
    <row r="2316" spans="2:11" x14ac:dyDescent="0.2">
      <c r="B2316" s="4" t="s">
        <v>2782</v>
      </c>
      <c r="C2316" s="1" t="s">
        <v>5516</v>
      </c>
      <c r="D2316" s="4">
        <v>4</v>
      </c>
      <c r="E2316" s="4">
        <v>2020</v>
      </c>
      <c r="F2316" s="5">
        <v>345</v>
      </c>
      <c r="G2316" s="5">
        <v>51.75</v>
      </c>
      <c r="H2316" s="5">
        <v>293.25</v>
      </c>
      <c r="I2316" s="1" t="s">
        <v>6889</v>
      </c>
      <c r="J2316" s="1" t="s">
        <v>6920</v>
      </c>
      <c r="K2316" s="5">
        <v>106.95</v>
      </c>
    </row>
    <row r="2317" spans="2:11" x14ac:dyDescent="0.2">
      <c r="B2317" s="4" t="s">
        <v>2783</v>
      </c>
      <c r="C2317" s="1" t="s">
        <v>5517</v>
      </c>
      <c r="D2317" s="4">
        <v>4</v>
      </c>
      <c r="E2317" s="4">
        <v>2020</v>
      </c>
      <c r="F2317" s="5">
        <v>144</v>
      </c>
      <c r="G2317" s="5">
        <v>21.600000000000009</v>
      </c>
      <c r="H2317" s="5">
        <v>122.39999999999999</v>
      </c>
      <c r="I2317" s="1" t="s">
        <v>6888</v>
      </c>
      <c r="J2317" s="1" t="s">
        <v>6921</v>
      </c>
      <c r="K2317" s="5">
        <v>66.240000000000009</v>
      </c>
    </row>
    <row r="2318" spans="2:11" x14ac:dyDescent="0.2">
      <c r="B2318" s="4" t="s">
        <v>2784</v>
      </c>
      <c r="C2318" s="1" t="s">
        <v>5518</v>
      </c>
      <c r="D2318" s="4">
        <v>4</v>
      </c>
      <c r="E2318" s="4">
        <v>2020</v>
      </c>
      <c r="F2318" s="5">
        <v>168</v>
      </c>
      <c r="G2318" s="5">
        <v>25.200000000000017</v>
      </c>
      <c r="H2318" s="5">
        <v>142.79999999999998</v>
      </c>
      <c r="I2318" s="1" t="s">
        <v>6888</v>
      </c>
      <c r="J2318" s="1" t="s">
        <v>6894</v>
      </c>
      <c r="K2318" s="5">
        <v>25.2</v>
      </c>
    </row>
    <row r="2319" spans="2:11" x14ac:dyDescent="0.2">
      <c r="B2319" s="4" t="s">
        <v>2785</v>
      </c>
      <c r="C2319" s="1" t="s">
        <v>5519</v>
      </c>
      <c r="D2319" s="4">
        <v>4</v>
      </c>
      <c r="E2319" s="4">
        <v>2020</v>
      </c>
      <c r="F2319" s="5">
        <v>172</v>
      </c>
      <c r="G2319" s="5">
        <v>25.800000000000011</v>
      </c>
      <c r="H2319" s="5">
        <v>146.19999999999999</v>
      </c>
      <c r="I2319" s="1" t="s">
        <v>6888</v>
      </c>
      <c r="J2319" s="1" t="s">
        <v>6912</v>
      </c>
      <c r="K2319" s="5">
        <v>65.36</v>
      </c>
    </row>
    <row r="2320" spans="2:11" x14ac:dyDescent="0.2">
      <c r="B2320" s="4" t="s">
        <v>2786</v>
      </c>
      <c r="C2320" s="1" t="s">
        <v>5520</v>
      </c>
      <c r="D2320" s="4">
        <v>4</v>
      </c>
      <c r="E2320" s="4">
        <v>2020</v>
      </c>
      <c r="F2320" s="5">
        <v>210</v>
      </c>
      <c r="G2320" s="5">
        <v>31.5</v>
      </c>
      <c r="H2320" s="5">
        <v>178.5</v>
      </c>
      <c r="I2320" s="1" t="s">
        <v>6892</v>
      </c>
      <c r="J2320" s="1" t="s">
        <v>6913</v>
      </c>
      <c r="K2320" s="5">
        <v>37.799999999999997</v>
      </c>
    </row>
    <row r="2321" spans="2:11" x14ac:dyDescent="0.2">
      <c r="B2321" s="4" t="s">
        <v>2787</v>
      </c>
      <c r="C2321" s="1" t="s">
        <v>5521</v>
      </c>
      <c r="D2321" s="4">
        <v>4</v>
      </c>
      <c r="E2321" s="4">
        <v>2020</v>
      </c>
      <c r="F2321" s="5">
        <v>192</v>
      </c>
      <c r="G2321" s="5">
        <v>28.800000000000011</v>
      </c>
      <c r="H2321" s="5">
        <v>163.19999999999999</v>
      </c>
      <c r="I2321" s="1" t="s">
        <v>6892</v>
      </c>
      <c r="J2321" s="1" t="s">
        <v>6914</v>
      </c>
      <c r="K2321" s="5">
        <v>34.56</v>
      </c>
    </row>
    <row r="2322" spans="2:11" x14ac:dyDescent="0.2">
      <c r="B2322" s="4" t="s">
        <v>2788</v>
      </c>
      <c r="C2322" s="1" t="s">
        <v>5522</v>
      </c>
      <c r="D2322" s="4">
        <v>4</v>
      </c>
      <c r="E2322" s="4">
        <v>2020</v>
      </c>
      <c r="F2322" s="5">
        <v>210</v>
      </c>
      <c r="G2322" s="5">
        <v>31.5</v>
      </c>
      <c r="H2322" s="5">
        <v>178.5</v>
      </c>
      <c r="I2322" s="1" t="s">
        <v>6892</v>
      </c>
      <c r="J2322" s="1" t="s">
        <v>6913</v>
      </c>
      <c r="K2322" s="5">
        <v>37.799999999999997</v>
      </c>
    </row>
    <row r="2323" spans="2:11" x14ac:dyDescent="0.2">
      <c r="B2323" s="4" t="s">
        <v>2789</v>
      </c>
      <c r="C2323" s="1" t="s">
        <v>5523</v>
      </c>
      <c r="D2323" s="4">
        <v>4</v>
      </c>
      <c r="E2323" s="4">
        <v>2020</v>
      </c>
      <c r="F2323" s="5">
        <v>258</v>
      </c>
      <c r="G2323" s="5">
        <v>38.700000000000017</v>
      </c>
      <c r="H2323" s="5">
        <v>219.29999999999998</v>
      </c>
      <c r="I2323" s="1" t="s">
        <v>6886</v>
      </c>
      <c r="J2323" s="1" t="s">
        <v>6918</v>
      </c>
      <c r="K2323" s="5">
        <v>72.240000000000009</v>
      </c>
    </row>
    <row r="2324" spans="2:11" x14ac:dyDescent="0.2">
      <c r="B2324" s="4" t="s">
        <v>2790</v>
      </c>
      <c r="C2324" s="1" t="s">
        <v>5524</v>
      </c>
      <c r="D2324" s="4">
        <v>4</v>
      </c>
      <c r="E2324" s="4">
        <v>2020</v>
      </c>
      <c r="F2324" s="5">
        <v>255</v>
      </c>
      <c r="G2324" s="5">
        <v>38.25</v>
      </c>
      <c r="H2324" s="5">
        <v>216.75</v>
      </c>
      <c r="I2324" s="1" t="s">
        <v>6886</v>
      </c>
      <c r="J2324" s="1" t="s">
        <v>6917</v>
      </c>
      <c r="K2324" s="5">
        <v>66.3</v>
      </c>
    </row>
    <row r="2325" spans="2:11" x14ac:dyDescent="0.2">
      <c r="B2325" s="4" t="s">
        <v>2791</v>
      </c>
      <c r="C2325" s="1" t="s">
        <v>5525</v>
      </c>
      <c r="D2325" s="4">
        <v>4</v>
      </c>
      <c r="E2325" s="4">
        <v>2020</v>
      </c>
      <c r="F2325" s="5">
        <v>258</v>
      </c>
      <c r="G2325" s="5">
        <v>38.700000000000017</v>
      </c>
      <c r="H2325" s="5">
        <v>219.29999999999998</v>
      </c>
      <c r="I2325" s="1" t="s">
        <v>6886</v>
      </c>
      <c r="J2325" s="1" t="s">
        <v>6918</v>
      </c>
      <c r="K2325" s="5">
        <v>72.240000000000009</v>
      </c>
    </row>
    <row r="2326" spans="2:11" x14ac:dyDescent="0.2">
      <c r="B2326" s="4" t="s">
        <v>2792</v>
      </c>
      <c r="C2326" s="1" t="s">
        <v>5526</v>
      </c>
      <c r="D2326" s="4">
        <v>4</v>
      </c>
      <c r="E2326" s="4">
        <v>2020</v>
      </c>
      <c r="F2326" s="5">
        <v>267</v>
      </c>
      <c r="G2326" s="5">
        <v>40.050000000000011</v>
      </c>
      <c r="H2326" s="5">
        <v>226.95</v>
      </c>
      <c r="I2326" s="1" t="s">
        <v>6887</v>
      </c>
      <c r="J2326" s="1" t="s">
        <v>6924</v>
      </c>
      <c r="K2326" s="5">
        <v>90.78</v>
      </c>
    </row>
    <row r="2327" spans="2:11" x14ac:dyDescent="0.2">
      <c r="B2327" s="4" t="s">
        <v>2793</v>
      </c>
      <c r="C2327" s="1" t="s">
        <v>5527</v>
      </c>
      <c r="D2327" s="4">
        <v>4</v>
      </c>
      <c r="E2327" s="4">
        <v>2020</v>
      </c>
      <c r="F2327" s="5">
        <v>383</v>
      </c>
      <c r="G2327" s="5">
        <v>57.449999999999989</v>
      </c>
      <c r="H2327" s="5">
        <v>325.55</v>
      </c>
      <c r="I2327" s="1" t="s">
        <v>6889</v>
      </c>
      <c r="J2327" s="1" t="s">
        <v>6911</v>
      </c>
      <c r="K2327" s="5">
        <v>122.56</v>
      </c>
    </row>
    <row r="2328" spans="2:11" x14ac:dyDescent="0.2">
      <c r="B2328" s="4" t="s">
        <v>2794</v>
      </c>
      <c r="C2328" s="1" t="s">
        <v>5528</v>
      </c>
      <c r="D2328" s="4">
        <v>4</v>
      </c>
      <c r="E2328" s="4">
        <v>2020</v>
      </c>
      <c r="F2328" s="5">
        <v>168</v>
      </c>
      <c r="G2328" s="5">
        <v>25.200000000000017</v>
      </c>
      <c r="H2328" s="5">
        <v>142.79999999999998</v>
      </c>
      <c r="I2328" s="1" t="s">
        <v>6888</v>
      </c>
      <c r="J2328" s="1" t="s">
        <v>6894</v>
      </c>
      <c r="K2328" s="5">
        <v>25.2</v>
      </c>
    </row>
    <row r="2329" spans="2:11" x14ac:dyDescent="0.2">
      <c r="B2329" s="4" t="s">
        <v>2795</v>
      </c>
      <c r="C2329" s="1" t="s">
        <v>5529</v>
      </c>
      <c r="D2329" s="4">
        <v>4</v>
      </c>
      <c r="E2329" s="4">
        <v>2020</v>
      </c>
      <c r="F2329" s="5">
        <v>210</v>
      </c>
      <c r="G2329" s="5">
        <v>31.5</v>
      </c>
      <c r="H2329" s="5">
        <v>178.5</v>
      </c>
      <c r="I2329" s="1" t="s">
        <v>6892</v>
      </c>
      <c r="J2329" s="1" t="s">
        <v>6913</v>
      </c>
      <c r="K2329" s="5">
        <v>37.799999999999997</v>
      </c>
    </row>
    <row r="2330" spans="2:11" x14ac:dyDescent="0.2">
      <c r="B2330" s="4" t="s">
        <v>2796</v>
      </c>
      <c r="C2330" s="1" t="s">
        <v>5530</v>
      </c>
      <c r="D2330" s="4">
        <v>4</v>
      </c>
      <c r="E2330" s="4">
        <v>2020</v>
      </c>
      <c r="F2330" s="5">
        <v>192</v>
      </c>
      <c r="G2330" s="5">
        <v>28.800000000000011</v>
      </c>
      <c r="H2330" s="5">
        <v>163.19999999999999</v>
      </c>
      <c r="I2330" s="1" t="s">
        <v>6892</v>
      </c>
      <c r="J2330" s="1" t="s">
        <v>6914</v>
      </c>
      <c r="K2330" s="5">
        <v>34.56</v>
      </c>
    </row>
    <row r="2331" spans="2:11" x14ac:dyDescent="0.2">
      <c r="B2331" s="4" t="s">
        <v>2797</v>
      </c>
      <c r="C2331" s="1" t="s">
        <v>5531</v>
      </c>
      <c r="D2331" s="4">
        <v>4</v>
      </c>
      <c r="E2331" s="4">
        <v>2020</v>
      </c>
      <c r="F2331" s="5">
        <v>192</v>
      </c>
      <c r="G2331" s="5">
        <v>28.800000000000011</v>
      </c>
      <c r="H2331" s="5">
        <v>163.19999999999999</v>
      </c>
      <c r="I2331" s="1" t="s">
        <v>6892</v>
      </c>
      <c r="J2331" s="1" t="s">
        <v>6914</v>
      </c>
      <c r="K2331" s="5">
        <v>34.56</v>
      </c>
    </row>
    <row r="2332" spans="2:11" x14ac:dyDescent="0.2">
      <c r="B2332" s="4" t="s">
        <v>2798</v>
      </c>
      <c r="C2332" s="1" t="s">
        <v>5532</v>
      </c>
      <c r="D2332" s="4">
        <v>4</v>
      </c>
      <c r="E2332" s="4">
        <v>2020</v>
      </c>
      <c r="F2332" s="5">
        <v>327</v>
      </c>
      <c r="G2332" s="5">
        <v>49.050000000000011</v>
      </c>
      <c r="H2332" s="5">
        <v>277.95</v>
      </c>
      <c r="I2332" s="1" t="s">
        <v>6886</v>
      </c>
      <c r="J2332" s="1" t="s">
        <v>6916</v>
      </c>
      <c r="K2332" s="5">
        <v>94.83</v>
      </c>
    </row>
    <row r="2333" spans="2:11" x14ac:dyDescent="0.2">
      <c r="B2333" s="4" t="s">
        <v>2799</v>
      </c>
      <c r="C2333" s="1" t="s">
        <v>5533</v>
      </c>
      <c r="D2333" s="4">
        <v>4</v>
      </c>
      <c r="E2333" s="4">
        <v>2020</v>
      </c>
      <c r="F2333" s="5">
        <v>383</v>
      </c>
      <c r="G2333" s="5">
        <v>57.449999999999989</v>
      </c>
      <c r="H2333" s="5">
        <v>325.55</v>
      </c>
      <c r="I2333" s="1" t="s">
        <v>6889</v>
      </c>
      <c r="J2333" s="1" t="s">
        <v>6911</v>
      </c>
      <c r="K2333" s="5">
        <v>122.56</v>
      </c>
    </row>
    <row r="2334" spans="2:11" x14ac:dyDescent="0.2">
      <c r="B2334" s="4" t="s">
        <v>2800</v>
      </c>
      <c r="C2334" s="1" t="s">
        <v>5534</v>
      </c>
      <c r="D2334" s="4">
        <v>4</v>
      </c>
      <c r="E2334" s="4">
        <v>2020</v>
      </c>
      <c r="F2334" s="5">
        <v>168</v>
      </c>
      <c r="G2334" s="5">
        <v>25.200000000000017</v>
      </c>
      <c r="H2334" s="5">
        <v>142.79999999999998</v>
      </c>
      <c r="I2334" s="1" t="s">
        <v>6888</v>
      </c>
      <c r="J2334" s="1" t="s">
        <v>6894</v>
      </c>
      <c r="K2334" s="5">
        <v>25.2</v>
      </c>
    </row>
    <row r="2335" spans="2:11" x14ac:dyDescent="0.2">
      <c r="B2335" s="4" t="s">
        <v>2801</v>
      </c>
      <c r="C2335" s="1" t="s">
        <v>5535</v>
      </c>
      <c r="D2335" s="4">
        <v>4</v>
      </c>
      <c r="E2335" s="4">
        <v>2020</v>
      </c>
      <c r="F2335" s="5">
        <v>220</v>
      </c>
      <c r="G2335" s="5">
        <v>33</v>
      </c>
      <c r="H2335" s="5">
        <v>187</v>
      </c>
      <c r="I2335" s="1" t="s">
        <v>6892</v>
      </c>
      <c r="J2335" s="1" t="s">
        <v>6895</v>
      </c>
      <c r="K2335" s="5">
        <v>39.6</v>
      </c>
    </row>
    <row r="2336" spans="2:11" x14ac:dyDescent="0.2">
      <c r="B2336" s="4" t="s">
        <v>2802</v>
      </c>
      <c r="C2336" s="1" t="s">
        <v>5536</v>
      </c>
      <c r="D2336" s="4">
        <v>4</v>
      </c>
      <c r="E2336" s="4">
        <v>2020</v>
      </c>
      <c r="F2336" s="5">
        <v>210</v>
      </c>
      <c r="G2336" s="5">
        <v>31.5</v>
      </c>
      <c r="H2336" s="5">
        <v>178.5</v>
      </c>
      <c r="I2336" s="1" t="s">
        <v>6892</v>
      </c>
      <c r="J2336" s="1" t="s">
        <v>6913</v>
      </c>
      <c r="K2336" s="5">
        <v>37.799999999999997</v>
      </c>
    </row>
    <row r="2337" spans="2:11" x14ac:dyDescent="0.2">
      <c r="B2337" s="4" t="s">
        <v>2803</v>
      </c>
      <c r="C2337" s="1" t="s">
        <v>5537</v>
      </c>
      <c r="D2337" s="4">
        <v>4</v>
      </c>
      <c r="E2337" s="4">
        <v>2020</v>
      </c>
      <c r="F2337" s="5">
        <v>220</v>
      </c>
      <c r="G2337" s="5">
        <v>33</v>
      </c>
      <c r="H2337" s="5">
        <v>187</v>
      </c>
      <c r="I2337" s="1" t="s">
        <v>6892</v>
      </c>
      <c r="J2337" s="1" t="s">
        <v>6895</v>
      </c>
      <c r="K2337" s="5">
        <v>39.6</v>
      </c>
    </row>
    <row r="2338" spans="2:11" x14ac:dyDescent="0.2">
      <c r="B2338" s="4" t="s">
        <v>2804</v>
      </c>
      <c r="C2338" s="1" t="s">
        <v>5538</v>
      </c>
      <c r="D2338" s="4">
        <v>4</v>
      </c>
      <c r="E2338" s="4">
        <v>2020</v>
      </c>
      <c r="F2338" s="5">
        <v>210</v>
      </c>
      <c r="G2338" s="5">
        <v>31.5</v>
      </c>
      <c r="H2338" s="5">
        <v>178.5</v>
      </c>
      <c r="I2338" s="1" t="s">
        <v>6892</v>
      </c>
      <c r="J2338" s="1" t="s">
        <v>6913</v>
      </c>
      <c r="K2338" s="5">
        <v>37.799999999999997</v>
      </c>
    </row>
    <row r="2339" spans="2:11" x14ac:dyDescent="0.2">
      <c r="B2339" s="4" t="s">
        <v>2805</v>
      </c>
      <c r="C2339" s="1" t="s">
        <v>5539</v>
      </c>
      <c r="D2339" s="4">
        <v>4</v>
      </c>
      <c r="E2339" s="4">
        <v>2020</v>
      </c>
      <c r="F2339" s="5">
        <v>327</v>
      </c>
      <c r="G2339" s="5">
        <v>49.050000000000011</v>
      </c>
      <c r="H2339" s="5">
        <v>277.95</v>
      </c>
      <c r="I2339" s="1" t="s">
        <v>6886</v>
      </c>
      <c r="J2339" s="1" t="s">
        <v>6916</v>
      </c>
      <c r="K2339" s="5">
        <v>94.83</v>
      </c>
    </row>
    <row r="2340" spans="2:11" x14ac:dyDescent="0.2">
      <c r="B2340" s="4" t="s">
        <v>2806</v>
      </c>
      <c r="C2340" s="1" t="s">
        <v>5540</v>
      </c>
      <c r="D2340" s="4">
        <v>4</v>
      </c>
      <c r="E2340" s="4">
        <v>2020</v>
      </c>
      <c r="F2340" s="5">
        <v>327</v>
      </c>
      <c r="G2340" s="5">
        <v>49.050000000000011</v>
      </c>
      <c r="H2340" s="5">
        <v>277.95</v>
      </c>
      <c r="I2340" s="1" t="s">
        <v>6886</v>
      </c>
      <c r="J2340" s="1" t="s">
        <v>6916</v>
      </c>
      <c r="K2340" s="5">
        <v>94.83</v>
      </c>
    </row>
    <row r="2341" spans="2:11" x14ac:dyDescent="0.2">
      <c r="B2341" s="4" t="s">
        <v>2807</v>
      </c>
      <c r="C2341" s="1" t="s">
        <v>5541</v>
      </c>
      <c r="D2341" s="4">
        <v>4</v>
      </c>
      <c r="E2341" s="4">
        <v>2020</v>
      </c>
      <c r="F2341" s="5">
        <v>327</v>
      </c>
      <c r="G2341" s="5">
        <v>49.050000000000011</v>
      </c>
      <c r="H2341" s="5">
        <v>277.95</v>
      </c>
      <c r="I2341" s="1" t="s">
        <v>6886</v>
      </c>
      <c r="J2341" s="1" t="s">
        <v>6916</v>
      </c>
      <c r="K2341" s="5">
        <v>94.83</v>
      </c>
    </row>
    <row r="2342" spans="2:11" x14ac:dyDescent="0.2">
      <c r="B2342" s="4" t="s">
        <v>2808</v>
      </c>
      <c r="C2342" s="1" t="s">
        <v>5542</v>
      </c>
      <c r="D2342" s="4">
        <v>4</v>
      </c>
      <c r="E2342" s="4">
        <v>2020</v>
      </c>
      <c r="F2342" s="5">
        <v>1086</v>
      </c>
      <c r="G2342" s="5">
        <v>162.89999999999998</v>
      </c>
      <c r="H2342" s="5">
        <v>923.1</v>
      </c>
      <c r="I2342" s="1" t="s">
        <v>6884</v>
      </c>
      <c r="J2342" s="1" t="s">
        <v>6944</v>
      </c>
      <c r="K2342" s="5">
        <v>293.22000000000003</v>
      </c>
    </row>
    <row r="2343" spans="2:11" x14ac:dyDescent="0.2">
      <c r="B2343" s="4" t="s">
        <v>2809</v>
      </c>
      <c r="C2343" s="1" t="s">
        <v>5543</v>
      </c>
      <c r="D2343" s="4">
        <v>4</v>
      </c>
      <c r="E2343" s="4">
        <v>2020</v>
      </c>
      <c r="F2343" s="5">
        <v>992</v>
      </c>
      <c r="G2343" s="5">
        <v>148.80000000000007</v>
      </c>
      <c r="H2343" s="5">
        <v>843.19999999999993</v>
      </c>
      <c r="I2343" s="1" t="s">
        <v>6884</v>
      </c>
      <c r="J2343" s="1" t="s">
        <v>6933</v>
      </c>
      <c r="K2343" s="5">
        <v>307.52</v>
      </c>
    </row>
    <row r="2344" spans="2:11" x14ac:dyDescent="0.2">
      <c r="B2344" s="4" t="s">
        <v>2810</v>
      </c>
      <c r="C2344" s="1" t="s">
        <v>5544</v>
      </c>
      <c r="D2344" s="4">
        <v>4</v>
      </c>
      <c r="E2344" s="4">
        <v>2020</v>
      </c>
      <c r="F2344" s="5">
        <v>345</v>
      </c>
      <c r="G2344" s="5">
        <v>51.75</v>
      </c>
      <c r="H2344" s="5">
        <v>293.25</v>
      </c>
      <c r="I2344" s="1" t="s">
        <v>6889</v>
      </c>
      <c r="J2344" s="1" t="s">
        <v>6920</v>
      </c>
      <c r="K2344" s="5">
        <v>106.95</v>
      </c>
    </row>
    <row r="2345" spans="2:11" x14ac:dyDescent="0.2">
      <c r="B2345" s="4" t="s">
        <v>2811</v>
      </c>
      <c r="C2345" s="1" t="s">
        <v>5545</v>
      </c>
      <c r="D2345" s="4">
        <v>4</v>
      </c>
      <c r="E2345" s="4">
        <v>2020</v>
      </c>
      <c r="F2345" s="5">
        <v>144</v>
      </c>
      <c r="G2345" s="5">
        <v>21.600000000000009</v>
      </c>
      <c r="H2345" s="5">
        <v>122.39999999999999</v>
      </c>
      <c r="I2345" s="1" t="s">
        <v>6888</v>
      </c>
      <c r="J2345" s="1" t="s">
        <v>6921</v>
      </c>
      <c r="K2345" s="5">
        <v>66.240000000000009</v>
      </c>
    </row>
    <row r="2346" spans="2:11" x14ac:dyDescent="0.2">
      <c r="B2346" s="4" t="s">
        <v>2812</v>
      </c>
      <c r="C2346" s="1" t="s">
        <v>5546</v>
      </c>
      <c r="D2346" s="4">
        <v>4</v>
      </c>
      <c r="E2346" s="4">
        <v>2020</v>
      </c>
      <c r="F2346" s="5">
        <v>192</v>
      </c>
      <c r="G2346" s="5">
        <v>28.800000000000011</v>
      </c>
      <c r="H2346" s="5">
        <v>163.19999999999999</v>
      </c>
      <c r="I2346" s="1" t="s">
        <v>6892</v>
      </c>
      <c r="J2346" s="1" t="s">
        <v>6914</v>
      </c>
      <c r="K2346" s="5">
        <v>34.56</v>
      </c>
    </row>
    <row r="2347" spans="2:11" x14ac:dyDescent="0.2">
      <c r="B2347" s="4" t="s">
        <v>2813</v>
      </c>
      <c r="C2347" s="1" t="s">
        <v>5547</v>
      </c>
      <c r="D2347" s="4">
        <v>4</v>
      </c>
      <c r="E2347" s="4">
        <v>2020</v>
      </c>
      <c r="F2347" s="5">
        <v>210</v>
      </c>
      <c r="G2347" s="5">
        <v>31.5</v>
      </c>
      <c r="H2347" s="5">
        <v>178.5</v>
      </c>
      <c r="I2347" s="1" t="s">
        <v>6892</v>
      </c>
      <c r="J2347" s="1" t="s">
        <v>6913</v>
      </c>
      <c r="K2347" s="5">
        <v>37.799999999999997</v>
      </c>
    </row>
    <row r="2348" spans="2:11" x14ac:dyDescent="0.2">
      <c r="B2348" s="4" t="s">
        <v>2814</v>
      </c>
      <c r="C2348" s="1" t="s">
        <v>5548</v>
      </c>
      <c r="D2348" s="4">
        <v>4</v>
      </c>
      <c r="E2348" s="4">
        <v>2020</v>
      </c>
      <c r="F2348" s="5">
        <v>258</v>
      </c>
      <c r="G2348" s="5">
        <v>38.700000000000017</v>
      </c>
      <c r="H2348" s="5">
        <v>219.29999999999998</v>
      </c>
      <c r="I2348" s="1" t="s">
        <v>6886</v>
      </c>
      <c r="J2348" s="1" t="s">
        <v>6918</v>
      </c>
      <c r="K2348" s="5">
        <v>72.240000000000009</v>
      </c>
    </row>
    <row r="2349" spans="2:11" x14ac:dyDescent="0.2">
      <c r="B2349" s="4" t="s">
        <v>2815</v>
      </c>
      <c r="C2349" s="1" t="s">
        <v>5549</v>
      </c>
      <c r="D2349" s="4">
        <v>4</v>
      </c>
      <c r="E2349" s="4">
        <v>2020</v>
      </c>
      <c r="F2349" s="5">
        <v>258</v>
      </c>
      <c r="G2349" s="5">
        <v>38.700000000000017</v>
      </c>
      <c r="H2349" s="5">
        <v>219.29999999999998</v>
      </c>
      <c r="I2349" s="1" t="s">
        <v>6886</v>
      </c>
      <c r="J2349" s="1" t="s">
        <v>6918</v>
      </c>
      <c r="K2349" s="5">
        <v>72.240000000000009</v>
      </c>
    </row>
    <row r="2350" spans="2:11" x14ac:dyDescent="0.2">
      <c r="B2350" s="4" t="s">
        <v>2816</v>
      </c>
      <c r="C2350" s="1" t="s">
        <v>5550</v>
      </c>
      <c r="D2350" s="4">
        <v>4</v>
      </c>
      <c r="E2350" s="4">
        <v>2020</v>
      </c>
      <c r="F2350" s="5">
        <v>447</v>
      </c>
      <c r="G2350" s="5">
        <v>67.050000000000011</v>
      </c>
      <c r="H2350" s="5">
        <v>379.95</v>
      </c>
      <c r="I2350" s="1" t="s">
        <v>6889</v>
      </c>
      <c r="J2350" s="1" t="s">
        <v>6893</v>
      </c>
      <c r="K2350" s="5">
        <v>156.44999999999999</v>
      </c>
    </row>
    <row r="2351" spans="2:11" x14ac:dyDescent="0.2">
      <c r="B2351" s="4" t="s">
        <v>2817</v>
      </c>
      <c r="C2351" s="1" t="s">
        <v>5551</v>
      </c>
      <c r="D2351" s="4">
        <v>4</v>
      </c>
      <c r="E2351" s="4">
        <v>2020</v>
      </c>
      <c r="F2351" s="5">
        <v>168</v>
      </c>
      <c r="G2351" s="5">
        <v>25.200000000000017</v>
      </c>
      <c r="H2351" s="5">
        <v>142.79999999999998</v>
      </c>
      <c r="I2351" s="1" t="s">
        <v>6888</v>
      </c>
      <c r="J2351" s="1" t="s">
        <v>6894</v>
      </c>
      <c r="K2351" s="5">
        <v>25.2</v>
      </c>
    </row>
    <row r="2352" spans="2:11" x14ac:dyDescent="0.2">
      <c r="B2352" s="4" t="s">
        <v>2818</v>
      </c>
      <c r="C2352" s="1" t="s">
        <v>5552</v>
      </c>
      <c r="D2352" s="4">
        <v>4</v>
      </c>
      <c r="E2352" s="4">
        <v>2020</v>
      </c>
      <c r="F2352" s="5">
        <v>205</v>
      </c>
      <c r="G2352" s="5">
        <v>30.75</v>
      </c>
      <c r="H2352" s="5">
        <v>174.25</v>
      </c>
      <c r="I2352" s="1" t="s">
        <v>6892</v>
      </c>
      <c r="J2352" s="1" t="s">
        <v>6915</v>
      </c>
      <c r="K2352" s="5">
        <v>36.9</v>
      </c>
    </row>
    <row r="2353" spans="2:11" x14ac:dyDescent="0.2">
      <c r="B2353" s="4" t="s">
        <v>2819</v>
      </c>
      <c r="C2353" s="1" t="s">
        <v>5553</v>
      </c>
      <c r="D2353" s="4">
        <v>4</v>
      </c>
      <c r="E2353" s="4">
        <v>2020</v>
      </c>
      <c r="F2353" s="5">
        <v>258</v>
      </c>
      <c r="G2353" s="5">
        <v>38.700000000000017</v>
      </c>
      <c r="H2353" s="5">
        <v>219.29999999999998</v>
      </c>
      <c r="I2353" s="1" t="s">
        <v>6886</v>
      </c>
      <c r="J2353" s="1" t="s">
        <v>6918</v>
      </c>
      <c r="K2353" s="5">
        <v>72.240000000000009</v>
      </c>
    </row>
    <row r="2354" spans="2:11" x14ac:dyDescent="0.2">
      <c r="B2354" s="4" t="s">
        <v>2820</v>
      </c>
      <c r="C2354" s="1" t="s">
        <v>5554</v>
      </c>
      <c r="D2354" s="4">
        <v>4</v>
      </c>
      <c r="E2354" s="4">
        <v>2020</v>
      </c>
      <c r="F2354" s="5">
        <v>255</v>
      </c>
      <c r="G2354" s="5">
        <v>38.25</v>
      </c>
      <c r="H2354" s="5">
        <v>216.75</v>
      </c>
      <c r="I2354" s="1" t="s">
        <v>6886</v>
      </c>
      <c r="J2354" s="1" t="s">
        <v>6917</v>
      </c>
      <c r="K2354" s="5">
        <v>66.3</v>
      </c>
    </row>
    <row r="2355" spans="2:11" x14ac:dyDescent="0.2">
      <c r="B2355" s="4" t="s">
        <v>2821</v>
      </c>
      <c r="C2355" s="1" t="s">
        <v>5555</v>
      </c>
      <c r="D2355" s="4">
        <v>4</v>
      </c>
      <c r="E2355" s="4">
        <v>2020</v>
      </c>
      <c r="F2355" s="5">
        <v>258</v>
      </c>
      <c r="G2355" s="5">
        <v>38.700000000000017</v>
      </c>
      <c r="H2355" s="5">
        <v>219.29999999999998</v>
      </c>
      <c r="I2355" s="1" t="s">
        <v>6886</v>
      </c>
      <c r="J2355" s="1" t="s">
        <v>6918</v>
      </c>
      <c r="K2355" s="5">
        <v>72.240000000000009</v>
      </c>
    </row>
    <row r="2356" spans="2:11" x14ac:dyDescent="0.2">
      <c r="B2356" s="4" t="s">
        <v>2822</v>
      </c>
      <c r="C2356" s="1" t="s">
        <v>5556</v>
      </c>
      <c r="D2356" s="4">
        <v>4</v>
      </c>
      <c r="E2356" s="4">
        <v>2020</v>
      </c>
      <c r="F2356" s="5">
        <v>474</v>
      </c>
      <c r="G2356" s="5">
        <v>71.100000000000023</v>
      </c>
      <c r="H2356" s="5">
        <v>402.9</v>
      </c>
      <c r="I2356" s="1" t="s">
        <v>6884</v>
      </c>
      <c r="J2356" s="1" t="s">
        <v>6946</v>
      </c>
      <c r="K2356" s="5">
        <v>175.38</v>
      </c>
    </row>
    <row r="2357" spans="2:11" x14ac:dyDescent="0.2">
      <c r="B2357" s="4" t="s">
        <v>2823</v>
      </c>
      <c r="C2357" s="1" t="s">
        <v>5557</v>
      </c>
      <c r="D2357" s="4">
        <v>4</v>
      </c>
      <c r="E2357" s="4">
        <v>2020</v>
      </c>
      <c r="F2357" s="5">
        <v>992</v>
      </c>
      <c r="G2357" s="5">
        <v>148.80000000000007</v>
      </c>
      <c r="H2357" s="5">
        <v>843.19999999999993</v>
      </c>
      <c r="I2357" s="1" t="s">
        <v>6884</v>
      </c>
      <c r="J2357" s="1" t="s">
        <v>6942</v>
      </c>
      <c r="K2357" s="5">
        <v>277.76000000000005</v>
      </c>
    </row>
    <row r="2358" spans="2:11" x14ac:dyDescent="0.2">
      <c r="B2358" s="4" t="s">
        <v>2824</v>
      </c>
      <c r="C2358" s="1" t="s">
        <v>5558</v>
      </c>
      <c r="D2358" s="4">
        <v>4</v>
      </c>
      <c r="E2358" s="4">
        <v>2020</v>
      </c>
      <c r="F2358" s="5">
        <v>1576</v>
      </c>
      <c r="G2358" s="5">
        <v>236.40000000000009</v>
      </c>
      <c r="H2358" s="5">
        <v>1339.6</v>
      </c>
      <c r="I2358" s="1" t="s">
        <v>6883</v>
      </c>
      <c r="J2358" s="1" t="s">
        <v>6943</v>
      </c>
      <c r="K2358" s="5">
        <v>520.08000000000004</v>
      </c>
    </row>
    <row r="2359" spans="2:11" x14ac:dyDescent="0.2">
      <c r="B2359" s="4" t="s">
        <v>2825</v>
      </c>
      <c r="C2359" s="1" t="s">
        <v>5559</v>
      </c>
      <c r="D2359" s="4">
        <v>4</v>
      </c>
      <c r="E2359" s="4">
        <v>2020</v>
      </c>
      <c r="F2359" s="5">
        <v>383</v>
      </c>
      <c r="G2359" s="5">
        <v>57.449999999999989</v>
      </c>
      <c r="H2359" s="5">
        <v>325.55</v>
      </c>
      <c r="I2359" s="1" t="s">
        <v>6889</v>
      </c>
      <c r="J2359" s="1" t="s">
        <v>6911</v>
      </c>
      <c r="K2359" s="5">
        <v>122.56</v>
      </c>
    </row>
    <row r="2360" spans="2:11" x14ac:dyDescent="0.2">
      <c r="B2360" s="4" t="s">
        <v>2826</v>
      </c>
      <c r="C2360" s="1" t="s">
        <v>5560</v>
      </c>
      <c r="D2360" s="4">
        <v>4</v>
      </c>
      <c r="E2360" s="4">
        <v>2020</v>
      </c>
      <c r="F2360" s="5">
        <v>144</v>
      </c>
      <c r="G2360" s="5">
        <v>21.600000000000009</v>
      </c>
      <c r="H2360" s="5">
        <v>122.39999999999999</v>
      </c>
      <c r="I2360" s="1" t="s">
        <v>6888</v>
      </c>
      <c r="J2360" s="1" t="s">
        <v>6921</v>
      </c>
      <c r="K2360" s="5">
        <v>66.240000000000009</v>
      </c>
    </row>
    <row r="2361" spans="2:11" x14ac:dyDescent="0.2">
      <c r="B2361" s="4" t="s">
        <v>2827</v>
      </c>
      <c r="C2361" s="1" t="s">
        <v>5561</v>
      </c>
      <c r="D2361" s="4">
        <v>4</v>
      </c>
      <c r="E2361" s="4">
        <v>2020</v>
      </c>
      <c r="F2361" s="5">
        <v>205</v>
      </c>
      <c r="G2361" s="5">
        <v>30.75</v>
      </c>
      <c r="H2361" s="5">
        <v>174.25</v>
      </c>
      <c r="I2361" s="1" t="s">
        <v>6892</v>
      </c>
      <c r="J2361" s="1" t="s">
        <v>6915</v>
      </c>
      <c r="K2361" s="5">
        <v>36.9</v>
      </c>
    </row>
    <row r="2362" spans="2:11" x14ac:dyDescent="0.2">
      <c r="B2362" s="4" t="s">
        <v>2828</v>
      </c>
      <c r="C2362" s="1" t="s">
        <v>5562</v>
      </c>
      <c r="D2362" s="4">
        <v>4</v>
      </c>
      <c r="E2362" s="4">
        <v>2020</v>
      </c>
      <c r="F2362" s="5">
        <v>255</v>
      </c>
      <c r="G2362" s="5">
        <v>38.25</v>
      </c>
      <c r="H2362" s="5">
        <v>216.75</v>
      </c>
      <c r="I2362" s="1" t="s">
        <v>6886</v>
      </c>
      <c r="J2362" s="1" t="s">
        <v>6917</v>
      </c>
      <c r="K2362" s="5">
        <v>66.3</v>
      </c>
    </row>
    <row r="2363" spans="2:11" x14ac:dyDescent="0.2">
      <c r="B2363" s="4" t="s">
        <v>2829</v>
      </c>
      <c r="C2363" s="1" t="s">
        <v>5563</v>
      </c>
      <c r="D2363" s="4">
        <v>4</v>
      </c>
      <c r="E2363" s="4">
        <v>2020</v>
      </c>
      <c r="F2363" s="5">
        <v>313</v>
      </c>
      <c r="G2363" s="5">
        <v>46.949999999999989</v>
      </c>
      <c r="H2363" s="5">
        <v>266.05</v>
      </c>
      <c r="I2363" s="1" t="s">
        <v>6886</v>
      </c>
      <c r="J2363" s="1" t="s">
        <v>6897</v>
      </c>
      <c r="K2363" s="5">
        <v>93.899999999999991</v>
      </c>
    </row>
    <row r="2364" spans="2:11" x14ac:dyDescent="0.2">
      <c r="B2364" s="4" t="s">
        <v>2830</v>
      </c>
      <c r="C2364" s="1" t="s">
        <v>5564</v>
      </c>
      <c r="D2364" s="4">
        <v>4</v>
      </c>
      <c r="E2364" s="4">
        <v>2020</v>
      </c>
      <c r="F2364" s="5">
        <v>327</v>
      </c>
      <c r="G2364" s="5">
        <v>49.050000000000011</v>
      </c>
      <c r="H2364" s="5">
        <v>277.95</v>
      </c>
      <c r="I2364" s="1" t="s">
        <v>6886</v>
      </c>
      <c r="J2364" s="1" t="s">
        <v>6916</v>
      </c>
      <c r="K2364" s="5">
        <v>94.83</v>
      </c>
    </row>
    <row r="2365" spans="2:11" x14ac:dyDescent="0.2">
      <c r="B2365" s="4" t="s">
        <v>2831</v>
      </c>
      <c r="C2365" s="1" t="s">
        <v>5565</v>
      </c>
      <c r="D2365" s="4">
        <v>4</v>
      </c>
      <c r="E2365" s="4">
        <v>2020</v>
      </c>
      <c r="F2365" s="5">
        <v>951</v>
      </c>
      <c r="G2365" s="5">
        <v>142.64999999999998</v>
      </c>
      <c r="H2365" s="5">
        <v>808.35</v>
      </c>
      <c r="I2365" s="1" t="s">
        <v>6884</v>
      </c>
      <c r="J2365" s="1" t="s">
        <v>6898</v>
      </c>
      <c r="K2365" s="5">
        <v>247.26000000000002</v>
      </c>
    </row>
    <row r="2366" spans="2:11" x14ac:dyDescent="0.2">
      <c r="B2366" s="4" t="s">
        <v>2832</v>
      </c>
      <c r="C2366" s="1" t="s">
        <v>5566</v>
      </c>
      <c r="D2366" s="4">
        <v>4</v>
      </c>
      <c r="E2366" s="4">
        <v>2020</v>
      </c>
      <c r="F2366" s="5">
        <v>1086</v>
      </c>
      <c r="G2366" s="5">
        <v>162.89999999999998</v>
      </c>
      <c r="H2366" s="5">
        <v>923.1</v>
      </c>
      <c r="I2366" s="1" t="s">
        <v>6884</v>
      </c>
      <c r="J2366" s="1" t="s">
        <v>6944</v>
      </c>
      <c r="K2366" s="5">
        <v>293.22000000000003</v>
      </c>
    </row>
    <row r="2367" spans="2:11" x14ac:dyDescent="0.2">
      <c r="B2367" s="4" t="s">
        <v>2833</v>
      </c>
      <c r="C2367" s="1" t="s">
        <v>5567</v>
      </c>
      <c r="D2367" s="4">
        <v>4</v>
      </c>
      <c r="E2367" s="4">
        <v>2020</v>
      </c>
      <c r="F2367" s="5">
        <v>1491</v>
      </c>
      <c r="G2367" s="5">
        <v>223.65000000000009</v>
      </c>
      <c r="H2367" s="5">
        <v>1267.3499999999999</v>
      </c>
      <c r="I2367" s="1" t="s">
        <v>6883</v>
      </c>
      <c r="J2367" s="1" t="s">
        <v>6900</v>
      </c>
      <c r="K2367" s="5">
        <v>506.94000000000005</v>
      </c>
    </row>
    <row r="2368" spans="2:11" x14ac:dyDescent="0.2">
      <c r="B2368" s="4" t="s">
        <v>2834</v>
      </c>
      <c r="C2368" s="1" t="s">
        <v>5568</v>
      </c>
      <c r="D2368" s="4">
        <v>4</v>
      </c>
      <c r="E2368" s="4">
        <v>2020</v>
      </c>
      <c r="F2368" s="5">
        <v>168</v>
      </c>
      <c r="G2368" s="5">
        <v>25.200000000000017</v>
      </c>
      <c r="H2368" s="5">
        <v>142.79999999999998</v>
      </c>
      <c r="I2368" s="1" t="s">
        <v>6888</v>
      </c>
      <c r="J2368" s="1" t="s">
        <v>6894</v>
      </c>
      <c r="K2368" s="5">
        <v>25.2</v>
      </c>
    </row>
    <row r="2369" spans="2:11" x14ac:dyDescent="0.2">
      <c r="B2369" s="4" t="s">
        <v>2835</v>
      </c>
      <c r="C2369" s="1" t="s">
        <v>5569</v>
      </c>
      <c r="D2369" s="4">
        <v>4</v>
      </c>
      <c r="E2369" s="4">
        <v>2020</v>
      </c>
      <c r="F2369" s="5">
        <v>205</v>
      </c>
      <c r="G2369" s="5">
        <v>30.75</v>
      </c>
      <c r="H2369" s="5">
        <v>174.25</v>
      </c>
      <c r="I2369" s="1" t="s">
        <v>6892</v>
      </c>
      <c r="J2369" s="1" t="s">
        <v>6915</v>
      </c>
      <c r="K2369" s="5">
        <v>36.9</v>
      </c>
    </row>
    <row r="2370" spans="2:11" x14ac:dyDescent="0.2">
      <c r="B2370" s="4" t="s">
        <v>2836</v>
      </c>
      <c r="C2370" s="1" t="s">
        <v>5570</v>
      </c>
      <c r="D2370" s="4">
        <v>4</v>
      </c>
      <c r="E2370" s="4">
        <v>2020</v>
      </c>
      <c r="F2370" s="5">
        <v>258</v>
      </c>
      <c r="G2370" s="5">
        <v>38.700000000000017</v>
      </c>
      <c r="H2370" s="5">
        <v>219.29999999999998</v>
      </c>
      <c r="I2370" s="1" t="s">
        <v>6886</v>
      </c>
      <c r="J2370" s="1" t="s">
        <v>6918</v>
      </c>
      <c r="K2370" s="5">
        <v>72.240000000000009</v>
      </c>
    </row>
    <row r="2371" spans="2:11" x14ac:dyDescent="0.2">
      <c r="B2371" s="4" t="s">
        <v>2837</v>
      </c>
      <c r="C2371" s="1" t="s">
        <v>5571</v>
      </c>
      <c r="D2371" s="4">
        <v>4</v>
      </c>
      <c r="E2371" s="4">
        <v>2020</v>
      </c>
      <c r="F2371" s="5">
        <v>313</v>
      </c>
      <c r="G2371" s="5">
        <v>46.949999999999989</v>
      </c>
      <c r="H2371" s="5">
        <v>266.05</v>
      </c>
      <c r="I2371" s="1" t="s">
        <v>6886</v>
      </c>
      <c r="J2371" s="1" t="s">
        <v>6897</v>
      </c>
      <c r="K2371" s="5">
        <v>93.899999999999991</v>
      </c>
    </row>
    <row r="2372" spans="2:11" x14ac:dyDescent="0.2">
      <c r="B2372" s="4" t="s">
        <v>2838</v>
      </c>
      <c r="C2372" s="1" t="s">
        <v>5572</v>
      </c>
      <c r="D2372" s="4">
        <v>4</v>
      </c>
      <c r="E2372" s="4">
        <v>2020</v>
      </c>
      <c r="F2372" s="5">
        <v>172</v>
      </c>
      <c r="G2372" s="5">
        <v>25.800000000000011</v>
      </c>
      <c r="H2372" s="5">
        <v>146.19999999999999</v>
      </c>
      <c r="I2372" s="1" t="s">
        <v>6888</v>
      </c>
      <c r="J2372" s="1" t="s">
        <v>6912</v>
      </c>
      <c r="K2372" s="5">
        <v>65.36</v>
      </c>
    </row>
    <row r="2373" spans="2:11" x14ac:dyDescent="0.2">
      <c r="B2373" s="4" t="s">
        <v>2839</v>
      </c>
      <c r="C2373" s="1" t="s">
        <v>5573</v>
      </c>
      <c r="D2373" s="4">
        <v>4</v>
      </c>
      <c r="E2373" s="4">
        <v>2020</v>
      </c>
      <c r="F2373" s="5">
        <v>240</v>
      </c>
      <c r="G2373" s="5">
        <v>36</v>
      </c>
      <c r="H2373" s="5">
        <v>204</v>
      </c>
      <c r="I2373" s="1" t="s">
        <v>6892</v>
      </c>
      <c r="J2373" s="1" t="s">
        <v>6896</v>
      </c>
      <c r="K2373" s="5">
        <v>43.199999999999996</v>
      </c>
    </row>
    <row r="2374" spans="2:11" x14ac:dyDescent="0.2">
      <c r="B2374" s="4" t="s">
        <v>2840</v>
      </c>
      <c r="C2374" s="1" t="s">
        <v>5574</v>
      </c>
      <c r="D2374" s="4">
        <v>4</v>
      </c>
      <c r="E2374" s="4">
        <v>2020</v>
      </c>
      <c r="F2374" s="5">
        <v>258</v>
      </c>
      <c r="G2374" s="5">
        <v>38.700000000000017</v>
      </c>
      <c r="H2374" s="5">
        <v>219.29999999999998</v>
      </c>
      <c r="I2374" s="1" t="s">
        <v>6886</v>
      </c>
      <c r="J2374" s="1" t="s">
        <v>6918</v>
      </c>
      <c r="K2374" s="5">
        <v>72.240000000000009</v>
      </c>
    </row>
    <row r="2375" spans="2:11" x14ac:dyDescent="0.2">
      <c r="B2375" s="4" t="s">
        <v>2841</v>
      </c>
      <c r="C2375" s="1" t="s">
        <v>5575</v>
      </c>
      <c r="D2375" s="4">
        <v>4</v>
      </c>
      <c r="E2375" s="4">
        <v>2020</v>
      </c>
      <c r="F2375" s="5">
        <v>258</v>
      </c>
      <c r="G2375" s="5">
        <v>38.700000000000017</v>
      </c>
      <c r="H2375" s="5">
        <v>219.29999999999998</v>
      </c>
      <c r="I2375" s="1" t="s">
        <v>6886</v>
      </c>
      <c r="J2375" s="1" t="s">
        <v>6918</v>
      </c>
      <c r="K2375" s="5">
        <v>72.240000000000009</v>
      </c>
    </row>
    <row r="2376" spans="2:11" x14ac:dyDescent="0.2">
      <c r="B2376" s="4" t="s">
        <v>2842</v>
      </c>
      <c r="C2376" s="1" t="s">
        <v>5576</v>
      </c>
      <c r="D2376" s="4">
        <v>4</v>
      </c>
      <c r="E2376" s="4">
        <v>2020</v>
      </c>
      <c r="F2376" s="5">
        <v>805</v>
      </c>
      <c r="G2376" s="5">
        <v>120.75</v>
      </c>
      <c r="H2376" s="5">
        <v>684.25</v>
      </c>
      <c r="I2376" s="1" t="s">
        <v>6884</v>
      </c>
      <c r="J2376" s="1" t="s">
        <v>6925</v>
      </c>
      <c r="K2376" s="5">
        <v>249.55</v>
      </c>
    </row>
    <row r="2377" spans="2:11" x14ac:dyDescent="0.2">
      <c r="B2377" s="4" t="s">
        <v>2843</v>
      </c>
      <c r="C2377" s="1" t="s">
        <v>5577</v>
      </c>
      <c r="D2377" s="4">
        <v>4</v>
      </c>
      <c r="E2377" s="4">
        <v>2020</v>
      </c>
      <c r="F2377" s="5">
        <v>889</v>
      </c>
      <c r="G2377" s="5">
        <v>133.35000000000002</v>
      </c>
      <c r="H2377" s="5">
        <v>755.65</v>
      </c>
      <c r="I2377" s="1" t="s">
        <v>6884</v>
      </c>
      <c r="J2377" s="1" t="s">
        <v>6941</v>
      </c>
      <c r="K2377" s="5">
        <v>222.25</v>
      </c>
    </row>
    <row r="2378" spans="2:11" x14ac:dyDescent="0.2">
      <c r="B2378" s="4" t="s">
        <v>2844</v>
      </c>
      <c r="C2378" s="1" t="s">
        <v>5578</v>
      </c>
      <c r="D2378" s="4">
        <v>4</v>
      </c>
      <c r="E2378" s="4">
        <v>2020</v>
      </c>
      <c r="F2378" s="5">
        <v>1491</v>
      </c>
      <c r="G2378" s="5">
        <v>223.65000000000009</v>
      </c>
      <c r="H2378" s="5">
        <v>1267.3499999999999</v>
      </c>
      <c r="I2378" s="1" t="s">
        <v>6883</v>
      </c>
      <c r="J2378" s="1" t="s">
        <v>6900</v>
      </c>
      <c r="K2378" s="5">
        <v>506.94000000000005</v>
      </c>
    </row>
    <row r="2379" spans="2:11" x14ac:dyDescent="0.2">
      <c r="B2379" s="4" t="s">
        <v>2845</v>
      </c>
      <c r="C2379" s="1" t="s">
        <v>5579</v>
      </c>
      <c r="D2379" s="4">
        <v>4</v>
      </c>
      <c r="E2379" s="4">
        <v>2020</v>
      </c>
      <c r="F2379" s="5">
        <v>172</v>
      </c>
      <c r="G2379" s="5">
        <v>25.800000000000011</v>
      </c>
      <c r="H2379" s="5">
        <v>146.19999999999999</v>
      </c>
      <c r="I2379" s="1" t="s">
        <v>6888</v>
      </c>
      <c r="J2379" s="1" t="s">
        <v>6912</v>
      </c>
      <c r="K2379" s="5">
        <v>65.36</v>
      </c>
    </row>
    <row r="2380" spans="2:11" x14ac:dyDescent="0.2">
      <c r="B2380" s="4" t="s">
        <v>2846</v>
      </c>
      <c r="C2380" s="1" t="s">
        <v>5580</v>
      </c>
      <c r="D2380" s="4">
        <v>4</v>
      </c>
      <c r="E2380" s="4">
        <v>2020</v>
      </c>
      <c r="F2380" s="5">
        <v>336</v>
      </c>
      <c r="G2380" s="5">
        <v>50.400000000000034</v>
      </c>
      <c r="H2380" s="5">
        <v>285.59999999999997</v>
      </c>
      <c r="I2380" s="1" t="s">
        <v>6887</v>
      </c>
      <c r="J2380" s="1" t="s">
        <v>6936</v>
      </c>
      <c r="K2380" s="5">
        <v>120.96</v>
      </c>
    </row>
    <row r="2381" spans="2:11" x14ac:dyDescent="0.2">
      <c r="B2381" s="4" t="s">
        <v>2847</v>
      </c>
      <c r="C2381" s="1" t="s">
        <v>5581</v>
      </c>
      <c r="D2381" s="4">
        <v>4</v>
      </c>
      <c r="E2381" s="4">
        <v>2020</v>
      </c>
      <c r="F2381" s="5">
        <v>447</v>
      </c>
      <c r="G2381" s="5">
        <v>67.050000000000011</v>
      </c>
      <c r="H2381" s="5">
        <v>379.95</v>
      </c>
      <c r="I2381" s="1" t="s">
        <v>6889</v>
      </c>
      <c r="J2381" s="1" t="s">
        <v>6893</v>
      </c>
      <c r="K2381" s="5">
        <v>156.44999999999999</v>
      </c>
    </row>
    <row r="2382" spans="2:11" x14ac:dyDescent="0.2">
      <c r="B2382" s="4" t="s">
        <v>2848</v>
      </c>
      <c r="C2382" s="1" t="s">
        <v>5582</v>
      </c>
      <c r="D2382" s="4">
        <v>4</v>
      </c>
      <c r="E2382" s="4">
        <v>2020</v>
      </c>
      <c r="F2382" s="5">
        <v>172</v>
      </c>
      <c r="G2382" s="5">
        <v>25.800000000000011</v>
      </c>
      <c r="H2382" s="5">
        <v>146.19999999999999</v>
      </c>
      <c r="I2382" s="1" t="s">
        <v>6888</v>
      </c>
      <c r="J2382" s="1" t="s">
        <v>6912</v>
      </c>
      <c r="K2382" s="5">
        <v>65.36</v>
      </c>
    </row>
    <row r="2383" spans="2:11" x14ac:dyDescent="0.2">
      <c r="B2383" s="4" t="s">
        <v>2849</v>
      </c>
      <c r="C2383" s="1" t="s">
        <v>5583</v>
      </c>
      <c r="D2383" s="4">
        <v>4</v>
      </c>
      <c r="E2383" s="4">
        <v>2020</v>
      </c>
      <c r="F2383" s="5">
        <v>168</v>
      </c>
      <c r="G2383" s="5">
        <v>25.200000000000017</v>
      </c>
      <c r="H2383" s="5">
        <v>142.79999999999998</v>
      </c>
      <c r="I2383" s="1" t="s">
        <v>6888</v>
      </c>
      <c r="J2383" s="1" t="s">
        <v>6922</v>
      </c>
      <c r="K2383" s="5">
        <v>75.600000000000009</v>
      </c>
    </row>
    <row r="2384" spans="2:11" x14ac:dyDescent="0.2">
      <c r="B2384" s="4" t="s">
        <v>2850</v>
      </c>
      <c r="C2384" s="1" t="s">
        <v>5584</v>
      </c>
      <c r="D2384" s="4">
        <v>4</v>
      </c>
      <c r="E2384" s="4">
        <v>2020</v>
      </c>
      <c r="F2384" s="5">
        <v>192</v>
      </c>
      <c r="G2384" s="5">
        <v>28.800000000000011</v>
      </c>
      <c r="H2384" s="5">
        <v>163.19999999999999</v>
      </c>
      <c r="I2384" s="1" t="s">
        <v>6892</v>
      </c>
      <c r="J2384" s="1" t="s">
        <v>6914</v>
      </c>
      <c r="K2384" s="5">
        <v>34.56</v>
      </c>
    </row>
    <row r="2385" spans="2:11" x14ac:dyDescent="0.2">
      <c r="B2385" s="4" t="s">
        <v>2851</v>
      </c>
      <c r="C2385" s="1" t="s">
        <v>5585</v>
      </c>
      <c r="D2385" s="4">
        <v>4</v>
      </c>
      <c r="E2385" s="4">
        <v>2020</v>
      </c>
      <c r="F2385" s="5">
        <v>220</v>
      </c>
      <c r="G2385" s="5">
        <v>33</v>
      </c>
      <c r="H2385" s="5">
        <v>187</v>
      </c>
      <c r="I2385" s="1" t="s">
        <v>6892</v>
      </c>
      <c r="J2385" s="1" t="s">
        <v>6895</v>
      </c>
      <c r="K2385" s="5">
        <v>39.6</v>
      </c>
    </row>
    <row r="2386" spans="2:11" x14ac:dyDescent="0.2">
      <c r="B2386" s="4" t="s">
        <v>2852</v>
      </c>
      <c r="C2386" s="1" t="s">
        <v>5586</v>
      </c>
      <c r="D2386" s="4">
        <v>4</v>
      </c>
      <c r="E2386" s="4">
        <v>2020</v>
      </c>
      <c r="F2386" s="5">
        <v>284</v>
      </c>
      <c r="G2386" s="5">
        <v>42.599999999999994</v>
      </c>
      <c r="H2386" s="5">
        <v>241.4</v>
      </c>
      <c r="I2386" s="1" t="s">
        <v>6887</v>
      </c>
      <c r="J2386" s="1" t="s">
        <v>6919</v>
      </c>
      <c r="K2386" s="5">
        <v>76.680000000000007</v>
      </c>
    </row>
    <row r="2387" spans="2:11" x14ac:dyDescent="0.2">
      <c r="B2387" s="4" t="s">
        <v>2853</v>
      </c>
      <c r="C2387" s="1" t="s">
        <v>5587</v>
      </c>
      <c r="D2387" s="4">
        <v>4</v>
      </c>
      <c r="E2387" s="4">
        <v>2020</v>
      </c>
      <c r="F2387" s="5">
        <v>383</v>
      </c>
      <c r="G2387" s="5">
        <v>57.449999999999989</v>
      </c>
      <c r="H2387" s="5">
        <v>325.55</v>
      </c>
      <c r="I2387" s="1" t="s">
        <v>6889</v>
      </c>
      <c r="J2387" s="1" t="s">
        <v>6911</v>
      </c>
      <c r="K2387" s="5">
        <v>122.56</v>
      </c>
    </row>
    <row r="2388" spans="2:11" x14ac:dyDescent="0.2">
      <c r="B2388" s="4" t="s">
        <v>2854</v>
      </c>
      <c r="C2388" s="1" t="s">
        <v>5588</v>
      </c>
      <c r="D2388" s="4">
        <v>4</v>
      </c>
      <c r="E2388" s="4">
        <v>2020</v>
      </c>
      <c r="F2388" s="5">
        <v>144</v>
      </c>
      <c r="G2388" s="5">
        <v>21.600000000000009</v>
      </c>
      <c r="H2388" s="5">
        <v>122.39999999999999</v>
      </c>
      <c r="I2388" s="1" t="s">
        <v>6888</v>
      </c>
      <c r="J2388" s="1" t="s">
        <v>6921</v>
      </c>
      <c r="K2388" s="5">
        <v>66.240000000000009</v>
      </c>
    </row>
    <row r="2389" spans="2:11" x14ac:dyDescent="0.2">
      <c r="B2389" s="4" t="s">
        <v>2855</v>
      </c>
      <c r="C2389" s="1" t="s">
        <v>5589</v>
      </c>
      <c r="D2389" s="4">
        <v>4</v>
      </c>
      <c r="E2389" s="4">
        <v>2020</v>
      </c>
      <c r="F2389" s="5">
        <v>240</v>
      </c>
      <c r="G2389" s="5">
        <v>36</v>
      </c>
      <c r="H2389" s="5">
        <v>204</v>
      </c>
      <c r="I2389" s="1" t="s">
        <v>6892</v>
      </c>
      <c r="J2389" s="1" t="s">
        <v>6896</v>
      </c>
      <c r="K2389" s="5">
        <v>43.199999999999996</v>
      </c>
    </row>
    <row r="2390" spans="2:11" x14ac:dyDescent="0.2">
      <c r="B2390" s="4" t="s">
        <v>2856</v>
      </c>
      <c r="C2390" s="1" t="s">
        <v>5590</v>
      </c>
      <c r="D2390" s="4">
        <v>4</v>
      </c>
      <c r="E2390" s="4">
        <v>2020</v>
      </c>
      <c r="F2390" s="5">
        <v>240</v>
      </c>
      <c r="G2390" s="5">
        <v>36</v>
      </c>
      <c r="H2390" s="5">
        <v>204</v>
      </c>
      <c r="I2390" s="1" t="s">
        <v>6892</v>
      </c>
      <c r="J2390" s="1" t="s">
        <v>6896</v>
      </c>
      <c r="K2390" s="5">
        <v>43.199999999999996</v>
      </c>
    </row>
    <row r="2391" spans="2:11" x14ac:dyDescent="0.2">
      <c r="B2391" s="4" t="s">
        <v>2857</v>
      </c>
      <c r="C2391" s="1" t="s">
        <v>5591</v>
      </c>
      <c r="D2391" s="4">
        <v>4</v>
      </c>
      <c r="E2391" s="4">
        <v>2020</v>
      </c>
      <c r="F2391" s="5">
        <v>210</v>
      </c>
      <c r="G2391" s="5">
        <v>31.5</v>
      </c>
      <c r="H2391" s="5">
        <v>178.5</v>
      </c>
      <c r="I2391" s="1" t="s">
        <v>6892</v>
      </c>
      <c r="J2391" s="1" t="s">
        <v>6913</v>
      </c>
      <c r="K2391" s="5">
        <v>37.799999999999997</v>
      </c>
    </row>
    <row r="2392" spans="2:11" x14ac:dyDescent="0.2">
      <c r="B2392" s="4" t="s">
        <v>2858</v>
      </c>
      <c r="C2392" s="1" t="s">
        <v>5592</v>
      </c>
      <c r="D2392" s="4">
        <v>4</v>
      </c>
      <c r="E2392" s="4">
        <v>2020</v>
      </c>
      <c r="F2392" s="5">
        <v>192</v>
      </c>
      <c r="G2392" s="5">
        <v>28.800000000000011</v>
      </c>
      <c r="H2392" s="5">
        <v>163.19999999999999</v>
      </c>
      <c r="I2392" s="1" t="s">
        <v>6892</v>
      </c>
      <c r="J2392" s="1" t="s">
        <v>6914</v>
      </c>
      <c r="K2392" s="5">
        <v>34.56</v>
      </c>
    </row>
    <row r="2393" spans="2:11" x14ac:dyDescent="0.2">
      <c r="B2393" s="4" t="s">
        <v>2859</v>
      </c>
      <c r="C2393" s="1" t="s">
        <v>5593</v>
      </c>
      <c r="D2393" s="4">
        <v>4</v>
      </c>
      <c r="E2393" s="4">
        <v>2020</v>
      </c>
      <c r="F2393" s="5">
        <v>313</v>
      </c>
      <c r="G2393" s="5">
        <v>46.949999999999989</v>
      </c>
      <c r="H2393" s="5">
        <v>266.05</v>
      </c>
      <c r="I2393" s="1" t="s">
        <v>6886</v>
      </c>
      <c r="J2393" s="1" t="s">
        <v>6897</v>
      </c>
      <c r="K2393" s="5">
        <v>93.899999999999991</v>
      </c>
    </row>
    <row r="2394" spans="2:11" x14ac:dyDescent="0.2">
      <c r="B2394" s="4" t="s">
        <v>2860</v>
      </c>
      <c r="C2394" s="1" t="s">
        <v>5594</v>
      </c>
      <c r="D2394" s="4">
        <v>4</v>
      </c>
      <c r="E2394" s="4">
        <v>2020</v>
      </c>
      <c r="F2394" s="5">
        <v>313</v>
      </c>
      <c r="G2394" s="5">
        <v>46.949999999999989</v>
      </c>
      <c r="H2394" s="5">
        <v>266.05</v>
      </c>
      <c r="I2394" s="1" t="s">
        <v>6886</v>
      </c>
      <c r="J2394" s="1" t="s">
        <v>6897</v>
      </c>
      <c r="K2394" s="5">
        <v>93.899999999999991</v>
      </c>
    </row>
    <row r="2395" spans="2:11" x14ac:dyDescent="0.2">
      <c r="B2395" s="4" t="s">
        <v>2861</v>
      </c>
      <c r="C2395" s="1" t="s">
        <v>5595</v>
      </c>
      <c r="D2395" s="4">
        <v>4</v>
      </c>
      <c r="E2395" s="4">
        <v>2020</v>
      </c>
      <c r="F2395" s="5">
        <v>258</v>
      </c>
      <c r="G2395" s="5">
        <v>38.700000000000017</v>
      </c>
      <c r="H2395" s="5">
        <v>219.29999999999998</v>
      </c>
      <c r="I2395" s="1" t="s">
        <v>6886</v>
      </c>
      <c r="J2395" s="1" t="s">
        <v>6918</v>
      </c>
      <c r="K2395" s="5">
        <v>72.240000000000009</v>
      </c>
    </row>
    <row r="2396" spans="2:11" x14ac:dyDescent="0.2">
      <c r="B2396" s="4" t="s">
        <v>2862</v>
      </c>
      <c r="C2396" s="1" t="s">
        <v>5596</v>
      </c>
      <c r="D2396" s="4">
        <v>4</v>
      </c>
      <c r="E2396" s="4">
        <v>2020</v>
      </c>
      <c r="F2396" s="5">
        <v>992</v>
      </c>
      <c r="G2396" s="5">
        <v>148.80000000000007</v>
      </c>
      <c r="H2396" s="5">
        <v>843.19999999999993</v>
      </c>
      <c r="I2396" s="1" t="s">
        <v>6884</v>
      </c>
      <c r="J2396" s="1" t="s">
        <v>6942</v>
      </c>
      <c r="K2396" s="5">
        <v>277.76000000000005</v>
      </c>
    </row>
    <row r="2397" spans="2:11" x14ac:dyDescent="0.2">
      <c r="B2397" s="4" t="s">
        <v>2863</v>
      </c>
      <c r="C2397" s="1" t="s">
        <v>5597</v>
      </c>
      <c r="D2397" s="4">
        <v>4</v>
      </c>
      <c r="E2397" s="4">
        <v>2020</v>
      </c>
      <c r="F2397" s="5">
        <v>636</v>
      </c>
      <c r="G2397" s="5">
        <v>95.399999999999977</v>
      </c>
      <c r="H2397" s="5">
        <v>540.6</v>
      </c>
      <c r="I2397" s="1" t="s">
        <v>6890</v>
      </c>
      <c r="J2397" s="1" t="s">
        <v>6927</v>
      </c>
      <c r="K2397" s="5">
        <v>216.24</v>
      </c>
    </row>
    <row r="2398" spans="2:11" x14ac:dyDescent="0.2">
      <c r="B2398" s="4" t="s">
        <v>2864</v>
      </c>
      <c r="C2398" s="1" t="s">
        <v>5598</v>
      </c>
      <c r="D2398" s="4">
        <v>4</v>
      </c>
      <c r="E2398" s="4">
        <v>2020</v>
      </c>
      <c r="F2398" s="5">
        <v>538</v>
      </c>
      <c r="G2398" s="5">
        <v>80.699999999999989</v>
      </c>
      <c r="H2398" s="5">
        <v>457.3</v>
      </c>
      <c r="I2398" s="1" t="s">
        <v>6891</v>
      </c>
      <c r="J2398" s="1" t="s">
        <v>6905</v>
      </c>
      <c r="K2398" s="5">
        <v>145.26000000000002</v>
      </c>
    </row>
    <row r="2399" spans="2:11" x14ac:dyDescent="0.2">
      <c r="B2399" s="4" t="s">
        <v>2865</v>
      </c>
      <c r="C2399" s="1" t="s">
        <v>5599</v>
      </c>
      <c r="D2399" s="4">
        <v>4</v>
      </c>
      <c r="E2399" s="4">
        <v>2020</v>
      </c>
      <c r="F2399" s="5">
        <v>312</v>
      </c>
      <c r="G2399" s="5">
        <v>46.800000000000011</v>
      </c>
      <c r="H2399" s="5">
        <v>265.2</v>
      </c>
      <c r="I2399" s="1" t="s">
        <v>6887</v>
      </c>
      <c r="J2399" s="1" t="s">
        <v>6910</v>
      </c>
      <c r="K2399" s="5">
        <v>99.84</v>
      </c>
    </row>
    <row r="2400" spans="2:11" x14ac:dyDescent="0.2">
      <c r="B2400" s="4" t="s">
        <v>2866</v>
      </c>
      <c r="C2400" s="1" t="s">
        <v>5600</v>
      </c>
      <c r="D2400" s="4">
        <v>4</v>
      </c>
      <c r="E2400" s="4">
        <v>2020</v>
      </c>
      <c r="F2400" s="5">
        <v>636</v>
      </c>
      <c r="G2400" s="5">
        <v>95.399999999999977</v>
      </c>
      <c r="H2400" s="5">
        <v>540.6</v>
      </c>
      <c r="I2400" s="1" t="s">
        <v>6890</v>
      </c>
      <c r="J2400" s="1" t="s">
        <v>6927</v>
      </c>
      <c r="K2400" s="5">
        <v>216.24</v>
      </c>
    </row>
    <row r="2401" spans="2:11" x14ac:dyDescent="0.2">
      <c r="B2401" s="4" t="s">
        <v>2867</v>
      </c>
      <c r="C2401" s="1" t="s">
        <v>5601</v>
      </c>
      <c r="D2401" s="4">
        <v>4</v>
      </c>
      <c r="E2401" s="4">
        <v>2020</v>
      </c>
      <c r="F2401" s="5">
        <v>538</v>
      </c>
      <c r="G2401" s="5">
        <v>80.699999999999989</v>
      </c>
      <c r="H2401" s="5">
        <v>457.3</v>
      </c>
      <c r="I2401" s="1" t="s">
        <v>6891</v>
      </c>
      <c r="J2401" s="1" t="s">
        <v>6953</v>
      </c>
      <c r="K2401" s="5">
        <v>129.12</v>
      </c>
    </row>
    <row r="2402" spans="2:11" x14ac:dyDescent="0.2">
      <c r="B2402" s="4" t="s">
        <v>2868</v>
      </c>
      <c r="C2402" s="1" t="s">
        <v>5602</v>
      </c>
      <c r="D2402" s="4">
        <v>4</v>
      </c>
      <c r="E2402" s="4">
        <v>2020</v>
      </c>
      <c r="F2402" s="5">
        <v>295</v>
      </c>
      <c r="G2402" s="5">
        <v>44.25</v>
      </c>
      <c r="H2402" s="5">
        <v>250.75</v>
      </c>
      <c r="I2402" s="1" t="s">
        <v>6887</v>
      </c>
      <c r="J2402" s="1" t="s">
        <v>6954</v>
      </c>
      <c r="K2402" s="5">
        <v>97.350000000000009</v>
      </c>
    </row>
    <row r="2403" spans="2:11" x14ac:dyDescent="0.2">
      <c r="B2403" s="4" t="s">
        <v>2869</v>
      </c>
      <c r="C2403" s="1" t="s">
        <v>5603</v>
      </c>
      <c r="D2403" s="4">
        <v>4</v>
      </c>
      <c r="E2403" s="4">
        <v>2020</v>
      </c>
      <c r="F2403" s="5">
        <v>383</v>
      </c>
      <c r="G2403" s="5">
        <v>57.449999999999989</v>
      </c>
      <c r="H2403" s="5">
        <v>325.55</v>
      </c>
      <c r="I2403" s="1" t="s">
        <v>6889</v>
      </c>
      <c r="J2403" s="1" t="s">
        <v>6911</v>
      </c>
      <c r="K2403" s="5">
        <v>122.56</v>
      </c>
    </row>
    <row r="2404" spans="2:11" x14ac:dyDescent="0.2">
      <c r="B2404" s="4" t="s">
        <v>2870</v>
      </c>
      <c r="C2404" s="1" t="s">
        <v>5604</v>
      </c>
      <c r="D2404" s="4">
        <v>4</v>
      </c>
      <c r="E2404" s="4">
        <v>2020</v>
      </c>
      <c r="F2404" s="5">
        <v>168</v>
      </c>
      <c r="G2404" s="5">
        <v>25.200000000000017</v>
      </c>
      <c r="H2404" s="5">
        <v>142.79999999999998</v>
      </c>
      <c r="I2404" s="1" t="s">
        <v>6888</v>
      </c>
      <c r="J2404" s="1" t="s">
        <v>6922</v>
      </c>
      <c r="K2404" s="5">
        <v>75.600000000000009</v>
      </c>
    </row>
    <row r="2405" spans="2:11" x14ac:dyDescent="0.2">
      <c r="B2405" s="4" t="s">
        <v>2871</v>
      </c>
      <c r="C2405" s="1" t="s">
        <v>5605</v>
      </c>
      <c r="D2405" s="4">
        <v>4</v>
      </c>
      <c r="E2405" s="4">
        <v>2020</v>
      </c>
      <c r="F2405" s="5">
        <v>192</v>
      </c>
      <c r="G2405" s="5">
        <v>28.800000000000011</v>
      </c>
      <c r="H2405" s="5">
        <v>163.19999999999999</v>
      </c>
      <c r="I2405" s="1" t="s">
        <v>6892</v>
      </c>
      <c r="J2405" s="1" t="s">
        <v>6914</v>
      </c>
      <c r="K2405" s="5">
        <v>34.56</v>
      </c>
    </row>
    <row r="2406" spans="2:11" x14ac:dyDescent="0.2">
      <c r="B2406" s="4" t="s">
        <v>2872</v>
      </c>
      <c r="C2406" s="1" t="s">
        <v>5606</v>
      </c>
      <c r="D2406" s="4">
        <v>4</v>
      </c>
      <c r="E2406" s="4">
        <v>2020</v>
      </c>
      <c r="F2406" s="5">
        <v>210</v>
      </c>
      <c r="G2406" s="5">
        <v>31.5</v>
      </c>
      <c r="H2406" s="5">
        <v>178.5</v>
      </c>
      <c r="I2406" s="1" t="s">
        <v>6892</v>
      </c>
      <c r="J2406" s="1" t="s">
        <v>6913</v>
      </c>
      <c r="K2406" s="5">
        <v>37.799999999999997</v>
      </c>
    </row>
    <row r="2407" spans="2:11" x14ac:dyDescent="0.2">
      <c r="B2407" s="4" t="s">
        <v>2873</v>
      </c>
      <c r="C2407" s="1" t="s">
        <v>5607</v>
      </c>
      <c r="D2407" s="4">
        <v>4</v>
      </c>
      <c r="E2407" s="4">
        <v>2020</v>
      </c>
      <c r="F2407" s="5">
        <v>240</v>
      </c>
      <c r="G2407" s="5">
        <v>36</v>
      </c>
      <c r="H2407" s="5">
        <v>204</v>
      </c>
      <c r="I2407" s="1" t="s">
        <v>6892</v>
      </c>
      <c r="J2407" s="1" t="s">
        <v>6896</v>
      </c>
      <c r="K2407" s="5">
        <v>43.199999999999996</v>
      </c>
    </row>
    <row r="2408" spans="2:11" x14ac:dyDescent="0.2">
      <c r="B2408" s="4" t="s">
        <v>2874</v>
      </c>
      <c r="C2408" s="1" t="s">
        <v>5608</v>
      </c>
      <c r="D2408" s="4">
        <v>4</v>
      </c>
      <c r="E2408" s="4">
        <v>2020</v>
      </c>
      <c r="F2408" s="5">
        <v>327</v>
      </c>
      <c r="G2408" s="5">
        <v>49.050000000000011</v>
      </c>
      <c r="H2408" s="5">
        <v>277.95</v>
      </c>
      <c r="I2408" s="1" t="s">
        <v>6886</v>
      </c>
      <c r="J2408" s="1" t="s">
        <v>6916</v>
      </c>
      <c r="K2408" s="5">
        <v>94.83</v>
      </c>
    </row>
    <row r="2409" spans="2:11" x14ac:dyDescent="0.2">
      <c r="B2409" s="4" t="s">
        <v>2875</v>
      </c>
      <c r="C2409" s="1" t="s">
        <v>5609</v>
      </c>
      <c r="D2409" s="4">
        <v>4</v>
      </c>
      <c r="E2409" s="4">
        <v>2020</v>
      </c>
      <c r="F2409" s="5">
        <v>1086</v>
      </c>
      <c r="G2409" s="5">
        <v>162.89999999999998</v>
      </c>
      <c r="H2409" s="5">
        <v>923.1</v>
      </c>
      <c r="I2409" s="1" t="s">
        <v>6884</v>
      </c>
      <c r="J2409" s="1" t="s">
        <v>6944</v>
      </c>
      <c r="K2409" s="5">
        <v>293.22000000000003</v>
      </c>
    </row>
    <row r="2410" spans="2:11" x14ac:dyDescent="0.2">
      <c r="B2410" s="4" t="s">
        <v>2876</v>
      </c>
      <c r="C2410" s="1" t="s">
        <v>5610</v>
      </c>
      <c r="D2410" s="4">
        <v>4</v>
      </c>
      <c r="E2410" s="4">
        <v>2020</v>
      </c>
      <c r="F2410" s="5">
        <v>1576</v>
      </c>
      <c r="G2410" s="5">
        <v>236.40000000000009</v>
      </c>
      <c r="H2410" s="5">
        <v>1339.6</v>
      </c>
      <c r="I2410" s="1" t="s">
        <v>6883</v>
      </c>
      <c r="J2410" s="1" t="s">
        <v>6943</v>
      </c>
      <c r="K2410" s="5">
        <v>520.08000000000004</v>
      </c>
    </row>
    <row r="2411" spans="2:11" x14ac:dyDescent="0.2">
      <c r="B2411" s="4" t="s">
        <v>2877</v>
      </c>
      <c r="C2411" s="1" t="s">
        <v>5611</v>
      </c>
      <c r="D2411" s="4">
        <v>4</v>
      </c>
      <c r="E2411" s="4">
        <v>2020</v>
      </c>
      <c r="F2411" s="5">
        <v>327</v>
      </c>
      <c r="G2411" s="5">
        <v>49.050000000000011</v>
      </c>
      <c r="H2411" s="5">
        <v>277.95</v>
      </c>
      <c r="I2411" s="1" t="s">
        <v>6886</v>
      </c>
      <c r="J2411" s="1" t="s">
        <v>6916</v>
      </c>
      <c r="K2411" s="5">
        <v>94.83</v>
      </c>
    </row>
    <row r="2412" spans="2:11" x14ac:dyDescent="0.2">
      <c r="B2412" s="4" t="s">
        <v>2878</v>
      </c>
      <c r="C2412" s="1" t="s">
        <v>5612</v>
      </c>
      <c r="D2412" s="4">
        <v>4</v>
      </c>
      <c r="E2412" s="4">
        <v>2020</v>
      </c>
      <c r="F2412" s="5">
        <v>805</v>
      </c>
      <c r="G2412" s="5">
        <v>120.75</v>
      </c>
      <c r="H2412" s="5">
        <v>684.25</v>
      </c>
      <c r="I2412" s="1" t="s">
        <v>6884</v>
      </c>
      <c r="J2412" s="1" t="s">
        <v>6925</v>
      </c>
      <c r="K2412" s="5">
        <v>249.55</v>
      </c>
    </row>
    <row r="2413" spans="2:11" x14ac:dyDescent="0.2">
      <c r="B2413" s="4" t="s">
        <v>2879</v>
      </c>
      <c r="C2413" s="1" t="s">
        <v>5613</v>
      </c>
      <c r="D2413" s="4">
        <v>4</v>
      </c>
      <c r="E2413" s="4">
        <v>2020</v>
      </c>
      <c r="F2413" s="5">
        <v>168</v>
      </c>
      <c r="G2413" s="5">
        <v>25.200000000000017</v>
      </c>
      <c r="H2413" s="5">
        <v>142.79999999999998</v>
      </c>
      <c r="I2413" s="1" t="s">
        <v>6888</v>
      </c>
      <c r="J2413" s="1" t="s">
        <v>6922</v>
      </c>
      <c r="K2413" s="5">
        <v>75.600000000000009</v>
      </c>
    </row>
    <row r="2414" spans="2:11" x14ac:dyDescent="0.2">
      <c r="B2414" s="4" t="s">
        <v>2880</v>
      </c>
      <c r="C2414" s="1" t="s">
        <v>5614</v>
      </c>
      <c r="D2414" s="4">
        <v>4</v>
      </c>
      <c r="E2414" s="4">
        <v>2020</v>
      </c>
      <c r="F2414" s="5">
        <v>447</v>
      </c>
      <c r="G2414" s="5">
        <v>67.050000000000011</v>
      </c>
      <c r="H2414" s="5">
        <v>379.95</v>
      </c>
      <c r="I2414" s="1" t="s">
        <v>6889</v>
      </c>
      <c r="J2414" s="1" t="s">
        <v>6893</v>
      </c>
      <c r="K2414" s="5">
        <v>156.44999999999999</v>
      </c>
    </row>
    <row r="2415" spans="2:11" x14ac:dyDescent="0.2">
      <c r="B2415" s="4" t="s">
        <v>2881</v>
      </c>
      <c r="C2415" s="1" t="s">
        <v>5615</v>
      </c>
      <c r="D2415" s="4">
        <v>4</v>
      </c>
      <c r="E2415" s="4">
        <v>2020</v>
      </c>
      <c r="F2415" s="5">
        <v>210</v>
      </c>
      <c r="G2415" s="5">
        <v>31.5</v>
      </c>
      <c r="H2415" s="5">
        <v>178.5</v>
      </c>
      <c r="I2415" s="1" t="s">
        <v>6892</v>
      </c>
      <c r="J2415" s="1" t="s">
        <v>6913</v>
      </c>
      <c r="K2415" s="5">
        <v>37.799999999999997</v>
      </c>
    </row>
    <row r="2416" spans="2:11" x14ac:dyDescent="0.2">
      <c r="B2416" s="4" t="s">
        <v>2882</v>
      </c>
      <c r="C2416" s="1" t="s">
        <v>5616</v>
      </c>
      <c r="D2416" s="4">
        <v>4</v>
      </c>
      <c r="E2416" s="4">
        <v>2020</v>
      </c>
      <c r="F2416" s="5">
        <v>258</v>
      </c>
      <c r="G2416" s="5">
        <v>38.700000000000017</v>
      </c>
      <c r="H2416" s="5">
        <v>219.29999999999998</v>
      </c>
      <c r="I2416" s="1" t="s">
        <v>6886</v>
      </c>
      <c r="J2416" s="1" t="s">
        <v>6918</v>
      </c>
      <c r="K2416" s="5">
        <v>72.240000000000009</v>
      </c>
    </row>
    <row r="2417" spans="2:11" x14ac:dyDescent="0.2">
      <c r="B2417" s="4" t="s">
        <v>2883</v>
      </c>
      <c r="C2417" s="1" t="s">
        <v>5617</v>
      </c>
      <c r="D2417" s="4">
        <v>4</v>
      </c>
      <c r="E2417" s="4">
        <v>2020</v>
      </c>
      <c r="F2417" s="5">
        <v>228</v>
      </c>
      <c r="G2417" s="5">
        <v>34.200000000000017</v>
      </c>
      <c r="H2417" s="5">
        <v>193.79999999999998</v>
      </c>
      <c r="I2417" s="1" t="s">
        <v>6887</v>
      </c>
      <c r="J2417" s="1" t="s">
        <v>6951</v>
      </c>
      <c r="K2417" s="5">
        <v>79.8</v>
      </c>
    </row>
    <row r="2418" spans="2:11" x14ac:dyDescent="0.2">
      <c r="B2418" s="4" t="s">
        <v>2884</v>
      </c>
      <c r="C2418" s="1" t="s">
        <v>5618</v>
      </c>
      <c r="D2418" s="4">
        <v>4</v>
      </c>
      <c r="E2418" s="4">
        <v>2020</v>
      </c>
      <c r="F2418" s="5">
        <v>447</v>
      </c>
      <c r="G2418" s="5">
        <v>67.050000000000011</v>
      </c>
      <c r="H2418" s="5">
        <v>379.95</v>
      </c>
      <c r="I2418" s="1" t="s">
        <v>6889</v>
      </c>
      <c r="J2418" s="1" t="s">
        <v>6893</v>
      </c>
      <c r="K2418" s="5">
        <v>156.44999999999999</v>
      </c>
    </row>
    <row r="2419" spans="2:11" x14ac:dyDescent="0.2">
      <c r="B2419" s="4" t="s">
        <v>2885</v>
      </c>
      <c r="C2419" s="1" t="s">
        <v>5619</v>
      </c>
      <c r="D2419" s="4">
        <v>4</v>
      </c>
      <c r="E2419" s="4">
        <v>2020</v>
      </c>
      <c r="F2419" s="5">
        <v>172</v>
      </c>
      <c r="G2419" s="5">
        <v>25.800000000000011</v>
      </c>
      <c r="H2419" s="5">
        <v>146.19999999999999</v>
      </c>
      <c r="I2419" s="1" t="s">
        <v>6888</v>
      </c>
      <c r="J2419" s="1" t="s">
        <v>6912</v>
      </c>
      <c r="K2419" s="5">
        <v>65.36</v>
      </c>
    </row>
    <row r="2420" spans="2:11" x14ac:dyDescent="0.2">
      <c r="B2420" s="4" t="s">
        <v>2886</v>
      </c>
      <c r="C2420" s="1" t="s">
        <v>5620</v>
      </c>
      <c r="D2420" s="4">
        <v>4</v>
      </c>
      <c r="E2420" s="4">
        <v>2020</v>
      </c>
      <c r="F2420" s="5">
        <v>220</v>
      </c>
      <c r="G2420" s="5">
        <v>33</v>
      </c>
      <c r="H2420" s="5">
        <v>187</v>
      </c>
      <c r="I2420" s="1" t="s">
        <v>6892</v>
      </c>
      <c r="J2420" s="1" t="s">
        <v>6895</v>
      </c>
      <c r="K2420" s="5">
        <v>39.6</v>
      </c>
    </row>
    <row r="2421" spans="2:11" x14ac:dyDescent="0.2">
      <c r="B2421" s="4" t="s">
        <v>2887</v>
      </c>
      <c r="C2421" s="1" t="s">
        <v>5621</v>
      </c>
      <c r="D2421" s="4">
        <v>4</v>
      </c>
      <c r="E2421" s="4">
        <v>2020</v>
      </c>
      <c r="F2421" s="5">
        <v>313</v>
      </c>
      <c r="G2421" s="5">
        <v>46.949999999999989</v>
      </c>
      <c r="H2421" s="5">
        <v>266.05</v>
      </c>
      <c r="I2421" s="1" t="s">
        <v>6886</v>
      </c>
      <c r="J2421" s="1" t="s">
        <v>6897</v>
      </c>
      <c r="K2421" s="5">
        <v>93.899999999999991</v>
      </c>
    </row>
    <row r="2422" spans="2:11" x14ac:dyDescent="0.2">
      <c r="B2422" s="4" t="s">
        <v>2888</v>
      </c>
      <c r="C2422" s="1" t="s">
        <v>5622</v>
      </c>
      <c r="D2422" s="4">
        <v>4</v>
      </c>
      <c r="E2422" s="4">
        <v>2020</v>
      </c>
      <c r="F2422" s="5">
        <v>889</v>
      </c>
      <c r="G2422" s="5">
        <v>133.35000000000002</v>
      </c>
      <c r="H2422" s="5">
        <v>755.65</v>
      </c>
      <c r="I2422" s="1" t="s">
        <v>6884</v>
      </c>
      <c r="J2422" s="1" t="s">
        <v>6941</v>
      </c>
      <c r="K2422" s="5">
        <v>222.25</v>
      </c>
    </row>
    <row r="2423" spans="2:11" x14ac:dyDescent="0.2">
      <c r="B2423" s="4" t="s">
        <v>2889</v>
      </c>
      <c r="C2423" s="1" t="s">
        <v>5623</v>
      </c>
      <c r="D2423" s="4">
        <v>4</v>
      </c>
      <c r="E2423" s="4">
        <v>2020</v>
      </c>
      <c r="F2423" s="5">
        <v>805</v>
      </c>
      <c r="G2423" s="5">
        <v>120.75</v>
      </c>
      <c r="H2423" s="5">
        <v>684.25</v>
      </c>
      <c r="I2423" s="1" t="s">
        <v>6884</v>
      </c>
      <c r="J2423" s="1" t="s">
        <v>6925</v>
      </c>
      <c r="K2423" s="5">
        <v>249.55</v>
      </c>
    </row>
    <row r="2424" spans="2:11" x14ac:dyDescent="0.2">
      <c r="B2424" s="4" t="s">
        <v>2890</v>
      </c>
      <c r="C2424" s="1" t="s">
        <v>5624</v>
      </c>
      <c r="D2424" s="4">
        <v>4</v>
      </c>
      <c r="E2424" s="4">
        <v>2020</v>
      </c>
      <c r="F2424" s="5">
        <v>1101</v>
      </c>
      <c r="G2424" s="5">
        <v>165.14999999999998</v>
      </c>
      <c r="H2424" s="5">
        <v>935.85</v>
      </c>
      <c r="I2424" s="1" t="s">
        <v>6883</v>
      </c>
      <c r="J2424" s="1" t="s">
        <v>6901</v>
      </c>
      <c r="K2424" s="5">
        <v>396.36</v>
      </c>
    </row>
    <row r="2425" spans="2:11" x14ac:dyDescent="0.2">
      <c r="B2425" s="4" t="s">
        <v>2891</v>
      </c>
      <c r="C2425" s="1" t="s">
        <v>5625</v>
      </c>
      <c r="D2425" s="4">
        <v>4</v>
      </c>
      <c r="E2425" s="4">
        <v>2020</v>
      </c>
      <c r="F2425" s="5">
        <v>1101</v>
      </c>
      <c r="G2425" s="5">
        <v>165.14999999999998</v>
      </c>
      <c r="H2425" s="5">
        <v>935.85</v>
      </c>
      <c r="I2425" s="1" t="s">
        <v>6883</v>
      </c>
      <c r="J2425" s="1" t="s">
        <v>6901</v>
      </c>
      <c r="K2425" s="5">
        <v>396.36</v>
      </c>
    </row>
    <row r="2426" spans="2:11" x14ac:dyDescent="0.2">
      <c r="B2426" s="4" t="s">
        <v>2892</v>
      </c>
      <c r="C2426" s="1" t="s">
        <v>5626</v>
      </c>
      <c r="D2426" s="4">
        <v>4</v>
      </c>
      <c r="E2426" s="4">
        <v>2020</v>
      </c>
      <c r="F2426" s="5">
        <v>1576</v>
      </c>
      <c r="G2426" s="5">
        <v>236.40000000000009</v>
      </c>
      <c r="H2426" s="5">
        <v>1339.6</v>
      </c>
      <c r="I2426" s="1" t="s">
        <v>6883</v>
      </c>
      <c r="J2426" s="1" t="s">
        <v>6943</v>
      </c>
      <c r="K2426" s="5">
        <v>520.08000000000004</v>
      </c>
    </row>
    <row r="2427" spans="2:11" x14ac:dyDescent="0.2">
      <c r="B2427" s="4" t="s">
        <v>2893</v>
      </c>
      <c r="C2427" s="1" t="s">
        <v>5627</v>
      </c>
      <c r="D2427" s="4">
        <v>4</v>
      </c>
      <c r="E2427" s="4">
        <v>2020</v>
      </c>
      <c r="F2427" s="5">
        <v>492</v>
      </c>
      <c r="G2427" s="5">
        <v>73.800000000000011</v>
      </c>
      <c r="H2427" s="5">
        <v>418.2</v>
      </c>
      <c r="I2427" s="1" t="s">
        <v>6891</v>
      </c>
      <c r="J2427" s="1" t="s">
        <v>6947</v>
      </c>
      <c r="K2427" s="5">
        <v>137.76000000000002</v>
      </c>
    </row>
    <row r="2428" spans="2:11" x14ac:dyDescent="0.2">
      <c r="B2428" s="4" t="s">
        <v>2894</v>
      </c>
      <c r="C2428" s="1" t="s">
        <v>5628</v>
      </c>
      <c r="D2428" s="4">
        <v>4</v>
      </c>
      <c r="E2428" s="4">
        <v>2020</v>
      </c>
      <c r="F2428" s="5">
        <v>383</v>
      </c>
      <c r="G2428" s="5">
        <v>57.449999999999989</v>
      </c>
      <c r="H2428" s="5">
        <v>325.55</v>
      </c>
      <c r="I2428" s="1" t="s">
        <v>6889</v>
      </c>
      <c r="J2428" s="1" t="s">
        <v>6911</v>
      </c>
      <c r="K2428" s="5">
        <v>122.56</v>
      </c>
    </row>
    <row r="2429" spans="2:11" x14ac:dyDescent="0.2">
      <c r="B2429" s="4" t="s">
        <v>2895</v>
      </c>
      <c r="C2429" s="1" t="s">
        <v>5629</v>
      </c>
      <c r="D2429" s="4">
        <v>4</v>
      </c>
      <c r="E2429" s="4">
        <v>2020</v>
      </c>
      <c r="F2429" s="5">
        <v>492</v>
      </c>
      <c r="G2429" s="5">
        <v>73.800000000000011</v>
      </c>
      <c r="H2429" s="5">
        <v>418.2</v>
      </c>
      <c r="I2429" s="1" t="s">
        <v>6885</v>
      </c>
      <c r="J2429" s="1" t="s">
        <v>6902</v>
      </c>
      <c r="K2429" s="5">
        <v>123</v>
      </c>
    </row>
    <row r="2430" spans="2:11" x14ac:dyDescent="0.2">
      <c r="B2430" s="4" t="s">
        <v>2896</v>
      </c>
      <c r="C2430" s="1" t="s">
        <v>5630</v>
      </c>
      <c r="D2430" s="4">
        <v>4</v>
      </c>
      <c r="E2430" s="4">
        <v>2020</v>
      </c>
      <c r="F2430" s="5">
        <v>579</v>
      </c>
      <c r="G2430" s="5">
        <v>86.850000000000023</v>
      </c>
      <c r="H2430" s="5">
        <v>492.15</v>
      </c>
      <c r="I2430" s="1" t="s">
        <v>6890</v>
      </c>
      <c r="J2430" s="1" t="s">
        <v>6928</v>
      </c>
      <c r="K2430" s="5">
        <v>167.91</v>
      </c>
    </row>
    <row r="2431" spans="2:11" x14ac:dyDescent="0.2">
      <c r="B2431" s="4" t="s">
        <v>2897</v>
      </c>
      <c r="C2431" s="1" t="s">
        <v>5631</v>
      </c>
      <c r="D2431" s="4">
        <v>4</v>
      </c>
      <c r="E2431" s="4">
        <v>2020</v>
      </c>
      <c r="F2431" s="5">
        <v>523</v>
      </c>
      <c r="G2431" s="5">
        <v>78.449999999999989</v>
      </c>
      <c r="H2431" s="5">
        <v>444.55</v>
      </c>
      <c r="I2431" s="1" t="s">
        <v>6891</v>
      </c>
      <c r="J2431" s="1" t="s">
        <v>6904</v>
      </c>
      <c r="K2431" s="5">
        <v>156.9</v>
      </c>
    </row>
    <row r="2432" spans="2:11" x14ac:dyDescent="0.2">
      <c r="B2432" s="4" t="s">
        <v>2898</v>
      </c>
      <c r="C2432" s="1" t="s">
        <v>5632</v>
      </c>
      <c r="D2432" s="4">
        <v>4</v>
      </c>
      <c r="E2432" s="4">
        <v>2020</v>
      </c>
      <c r="F2432" s="5">
        <v>992</v>
      </c>
      <c r="G2432" s="5">
        <v>148.80000000000007</v>
      </c>
      <c r="H2432" s="5">
        <v>843.19999999999993</v>
      </c>
      <c r="I2432" s="1" t="s">
        <v>6884</v>
      </c>
      <c r="J2432" s="1" t="s">
        <v>6942</v>
      </c>
      <c r="K2432" s="5">
        <v>277.76000000000005</v>
      </c>
    </row>
    <row r="2433" spans="2:11" x14ac:dyDescent="0.2">
      <c r="B2433" s="4" t="s">
        <v>2899</v>
      </c>
      <c r="C2433" s="1" t="s">
        <v>5633</v>
      </c>
      <c r="D2433" s="4">
        <v>4</v>
      </c>
      <c r="E2433" s="4">
        <v>2020</v>
      </c>
      <c r="F2433" s="5">
        <v>492</v>
      </c>
      <c r="G2433" s="5">
        <v>73.800000000000011</v>
      </c>
      <c r="H2433" s="5">
        <v>418.2</v>
      </c>
      <c r="I2433" s="1" t="s">
        <v>6885</v>
      </c>
      <c r="J2433" s="1" t="s">
        <v>6902</v>
      </c>
      <c r="K2433" s="5">
        <v>123</v>
      </c>
    </row>
    <row r="2434" spans="2:11" x14ac:dyDescent="0.2">
      <c r="B2434" s="4" t="s">
        <v>2900</v>
      </c>
      <c r="C2434" s="1" t="s">
        <v>5634</v>
      </c>
      <c r="D2434" s="4">
        <v>4</v>
      </c>
      <c r="E2434" s="4">
        <v>2020</v>
      </c>
      <c r="F2434" s="5">
        <v>636</v>
      </c>
      <c r="G2434" s="5">
        <v>95.399999999999977</v>
      </c>
      <c r="H2434" s="5">
        <v>540.6</v>
      </c>
      <c r="I2434" s="1" t="s">
        <v>6890</v>
      </c>
      <c r="J2434" s="1" t="s">
        <v>6927</v>
      </c>
      <c r="K2434" s="5">
        <v>216.24</v>
      </c>
    </row>
    <row r="2435" spans="2:11" x14ac:dyDescent="0.2">
      <c r="B2435" s="4" t="s">
        <v>2901</v>
      </c>
      <c r="C2435" s="1" t="s">
        <v>5635</v>
      </c>
      <c r="D2435" s="4">
        <v>4</v>
      </c>
      <c r="E2435" s="4">
        <v>2020</v>
      </c>
      <c r="F2435" s="5">
        <v>478</v>
      </c>
      <c r="G2435" s="5">
        <v>71.699999999999989</v>
      </c>
      <c r="H2435" s="5">
        <v>406.3</v>
      </c>
      <c r="I2435" s="1" t="s">
        <v>6891</v>
      </c>
      <c r="J2435" s="1" t="s">
        <v>6923</v>
      </c>
      <c r="K2435" s="5">
        <v>119.5</v>
      </c>
    </row>
    <row r="2436" spans="2:11" x14ac:dyDescent="0.2">
      <c r="B2436" s="4" t="s">
        <v>2902</v>
      </c>
      <c r="C2436" s="1" t="s">
        <v>5636</v>
      </c>
      <c r="D2436" s="4">
        <v>4</v>
      </c>
      <c r="E2436" s="4">
        <v>2020</v>
      </c>
      <c r="F2436" s="5">
        <v>447</v>
      </c>
      <c r="G2436" s="5">
        <v>67.050000000000011</v>
      </c>
      <c r="H2436" s="5">
        <v>379.95</v>
      </c>
      <c r="I2436" s="1" t="s">
        <v>6889</v>
      </c>
      <c r="J2436" s="1" t="s">
        <v>6893</v>
      </c>
      <c r="K2436" s="5">
        <v>156.44999999999999</v>
      </c>
    </row>
    <row r="2437" spans="2:11" x14ac:dyDescent="0.2">
      <c r="B2437" s="4" t="s">
        <v>2903</v>
      </c>
      <c r="C2437" s="1" t="s">
        <v>5637</v>
      </c>
      <c r="D2437" s="4">
        <v>4</v>
      </c>
      <c r="E2437" s="4">
        <v>2020</v>
      </c>
      <c r="F2437" s="5">
        <v>579</v>
      </c>
      <c r="G2437" s="5">
        <v>86.850000000000023</v>
      </c>
      <c r="H2437" s="5">
        <v>492.15</v>
      </c>
      <c r="I2437" s="1" t="s">
        <v>6890</v>
      </c>
      <c r="J2437" s="1" t="s">
        <v>6928</v>
      </c>
      <c r="K2437" s="5">
        <v>167.91</v>
      </c>
    </row>
    <row r="2438" spans="2:11" x14ac:dyDescent="0.2">
      <c r="B2438" s="4" t="s">
        <v>2904</v>
      </c>
      <c r="C2438" s="1" t="s">
        <v>5638</v>
      </c>
      <c r="D2438" s="4">
        <v>4</v>
      </c>
      <c r="E2438" s="4">
        <v>2020</v>
      </c>
      <c r="F2438" s="5">
        <v>523</v>
      </c>
      <c r="G2438" s="5">
        <v>78.449999999999989</v>
      </c>
      <c r="H2438" s="5">
        <v>444.55</v>
      </c>
      <c r="I2438" s="1" t="s">
        <v>6891</v>
      </c>
      <c r="J2438" s="1" t="s">
        <v>6904</v>
      </c>
      <c r="K2438" s="5">
        <v>156.9</v>
      </c>
    </row>
    <row r="2439" spans="2:11" x14ac:dyDescent="0.2">
      <c r="B2439" s="4" t="s">
        <v>2905</v>
      </c>
      <c r="C2439" s="1" t="s">
        <v>5639</v>
      </c>
      <c r="D2439" s="4">
        <v>4</v>
      </c>
      <c r="E2439" s="4">
        <v>2020</v>
      </c>
      <c r="F2439" s="5">
        <v>180</v>
      </c>
      <c r="G2439" s="5">
        <v>27</v>
      </c>
      <c r="H2439" s="5">
        <v>153</v>
      </c>
      <c r="I2439" s="1" t="s">
        <v>6887</v>
      </c>
      <c r="J2439" s="1" t="s">
        <v>6959</v>
      </c>
      <c r="K2439" s="5">
        <v>61.2</v>
      </c>
    </row>
    <row r="2440" spans="2:11" x14ac:dyDescent="0.2">
      <c r="B2440" s="4" t="s">
        <v>2906</v>
      </c>
      <c r="C2440" s="1" t="s">
        <v>5640</v>
      </c>
      <c r="D2440" s="4">
        <v>4</v>
      </c>
      <c r="E2440" s="4">
        <v>2020</v>
      </c>
      <c r="F2440" s="5">
        <v>345</v>
      </c>
      <c r="G2440" s="5">
        <v>51.75</v>
      </c>
      <c r="H2440" s="5">
        <v>293.25</v>
      </c>
      <c r="I2440" s="1" t="s">
        <v>6889</v>
      </c>
      <c r="J2440" s="1" t="s">
        <v>6920</v>
      </c>
      <c r="K2440" s="5">
        <v>106.95</v>
      </c>
    </row>
    <row r="2441" spans="2:11" x14ac:dyDescent="0.2">
      <c r="B2441" s="4" t="s">
        <v>2907</v>
      </c>
      <c r="C2441" s="1" t="s">
        <v>5641</v>
      </c>
      <c r="D2441" s="4">
        <v>4</v>
      </c>
      <c r="E2441" s="4">
        <v>2020</v>
      </c>
      <c r="F2441" s="5">
        <v>383</v>
      </c>
      <c r="G2441" s="5">
        <v>57.449999999999989</v>
      </c>
      <c r="H2441" s="5">
        <v>325.55</v>
      </c>
      <c r="I2441" s="1" t="s">
        <v>6889</v>
      </c>
      <c r="J2441" s="1" t="s">
        <v>6911</v>
      </c>
      <c r="K2441" s="5">
        <v>122.56</v>
      </c>
    </row>
    <row r="2442" spans="2:11" x14ac:dyDescent="0.2">
      <c r="B2442" s="4" t="s">
        <v>2908</v>
      </c>
      <c r="C2442" s="1" t="s">
        <v>5642</v>
      </c>
      <c r="D2442" s="4">
        <v>4</v>
      </c>
      <c r="E2442" s="4">
        <v>2020</v>
      </c>
      <c r="F2442" s="5">
        <v>168</v>
      </c>
      <c r="G2442" s="5">
        <v>25.200000000000017</v>
      </c>
      <c r="H2442" s="5">
        <v>142.79999999999998</v>
      </c>
      <c r="I2442" s="1" t="s">
        <v>6888</v>
      </c>
      <c r="J2442" s="1" t="s">
        <v>6922</v>
      </c>
      <c r="K2442" s="5">
        <v>75.600000000000009</v>
      </c>
    </row>
    <row r="2443" spans="2:11" x14ac:dyDescent="0.2">
      <c r="B2443" s="4" t="s">
        <v>2909</v>
      </c>
      <c r="C2443" s="1" t="s">
        <v>5643</v>
      </c>
      <c r="D2443" s="4">
        <v>4</v>
      </c>
      <c r="E2443" s="4">
        <v>2020</v>
      </c>
      <c r="F2443" s="5">
        <v>144</v>
      </c>
      <c r="G2443" s="5">
        <v>21.600000000000009</v>
      </c>
      <c r="H2443" s="5">
        <v>122.39999999999999</v>
      </c>
      <c r="I2443" s="1" t="s">
        <v>6888</v>
      </c>
      <c r="J2443" s="1" t="s">
        <v>6921</v>
      </c>
      <c r="K2443" s="5">
        <v>66.240000000000009</v>
      </c>
    </row>
    <row r="2444" spans="2:11" x14ac:dyDescent="0.2">
      <c r="B2444" s="4" t="s">
        <v>2910</v>
      </c>
      <c r="C2444" s="1" t="s">
        <v>5644</v>
      </c>
      <c r="D2444" s="4">
        <v>4</v>
      </c>
      <c r="E2444" s="4">
        <v>2020</v>
      </c>
      <c r="F2444" s="5">
        <v>538</v>
      </c>
      <c r="G2444" s="5">
        <v>80.699999999999989</v>
      </c>
      <c r="H2444" s="5">
        <v>457.3</v>
      </c>
      <c r="I2444" s="1" t="s">
        <v>6891</v>
      </c>
      <c r="J2444" s="1" t="s">
        <v>6953</v>
      </c>
      <c r="K2444" s="5">
        <v>129.12</v>
      </c>
    </row>
    <row r="2445" spans="2:11" x14ac:dyDescent="0.2">
      <c r="B2445" s="4" t="s">
        <v>2911</v>
      </c>
      <c r="C2445" s="1" t="s">
        <v>5645</v>
      </c>
      <c r="D2445" s="4">
        <v>4</v>
      </c>
      <c r="E2445" s="4">
        <v>2020</v>
      </c>
      <c r="F2445" s="5">
        <v>336</v>
      </c>
      <c r="G2445" s="5">
        <v>50.400000000000034</v>
      </c>
      <c r="H2445" s="5">
        <v>285.59999999999997</v>
      </c>
      <c r="I2445" s="1" t="s">
        <v>6887</v>
      </c>
      <c r="J2445" s="1" t="s">
        <v>6936</v>
      </c>
      <c r="K2445" s="5">
        <v>120.96</v>
      </c>
    </row>
    <row r="2446" spans="2:11" x14ac:dyDescent="0.2">
      <c r="B2446" s="4" t="s">
        <v>2912</v>
      </c>
      <c r="C2446" s="1" t="s">
        <v>5646</v>
      </c>
      <c r="D2446" s="4">
        <v>4</v>
      </c>
      <c r="E2446" s="4">
        <v>2020</v>
      </c>
      <c r="F2446" s="5">
        <v>345</v>
      </c>
      <c r="G2446" s="5">
        <v>51.75</v>
      </c>
      <c r="H2446" s="5">
        <v>293.25</v>
      </c>
      <c r="I2446" s="1" t="s">
        <v>6889</v>
      </c>
      <c r="J2446" s="1" t="s">
        <v>6920</v>
      </c>
      <c r="K2446" s="5">
        <v>106.95</v>
      </c>
    </row>
    <row r="2447" spans="2:11" x14ac:dyDescent="0.2">
      <c r="B2447" s="4" t="s">
        <v>2913</v>
      </c>
      <c r="C2447" s="1" t="s">
        <v>5647</v>
      </c>
      <c r="D2447" s="4">
        <v>4</v>
      </c>
      <c r="E2447" s="4">
        <v>2020</v>
      </c>
      <c r="F2447" s="5">
        <v>383</v>
      </c>
      <c r="G2447" s="5">
        <v>57.449999999999989</v>
      </c>
      <c r="H2447" s="5">
        <v>325.55</v>
      </c>
      <c r="I2447" s="1" t="s">
        <v>6889</v>
      </c>
      <c r="J2447" s="1" t="s">
        <v>6911</v>
      </c>
      <c r="K2447" s="5">
        <v>122.56</v>
      </c>
    </row>
    <row r="2448" spans="2:11" x14ac:dyDescent="0.2">
      <c r="B2448" s="4" t="s">
        <v>2914</v>
      </c>
      <c r="C2448" s="1" t="s">
        <v>5648</v>
      </c>
      <c r="D2448" s="4">
        <v>4</v>
      </c>
      <c r="E2448" s="4">
        <v>2020</v>
      </c>
      <c r="F2448" s="5">
        <v>383</v>
      </c>
      <c r="G2448" s="5">
        <v>57.449999999999989</v>
      </c>
      <c r="H2448" s="5">
        <v>325.55</v>
      </c>
      <c r="I2448" s="1" t="s">
        <v>6889</v>
      </c>
      <c r="J2448" s="1" t="s">
        <v>6911</v>
      </c>
      <c r="K2448" s="5">
        <v>122.56</v>
      </c>
    </row>
    <row r="2449" spans="2:11" x14ac:dyDescent="0.2">
      <c r="B2449" s="4" t="s">
        <v>2915</v>
      </c>
      <c r="C2449" s="1" t="s">
        <v>5649</v>
      </c>
      <c r="D2449" s="4">
        <v>4</v>
      </c>
      <c r="E2449" s="4">
        <v>2020</v>
      </c>
      <c r="F2449" s="5">
        <v>447</v>
      </c>
      <c r="G2449" s="5">
        <v>67.050000000000011</v>
      </c>
      <c r="H2449" s="5">
        <v>379.95</v>
      </c>
      <c r="I2449" s="1" t="s">
        <v>6889</v>
      </c>
      <c r="J2449" s="1" t="s">
        <v>6893</v>
      </c>
      <c r="K2449" s="5">
        <v>156.44999999999999</v>
      </c>
    </row>
    <row r="2450" spans="2:11" x14ac:dyDescent="0.2">
      <c r="B2450" s="4" t="s">
        <v>2916</v>
      </c>
      <c r="C2450" s="1" t="s">
        <v>5650</v>
      </c>
      <c r="D2450" s="4">
        <v>4</v>
      </c>
      <c r="E2450" s="4">
        <v>2020</v>
      </c>
      <c r="F2450" s="5">
        <v>168</v>
      </c>
      <c r="G2450" s="5">
        <v>25.200000000000017</v>
      </c>
      <c r="H2450" s="5">
        <v>142.79999999999998</v>
      </c>
      <c r="I2450" s="1" t="s">
        <v>6888</v>
      </c>
      <c r="J2450" s="1" t="s">
        <v>6922</v>
      </c>
      <c r="K2450" s="5">
        <v>75.600000000000009</v>
      </c>
    </row>
    <row r="2451" spans="2:11" x14ac:dyDescent="0.2">
      <c r="B2451" s="4" t="s">
        <v>2917</v>
      </c>
      <c r="C2451" s="1" t="s">
        <v>5651</v>
      </c>
      <c r="D2451" s="4">
        <v>4</v>
      </c>
      <c r="E2451" s="4">
        <v>2020</v>
      </c>
      <c r="F2451" s="5">
        <v>192</v>
      </c>
      <c r="G2451" s="5">
        <v>28.800000000000011</v>
      </c>
      <c r="H2451" s="5">
        <v>163.19999999999999</v>
      </c>
      <c r="I2451" s="1" t="s">
        <v>6892</v>
      </c>
      <c r="J2451" s="1" t="s">
        <v>6914</v>
      </c>
      <c r="K2451" s="5">
        <v>34.56</v>
      </c>
    </row>
    <row r="2452" spans="2:11" x14ac:dyDescent="0.2">
      <c r="B2452" s="4" t="s">
        <v>2918</v>
      </c>
      <c r="C2452" s="1" t="s">
        <v>5652</v>
      </c>
      <c r="D2452" s="4">
        <v>4</v>
      </c>
      <c r="E2452" s="4">
        <v>2020</v>
      </c>
      <c r="F2452" s="5">
        <v>506</v>
      </c>
      <c r="G2452" s="5">
        <v>75.900000000000034</v>
      </c>
      <c r="H2452" s="5">
        <v>430.09999999999997</v>
      </c>
      <c r="I2452" s="1" t="s">
        <v>6891</v>
      </c>
      <c r="J2452" s="1" t="s">
        <v>6909</v>
      </c>
      <c r="K2452" s="5">
        <v>146.73999999999998</v>
      </c>
    </row>
    <row r="2453" spans="2:11" x14ac:dyDescent="0.2">
      <c r="B2453" s="4" t="s">
        <v>2919</v>
      </c>
      <c r="C2453" s="1" t="s">
        <v>5653</v>
      </c>
      <c r="D2453" s="4">
        <v>4</v>
      </c>
      <c r="E2453" s="4">
        <v>2020</v>
      </c>
      <c r="F2453" s="5">
        <v>261</v>
      </c>
      <c r="G2453" s="5">
        <v>39.150000000000006</v>
      </c>
      <c r="H2453" s="5">
        <v>221.85</v>
      </c>
      <c r="I2453" s="1" t="s">
        <v>6887</v>
      </c>
      <c r="J2453" s="1" t="s">
        <v>6948</v>
      </c>
      <c r="K2453" s="5">
        <v>78.3</v>
      </c>
    </row>
    <row r="2454" spans="2:11" x14ac:dyDescent="0.2">
      <c r="B2454" s="4" t="s">
        <v>2920</v>
      </c>
      <c r="C2454" s="1" t="s">
        <v>5654</v>
      </c>
      <c r="D2454" s="4">
        <v>4</v>
      </c>
      <c r="E2454" s="4">
        <v>2020</v>
      </c>
      <c r="F2454" s="5">
        <v>383</v>
      </c>
      <c r="G2454" s="5">
        <v>57.449999999999989</v>
      </c>
      <c r="H2454" s="5">
        <v>325.55</v>
      </c>
      <c r="I2454" s="1" t="s">
        <v>6889</v>
      </c>
      <c r="J2454" s="1" t="s">
        <v>6911</v>
      </c>
      <c r="K2454" s="5">
        <v>122.56</v>
      </c>
    </row>
    <row r="2455" spans="2:11" x14ac:dyDescent="0.2">
      <c r="B2455" s="4" t="s">
        <v>2921</v>
      </c>
      <c r="C2455" s="1" t="s">
        <v>5655</v>
      </c>
      <c r="D2455" s="4">
        <v>4</v>
      </c>
      <c r="E2455" s="4">
        <v>2020</v>
      </c>
      <c r="F2455" s="5">
        <v>383</v>
      </c>
      <c r="G2455" s="5">
        <v>57.449999999999989</v>
      </c>
      <c r="H2455" s="5">
        <v>325.55</v>
      </c>
      <c r="I2455" s="1" t="s">
        <v>6889</v>
      </c>
      <c r="J2455" s="1" t="s">
        <v>6911</v>
      </c>
      <c r="K2455" s="5">
        <v>122.56</v>
      </c>
    </row>
    <row r="2456" spans="2:11" x14ac:dyDescent="0.2">
      <c r="B2456" s="4" t="s">
        <v>2922</v>
      </c>
      <c r="C2456" s="1" t="s">
        <v>5656</v>
      </c>
      <c r="D2456" s="4">
        <v>4</v>
      </c>
      <c r="E2456" s="4">
        <v>2020</v>
      </c>
      <c r="F2456" s="5">
        <v>383</v>
      </c>
      <c r="G2456" s="5">
        <v>57.449999999999989</v>
      </c>
      <c r="H2456" s="5">
        <v>325.55</v>
      </c>
      <c r="I2456" s="1" t="s">
        <v>6889</v>
      </c>
      <c r="J2456" s="1" t="s">
        <v>6911</v>
      </c>
      <c r="K2456" s="5">
        <v>122.56</v>
      </c>
    </row>
    <row r="2457" spans="2:11" x14ac:dyDescent="0.2">
      <c r="B2457" s="4" t="s">
        <v>2923</v>
      </c>
      <c r="C2457" s="1" t="s">
        <v>5657</v>
      </c>
      <c r="D2457" s="4">
        <v>4</v>
      </c>
      <c r="E2457" s="4">
        <v>2020</v>
      </c>
      <c r="F2457" s="5">
        <v>172</v>
      </c>
      <c r="G2457" s="5">
        <v>25.800000000000011</v>
      </c>
      <c r="H2457" s="5">
        <v>146.19999999999999</v>
      </c>
      <c r="I2457" s="1" t="s">
        <v>6888</v>
      </c>
      <c r="J2457" s="1" t="s">
        <v>6912</v>
      </c>
      <c r="K2457" s="5">
        <v>65.36</v>
      </c>
    </row>
    <row r="2458" spans="2:11" x14ac:dyDescent="0.2">
      <c r="B2458" s="4" t="s">
        <v>2924</v>
      </c>
      <c r="C2458" s="1" t="s">
        <v>5658</v>
      </c>
      <c r="D2458" s="4">
        <v>4</v>
      </c>
      <c r="E2458" s="4">
        <v>2020</v>
      </c>
      <c r="F2458" s="5">
        <v>284</v>
      </c>
      <c r="G2458" s="5">
        <v>42.599999999999994</v>
      </c>
      <c r="H2458" s="5">
        <v>241.4</v>
      </c>
      <c r="I2458" s="1" t="s">
        <v>6887</v>
      </c>
      <c r="J2458" s="1" t="s">
        <v>6919</v>
      </c>
      <c r="K2458" s="5">
        <v>76.680000000000007</v>
      </c>
    </row>
    <row r="2459" spans="2:11" x14ac:dyDescent="0.2">
      <c r="B2459" s="4" t="s">
        <v>2925</v>
      </c>
      <c r="C2459" s="1" t="s">
        <v>5659</v>
      </c>
      <c r="D2459" s="4">
        <v>4</v>
      </c>
      <c r="E2459" s="4">
        <v>2020</v>
      </c>
      <c r="F2459" s="5">
        <v>383</v>
      </c>
      <c r="G2459" s="5">
        <v>57.449999999999989</v>
      </c>
      <c r="H2459" s="5">
        <v>325.55</v>
      </c>
      <c r="I2459" s="1" t="s">
        <v>6889</v>
      </c>
      <c r="J2459" s="1" t="s">
        <v>6911</v>
      </c>
      <c r="K2459" s="5">
        <v>122.56</v>
      </c>
    </row>
    <row r="2460" spans="2:11" x14ac:dyDescent="0.2">
      <c r="B2460" s="4" t="s">
        <v>2926</v>
      </c>
      <c r="C2460" s="1" t="s">
        <v>5660</v>
      </c>
      <c r="D2460" s="4">
        <v>4</v>
      </c>
      <c r="E2460" s="4">
        <v>2020</v>
      </c>
      <c r="F2460" s="5">
        <v>539</v>
      </c>
      <c r="G2460" s="5">
        <v>80.850000000000023</v>
      </c>
      <c r="H2460" s="5">
        <v>458.15</v>
      </c>
      <c r="I2460" s="1" t="s">
        <v>6891</v>
      </c>
      <c r="J2460" s="1" t="s">
        <v>6956</v>
      </c>
      <c r="K2460" s="5">
        <v>156.31</v>
      </c>
    </row>
    <row r="2461" spans="2:11" x14ac:dyDescent="0.2">
      <c r="B2461" s="4" t="s">
        <v>2927</v>
      </c>
      <c r="C2461" s="1" t="s">
        <v>5661</v>
      </c>
      <c r="D2461" s="4">
        <v>4</v>
      </c>
      <c r="E2461" s="4">
        <v>2020</v>
      </c>
      <c r="F2461" s="5">
        <v>317</v>
      </c>
      <c r="G2461" s="5">
        <v>47.550000000000011</v>
      </c>
      <c r="H2461" s="5">
        <v>269.45</v>
      </c>
      <c r="I2461" s="1" t="s">
        <v>6887</v>
      </c>
      <c r="J2461" s="1" t="s">
        <v>6935</v>
      </c>
      <c r="K2461" s="5">
        <v>98.27</v>
      </c>
    </row>
    <row r="2462" spans="2:11" x14ac:dyDescent="0.2">
      <c r="B2462" s="4" t="s">
        <v>2928</v>
      </c>
      <c r="C2462" s="1" t="s">
        <v>5662</v>
      </c>
      <c r="D2462" s="4">
        <v>4</v>
      </c>
      <c r="E2462" s="4">
        <v>2020</v>
      </c>
      <c r="F2462" s="5">
        <v>447</v>
      </c>
      <c r="G2462" s="5">
        <v>67.050000000000011</v>
      </c>
      <c r="H2462" s="5">
        <v>379.95</v>
      </c>
      <c r="I2462" s="1" t="s">
        <v>6889</v>
      </c>
      <c r="J2462" s="1" t="s">
        <v>6893</v>
      </c>
      <c r="K2462" s="5">
        <v>156.44999999999999</v>
      </c>
    </row>
    <row r="2463" spans="2:11" x14ac:dyDescent="0.2">
      <c r="B2463" s="4" t="s">
        <v>2929</v>
      </c>
      <c r="C2463" s="1" t="s">
        <v>5663</v>
      </c>
      <c r="D2463" s="4">
        <v>4</v>
      </c>
      <c r="E2463" s="4">
        <v>2020</v>
      </c>
      <c r="F2463" s="5">
        <v>144</v>
      </c>
      <c r="G2463" s="5">
        <v>21.600000000000009</v>
      </c>
      <c r="H2463" s="5">
        <v>122.39999999999999</v>
      </c>
      <c r="I2463" s="1" t="s">
        <v>6888</v>
      </c>
      <c r="J2463" s="1" t="s">
        <v>6921</v>
      </c>
      <c r="K2463" s="5">
        <v>66.240000000000009</v>
      </c>
    </row>
    <row r="2464" spans="2:11" x14ac:dyDescent="0.2">
      <c r="B2464" s="4" t="s">
        <v>2930</v>
      </c>
      <c r="C2464" s="1" t="s">
        <v>5664</v>
      </c>
      <c r="D2464" s="4">
        <v>4</v>
      </c>
      <c r="E2464" s="4">
        <v>2020</v>
      </c>
      <c r="F2464" s="5">
        <v>168</v>
      </c>
      <c r="G2464" s="5">
        <v>25.200000000000017</v>
      </c>
      <c r="H2464" s="5">
        <v>142.79999999999998</v>
      </c>
      <c r="I2464" s="1" t="s">
        <v>6888</v>
      </c>
      <c r="J2464" s="1" t="s">
        <v>6894</v>
      </c>
      <c r="K2464" s="5">
        <v>25.2</v>
      </c>
    </row>
    <row r="2465" spans="2:11" x14ac:dyDescent="0.2">
      <c r="B2465" s="4" t="s">
        <v>2931</v>
      </c>
      <c r="C2465" s="1" t="s">
        <v>5665</v>
      </c>
      <c r="D2465" s="4">
        <v>4</v>
      </c>
      <c r="E2465" s="4">
        <v>2020</v>
      </c>
      <c r="F2465" s="5">
        <v>240</v>
      </c>
      <c r="G2465" s="5">
        <v>36</v>
      </c>
      <c r="H2465" s="5">
        <v>204</v>
      </c>
      <c r="I2465" s="1" t="s">
        <v>6892</v>
      </c>
      <c r="J2465" s="1" t="s">
        <v>6896</v>
      </c>
      <c r="K2465" s="5">
        <v>43.199999999999996</v>
      </c>
    </row>
    <row r="2466" spans="2:11" x14ac:dyDescent="0.2">
      <c r="B2466" s="4" t="s">
        <v>2932</v>
      </c>
      <c r="C2466" s="1" t="s">
        <v>5666</v>
      </c>
      <c r="D2466" s="4">
        <v>4</v>
      </c>
      <c r="E2466" s="4">
        <v>2020</v>
      </c>
      <c r="F2466" s="5">
        <v>312</v>
      </c>
      <c r="G2466" s="5">
        <v>46.800000000000011</v>
      </c>
      <c r="H2466" s="5">
        <v>265.2</v>
      </c>
      <c r="I2466" s="1" t="s">
        <v>6887</v>
      </c>
      <c r="J2466" s="1" t="s">
        <v>6910</v>
      </c>
      <c r="K2466" s="5">
        <v>99.84</v>
      </c>
    </row>
    <row r="2467" spans="2:11" x14ac:dyDescent="0.2">
      <c r="B2467" s="4" t="s">
        <v>2933</v>
      </c>
      <c r="C2467" s="1" t="s">
        <v>5667</v>
      </c>
      <c r="D2467" s="4">
        <v>4</v>
      </c>
      <c r="E2467" s="4">
        <v>2020</v>
      </c>
      <c r="F2467" s="5">
        <v>383</v>
      </c>
      <c r="G2467" s="5">
        <v>57.449999999999989</v>
      </c>
      <c r="H2467" s="5">
        <v>325.55</v>
      </c>
      <c r="I2467" s="1" t="s">
        <v>6889</v>
      </c>
      <c r="J2467" s="1" t="s">
        <v>6911</v>
      </c>
      <c r="K2467" s="5">
        <v>122.56</v>
      </c>
    </row>
    <row r="2468" spans="2:11" x14ac:dyDescent="0.2">
      <c r="B2468" s="4" t="s">
        <v>2934</v>
      </c>
      <c r="C2468" s="1" t="s">
        <v>5668</v>
      </c>
      <c r="D2468" s="4">
        <v>4</v>
      </c>
      <c r="E2468" s="4">
        <v>2020</v>
      </c>
      <c r="F2468" s="5">
        <v>168</v>
      </c>
      <c r="G2468" s="5">
        <v>25.200000000000017</v>
      </c>
      <c r="H2468" s="5">
        <v>142.79999999999998</v>
      </c>
      <c r="I2468" s="1" t="s">
        <v>6888</v>
      </c>
      <c r="J2468" s="1" t="s">
        <v>6922</v>
      </c>
      <c r="K2468" s="5">
        <v>75.600000000000009</v>
      </c>
    </row>
    <row r="2469" spans="2:11" x14ac:dyDescent="0.2">
      <c r="B2469" s="4" t="s">
        <v>2935</v>
      </c>
      <c r="C2469" s="1" t="s">
        <v>5669</v>
      </c>
      <c r="D2469" s="4">
        <v>4</v>
      </c>
      <c r="E2469" s="4">
        <v>2020</v>
      </c>
      <c r="F2469" s="5">
        <v>210</v>
      </c>
      <c r="G2469" s="5">
        <v>31.5</v>
      </c>
      <c r="H2469" s="5">
        <v>178.5</v>
      </c>
      <c r="I2469" s="1" t="s">
        <v>6892</v>
      </c>
      <c r="J2469" s="1" t="s">
        <v>6913</v>
      </c>
      <c r="K2469" s="5">
        <v>37.799999999999997</v>
      </c>
    </row>
    <row r="2470" spans="2:11" x14ac:dyDescent="0.2">
      <c r="B2470" s="4" t="s">
        <v>2936</v>
      </c>
      <c r="C2470" s="1" t="s">
        <v>5670</v>
      </c>
      <c r="D2470" s="4">
        <v>4</v>
      </c>
      <c r="E2470" s="4">
        <v>2020</v>
      </c>
      <c r="F2470" s="5">
        <v>192</v>
      </c>
      <c r="G2470" s="5">
        <v>28.800000000000011</v>
      </c>
      <c r="H2470" s="5">
        <v>163.19999999999999</v>
      </c>
      <c r="I2470" s="1" t="s">
        <v>6892</v>
      </c>
      <c r="J2470" s="1" t="s">
        <v>6914</v>
      </c>
      <c r="K2470" s="5">
        <v>34.56</v>
      </c>
    </row>
    <row r="2471" spans="2:11" x14ac:dyDescent="0.2">
      <c r="B2471" s="4" t="s">
        <v>2937</v>
      </c>
      <c r="C2471" s="1" t="s">
        <v>5671</v>
      </c>
      <c r="D2471" s="4">
        <v>4</v>
      </c>
      <c r="E2471" s="4">
        <v>2020</v>
      </c>
      <c r="F2471" s="5">
        <v>192</v>
      </c>
      <c r="G2471" s="5">
        <v>28.800000000000011</v>
      </c>
      <c r="H2471" s="5">
        <v>163.19999999999999</v>
      </c>
      <c r="I2471" s="1" t="s">
        <v>6892</v>
      </c>
      <c r="J2471" s="1" t="s">
        <v>6914</v>
      </c>
      <c r="K2471" s="5">
        <v>34.56</v>
      </c>
    </row>
    <row r="2472" spans="2:11" x14ac:dyDescent="0.2">
      <c r="B2472" s="4" t="s">
        <v>2938</v>
      </c>
      <c r="C2472" s="1" t="s">
        <v>5672</v>
      </c>
      <c r="D2472" s="4">
        <v>4</v>
      </c>
      <c r="E2472" s="4">
        <v>2020</v>
      </c>
      <c r="F2472" s="5">
        <v>313</v>
      </c>
      <c r="G2472" s="5">
        <v>46.949999999999989</v>
      </c>
      <c r="H2472" s="5">
        <v>266.05</v>
      </c>
      <c r="I2472" s="1" t="s">
        <v>6886</v>
      </c>
      <c r="J2472" s="1" t="s">
        <v>6897</v>
      </c>
      <c r="K2472" s="5">
        <v>93.899999999999991</v>
      </c>
    </row>
    <row r="2473" spans="2:11" x14ac:dyDescent="0.2">
      <c r="B2473" s="4" t="s">
        <v>2939</v>
      </c>
      <c r="C2473" s="1" t="s">
        <v>5673</v>
      </c>
      <c r="D2473" s="4">
        <v>4</v>
      </c>
      <c r="E2473" s="4">
        <v>2020</v>
      </c>
      <c r="F2473" s="5">
        <v>383</v>
      </c>
      <c r="G2473" s="5">
        <v>57.449999999999989</v>
      </c>
      <c r="H2473" s="5">
        <v>325.55</v>
      </c>
      <c r="I2473" s="1" t="s">
        <v>6889</v>
      </c>
      <c r="J2473" s="1" t="s">
        <v>6911</v>
      </c>
      <c r="K2473" s="5">
        <v>122.56</v>
      </c>
    </row>
    <row r="2474" spans="2:11" x14ac:dyDescent="0.2">
      <c r="B2474" s="4" t="s">
        <v>2940</v>
      </c>
      <c r="C2474" s="1" t="s">
        <v>5674</v>
      </c>
      <c r="D2474" s="4">
        <v>4</v>
      </c>
      <c r="E2474" s="4">
        <v>2020</v>
      </c>
      <c r="F2474" s="5">
        <v>168</v>
      </c>
      <c r="G2474" s="5">
        <v>25.200000000000017</v>
      </c>
      <c r="H2474" s="5">
        <v>142.79999999999998</v>
      </c>
      <c r="I2474" s="1" t="s">
        <v>6888</v>
      </c>
      <c r="J2474" s="1" t="s">
        <v>6894</v>
      </c>
      <c r="K2474" s="5">
        <v>25.2</v>
      </c>
    </row>
    <row r="2475" spans="2:11" x14ac:dyDescent="0.2">
      <c r="B2475" s="4" t="s">
        <v>2941</v>
      </c>
      <c r="C2475" s="1" t="s">
        <v>5675</v>
      </c>
      <c r="D2475" s="4">
        <v>4</v>
      </c>
      <c r="E2475" s="4">
        <v>2020</v>
      </c>
      <c r="F2475" s="5">
        <v>210</v>
      </c>
      <c r="G2475" s="5">
        <v>31.5</v>
      </c>
      <c r="H2475" s="5">
        <v>178.5</v>
      </c>
      <c r="I2475" s="1" t="s">
        <v>6892</v>
      </c>
      <c r="J2475" s="1" t="s">
        <v>6913</v>
      </c>
      <c r="K2475" s="5">
        <v>37.799999999999997</v>
      </c>
    </row>
    <row r="2476" spans="2:11" x14ac:dyDescent="0.2">
      <c r="B2476" s="4" t="s">
        <v>2942</v>
      </c>
      <c r="C2476" s="1" t="s">
        <v>5676</v>
      </c>
      <c r="D2476" s="4">
        <v>4</v>
      </c>
      <c r="E2476" s="4">
        <v>2020</v>
      </c>
      <c r="F2476" s="5">
        <v>192</v>
      </c>
      <c r="G2476" s="5">
        <v>28.800000000000011</v>
      </c>
      <c r="H2476" s="5">
        <v>163.19999999999999</v>
      </c>
      <c r="I2476" s="1" t="s">
        <v>6892</v>
      </c>
      <c r="J2476" s="1" t="s">
        <v>6914</v>
      </c>
      <c r="K2476" s="5">
        <v>34.56</v>
      </c>
    </row>
    <row r="2477" spans="2:11" x14ac:dyDescent="0.2">
      <c r="B2477" s="4" t="s">
        <v>2942</v>
      </c>
      <c r="C2477" s="1" t="s">
        <v>5677</v>
      </c>
      <c r="D2477" s="4">
        <v>6</v>
      </c>
      <c r="E2477" s="4">
        <v>2020</v>
      </c>
      <c r="F2477" s="5">
        <v>205</v>
      </c>
      <c r="G2477" s="5">
        <v>0</v>
      </c>
      <c r="H2477" s="5">
        <v>205</v>
      </c>
      <c r="I2477" s="1" t="s">
        <v>6892</v>
      </c>
      <c r="J2477" s="1" t="s">
        <v>6915</v>
      </c>
      <c r="K2477" s="5">
        <v>36.9</v>
      </c>
    </row>
    <row r="2478" spans="2:11" x14ac:dyDescent="0.2">
      <c r="B2478" s="4" t="s">
        <v>2942</v>
      </c>
      <c r="C2478" s="1" t="s">
        <v>5678</v>
      </c>
      <c r="D2478" s="4">
        <v>10</v>
      </c>
      <c r="E2478" s="4">
        <v>2020</v>
      </c>
      <c r="F2478" s="5">
        <v>255</v>
      </c>
      <c r="G2478" s="5">
        <v>0</v>
      </c>
      <c r="H2478" s="5">
        <v>255</v>
      </c>
      <c r="I2478" s="1" t="s">
        <v>6886</v>
      </c>
      <c r="J2478" s="1" t="s">
        <v>6917</v>
      </c>
      <c r="K2478" s="5">
        <v>66.3</v>
      </c>
    </row>
    <row r="2479" spans="2:11" x14ac:dyDescent="0.2">
      <c r="B2479" s="4" t="s">
        <v>2942</v>
      </c>
      <c r="C2479" s="1" t="s">
        <v>5679</v>
      </c>
      <c r="D2479" s="4">
        <v>10</v>
      </c>
      <c r="E2479" s="4">
        <v>2020</v>
      </c>
      <c r="F2479" s="5">
        <v>313</v>
      </c>
      <c r="G2479" s="5">
        <v>0</v>
      </c>
      <c r="H2479" s="5">
        <v>313</v>
      </c>
      <c r="I2479" s="1" t="s">
        <v>6886</v>
      </c>
      <c r="J2479" s="1" t="s">
        <v>6897</v>
      </c>
      <c r="K2479" s="5">
        <v>93.899999999999991</v>
      </c>
    </row>
    <row r="2480" spans="2:11" x14ac:dyDescent="0.2">
      <c r="B2480" s="4" t="s">
        <v>2942</v>
      </c>
      <c r="C2480" s="1" t="s">
        <v>5680</v>
      </c>
      <c r="D2480" s="4">
        <v>9</v>
      </c>
      <c r="E2480" s="4">
        <v>2020</v>
      </c>
      <c r="F2480" s="5">
        <v>327</v>
      </c>
      <c r="G2480" s="5">
        <v>0</v>
      </c>
      <c r="H2480" s="5">
        <v>327</v>
      </c>
      <c r="I2480" s="1" t="s">
        <v>6886</v>
      </c>
      <c r="J2480" s="1" t="s">
        <v>6916</v>
      </c>
      <c r="K2480" s="5">
        <v>94.83</v>
      </c>
    </row>
    <row r="2481" spans="2:11" x14ac:dyDescent="0.2">
      <c r="B2481" s="4" t="s">
        <v>3033</v>
      </c>
      <c r="C2481" s="1" t="s">
        <v>5681</v>
      </c>
      <c r="D2481" s="4">
        <v>4</v>
      </c>
      <c r="E2481" s="4">
        <v>2020</v>
      </c>
      <c r="F2481" s="5">
        <v>538</v>
      </c>
      <c r="G2481" s="5">
        <v>80.699999999999989</v>
      </c>
      <c r="H2481" s="5">
        <v>457.3</v>
      </c>
      <c r="I2481" s="1" t="s">
        <v>6891</v>
      </c>
      <c r="J2481" s="1" t="s">
        <v>6953</v>
      </c>
      <c r="K2481" s="5">
        <v>129.12</v>
      </c>
    </row>
    <row r="2482" spans="2:11" x14ac:dyDescent="0.2">
      <c r="B2482" s="4" t="s">
        <v>3034</v>
      </c>
      <c r="C2482" s="1" t="s">
        <v>5682</v>
      </c>
      <c r="D2482" s="4">
        <v>4</v>
      </c>
      <c r="E2482" s="4">
        <v>2020</v>
      </c>
      <c r="F2482" s="5">
        <v>336</v>
      </c>
      <c r="G2482" s="5">
        <v>50.400000000000034</v>
      </c>
      <c r="H2482" s="5">
        <v>285.59999999999997</v>
      </c>
      <c r="I2482" s="1" t="s">
        <v>6887</v>
      </c>
      <c r="J2482" s="1" t="s">
        <v>6936</v>
      </c>
      <c r="K2482" s="5">
        <v>120.96</v>
      </c>
    </row>
    <row r="2483" spans="2:11" x14ac:dyDescent="0.2">
      <c r="B2483" s="4" t="s">
        <v>3035</v>
      </c>
      <c r="C2483" s="1" t="s">
        <v>5683</v>
      </c>
      <c r="D2483" s="4">
        <v>4</v>
      </c>
      <c r="E2483" s="4">
        <v>2020</v>
      </c>
      <c r="F2483" s="5">
        <v>383</v>
      </c>
      <c r="G2483" s="5">
        <v>57.449999999999989</v>
      </c>
      <c r="H2483" s="5">
        <v>325.55</v>
      </c>
      <c r="I2483" s="1" t="s">
        <v>6889</v>
      </c>
      <c r="J2483" s="1" t="s">
        <v>6911</v>
      </c>
      <c r="K2483" s="5">
        <v>122.56</v>
      </c>
    </row>
    <row r="2484" spans="2:11" x14ac:dyDescent="0.2">
      <c r="B2484" s="4" t="s">
        <v>3036</v>
      </c>
      <c r="C2484" s="1" t="s">
        <v>5684</v>
      </c>
      <c r="D2484" s="4">
        <v>4</v>
      </c>
      <c r="E2484" s="4">
        <v>2020</v>
      </c>
      <c r="F2484" s="5">
        <v>278</v>
      </c>
      <c r="G2484" s="5">
        <v>41.700000000000017</v>
      </c>
      <c r="H2484" s="5">
        <v>236.29999999999998</v>
      </c>
      <c r="I2484" s="1" t="s">
        <v>6885</v>
      </c>
      <c r="J2484" s="1" t="s">
        <v>6969</v>
      </c>
      <c r="K2484" s="5">
        <v>69.5</v>
      </c>
    </row>
    <row r="2485" spans="2:11" x14ac:dyDescent="0.2">
      <c r="B2485" s="4" t="s">
        <v>3037</v>
      </c>
      <c r="C2485" s="1" t="s">
        <v>5685</v>
      </c>
      <c r="D2485" s="4">
        <v>4</v>
      </c>
      <c r="E2485" s="4">
        <v>2020</v>
      </c>
      <c r="F2485" s="5">
        <v>636</v>
      </c>
      <c r="G2485" s="5">
        <v>95.399999999999977</v>
      </c>
      <c r="H2485" s="5">
        <v>540.6</v>
      </c>
      <c r="I2485" s="1" t="s">
        <v>6890</v>
      </c>
      <c r="J2485" s="1" t="s">
        <v>6927</v>
      </c>
      <c r="K2485" s="5">
        <v>216.24</v>
      </c>
    </row>
    <row r="2486" spans="2:11" x14ac:dyDescent="0.2">
      <c r="B2486" s="4" t="s">
        <v>3038</v>
      </c>
      <c r="C2486" s="1" t="s">
        <v>5686</v>
      </c>
      <c r="D2486" s="4">
        <v>4</v>
      </c>
      <c r="E2486" s="4">
        <v>2020</v>
      </c>
      <c r="F2486" s="5">
        <v>538</v>
      </c>
      <c r="G2486" s="5">
        <v>80.699999999999989</v>
      </c>
      <c r="H2486" s="5">
        <v>457.3</v>
      </c>
      <c r="I2486" s="1" t="s">
        <v>6891</v>
      </c>
      <c r="J2486" s="1" t="s">
        <v>6905</v>
      </c>
      <c r="K2486" s="5">
        <v>145.26000000000002</v>
      </c>
    </row>
    <row r="2487" spans="2:11" x14ac:dyDescent="0.2">
      <c r="B2487" s="4" t="s">
        <v>3039</v>
      </c>
      <c r="C2487" s="1" t="s">
        <v>5687</v>
      </c>
      <c r="D2487" s="4">
        <v>4</v>
      </c>
      <c r="E2487" s="4">
        <v>2020</v>
      </c>
      <c r="F2487" s="5">
        <v>540</v>
      </c>
      <c r="G2487" s="5">
        <v>81</v>
      </c>
      <c r="H2487" s="5">
        <v>459</v>
      </c>
      <c r="I2487" s="1" t="s">
        <v>6891</v>
      </c>
      <c r="J2487" s="1" t="s">
        <v>6952</v>
      </c>
      <c r="K2487" s="5">
        <v>167.4</v>
      </c>
    </row>
    <row r="2488" spans="2:11" x14ac:dyDescent="0.2">
      <c r="B2488" s="4" t="s">
        <v>3040</v>
      </c>
      <c r="C2488" s="1" t="s">
        <v>5688</v>
      </c>
      <c r="D2488" s="4">
        <v>4</v>
      </c>
      <c r="E2488" s="4">
        <v>2020</v>
      </c>
      <c r="F2488" s="5">
        <v>488</v>
      </c>
      <c r="G2488" s="5">
        <v>73.199999999999989</v>
      </c>
      <c r="H2488" s="5">
        <v>414.8</v>
      </c>
      <c r="I2488" s="1" t="s">
        <v>6891</v>
      </c>
      <c r="J2488" s="1" t="s">
        <v>6906</v>
      </c>
      <c r="K2488" s="5">
        <v>156.16</v>
      </c>
    </row>
    <row r="2489" spans="2:11" x14ac:dyDescent="0.2">
      <c r="B2489" s="4" t="s">
        <v>3041</v>
      </c>
      <c r="C2489" s="1" t="s">
        <v>5689</v>
      </c>
      <c r="D2489" s="4">
        <v>4</v>
      </c>
      <c r="E2489" s="4">
        <v>2020</v>
      </c>
      <c r="F2489" s="5">
        <v>523</v>
      </c>
      <c r="G2489" s="5">
        <v>78.449999999999989</v>
      </c>
      <c r="H2489" s="5">
        <v>444.55</v>
      </c>
      <c r="I2489" s="1" t="s">
        <v>6891</v>
      </c>
      <c r="J2489" s="1" t="s">
        <v>6904</v>
      </c>
      <c r="K2489" s="5">
        <v>156.9</v>
      </c>
    </row>
    <row r="2490" spans="2:11" x14ac:dyDescent="0.2">
      <c r="B2490" s="4" t="s">
        <v>3042</v>
      </c>
      <c r="C2490" s="1" t="s">
        <v>5690</v>
      </c>
      <c r="D2490" s="4">
        <v>4</v>
      </c>
      <c r="E2490" s="4">
        <v>2020</v>
      </c>
      <c r="F2490" s="5">
        <v>478</v>
      </c>
      <c r="G2490" s="5">
        <v>71.699999999999989</v>
      </c>
      <c r="H2490" s="5">
        <v>406.3</v>
      </c>
      <c r="I2490" s="1" t="s">
        <v>6891</v>
      </c>
      <c r="J2490" s="1" t="s">
        <v>6923</v>
      </c>
      <c r="K2490" s="5">
        <v>119.5</v>
      </c>
    </row>
    <row r="2491" spans="2:11" x14ac:dyDescent="0.2">
      <c r="B2491" s="4" t="s">
        <v>3043</v>
      </c>
      <c r="C2491" s="1" t="s">
        <v>5691</v>
      </c>
      <c r="D2491" s="4">
        <v>4</v>
      </c>
      <c r="E2491" s="4">
        <v>2020</v>
      </c>
      <c r="F2491" s="5">
        <v>592</v>
      </c>
      <c r="G2491" s="5">
        <v>88.800000000000011</v>
      </c>
      <c r="H2491" s="5">
        <v>503.2</v>
      </c>
      <c r="I2491" s="1" t="s">
        <v>6891</v>
      </c>
      <c r="J2491" s="1" t="s">
        <v>6908</v>
      </c>
      <c r="K2491" s="5">
        <v>165.76000000000002</v>
      </c>
    </row>
    <row r="2492" spans="2:11" x14ac:dyDescent="0.2">
      <c r="B2492" s="4" t="s">
        <v>3044</v>
      </c>
      <c r="C2492" s="1" t="s">
        <v>5692</v>
      </c>
      <c r="D2492" s="4">
        <v>4</v>
      </c>
      <c r="E2492" s="4">
        <v>2020</v>
      </c>
      <c r="F2492" s="5">
        <v>278</v>
      </c>
      <c r="G2492" s="5">
        <v>41.700000000000017</v>
      </c>
      <c r="H2492" s="5">
        <v>236.29999999999998</v>
      </c>
      <c r="I2492" s="1" t="s">
        <v>6887</v>
      </c>
      <c r="J2492" s="1" t="s">
        <v>6949</v>
      </c>
      <c r="K2492" s="5">
        <v>88.960000000000008</v>
      </c>
    </row>
    <row r="2493" spans="2:11" x14ac:dyDescent="0.2">
      <c r="B2493" s="4" t="s">
        <v>3045</v>
      </c>
      <c r="C2493" s="1" t="s">
        <v>5693</v>
      </c>
      <c r="D2493" s="4">
        <v>4</v>
      </c>
      <c r="E2493" s="4">
        <v>2020</v>
      </c>
      <c r="F2493" s="5">
        <v>267</v>
      </c>
      <c r="G2493" s="5">
        <v>40.050000000000011</v>
      </c>
      <c r="H2493" s="5">
        <v>226.95</v>
      </c>
      <c r="I2493" s="1" t="s">
        <v>6887</v>
      </c>
      <c r="J2493" s="1" t="s">
        <v>6924</v>
      </c>
      <c r="K2493" s="5">
        <v>90.78</v>
      </c>
    </row>
    <row r="2494" spans="2:11" x14ac:dyDescent="0.2">
      <c r="B2494" s="4" t="s">
        <v>3046</v>
      </c>
      <c r="C2494" s="1" t="s">
        <v>5694</v>
      </c>
      <c r="D2494" s="4">
        <v>4</v>
      </c>
      <c r="E2494" s="4">
        <v>2020</v>
      </c>
      <c r="F2494" s="5">
        <v>436</v>
      </c>
      <c r="G2494" s="5">
        <v>65.400000000000034</v>
      </c>
      <c r="H2494" s="5">
        <v>370.59999999999997</v>
      </c>
      <c r="I2494" s="1" t="s">
        <v>6885</v>
      </c>
      <c r="J2494" s="1" t="s">
        <v>6962</v>
      </c>
      <c r="K2494" s="5">
        <v>126.44</v>
      </c>
    </row>
    <row r="2495" spans="2:11" x14ac:dyDescent="0.2">
      <c r="B2495" s="4" t="s">
        <v>3047</v>
      </c>
      <c r="C2495" s="1" t="s">
        <v>5695</v>
      </c>
      <c r="D2495" s="4">
        <v>4</v>
      </c>
      <c r="E2495" s="4">
        <v>2020</v>
      </c>
      <c r="F2495" s="5">
        <v>510</v>
      </c>
      <c r="G2495" s="5">
        <v>76.5</v>
      </c>
      <c r="H2495" s="5">
        <v>433.5</v>
      </c>
      <c r="I2495" s="1" t="s">
        <v>6890</v>
      </c>
      <c r="J2495" s="1" t="s">
        <v>6903</v>
      </c>
      <c r="K2495" s="5">
        <v>163.20000000000002</v>
      </c>
    </row>
    <row r="2496" spans="2:11" x14ac:dyDescent="0.2">
      <c r="B2496" s="4" t="s">
        <v>36</v>
      </c>
      <c r="C2496" s="1" t="s">
        <v>5696</v>
      </c>
      <c r="D2496" s="4">
        <v>4</v>
      </c>
      <c r="E2496" s="4">
        <v>2020</v>
      </c>
      <c r="F2496" s="5">
        <v>523</v>
      </c>
      <c r="G2496" s="5">
        <v>78.449999999999989</v>
      </c>
      <c r="H2496" s="5">
        <v>444.55</v>
      </c>
      <c r="I2496" s="1" t="s">
        <v>6891</v>
      </c>
      <c r="J2496" s="1" t="s">
        <v>6904</v>
      </c>
      <c r="K2496" s="5">
        <v>156.9</v>
      </c>
    </row>
    <row r="2497" spans="2:11" x14ac:dyDescent="0.2">
      <c r="B2497" s="4" t="s">
        <v>37</v>
      </c>
      <c r="C2497" s="1" t="s">
        <v>5697</v>
      </c>
      <c r="D2497" s="4">
        <v>4</v>
      </c>
      <c r="E2497" s="4">
        <v>2020</v>
      </c>
      <c r="F2497" s="5">
        <v>523</v>
      </c>
      <c r="G2497" s="5">
        <v>78.449999999999989</v>
      </c>
      <c r="H2497" s="5">
        <v>444.55</v>
      </c>
      <c r="I2497" s="1" t="s">
        <v>6891</v>
      </c>
      <c r="J2497" s="1" t="s">
        <v>6904</v>
      </c>
      <c r="K2497" s="5">
        <v>156.9</v>
      </c>
    </row>
    <row r="2498" spans="2:11" x14ac:dyDescent="0.2">
      <c r="B2498" s="4" t="s">
        <v>38</v>
      </c>
      <c r="C2498" s="1" t="s">
        <v>5698</v>
      </c>
      <c r="D2498" s="4">
        <v>4</v>
      </c>
      <c r="E2498" s="4">
        <v>2020</v>
      </c>
      <c r="F2498" s="5">
        <v>540</v>
      </c>
      <c r="G2498" s="5">
        <v>81</v>
      </c>
      <c r="H2498" s="5">
        <v>459</v>
      </c>
      <c r="I2498" s="1" t="s">
        <v>6891</v>
      </c>
      <c r="J2498" s="1" t="s">
        <v>6952</v>
      </c>
      <c r="K2498" s="5">
        <v>167.4</v>
      </c>
    </row>
    <row r="2499" spans="2:11" x14ac:dyDescent="0.2">
      <c r="B2499" s="4">
        <v>29022004</v>
      </c>
      <c r="C2499" s="1" t="s">
        <v>5699</v>
      </c>
      <c r="D2499" s="4">
        <v>4</v>
      </c>
      <c r="E2499" s="4">
        <v>2020</v>
      </c>
      <c r="F2499" s="5">
        <v>312</v>
      </c>
      <c r="G2499" s="5">
        <v>46.800000000000011</v>
      </c>
      <c r="H2499" s="5">
        <v>265.2</v>
      </c>
      <c r="I2499" s="1" t="s">
        <v>6887</v>
      </c>
      <c r="J2499" s="1" t="s">
        <v>6910</v>
      </c>
      <c r="K2499" s="5">
        <v>99.84</v>
      </c>
    </row>
    <row r="2500" spans="2:11" x14ac:dyDescent="0.2">
      <c r="B2500" s="4" t="s">
        <v>39</v>
      </c>
      <c r="C2500" s="1" t="s">
        <v>5700</v>
      </c>
      <c r="D2500" s="4">
        <v>4</v>
      </c>
      <c r="E2500" s="4">
        <v>2020</v>
      </c>
      <c r="F2500" s="5">
        <v>261</v>
      </c>
      <c r="G2500" s="5">
        <v>39.150000000000006</v>
      </c>
      <c r="H2500" s="5">
        <v>221.85</v>
      </c>
      <c r="I2500" s="1" t="s">
        <v>6887</v>
      </c>
      <c r="J2500" s="1" t="s">
        <v>6948</v>
      </c>
      <c r="K2500" s="5">
        <v>78.3</v>
      </c>
    </row>
    <row r="2501" spans="2:11" x14ac:dyDescent="0.2">
      <c r="B2501" s="4" t="s">
        <v>40</v>
      </c>
      <c r="C2501" s="1" t="s">
        <v>5701</v>
      </c>
      <c r="D2501" s="4">
        <v>4</v>
      </c>
      <c r="E2501" s="4">
        <v>2020</v>
      </c>
      <c r="F2501" s="5">
        <v>187</v>
      </c>
      <c r="G2501" s="5">
        <v>28.050000000000011</v>
      </c>
      <c r="H2501" s="5">
        <v>158.94999999999999</v>
      </c>
      <c r="I2501" s="1" t="s">
        <v>6887</v>
      </c>
      <c r="J2501" s="1" t="s">
        <v>6945</v>
      </c>
      <c r="K2501" s="5">
        <v>59.84</v>
      </c>
    </row>
    <row r="2502" spans="2:11" x14ac:dyDescent="0.2">
      <c r="B2502" s="4" t="s">
        <v>41</v>
      </c>
      <c r="C2502" s="1" t="s">
        <v>5702</v>
      </c>
      <c r="D2502" s="4">
        <v>4</v>
      </c>
      <c r="E2502" s="4">
        <v>2020</v>
      </c>
      <c r="F2502" s="5">
        <v>383</v>
      </c>
      <c r="G2502" s="5">
        <v>57.449999999999989</v>
      </c>
      <c r="H2502" s="5">
        <v>325.55</v>
      </c>
      <c r="I2502" s="1" t="s">
        <v>6889</v>
      </c>
      <c r="J2502" s="1" t="s">
        <v>6911</v>
      </c>
      <c r="K2502" s="5">
        <v>122.56</v>
      </c>
    </row>
    <row r="2503" spans="2:11" x14ac:dyDescent="0.2">
      <c r="B2503" s="4">
        <v>29022008</v>
      </c>
      <c r="C2503" s="1" t="s">
        <v>5703</v>
      </c>
      <c r="D2503" s="4">
        <v>4</v>
      </c>
      <c r="E2503" s="4">
        <v>2020</v>
      </c>
      <c r="F2503" s="5">
        <v>447</v>
      </c>
      <c r="G2503" s="5">
        <v>67.050000000000011</v>
      </c>
      <c r="H2503" s="5">
        <v>379.95</v>
      </c>
      <c r="I2503" s="1" t="s">
        <v>6889</v>
      </c>
      <c r="J2503" s="1" t="s">
        <v>6893</v>
      </c>
      <c r="K2503" s="5">
        <v>156.44999999999999</v>
      </c>
    </row>
    <row r="2504" spans="2:11" x14ac:dyDescent="0.2">
      <c r="B2504" s="4" t="s">
        <v>42</v>
      </c>
      <c r="C2504" s="1" t="s">
        <v>5704</v>
      </c>
      <c r="D2504" s="4">
        <v>4</v>
      </c>
      <c r="E2504" s="4">
        <v>2020</v>
      </c>
      <c r="F2504" s="5">
        <v>447</v>
      </c>
      <c r="G2504" s="5">
        <v>67.050000000000011</v>
      </c>
      <c r="H2504" s="5">
        <v>379.95</v>
      </c>
      <c r="I2504" s="1" t="s">
        <v>6889</v>
      </c>
      <c r="J2504" s="1" t="s">
        <v>6893</v>
      </c>
      <c r="K2504" s="5">
        <v>156.44999999999999</v>
      </c>
    </row>
    <row r="2505" spans="2:11" x14ac:dyDescent="0.2">
      <c r="B2505" s="4" t="s">
        <v>43</v>
      </c>
      <c r="C2505" s="1" t="s">
        <v>5705</v>
      </c>
      <c r="D2505" s="4">
        <v>4</v>
      </c>
      <c r="E2505" s="4">
        <v>2020</v>
      </c>
      <c r="F2505" s="5">
        <v>436</v>
      </c>
      <c r="G2505" s="5">
        <v>65.400000000000034</v>
      </c>
      <c r="H2505" s="5">
        <v>370.59999999999997</v>
      </c>
      <c r="I2505" s="1" t="s">
        <v>6885</v>
      </c>
      <c r="J2505" s="1" t="s">
        <v>6962</v>
      </c>
      <c r="K2505" s="5">
        <v>126.44</v>
      </c>
    </row>
    <row r="2506" spans="2:11" x14ac:dyDescent="0.2">
      <c r="B2506" s="4" t="s">
        <v>44</v>
      </c>
      <c r="C2506" s="1" t="s">
        <v>5706</v>
      </c>
      <c r="D2506" s="4">
        <v>4</v>
      </c>
      <c r="E2506" s="4">
        <v>2020</v>
      </c>
      <c r="F2506" s="5">
        <v>592</v>
      </c>
      <c r="G2506" s="5">
        <v>88.800000000000011</v>
      </c>
      <c r="H2506" s="5">
        <v>503.2</v>
      </c>
      <c r="I2506" s="1" t="s">
        <v>6891</v>
      </c>
      <c r="J2506" s="1" t="s">
        <v>6908</v>
      </c>
      <c r="K2506" s="5">
        <v>165.76000000000002</v>
      </c>
    </row>
    <row r="2507" spans="2:11" x14ac:dyDescent="0.2">
      <c r="B2507" s="4">
        <v>29022012</v>
      </c>
      <c r="C2507" s="1" t="s">
        <v>5707</v>
      </c>
      <c r="D2507" s="4">
        <v>4</v>
      </c>
      <c r="E2507" s="4">
        <v>2020</v>
      </c>
      <c r="F2507" s="5">
        <v>506</v>
      </c>
      <c r="G2507" s="5">
        <v>75.900000000000034</v>
      </c>
      <c r="H2507" s="5">
        <v>430.09999999999997</v>
      </c>
      <c r="I2507" s="1" t="s">
        <v>6891</v>
      </c>
      <c r="J2507" s="1" t="s">
        <v>6909</v>
      </c>
      <c r="K2507" s="5">
        <v>146.73999999999998</v>
      </c>
    </row>
    <row r="2508" spans="2:11" x14ac:dyDescent="0.2">
      <c r="B2508" s="4" t="s">
        <v>45</v>
      </c>
      <c r="C2508" s="1" t="s">
        <v>5708</v>
      </c>
      <c r="D2508" s="4">
        <v>4</v>
      </c>
      <c r="E2508" s="4">
        <v>2020</v>
      </c>
      <c r="F2508" s="5">
        <v>332</v>
      </c>
      <c r="G2508" s="5">
        <v>49.800000000000011</v>
      </c>
      <c r="H2508" s="5">
        <v>282.2</v>
      </c>
      <c r="I2508" s="1" t="s">
        <v>6887</v>
      </c>
      <c r="J2508" s="1" t="s">
        <v>6940</v>
      </c>
      <c r="K2508" s="5">
        <v>99.6</v>
      </c>
    </row>
    <row r="2509" spans="2:11" x14ac:dyDescent="0.2">
      <c r="B2509" s="4" t="s">
        <v>46</v>
      </c>
      <c r="C2509" s="1" t="s">
        <v>5709</v>
      </c>
      <c r="D2509" s="4">
        <v>4</v>
      </c>
      <c r="E2509" s="4">
        <v>2020</v>
      </c>
      <c r="F2509" s="5">
        <v>187</v>
      </c>
      <c r="G2509" s="5">
        <v>28.050000000000011</v>
      </c>
      <c r="H2509" s="5">
        <v>158.94999999999999</v>
      </c>
      <c r="I2509" s="1" t="s">
        <v>6887</v>
      </c>
      <c r="J2509" s="1" t="s">
        <v>6945</v>
      </c>
      <c r="K2509" s="5">
        <v>59.84</v>
      </c>
    </row>
    <row r="2510" spans="2:11" x14ac:dyDescent="0.2">
      <c r="B2510" s="4" t="s">
        <v>47</v>
      </c>
      <c r="C2510" s="1" t="s">
        <v>5710</v>
      </c>
      <c r="D2510" s="4">
        <v>4</v>
      </c>
      <c r="E2510" s="4">
        <v>2020</v>
      </c>
      <c r="F2510" s="5">
        <v>447</v>
      </c>
      <c r="G2510" s="5">
        <v>67.050000000000011</v>
      </c>
      <c r="H2510" s="5">
        <v>379.95</v>
      </c>
      <c r="I2510" s="1" t="s">
        <v>6889</v>
      </c>
      <c r="J2510" s="1" t="s">
        <v>6893</v>
      </c>
      <c r="K2510" s="5">
        <v>156.44999999999999</v>
      </c>
    </row>
    <row r="2511" spans="2:11" x14ac:dyDescent="0.2">
      <c r="B2511" s="4">
        <v>29022016</v>
      </c>
      <c r="C2511" s="1" t="s">
        <v>5711</v>
      </c>
      <c r="D2511" s="4">
        <v>4</v>
      </c>
      <c r="E2511" s="4">
        <v>2020</v>
      </c>
      <c r="F2511" s="5">
        <v>383</v>
      </c>
      <c r="G2511" s="5">
        <v>57.449999999999989</v>
      </c>
      <c r="H2511" s="5">
        <v>325.55</v>
      </c>
      <c r="I2511" s="1" t="s">
        <v>6889</v>
      </c>
      <c r="J2511" s="1" t="s">
        <v>6911</v>
      </c>
      <c r="K2511" s="5">
        <v>122.56</v>
      </c>
    </row>
    <row r="2512" spans="2:11" x14ac:dyDescent="0.2">
      <c r="B2512" s="4" t="s">
        <v>48</v>
      </c>
      <c r="C2512" s="1" t="s">
        <v>5712</v>
      </c>
      <c r="D2512" s="4">
        <v>4</v>
      </c>
      <c r="E2512" s="4">
        <v>2020</v>
      </c>
      <c r="F2512" s="5">
        <v>447</v>
      </c>
      <c r="G2512" s="5">
        <v>67.050000000000011</v>
      </c>
      <c r="H2512" s="5">
        <v>379.95</v>
      </c>
      <c r="I2512" s="1" t="s">
        <v>6889</v>
      </c>
      <c r="J2512" s="1" t="s">
        <v>6893</v>
      </c>
      <c r="K2512" s="5">
        <v>156.44999999999999</v>
      </c>
    </row>
    <row r="2513" spans="2:11" x14ac:dyDescent="0.2">
      <c r="B2513" s="4" t="s">
        <v>49</v>
      </c>
      <c r="C2513" s="1" t="s">
        <v>5713</v>
      </c>
      <c r="D2513" s="4">
        <v>4</v>
      </c>
      <c r="E2513" s="4">
        <v>2020</v>
      </c>
      <c r="F2513" s="5">
        <v>345</v>
      </c>
      <c r="G2513" s="5">
        <v>51.75</v>
      </c>
      <c r="H2513" s="5">
        <v>293.25</v>
      </c>
      <c r="I2513" s="1" t="s">
        <v>6889</v>
      </c>
      <c r="J2513" s="1" t="s">
        <v>6920</v>
      </c>
      <c r="K2513" s="5">
        <v>106.95</v>
      </c>
    </row>
    <row r="2514" spans="2:11" x14ac:dyDescent="0.2">
      <c r="B2514" s="4" t="s">
        <v>50</v>
      </c>
      <c r="C2514" s="1" t="s">
        <v>5714</v>
      </c>
      <c r="D2514" s="4">
        <v>4</v>
      </c>
      <c r="E2514" s="4">
        <v>2020</v>
      </c>
      <c r="F2514" s="5">
        <v>144</v>
      </c>
      <c r="G2514" s="5">
        <v>21.600000000000009</v>
      </c>
      <c r="H2514" s="5">
        <v>122.39999999999999</v>
      </c>
      <c r="I2514" s="1" t="s">
        <v>6888</v>
      </c>
      <c r="J2514" s="1" t="s">
        <v>6921</v>
      </c>
      <c r="K2514" s="5">
        <v>66.240000000000009</v>
      </c>
    </row>
    <row r="2515" spans="2:11" x14ac:dyDescent="0.2">
      <c r="B2515" s="4">
        <v>29022020</v>
      </c>
      <c r="C2515" s="1" t="s">
        <v>5715</v>
      </c>
      <c r="D2515" s="4">
        <v>4</v>
      </c>
      <c r="E2515" s="4">
        <v>2020</v>
      </c>
      <c r="F2515" s="5">
        <v>457</v>
      </c>
      <c r="G2515" s="5">
        <v>68.550000000000011</v>
      </c>
      <c r="H2515" s="5">
        <v>388.45</v>
      </c>
      <c r="I2515" s="1" t="s">
        <v>6885</v>
      </c>
      <c r="J2515" s="1" t="s">
        <v>6970</v>
      </c>
      <c r="K2515" s="5">
        <v>123.39000000000001</v>
      </c>
    </row>
    <row r="2516" spans="2:11" x14ac:dyDescent="0.2">
      <c r="B2516" s="4" t="s">
        <v>51</v>
      </c>
      <c r="C2516" s="1" t="s">
        <v>5716</v>
      </c>
      <c r="D2516" s="4">
        <v>4</v>
      </c>
      <c r="E2516" s="4">
        <v>2020</v>
      </c>
      <c r="F2516" s="5">
        <v>592</v>
      </c>
      <c r="G2516" s="5">
        <v>88.800000000000011</v>
      </c>
      <c r="H2516" s="5">
        <v>503.2</v>
      </c>
      <c r="I2516" s="1" t="s">
        <v>6891</v>
      </c>
      <c r="J2516" s="1" t="s">
        <v>6908</v>
      </c>
      <c r="K2516" s="5">
        <v>165.76000000000002</v>
      </c>
    </row>
    <row r="2517" spans="2:11" x14ac:dyDescent="0.2">
      <c r="B2517" s="4" t="s">
        <v>52</v>
      </c>
      <c r="C2517" s="1" t="s">
        <v>5717</v>
      </c>
      <c r="D2517" s="4">
        <v>4</v>
      </c>
      <c r="E2517" s="4">
        <v>2020</v>
      </c>
      <c r="F2517" s="5">
        <v>440</v>
      </c>
      <c r="G2517" s="5">
        <v>66</v>
      </c>
      <c r="H2517" s="5">
        <v>374</v>
      </c>
      <c r="I2517" s="1" t="s">
        <v>6891</v>
      </c>
      <c r="J2517" s="1" t="s">
        <v>6907</v>
      </c>
      <c r="K2517" s="5">
        <v>136.4</v>
      </c>
    </row>
    <row r="2518" spans="2:11" x14ac:dyDescent="0.2">
      <c r="B2518" s="4" t="s">
        <v>53</v>
      </c>
      <c r="C2518" s="1" t="s">
        <v>5718</v>
      </c>
      <c r="D2518" s="4">
        <v>4</v>
      </c>
      <c r="E2518" s="4">
        <v>2020</v>
      </c>
      <c r="F2518" s="5">
        <v>187</v>
      </c>
      <c r="G2518" s="5">
        <v>28.050000000000011</v>
      </c>
      <c r="H2518" s="5">
        <v>158.94999999999999</v>
      </c>
      <c r="I2518" s="1" t="s">
        <v>6887</v>
      </c>
      <c r="J2518" s="1" t="s">
        <v>6945</v>
      </c>
      <c r="K2518" s="5">
        <v>59.84</v>
      </c>
    </row>
    <row r="2519" spans="2:11" x14ac:dyDescent="0.2">
      <c r="B2519" s="4">
        <v>29022024</v>
      </c>
      <c r="C2519" s="1" t="s">
        <v>5719</v>
      </c>
      <c r="D2519" s="4">
        <v>4</v>
      </c>
      <c r="E2519" s="4">
        <v>2020</v>
      </c>
      <c r="F2519" s="5">
        <v>447</v>
      </c>
      <c r="G2519" s="5">
        <v>67.050000000000011</v>
      </c>
      <c r="H2519" s="5">
        <v>379.95</v>
      </c>
      <c r="I2519" s="1" t="s">
        <v>6889</v>
      </c>
      <c r="J2519" s="1" t="s">
        <v>6893</v>
      </c>
      <c r="K2519" s="5">
        <v>156.44999999999999</v>
      </c>
    </row>
    <row r="2520" spans="2:11" x14ac:dyDescent="0.2">
      <c r="B2520" s="4" t="s">
        <v>54</v>
      </c>
      <c r="C2520" s="1" t="s">
        <v>5720</v>
      </c>
      <c r="D2520" s="4">
        <v>4</v>
      </c>
      <c r="E2520" s="4">
        <v>2020</v>
      </c>
      <c r="F2520" s="5">
        <v>447</v>
      </c>
      <c r="G2520" s="5">
        <v>67.050000000000011</v>
      </c>
      <c r="H2520" s="5">
        <v>379.95</v>
      </c>
      <c r="I2520" s="1" t="s">
        <v>6889</v>
      </c>
      <c r="J2520" s="1" t="s">
        <v>6893</v>
      </c>
      <c r="K2520" s="5">
        <v>156.44999999999999</v>
      </c>
    </row>
    <row r="2521" spans="2:11" x14ac:dyDescent="0.2">
      <c r="B2521" s="4" t="s">
        <v>55</v>
      </c>
      <c r="C2521" s="1" t="s">
        <v>5721</v>
      </c>
      <c r="D2521" s="4">
        <v>4</v>
      </c>
      <c r="E2521" s="4">
        <v>2020</v>
      </c>
      <c r="F2521" s="5">
        <v>447</v>
      </c>
      <c r="G2521" s="5">
        <v>67.050000000000011</v>
      </c>
      <c r="H2521" s="5">
        <v>379.95</v>
      </c>
      <c r="I2521" s="1" t="s">
        <v>6889</v>
      </c>
      <c r="J2521" s="1" t="s">
        <v>6893</v>
      </c>
      <c r="K2521" s="5">
        <v>156.44999999999999</v>
      </c>
    </row>
    <row r="2522" spans="2:11" x14ac:dyDescent="0.2">
      <c r="B2522" s="4" t="s">
        <v>56</v>
      </c>
      <c r="C2522" s="1" t="s">
        <v>5722</v>
      </c>
      <c r="D2522" s="4">
        <v>4</v>
      </c>
      <c r="E2522" s="4">
        <v>2020</v>
      </c>
      <c r="F2522" s="5">
        <v>447</v>
      </c>
      <c r="G2522" s="5">
        <v>67.050000000000011</v>
      </c>
      <c r="H2522" s="5">
        <v>379.95</v>
      </c>
      <c r="I2522" s="1" t="s">
        <v>6889</v>
      </c>
      <c r="J2522" s="1" t="s">
        <v>6893</v>
      </c>
      <c r="K2522" s="5">
        <v>156.44999999999999</v>
      </c>
    </row>
    <row r="2523" spans="2:11" x14ac:dyDescent="0.2">
      <c r="B2523" s="4" t="s">
        <v>57</v>
      </c>
      <c r="C2523" s="1" t="s">
        <v>5723</v>
      </c>
      <c r="D2523" s="4">
        <v>4</v>
      </c>
      <c r="E2523" s="4">
        <v>2020</v>
      </c>
      <c r="F2523" s="5">
        <v>636</v>
      </c>
      <c r="G2523" s="5">
        <v>95.399999999999977</v>
      </c>
      <c r="H2523" s="5">
        <v>540.6</v>
      </c>
      <c r="I2523" s="1" t="s">
        <v>6890</v>
      </c>
      <c r="J2523" s="1" t="s">
        <v>6927</v>
      </c>
      <c r="K2523" s="5">
        <v>216.24</v>
      </c>
    </row>
    <row r="2524" spans="2:11" x14ac:dyDescent="0.2">
      <c r="B2524" s="4" t="s">
        <v>170</v>
      </c>
      <c r="C2524" s="1" t="s">
        <v>5724</v>
      </c>
      <c r="D2524" s="4">
        <v>3</v>
      </c>
      <c r="E2524" s="4">
        <v>2020</v>
      </c>
      <c r="F2524" s="5">
        <v>367</v>
      </c>
      <c r="G2524" s="5">
        <v>55.050000000000011</v>
      </c>
      <c r="H2524" s="5">
        <v>311.95</v>
      </c>
      <c r="I2524" s="1" t="s">
        <v>6887</v>
      </c>
      <c r="J2524" s="1" t="s">
        <v>6938</v>
      </c>
      <c r="K2524" s="5">
        <v>110.1</v>
      </c>
    </row>
    <row r="2525" spans="2:11" x14ac:dyDescent="0.2">
      <c r="B2525" s="4" t="s">
        <v>171</v>
      </c>
      <c r="C2525" s="1" t="s">
        <v>5725</v>
      </c>
      <c r="D2525" s="4">
        <v>3</v>
      </c>
      <c r="E2525" s="4">
        <v>2020</v>
      </c>
      <c r="F2525" s="5">
        <v>447</v>
      </c>
      <c r="G2525" s="5">
        <v>67.050000000000011</v>
      </c>
      <c r="H2525" s="5">
        <v>379.95</v>
      </c>
      <c r="I2525" s="1" t="s">
        <v>6889</v>
      </c>
      <c r="J2525" s="1" t="s">
        <v>6893</v>
      </c>
      <c r="K2525" s="5">
        <v>156.44999999999999</v>
      </c>
    </row>
    <row r="2526" spans="2:11" x14ac:dyDescent="0.2">
      <c r="B2526" s="4" t="s">
        <v>172</v>
      </c>
      <c r="C2526" s="1" t="s">
        <v>5726</v>
      </c>
      <c r="D2526" s="4">
        <v>3</v>
      </c>
      <c r="E2526" s="4">
        <v>2020</v>
      </c>
      <c r="F2526" s="5">
        <v>172</v>
      </c>
      <c r="G2526" s="5">
        <v>25.800000000000011</v>
      </c>
      <c r="H2526" s="5">
        <v>146.19999999999999</v>
      </c>
      <c r="I2526" s="1" t="s">
        <v>6888</v>
      </c>
      <c r="J2526" s="1" t="s">
        <v>6912</v>
      </c>
      <c r="K2526" s="5">
        <v>65.36</v>
      </c>
    </row>
    <row r="2527" spans="2:11" x14ac:dyDescent="0.2">
      <c r="B2527" s="4" t="s">
        <v>173</v>
      </c>
      <c r="C2527" s="1" t="s">
        <v>5727</v>
      </c>
      <c r="D2527" s="4">
        <v>3</v>
      </c>
      <c r="E2527" s="4">
        <v>2020</v>
      </c>
      <c r="F2527" s="5">
        <v>172</v>
      </c>
      <c r="G2527" s="5">
        <v>25.800000000000011</v>
      </c>
      <c r="H2527" s="5">
        <v>146.19999999999999</v>
      </c>
      <c r="I2527" s="1" t="s">
        <v>6888</v>
      </c>
      <c r="J2527" s="1" t="s">
        <v>6912</v>
      </c>
      <c r="K2527" s="5">
        <v>65.36</v>
      </c>
    </row>
    <row r="2528" spans="2:11" x14ac:dyDescent="0.2">
      <c r="B2528" s="4" t="s">
        <v>174</v>
      </c>
      <c r="C2528" s="1" t="s">
        <v>5728</v>
      </c>
      <c r="D2528" s="4">
        <v>3</v>
      </c>
      <c r="E2528" s="4">
        <v>2020</v>
      </c>
      <c r="F2528" s="5">
        <v>240</v>
      </c>
      <c r="G2528" s="5">
        <v>36</v>
      </c>
      <c r="H2528" s="5">
        <v>204</v>
      </c>
      <c r="I2528" s="1" t="s">
        <v>6892</v>
      </c>
      <c r="J2528" s="1" t="s">
        <v>6896</v>
      </c>
      <c r="K2528" s="5">
        <v>43.199999999999996</v>
      </c>
    </row>
    <row r="2529" spans="2:11" x14ac:dyDescent="0.2">
      <c r="B2529" s="4" t="s">
        <v>175</v>
      </c>
      <c r="C2529" s="1" t="s">
        <v>5729</v>
      </c>
      <c r="D2529" s="4">
        <v>3</v>
      </c>
      <c r="E2529" s="4">
        <v>2020</v>
      </c>
      <c r="F2529" s="5">
        <v>220</v>
      </c>
      <c r="G2529" s="5">
        <v>33</v>
      </c>
      <c r="H2529" s="5">
        <v>187</v>
      </c>
      <c r="I2529" s="1" t="s">
        <v>6892</v>
      </c>
      <c r="J2529" s="1" t="s">
        <v>6895</v>
      </c>
      <c r="K2529" s="5">
        <v>39.6</v>
      </c>
    </row>
    <row r="2530" spans="2:11" x14ac:dyDescent="0.2">
      <c r="B2530" s="4" t="s">
        <v>176</v>
      </c>
      <c r="C2530" s="1" t="s">
        <v>5730</v>
      </c>
      <c r="D2530" s="4">
        <v>3</v>
      </c>
      <c r="E2530" s="4">
        <v>2020</v>
      </c>
      <c r="F2530" s="5">
        <v>440</v>
      </c>
      <c r="G2530" s="5">
        <v>66</v>
      </c>
      <c r="H2530" s="5">
        <v>374</v>
      </c>
      <c r="I2530" s="1" t="s">
        <v>6891</v>
      </c>
      <c r="J2530" s="1" t="s">
        <v>6907</v>
      </c>
      <c r="K2530" s="5">
        <v>136.4</v>
      </c>
    </row>
    <row r="2531" spans="2:11" x14ac:dyDescent="0.2">
      <c r="B2531" s="4" t="s">
        <v>3050</v>
      </c>
      <c r="C2531" s="1" t="s">
        <v>5731</v>
      </c>
      <c r="D2531" s="4">
        <v>3</v>
      </c>
      <c r="E2531" s="4">
        <v>2020</v>
      </c>
      <c r="F2531" s="5">
        <v>345</v>
      </c>
      <c r="G2531" s="5">
        <v>51.75</v>
      </c>
      <c r="H2531" s="5">
        <v>293.25</v>
      </c>
      <c r="I2531" s="1" t="s">
        <v>6889</v>
      </c>
      <c r="J2531" s="1" t="s">
        <v>6920</v>
      </c>
      <c r="K2531" s="5">
        <v>106.95</v>
      </c>
    </row>
    <row r="2532" spans="2:11" x14ac:dyDescent="0.2">
      <c r="B2532" s="4" t="s">
        <v>3051</v>
      </c>
      <c r="C2532" s="1" t="s">
        <v>5732</v>
      </c>
      <c r="D2532" s="4">
        <v>3</v>
      </c>
      <c r="E2532" s="4">
        <v>2020</v>
      </c>
      <c r="F2532" s="5">
        <v>168</v>
      </c>
      <c r="G2532" s="5">
        <v>25.200000000000017</v>
      </c>
      <c r="H2532" s="5">
        <v>142.79999999999998</v>
      </c>
      <c r="I2532" s="1" t="s">
        <v>6888</v>
      </c>
      <c r="J2532" s="1" t="s">
        <v>6922</v>
      </c>
      <c r="K2532" s="5">
        <v>75.600000000000009</v>
      </c>
    </row>
    <row r="2533" spans="2:11" x14ac:dyDescent="0.2">
      <c r="B2533" s="4" t="s">
        <v>3052</v>
      </c>
      <c r="C2533" s="1" t="s">
        <v>5733</v>
      </c>
      <c r="D2533" s="4">
        <v>3</v>
      </c>
      <c r="E2533" s="4">
        <v>2020</v>
      </c>
      <c r="F2533" s="5">
        <v>240</v>
      </c>
      <c r="G2533" s="5">
        <v>36</v>
      </c>
      <c r="H2533" s="5">
        <v>204</v>
      </c>
      <c r="I2533" s="1" t="s">
        <v>6892</v>
      </c>
      <c r="J2533" s="1" t="s">
        <v>6896</v>
      </c>
      <c r="K2533" s="5">
        <v>43.199999999999996</v>
      </c>
    </row>
    <row r="2534" spans="2:11" x14ac:dyDescent="0.2">
      <c r="B2534" s="4" t="s">
        <v>3053</v>
      </c>
      <c r="C2534" s="1" t="s">
        <v>5734</v>
      </c>
      <c r="D2534" s="4">
        <v>3</v>
      </c>
      <c r="E2534" s="4">
        <v>2020</v>
      </c>
      <c r="F2534" s="5">
        <v>255</v>
      </c>
      <c r="G2534" s="5">
        <v>38.25</v>
      </c>
      <c r="H2534" s="5">
        <v>216.75</v>
      </c>
      <c r="I2534" s="1" t="s">
        <v>6886</v>
      </c>
      <c r="J2534" s="1" t="s">
        <v>6917</v>
      </c>
      <c r="K2534" s="5">
        <v>66.3</v>
      </c>
    </row>
    <row r="2535" spans="2:11" x14ac:dyDescent="0.2">
      <c r="B2535" s="4" t="s">
        <v>3054</v>
      </c>
      <c r="C2535" s="1" t="s">
        <v>5735</v>
      </c>
      <c r="D2535" s="4">
        <v>3</v>
      </c>
      <c r="E2535" s="4">
        <v>2020</v>
      </c>
      <c r="F2535" s="5">
        <v>255</v>
      </c>
      <c r="G2535" s="5">
        <v>38.25</v>
      </c>
      <c r="H2535" s="5">
        <v>216.75</v>
      </c>
      <c r="I2535" s="1" t="s">
        <v>6886</v>
      </c>
      <c r="J2535" s="1" t="s">
        <v>6917</v>
      </c>
      <c r="K2535" s="5">
        <v>66.3</v>
      </c>
    </row>
    <row r="2536" spans="2:11" x14ac:dyDescent="0.2">
      <c r="B2536" s="4" t="s">
        <v>3055</v>
      </c>
      <c r="C2536" s="1" t="s">
        <v>5736</v>
      </c>
      <c r="D2536" s="4">
        <v>3</v>
      </c>
      <c r="E2536" s="4">
        <v>2020</v>
      </c>
      <c r="F2536" s="5">
        <v>255</v>
      </c>
      <c r="G2536" s="5">
        <v>38.25</v>
      </c>
      <c r="H2536" s="5">
        <v>216.75</v>
      </c>
      <c r="I2536" s="1" t="s">
        <v>6886</v>
      </c>
      <c r="J2536" s="1" t="s">
        <v>6917</v>
      </c>
      <c r="K2536" s="5">
        <v>66.3</v>
      </c>
    </row>
    <row r="2537" spans="2:11" x14ac:dyDescent="0.2">
      <c r="B2537" s="4" t="s">
        <v>3056</v>
      </c>
      <c r="C2537" s="1" t="s">
        <v>5737</v>
      </c>
      <c r="D2537" s="4">
        <v>3</v>
      </c>
      <c r="E2537" s="4">
        <v>2020</v>
      </c>
      <c r="F2537" s="5">
        <v>805</v>
      </c>
      <c r="G2537" s="5">
        <v>120.75</v>
      </c>
      <c r="H2537" s="5">
        <v>684.25</v>
      </c>
      <c r="I2537" s="1" t="s">
        <v>6884</v>
      </c>
      <c r="J2537" s="1" t="s">
        <v>6925</v>
      </c>
      <c r="K2537" s="5">
        <v>249.55</v>
      </c>
    </row>
    <row r="2538" spans="2:11" x14ac:dyDescent="0.2">
      <c r="B2538" s="4" t="s">
        <v>3057</v>
      </c>
      <c r="C2538" s="1" t="s">
        <v>5738</v>
      </c>
      <c r="D2538" s="4">
        <v>3</v>
      </c>
      <c r="E2538" s="4">
        <v>2020</v>
      </c>
      <c r="F2538" s="5">
        <v>951</v>
      </c>
      <c r="G2538" s="5">
        <v>142.64999999999998</v>
      </c>
      <c r="H2538" s="5">
        <v>808.35</v>
      </c>
      <c r="I2538" s="1" t="s">
        <v>6884</v>
      </c>
      <c r="J2538" s="1" t="s">
        <v>6898</v>
      </c>
      <c r="K2538" s="5">
        <v>247.26000000000002</v>
      </c>
    </row>
    <row r="2539" spans="2:11" x14ac:dyDescent="0.2">
      <c r="B2539" s="4" t="s">
        <v>3058</v>
      </c>
      <c r="C2539" s="1" t="s">
        <v>5739</v>
      </c>
      <c r="D2539" s="4">
        <v>3</v>
      </c>
      <c r="E2539" s="4">
        <v>2020</v>
      </c>
      <c r="F2539" s="5">
        <v>948</v>
      </c>
      <c r="G2539" s="5">
        <v>142.20000000000005</v>
      </c>
      <c r="H2539" s="5">
        <v>805.8</v>
      </c>
      <c r="I2539" s="1" t="s">
        <v>6883</v>
      </c>
      <c r="J2539" s="1" t="s">
        <v>6899</v>
      </c>
      <c r="K2539" s="5">
        <v>303.36</v>
      </c>
    </row>
    <row r="2540" spans="2:11" x14ac:dyDescent="0.2">
      <c r="B2540" s="4" t="s">
        <v>177</v>
      </c>
      <c r="C2540" s="1" t="s">
        <v>5740</v>
      </c>
      <c r="D2540" s="4">
        <v>3</v>
      </c>
      <c r="E2540" s="4">
        <v>2020</v>
      </c>
      <c r="F2540" s="5">
        <v>492</v>
      </c>
      <c r="G2540" s="5">
        <v>73.800000000000011</v>
      </c>
      <c r="H2540" s="5">
        <v>418.2</v>
      </c>
      <c r="I2540" s="1" t="s">
        <v>6891</v>
      </c>
      <c r="J2540" s="1" t="s">
        <v>6947</v>
      </c>
      <c r="K2540" s="5">
        <v>137.76000000000002</v>
      </c>
    </row>
    <row r="2541" spans="2:11" x14ac:dyDescent="0.2">
      <c r="B2541" s="4" t="s">
        <v>3059</v>
      </c>
      <c r="C2541" s="1" t="s">
        <v>5741</v>
      </c>
      <c r="D2541" s="4">
        <v>3</v>
      </c>
      <c r="E2541" s="4">
        <v>2020</v>
      </c>
      <c r="F2541" s="5">
        <v>447</v>
      </c>
      <c r="G2541" s="5">
        <v>67.050000000000011</v>
      </c>
      <c r="H2541" s="5">
        <v>379.95</v>
      </c>
      <c r="I2541" s="1" t="s">
        <v>6889</v>
      </c>
      <c r="J2541" s="1" t="s">
        <v>6893</v>
      </c>
      <c r="K2541" s="5">
        <v>156.44999999999999</v>
      </c>
    </row>
    <row r="2542" spans="2:11" x14ac:dyDescent="0.2">
      <c r="B2542" s="4" t="s">
        <v>3060</v>
      </c>
      <c r="C2542" s="1" t="s">
        <v>5742</v>
      </c>
      <c r="D2542" s="4">
        <v>3</v>
      </c>
      <c r="E2542" s="4">
        <v>2020</v>
      </c>
      <c r="F2542" s="5">
        <v>168</v>
      </c>
      <c r="G2542" s="5">
        <v>25.200000000000017</v>
      </c>
      <c r="H2542" s="5">
        <v>142.79999999999998</v>
      </c>
      <c r="I2542" s="1" t="s">
        <v>6888</v>
      </c>
      <c r="J2542" s="1" t="s">
        <v>6894</v>
      </c>
      <c r="K2542" s="5">
        <v>25.2</v>
      </c>
    </row>
    <row r="2543" spans="2:11" x14ac:dyDescent="0.2">
      <c r="B2543" s="4" t="s">
        <v>3061</v>
      </c>
      <c r="C2543" s="1" t="s">
        <v>5743</v>
      </c>
      <c r="D2543" s="4">
        <v>3</v>
      </c>
      <c r="E2543" s="4">
        <v>2020</v>
      </c>
      <c r="F2543" s="5">
        <v>210</v>
      </c>
      <c r="G2543" s="5">
        <v>31.5</v>
      </c>
      <c r="H2543" s="5">
        <v>178.5</v>
      </c>
      <c r="I2543" s="1" t="s">
        <v>6892</v>
      </c>
      <c r="J2543" s="1" t="s">
        <v>6913</v>
      </c>
      <c r="K2543" s="5">
        <v>37.799999999999997</v>
      </c>
    </row>
    <row r="2544" spans="2:11" x14ac:dyDescent="0.2">
      <c r="B2544" s="4" t="s">
        <v>3062</v>
      </c>
      <c r="C2544" s="1" t="s">
        <v>5744</v>
      </c>
      <c r="D2544" s="4">
        <v>3</v>
      </c>
      <c r="E2544" s="4">
        <v>2020</v>
      </c>
      <c r="F2544" s="5">
        <v>255</v>
      </c>
      <c r="G2544" s="5">
        <v>38.25</v>
      </c>
      <c r="H2544" s="5">
        <v>216.75</v>
      </c>
      <c r="I2544" s="1" t="s">
        <v>6886</v>
      </c>
      <c r="J2544" s="1" t="s">
        <v>6917</v>
      </c>
      <c r="K2544" s="5">
        <v>66.3</v>
      </c>
    </row>
    <row r="2545" spans="2:11" x14ac:dyDescent="0.2">
      <c r="B2545" s="4" t="s">
        <v>3063</v>
      </c>
      <c r="C2545" s="1" t="s">
        <v>5745</v>
      </c>
      <c r="D2545" s="4">
        <v>3</v>
      </c>
      <c r="E2545" s="4">
        <v>2020</v>
      </c>
      <c r="F2545" s="5">
        <v>258</v>
      </c>
      <c r="G2545" s="5">
        <v>38.700000000000017</v>
      </c>
      <c r="H2545" s="5">
        <v>219.29999999999998</v>
      </c>
      <c r="I2545" s="1" t="s">
        <v>6886</v>
      </c>
      <c r="J2545" s="1" t="s">
        <v>6918</v>
      </c>
      <c r="K2545" s="5">
        <v>72.240000000000009</v>
      </c>
    </row>
    <row r="2546" spans="2:11" x14ac:dyDescent="0.2">
      <c r="B2546" s="4" t="s">
        <v>3064</v>
      </c>
      <c r="C2546" s="1" t="s">
        <v>5746</v>
      </c>
      <c r="D2546" s="4">
        <v>3</v>
      </c>
      <c r="E2546" s="4">
        <v>2020</v>
      </c>
      <c r="F2546" s="5">
        <v>805</v>
      </c>
      <c r="G2546" s="5">
        <v>120.75</v>
      </c>
      <c r="H2546" s="5">
        <v>684.25</v>
      </c>
      <c r="I2546" s="1" t="s">
        <v>6884</v>
      </c>
      <c r="J2546" s="1" t="s">
        <v>6925</v>
      </c>
      <c r="K2546" s="5">
        <v>249.55</v>
      </c>
    </row>
    <row r="2547" spans="2:11" x14ac:dyDescent="0.2">
      <c r="B2547" s="4" t="s">
        <v>3065</v>
      </c>
      <c r="C2547" s="1" t="s">
        <v>5747</v>
      </c>
      <c r="D2547" s="4">
        <v>3</v>
      </c>
      <c r="E2547" s="4">
        <v>2020</v>
      </c>
      <c r="F2547" s="5">
        <v>805</v>
      </c>
      <c r="G2547" s="5">
        <v>120.75</v>
      </c>
      <c r="H2547" s="5">
        <v>684.25</v>
      </c>
      <c r="I2547" s="1" t="s">
        <v>6884</v>
      </c>
      <c r="J2547" s="1" t="s">
        <v>6925</v>
      </c>
      <c r="K2547" s="5">
        <v>249.55</v>
      </c>
    </row>
    <row r="2548" spans="2:11" x14ac:dyDescent="0.2">
      <c r="B2548" s="4" t="s">
        <v>3066</v>
      </c>
      <c r="C2548" s="1" t="s">
        <v>5748</v>
      </c>
      <c r="D2548" s="4">
        <v>3</v>
      </c>
      <c r="E2548" s="4">
        <v>2020</v>
      </c>
      <c r="F2548" s="5">
        <v>948</v>
      </c>
      <c r="G2548" s="5">
        <v>142.20000000000005</v>
      </c>
      <c r="H2548" s="5">
        <v>805.8</v>
      </c>
      <c r="I2548" s="1" t="s">
        <v>6883</v>
      </c>
      <c r="J2548" s="1" t="s">
        <v>6899</v>
      </c>
      <c r="K2548" s="5">
        <v>303.36</v>
      </c>
    </row>
    <row r="2549" spans="2:11" x14ac:dyDescent="0.2">
      <c r="B2549" s="4" t="s">
        <v>3067</v>
      </c>
      <c r="C2549" s="1" t="s">
        <v>5749</v>
      </c>
      <c r="D2549" s="4">
        <v>3</v>
      </c>
      <c r="E2549" s="4">
        <v>2020</v>
      </c>
      <c r="F2549" s="5">
        <v>1101</v>
      </c>
      <c r="G2549" s="5">
        <v>165.14999999999998</v>
      </c>
      <c r="H2549" s="5">
        <v>935.85</v>
      </c>
      <c r="I2549" s="1" t="s">
        <v>6883</v>
      </c>
      <c r="J2549" s="1" t="s">
        <v>6901</v>
      </c>
      <c r="K2549" s="5">
        <v>396.36</v>
      </c>
    </row>
    <row r="2550" spans="2:11" x14ac:dyDescent="0.2">
      <c r="B2550" s="4" t="s">
        <v>178</v>
      </c>
      <c r="C2550" s="1" t="s">
        <v>5750</v>
      </c>
      <c r="D2550" s="4">
        <v>3</v>
      </c>
      <c r="E2550" s="4">
        <v>2020</v>
      </c>
      <c r="F2550" s="5">
        <v>540</v>
      </c>
      <c r="G2550" s="5">
        <v>81</v>
      </c>
      <c r="H2550" s="5">
        <v>459</v>
      </c>
      <c r="I2550" s="1" t="s">
        <v>6891</v>
      </c>
      <c r="J2550" s="1" t="s">
        <v>6952</v>
      </c>
      <c r="K2550" s="5">
        <v>167.4</v>
      </c>
    </row>
    <row r="2551" spans="2:11" x14ac:dyDescent="0.2">
      <c r="B2551" s="4" t="s">
        <v>3068</v>
      </c>
      <c r="C2551" s="1" t="s">
        <v>5751</v>
      </c>
      <c r="D2551" s="4">
        <v>3</v>
      </c>
      <c r="E2551" s="4">
        <v>2020</v>
      </c>
      <c r="F2551" s="5">
        <v>168</v>
      </c>
      <c r="G2551" s="5">
        <v>25.200000000000017</v>
      </c>
      <c r="H2551" s="5">
        <v>142.79999999999998</v>
      </c>
      <c r="I2551" s="1" t="s">
        <v>6888</v>
      </c>
      <c r="J2551" s="1" t="s">
        <v>6894</v>
      </c>
      <c r="K2551" s="5">
        <v>25.2</v>
      </c>
    </row>
    <row r="2552" spans="2:11" x14ac:dyDescent="0.2">
      <c r="B2552" s="4" t="s">
        <v>179</v>
      </c>
      <c r="C2552" s="1" t="s">
        <v>5752</v>
      </c>
      <c r="D2552" s="4">
        <v>3</v>
      </c>
      <c r="E2552" s="4">
        <v>2020</v>
      </c>
      <c r="F2552" s="5">
        <v>180</v>
      </c>
      <c r="G2552" s="5">
        <v>27</v>
      </c>
      <c r="H2552" s="5">
        <v>153</v>
      </c>
      <c r="I2552" s="1" t="s">
        <v>6887</v>
      </c>
      <c r="J2552" s="1" t="s">
        <v>6959</v>
      </c>
      <c r="K2552" s="5">
        <v>61.2</v>
      </c>
    </row>
    <row r="2553" spans="2:11" x14ac:dyDescent="0.2">
      <c r="B2553" s="4" t="s">
        <v>180</v>
      </c>
      <c r="C2553" s="1" t="s">
        <v>5753</v>
      </c>
      <c r="D2553" s="4">
        <v>3</v>
      </c>
      <c r="E2553" s="4">
        <v>2020</v>
      </c>
      <c r="F2553" s="5">
        <v>383</v>
      </c>
      <c r="G2553" s="5">
        <v>57.449999999999989</v>
      </c>
      <c r="H2553" s="5">
        <v>325.55</v>
      </c>
      <c r="I2553" s="1" t="s">
        <v>6889</v>
      </c>
      <c r="J2553" s="1" t="s">
        <v>6911</v>
      </c>
      <c r="K2553" s="5">
        <v>122.56</v>
      </c>
    </row>
    <row r="2554" spans="2:11" x14ac:dyDescent="0.2">
      <c r="B2554" s="4" t="s">
        <v>181</v>
      </c>
      <c r="C2554" s="1" t="s">
        <v>5754</v>
      </c>
      <c r="D2554" s="4">
        <v>3</v>
      </c>
      <c r="E2554" s="4">
        <v>2020</v>
      </c>
      <c r="F2554" s="5">
        <v>172</v>
      </c>
      <c r="G2554" s="5">
        <v>25.800000000000011</v>
      </c>
      <c r="H2554" s="5">
        <v>146.19999999999999</v>
      </c>
      <c r="I2554" s="1" t="s">
        <v>6888</v>
      </c>
      <c r="J2554" s="1" t="s">
        <v>6912</v>
      </c>
      <c r="K2554" s="5">
        <v>65.36</v>
      </c>
    </row>
    <row r="2555" spans="2:11" x14ac:dyDescent="0.2">
      <c r="B2555" s="4" t="s">
        <v>182</v>
      </c>
      <c r="C2555" s="1" t="s">
        <v>5755</v>
      </c>
      <c r="D2555" s="4">
        <v>3</v>
      </c>
      <c r="E2555" s="4">
        <v>2020</v>
      </c>
      <c r="F2555" s="5">
        <v>168</v>
      </c>
      <c r="G2555" s="5">
        <v>25.200000000000017</v>
      </c>
      <c r="H2555" s="5">
        <v>142.79999999999998</v>
      </c>
      <c r="I2555" s="1" t="s">
        <v>6888</v>
      </c>
      <c r="J2555" s="1" t="s">
        <v>6922</v>
      </c>
      <c r="K2555" s="5">
        <v>75.600000000000009</v>
      </c>
    </row>
    <row r="2556" spans="2:11" x14ac:dyDescent="0.2">
      <c r="B2556" s="4" t="s">
        <v>183</v>
      </c>
      <c r="C2556" s="1" t="s">
        <v>5756</v>
      </c>
      <c r="D2556" s="4">
        <v>3</v>
      </c>
      <c r="E2556" s="4">
        <v>2020</v>
      </c>
      <c r="F2556" s="5">
        <v>192</v>
      </c>
      <c r="G2556" s="5">
        <v>28.800000000000011</v>
      </c>
      <c r="H2556" s="5">
        <v>163.19999999999999</v>
      </c>
      <c r="I2556" s="1" t="s">
        <v>6892</v>
      </c>
      <c r="J2556" s="1" t="s">
        <v>6914</v>
      </c>
      <c r="K2556" s="5">
        <v>34.56</v>
      </c>
    </row>
    <row r="2557" spans="2:11" x14ac:dyDescent="0.2">
      <c r="B2557" s="4" t="s">
        <v>184</v>
      </c>
      <c r="C2557" s="1" t="s">
        <v>5757</v>
      </c>
      <c r="D2557" s="4">
        <v>3</v>
      </c>
      <c r="E2557" s="4">
        <v>2020</v>
      </c>
      <c r="F2557" s="5">
        <v>220</v>
      </c>
      <c r="G2557" s="5">
        <v>33</v>
      </c>
      <c r="H2557" s="5">
        <v>187</v>
      </c>
      <c r="I2557" s="1" t="s">
        <v>6892</v>
      </c>
      <c r="J2557" s="1" t="s">
        <v>6895</v>
      </c>
      <c r="K2557" s="5">
        <v>39.6</v>
      </c>
    </row>
    <row r="2558" spans="2:11" x14ac:dyDescent="0.2">
      <c r="B2558" s="4" t="s">
        <v>185</v>
      </c>
      <c r="C2558" s="1" t="s">
        <v>5758</v>
      </c>
      <c r="D2558" s="4">
        <v>3</v>
      </c>
      <c r="E2558" s="4">
        <v>2020</v>
      </c>
      <c r="F2558" s="5">
        <v>240</v>
      </c>
      <c r="G2558" s="5">
        <v>36</v>
      </c>
      <c r="H2558" s="5">
        <v>204</v>
      </c>
      <c r="I2558" s="1" t="s">
        <v>6892</v>
      </c>
      <c r="J2558" s="1" t="s">
        <v>6896</v>
      </c>
      <c r="K2558" s="5">
        <v>43.199999999999996</v>
      </c>
    </row>
    <row r="2559" spans="2:11" x14ac:dyDescent="0.2">
      <c r="B2559" s="4" t="s">
        <v>186</v>
      </c>
      <c r="C2559" s="1" t="s">
        <v>5759</v>
      </c>
      <c r="D2559" s="4">
        <v>3</v>
      </c>
      <c r="E2559" s="4">
        <v>2020</v>
      </c>
      <c r="F2559" s="5">
        <v>538</v>
      </c>
      <c r="G2559" s="5">
        <v>80.699999999999989</v>
      </c>
      <c r="H2559" s="5">
        <v>457.3</v>
      </c>
      <c r="I2559" s="1" t="s">
        <v>6891</v>
      </c>
      <c r="J2559" s="1" t="s">
        <v>6905</v>
      </c>
      <c r="K2559" s="5">
        <v>145.26000000000002</v>
      </c>
    </row>
    <row r="2560" spans="2:11" x14ac:dyDescent="0.2">
      <c r="B2560" s="4" t="s">
        <v>187</v>
      </c>
      <c r="C2560" s="1" t="s">
        <v>5760</v>
      </c>
      <c r="D2560" s="4">
        <v>3</v>
      </c>
      <c r="E2560" s="4">
        <v>2020</v>
      </c>
      <c r="F2560" s="5">
        <v>383</v>
      </c>
      <c r="G2560" s="5">
        <v>57.449999999999989</v>
      </c>
      <c r="H2560" s="5">
        <v>325.55</v>
      </c>
      <c r="I2560" s="1" t="s">
        <v>6889</v>
      </c>
      <c r="J2560" s="1" t="s">
        <v>6911</v>
      </c>
      <c r="K2560" s="5">
        <v>122.56</v>
      </c>
    </row>
    <row r="2561" spans="2:11" x14ac:dyDescent="0.2">
      <c r="B2561" s="4" t="s">
        <v>188</v>
      </c>
      <c r="C2561" s="1" t="s">
        <v>5761</v>
      </c>
      <c r="D2561" s="4">
        <v>3</v>
      </c>
      <c r="E2561" s="4">
        <v>2020</v>
      </c>
      <c r="F2561" s="5">
        <v>383</v>
      </c>
      <c r="G2561" s="5">
        <v>57.449999999999989</v>
      </c>
      <c r="H2561" s="5">
        <v>325.55</v>
      </c>
      <c r="I2561" s="1" t="s">
        <v>6889</v>
      </c>
      <c r="J2561" s="1" t="s">
        <v>6911</v>
      </c>
      <c r="K2561" s="5">
        <v>122.56</v>
      </c>
    </row>
    <row r="2562" spans="2:11" x14ac:dyDescent="0.2">
      <c r="B2562" s="4" t="s">
        <v>189</v>
      </c>
      <c r="C2562" s="1" t="s">
        <v>5762</v>
      </c>
      <c r="D2562" s="4">
        <v>3</v>
      </c>
      <c r="E2562" s="4">
        <v>2020</v>
      </c>
      <c r="F2562" s="5">
        <v>447</v>
      </c>
      <c r="G2562" s="5">
        <v>67.050000000000011</v>
      </c>
      <c r="H2562" s="5">
        <v>379.95</v>
      </c>
      <c r="I2562" s="1" t="s">
        <v>6889</v>
      </c>
      <c r="J2562" s="1" t="s">
        <v>6893</v>
      </c>
      <c r="K2562" s="5">
        <v>156.44999999999999</v>
      </c>
    </row>
    <row r="2563" spans="2:11" x14ac:dyDescent="0.2">
      <c r="B2563" s="4" t="s">
        <v>190</v>
      </c>
      <c r="C2563" s="1" t="s">
        <v>5763</v>
      </c>
      <c r="D2563" s="4">
        <v>3</v>
      </c>
      <c r="E2563" s="4">
        <v>2020</v>
      </c>
      <c r="F2563" s="5">
        <v>168</v>
      </c>
      <c r="G2563" s="5">
        <v>25.200000000000017</v>
      </c>
      <c r="H2563" s="5">
        <v>142.79999999999998</v>
      </c>
      <c r="I2563" s="1" t="s">
        <v>6888</v>
      </c>
      <c r="J2563" s="1" t="s">
        <v>6922</v>
      </c>
      <c r="K2563" s="5">
        <v>75.600000000000009</v>
      </c>
    </row>
    <row r="2564" spans="2:11" x14ac:dyDescent="0.2">
      <c r="B2564" s="4" t="s">
        <v>191</v>
      </c>
      <c r="C2564" s="1" t="s">
        <v>5764</v>
      </c>
      <c r="D2564" s="4">
        <v>3</v>
      </c>
      <c r="E2564" s="4">
        <v>2020</v>
      </c>
      <c r="F2564" s="5">
        <v>168</v>
      </c>
      <c r="G2564" s="5">
        <v>25.200000000000017</v>
      </c>
      <c r="H2564" s="5">
        <v>142.79999999999998</v>
      </c>
      <c r="I2564" s="1" t="s">
        <v>6888</v>
      </c>
      <c r="J2564" s="1" t="s">
        <v>6894</v>
      </c>
      <c r="K2564" s="5">
        <v>25.2</v>
      </c>
    </row>
    <row r="2565" spans="2:11" x14ac:dyDescent="0.2">
      <c r="B2565" s="4" t="s">
        <v>192</v>
      </c>
      <c r="C2565" s="1" t="s">
        <v>5765</v>
      </c>
      <c r="D2565" s="4">
        <v>3</v>
      </c>
      <c r="E2565" s="4">
        <v>2020</v>
      </c>
      <c r="F2565" s="5">
        <v>220</v>
      </c>
      <c r="G2565" s="5">
        <v>33</v>
      </c>
      <c r="H2565" s="5">
        <v>187</v>
      </c>
      <c r="I2565" s="1" t="s">
        <v>6892</v>
      </c>
      <c r="J2565" s="1" t="s">
        <v>6895</v>
      </c>
      <c r="K2565" s="5">
        <v>39.6</v>
      </c>
    </row>
    <row r="2566" spans="2:11" x14ac:dyDescent="0.2">
      <c r="B2566" s="4" t="s">
        <v>193</v>
      </c>
      <c r="C2566" s="1" t="s">
        <v>5766</v>
      </c>
      <c r="D2566" s="4">
        <v>3</v>
      </c>
      <c r="E2566" s="4">
        <v>2020</v>
      </c>
      <c r="F2566" s="5">
        <v>205</v>
      </c>
      <c r="G2566" s="5">
        <v>30.75</v>
      </c>
      <c r="H2566" s="5">
        <v>174.25</v>
      </c>
      <c r="I2566" s="1" t="s">
        <v>6892</v>
      </c>
      <c r="J2566" s="1" t="s">
        <v>6915</v>
      </c>
      <c r="K2566" s="5">
        <v>36.9</v>
      </c>
    </row>
    <row r="2567" spans="2:11" x14ac:dyDescent="0.2">
      <c r="B2567" s="4" t="s">
        <v>194</v>
      </c>
      <c r="C2567" s="1" t="s">
        <v>5767</v>
      </c>
      <c r="D2567" s="4">
        <v>3</v>
      </c>
      <c r="E2567" s="4">
        <v>2020</v>
      </c>
      <c r="F2567" s="5">
        <v>192</v>
      </c>
      <c r="G2567" s="5">
        <v>28.800000000000011</v>
      </c>
      <c r="H2567" s="5">
        <v>163.19999999999999</v>
      </c>
      <c r="I2567" s="1" t="s">
        <v>6892</v>
      </c>
      <c r="J2567" s="1" t="s">
        <v>6914</v>
      </c>
      <c r="K2567" s="5">
        <v>34.56</v>
      </c>
    </row>
    <row r="2568" spans="2:11" x14ac:dyDescent="0.2">
      <c r="B2568" s="4" t="s">
        <v>195</v>
      </c>
      <c r="C2568" s="1" t="s">
        <v>5768</v>
      </c>
      <c r="D2568" s="4">
        <v>3</v>
      </c>
      <c r="E2568" s="4">
        <v>2020</v>
      </c>
      <c r="F2568" s="5">
        <v>258</v>
      </c>
      <c r="G2568" s="5">
        <v>38.700000000000017</v>
      </c>
      <c r="H2568" s="5">
        <v>219.29999999999998</v>
      </c>
      <c r="I2568" s="1" t="s">
        <v>6886</v>
      </c>
      <c r="J2568" s="1" t="s">
        <v>6918</v>
      </c>
      <c r="K2568" s="5">
        <v>72.240000000000009</v>
      </c>
    </row>
    <row r="2569" spans="2:11" x14ac:dyDescent="0.2">
      <c r="B2569" s="4" t="s">
        <v>196</v>
      </c>
      <c r="C2569" s="1" t="s">
        <v>5769</v>
      </c>
      <c r="D2569" s="4">
        <v>3</v>
      </c>
      <c r="E2569" s="4">
        <v>2020</v>
      </c>
      <c r="F2569" s="5">
        <v>523</v>
      </c>
      <c r="G2569" s="5">
        <v>78.449999999999989</v>
      </c>
      <c r="H2569" s="5">
        <v>444.55</v>
      </c>
      <c r="I2569" s="1" t="s">
        <v>6891</v>
      </c>
      <c r="J2569" s="1" t="s">
        <v>6904</v>
      </c>
      <c r="K2569" s="5">
        <v>156.9</v>
      </c>
    </row>
    <row r="2570" spans="2:11" x14ac:dyDescent="0.2">
      <c r="B2570" s="4" t="s">
        <v>197</v>
      </c>
      <c r="C2570" s="1" t="s">
        <v>5770</v>
      </c>
      <c r="D2570" s="4">
        <v>3</v>
      </c>
      <c r="E2570" s="4">
        <v>2020</v>
      </c>
      <c r="F2570" s="5">
        <v>345</v>
      </c>
      <c r="G2570" s="5">
        <v>51.75</v>
      </c>
      <c r="H2570" s="5">
        <v>293.25</v>
      </c>
      <c r="I2570" s="1" t="s">
        <v>6889</v>
      </c>
      <c r="J2570" s="1" t="s">
        <v>6920</v>
      </c>
      <c r="K2570" s="5">
        <v>106.95</v>
      </c>
    </row>
    <row r="2571" spans="2:11" x14ac:dyDescent="0.2">
      <c r="B2571" s="4" t="s">
        <v>198</v>
      </c>
      <c r="C2571" s="1" t="s">
        <v>5771</v>
      </c>
      <c r="D2571" s="4">
        <v>3</v>
      </c>
      <c r="E2571" s="4">
        <v>2020</v>
      </c>
      <c r="F2571" s="5">
        <v>345</v>
      </c>
      <c r="G2571" s="5">
        <v>51.75</v>
      </c>
      <c r="H2571" s="5">
        <v>293.25</v>
      </c>
      <c r="I2571" s="1" t="s">
        <v>6889</v>
      </c>
      <c r="J2571" s="1" t="s">
        <v>6920</v>
      </c>
      <c r="K2571" s="5">
        <v>106.95</v>
      </c>
    </row>
    <row r="2572" spans="2:11" x14ac:dyDescent="0.2">
      <c r="B2572" s="4" t="s">
        <v>199</v>
      </c>
      <c r="C2572" s="1" t="s">
        <v>5772</v>
      </c>
      <c r="D2572" s="4">
        <v>3</v>
      </c>
      <c r="E2572" s="4">
        <v>2020</v>
      </c>
      <c r="F2572" s="5">
        <v>172</v>
      </c>
      <c r="G2572" s="5">
        <v>25.800000000000011</v>
      </c>
      <c r="H2572" s="5">
        <v>146.19999999999999</v>
      </c>
      <c r="I2572" s="1" t="s">
        <v>6888</v>
      </c>
      <c r="J2572" s="1" t="s">
        <v>6912</v>
      </c>
      <c r="K2572" s="5">
        <v>65.36</v>
      </c>
    </row>
    <row r="2573" spans="2:11" x14ac:dyDescent="0.2">
      <c r="B2573" s="4" t="s">
        <v>200</v>
      </c>
      <c r="C2573" s="1" t="s">
        <v>5773</v>
      </c>
      <c r="D2573" s="4">
        <v>3</v>
      </c>
      <c r="E2573" s="4">
        <v>2020</v>
      </c>
      <c r="F2573" s="5">
        <v>168</v>
      </c>
      <c r="G2573" s="5">
        <v>25.200000000000017</v>
      </c>
      <c r="H2573" s="5">
        <v>142.79999999999998</v>
      </c>
      <c r="I2573" s="1" t="s">
        <v>6888</v>
      </c>
      <c r="J2573" s="1" t="s">
        <v>6894</v>
      </c>
      <c r="K2573" s="5">
        <v>25.2</v>
      </c>
    </row>
    <row r="2574" spans="2:11" x14ac:dyDescent="0.2">
      <c r="B2574" s="4" t="s">
        <v>201</v>
      </c>
      <c r="C2574" s="1" t="s">
        <v>5774</v>
      </c>
      <c r="D2574" s="4">
        <v>3</v>
      </c>
      <c r="E2574" s="4">
        <v>2020</v>
      </c>
      <c r="F2574" s="5">
        <v>220</v>
      </c>
      <c r="G2574" s="5">
        <v>33</v>
      </c>
      <c r="H2574" s="5">
        <v>187</v>
      </c>
      <c r="I2574" s="1" t="s">
        <v>6892</v>
      </c>
      <c r="J2574" s="1" t="s">
        <v>6895</v>
      </c>
      <c r="K2574" s="5">
        <v>39.6</v>
      </c>
    </row>
    <row r="2575" spans="2:11" x14ac:dyDescent="0.2">
      <c r="B2575" s="4" t="s">
        <v>202</v>
      </c>
      <c r="C2575" s="1" t="s">
        <v>5775</v>
      </c>
      <c r="D2575" s="4">
        <v>3</v>
      </c>
      <c r="E2575" s="4">
        <v>2020</v>
      </c>
      <c r="F2575" s="5">
        <v>210</v>
      </c>
      <c r="G2575" s="5">
        <v>31.5</v>
      </c>
      <c r="H2575" s="5">
        <v>178.5</v>
      </c>
      <c r="I2575" s="1" t="s">
        <v>6892</v>
      </c>
      <c r="J2575" s="1" t="s">
        <v>6913</v>
      </c>
      <c r="K2575" s="5">
        <v>37.799999999999997</v>
      </c>
    </row>
    <row r="2576" spans="2:11" x14ac:dyDescent="0.2">
      <c r="B2576" s="4" t="s">
        <v>203</v>
      </c>
      <c r="C2576" s="1" t="s">
        <v>5776</v>
      </c>
      <c r="D2576" s="4">
        <v>3</v>
      </c>
      <c r="E2576" s="4">
        <v>2020</v>
      </c>
      <c r="F2576" s="5">
        <v>210</v>
      </c>
      <c r="G2576" s="5">
        <v>31.5</v>
      </c>
      <c r="H2576" s="5">
        <v>178.5</v>
      </c>
      <c r="I2576" s="1" t="s">
        <v>6892</v>
      </c>
      <c r="J2576" s="1" t="s">
        <v>6913</v>
      </c>
      <c r="K2576" s="5">
        <v>37.799999999999997</v>
      </c>
    </row>
    <row r="2577" spans="2:11" x14ac:dyDescent="0.2">
      <c r="B2577" s="4" t="s">
        <v>204</v>
      </c>
      <c r="C2577" s="1" t="s">
        <v>5777</v>
      </c>
      <c r="D2577" s="4">
        <v>3</v>
      </c>
      <c r="E2577" s="4">
        <v>2020</v>
      </c>
      <c r="F2577" s="5">
        <v>258</v>
      </c>
      <c r="G2577" s="5">
        <v>38.700000000000017</v>
      </c>
      <c r="H2577" s="5">
        <v>219.29999999999998</v>
      </c>
      <c r="I2577" s="1" t="s">
        <v>6886</v>
      </c>
      <c r="J2577" s="1" t="s">
        <v>6918</v>
      </c>
      <c r="K2577" s="5">
        <v>72.240000000000009</v>
      </c>
    </row>
    <row r="2578" spans="2:11" x14ac:dyDescent="0.2">
      <c r="B2578" s="4" t="s">
        <v>205</v>
      </c>
      <c r="C2578" s="1" t="s">
        <v>5778</v>
      </c>
      <c r="D2578" s="4">
        <v>3</v>
      </c>
      <c r="E2578" s="4">
        <v>2020</v>
      </c>
      <c r="F2578" s="5">
        <v>327</v>
      </c>
      <c r="G2578" s="5">
        <v>49.050000000000011</v>
      </c>
      <c r="H2578" s="5">
        <v>277.95</v>
      </c>
      <c r="I2578" s="1" t="s">
        <v>6886</v>
      </c>
      <c r="J2578" s="1" t="s">
        <v>6916</v>
      </c>
      <c r="K2578" s="5">
        <v>94.83</v>
      </c>
    </row>
    <row r="2579" spans="2:11" x14ac:dyDescent="0.2">
      <c r="B2579" s="4" t="s">
        <v>206</v>
      </c>
      <c r="C2579" s="1" t="s">
        <v>5779</v>
      </c>
      <c r="D2579" s="4">
        <v>3</v>
      </c>
      <c r="E2579" s="4">
        <v>2020</v>
      </c>
      <c r="F2579" s="5">
        <v>187</v>
      </c>
      <c r="G2579" s="5">
        <v>28.050000000000011</v>
      </c>
      <c r="H2579" s="5">
        <v>158.94999999999999</v>
      </c>
      <c r="I2579" s="1" t="s">
        <v>6887</v>
      </c>
      <c r="J2579" s="1" t="s">
        <v>6945</v>
      </c>
      <c r="K2579" s="5">
        <v>59.84</v>
      </c>
    </row>
    <row r="2580" spans="2:11" x14ac:dyDescent="0.2">
      <c r="B2580" s="4" t="s">
        <v>331</v>
      </c>
      <c r="C2580" s="1" t="s">
        <v>5780</v>
      </c>
      <c r="D2580" s="4">
        <v>2</v>
      </c>
      <c r="E2580" s="4">
        <v>2020</v>
      </c>
      <c r="F2580" s="5">
        <v>592</v>
      </c>
      <c r="G2580" s="5">
        <v>0</v>
      </c>
      <c r="H2580" s="5">
        <v>592</v>
      </c>
      <c r="I2580" s="1" t="s">
        <v>6891</v>
      </c>
      <c r="J2580" s="1" t="s">
        <v>6908</v>
      </c>
      <c r="K2580" s="5">
        <v>165.76000000000002</v>
      </c>
    </row>
    <row r="2581" spans="2:11" x14ac:dyDescent="0.2">
      <c r="B2581" s="4" t="s">
        <v>332</v>
      </c>
      <c r="C2581" s="1" t="s">
        <v>5781</v>
      </c>
      <c r="D2581" s="4">
        <v>2</v>
      </c>
      <c r="E2581" s="4">
        <v>2020</v>
      </c>
      <c r="F2581" s="5">
        <v>447</v>
      </c>
      <c r="G2581" s="5">
        <v>0</v>
      </c>
      <c r="H2581" s="5">
        <v>447</v>
      </c>
      <c r="I2581" s="1" t="s">
        <v>6889</v>
      </c>
      <c r="J2581" s="1" t="s">
        <v>6893</v>
      </c>
      <c r="K2581" s="5">
        <v>156.44999999999999</v>
      </c>
    </row>
    <row r="2582" spans="2:11" x14ac:dyDescent="0.2">
      <c r="B2582" s="4" t="s">
        <v>332</v>
      </c>
      <c r="C2582" s="1" t="s">
        <v>5782</v>
      </c>
      <c r="D2582" s="4">
        <v>7</v>
      </c>
      <c r="E2582" s="4">
        <v>2020</v>
      </c>
      <c r="F2582" s="5">
        <v>345</v>
      </c>
      <c r="G2582" s="5">
        <v>0</v>
      </c>
      <c r="H2582" s="5">
        <v>345</v>
      </c>
      <c r="I2582" s="1" t="s">
        <v>6889</v>
      </c>
      <c r="J2582" s="1" t="s">
        <v>6920</v>
      </c>
      <c r="K2582" s="5">
        <v>106.95</v>
      </c>
    </row>
    <row r="2583" spans="2:11" x14ac:dyDescent="0.2">
      <c r="B2583" s="4" t="s">
        <v>333</v>
      </c>
      <c r="C2583" s="1" t="s">
        <v>5783</v>
      </c>
      <c r="D2583" s="4">
        <v>2</v>
      </c>
      <c r="E2583" s="4">
        <v>2020</v>
      </c>
      <c r="F2583" s="5">
        <v>168</v>
      </c>
      <c r="G2583" s="5">
        <v>0</v>
      </c>
      <c r="H2583" s="5">
        <v>168</v>
      </c>
      <c r="I2583" s="1" t="s">
        <v>6888</v>
      </c>
      <c r="J2583" s="1" t="s">
        <v>6894</v>
      </c>
      <c r="K2583" s="5">
        <v>25.2</v>
      </c>
    </row>
    <row r="2584" spans="2:11" x14ac:dyDescent="0.2">
      <c r="B2584" s="4" t="s">
        <v>333</v>
      </c>
      <c r="C2584" s="1" t="s">
        <v>5784</v>
      </c>
      <c r="D2584" s="4">
        <v>2</v>
      </c>
      <c r="E2584" s="4">
        <v>2020</v>
      </c>
      <c r="F2584" s="5">
        <v>168</v>
      </c>
      <c r="G2584" s="5">
        <v>0</v>
      </c>
      <c r="H2584" s="5">
        <v>168</v>
      </c>
      <c r="I2584" s="1" t="s">
        <v>6888</v>
      </c>
      <c r="J2584" s="1" t="s">
        <v>6922</v>
      </c>
      <c r="K2584" s="5">
        <v>75.600000000000009</v>
      </c>
    </row>
    <row r="2585" spans="2:11" x14ac:dyDescent="0.2">
      <c r="B2585" s="4" t="s">
        <v>334</v>
      </c>
      <c r="C2585" s="1" t="s">
        <v>5785</v>
      </c>
      <c r="D2585" s="4">
        <v>2</v>
      </c>
      <c r="E2585" s="4">
        <v>2020</v>
      </c>
      <c r="F2585" s="5">
        <v>168</v>
      </c>
      <c r="G2585" s="5">
        <v>0</v>
      </c>
      <c r="H2585" s="5">
        <v>168</v>
      </c>
      <c r="I2585" s="1" t="s">
        <v>6888</v>
      </c>
      <c r="J2585" s="1" t="s">
        <v>6894</v>
      </c>
      <c r="K2585" s="5">
        <v>25.2</v>
      </c>
    </row>
    <row r="2586" spans="2:11" x14ac:dyDescent="0.2">
      <c r="B2586" s="4" t="s">
        <v>334</v>
      </c>
      <c r="C2586" s="1" t="s">
        <v>5786</v>
      </c>
      <c r="D2586" s="4">
        <v>9</v>
      </c>
      <c r="E2586" s="4">
        <v>2020</v>
      </c>
      <c r="F2586" s="5">
        <v>172</v>
      </c>
      <c r="G2586" s="5">
        <v>0</v>
      </c>
      <c r="H2586" s="5">
        <v>172</v>
      </c>
      <c r="I2586" s="1" t="s">
        <v>6888</v>
      </c>
      <c r="J2586" s="1" t="s">
        <v>6912</v>
      </c>
      <c r="K2586" s="5">
        <v>65.36</v>
      </c>
    </row>
    <row r="2587" spans="2:11" x14ac:dyDescent="0.2">
      <c r="B2587" s="4" t="s">
        <v>335</v>
      </c>
      <c r="C2587" s="1" t="s">
        <v>5787</v>
      </c>
      <c r="D2587" s="4">
        <v>2</v>
      </c>
      <c r="E2587" s="4">
        <v>2020</v>
      </c>
      <c r="F2587" s="5">
        <v>205</v>
      </c>
      <c r="G2587" s="5">
        <v>0</v>
      </c>
      <c r="H2587" s="5">
        <v>205</v>
      </c>
      <c r="I2587" s="1" t="s">
        <v>6892</v>
      </c>
      <c r="J2587" s="1" t="s">
        <v>6915</v>
      </c>
      <c r="K2587" s="5">
        <v>36.9</v>
      </c>
    </row>
    <row r="2588" spans="2:11" x14ac:dyDescent="0.2">
      <c r="B2588" s="4" t="s">
        <v>335</v>
      </c>
      <c r="C2588" s="1" t="s">
        <v>5788</v>
      </c>
      <c r="D2588" s="4">
        <v>4</v>
      </c>
      <c r="E2588" s="4">
        <v>2020</v>
      </c>
      <c r="F2588" s="5">
        <v>240</v>
      </c>
      <c r="G2588" s="5">
        <v>36</v>
      </c>
      <c r="H2588" s="5">
        <v>204</v>
      </c>
      <c r="I2588" s="1" t="s">
        <v>6892</v>
      </c>
      <c r="J2588" s="1" t="s">
        <v>6896</v>
      </c>
      <c r="K2588" s="5">
        <v>43.199999999999996</v>
      </c>
    </row>
    <row r="2589" spans="2:11" x14ac:dyDescent="0.2">
      <c r="B2589" s="4" t="s">
        <v>336</v>
      </c>
      <c r="C2589" s="1" t="s">
        <v>5789</v>
      </c>
      <c r="D2589" s="4">
        <v>2</v>
      </c>
      <c r="E2589" s="4">
        <v>2020</v>
      </c>
      <c r="F2589" s="5">
        <v>240</v>
      </c>
      <c r="G2589" s="5">
        <v>0</v>
      </c>
      <c r="H2589" s="5">
        <v>240</v>
      </c>
      <c r="I2589" s="1" t="s">
        <v>6892</v>
      </c>
      <c r="J2589" s="1" t="s">
        <v>6896</v>
      </c>
      <c r="K2589" s="5">
        <v>43.199999999999996</v>
      </c>
    </row>
    <row r="2590" spans="2:11" x14ac:dyDescent="0.2">
      <c r="B2590" s="4" t="s">
        <v>336</v>
      </c>
      <c r="C2590" s="1" t="s">
        <v>5790</v>
      </c>
      <c r="D2590" s="4">
        <v>3</v>
      </c>
      <c r="E2590" s="4">
        <v>2020</v>
      </c>
      <c r="F2590" s="5">
        <v>192</v>
      </c>
      <c r="G2590" s="5">
        <v>28.800000000000011</v>
      </c>
      <c r="H2590" s="5">
        <v>163.19999999999999</v>
      </c>
      <c r="I2590" s="1" t="s">
        <v>6892</v>
      </c>
      <c r="J2590" s="1" t="s">
        <v>6914</v>
      </c>
      <c r="K2590" s="5">
        <v>34.56</v>
      </c>
    </row>
    <row r="2591" spans="2:11" x14ac:dyDescent="0.2">
      <c r="B2591" s="4" t="s">
        <v>337</v>
      </c>
      <c r="C2591" s="1" t="s">
        <v>5791</v>
      </c>
      <c r="D2591" s="4">
        <v>2</v>
      </c>
      <c r="E2591" s="4">
        <v>2020</v>
      </c>
      <c r="F2591" s="5">
        <v>220</v>
      </c>
      <c r="G2591" s="5">
        <v>0</v>
      </c>
      <c r="H2591" s="5">
        <v>220</v>
      </c>
      <c r="I2591" s="1" t="s">
        <v>6892</v>
      </c>
      <c r="J2591" s="1" t="s">
        <v>6895</v>
      </c>
      <c r="K2591" s="5">
        <v>39.6</v>
      </c>
    </row>
    <row r="2592" spans="2:11" x14ac:dyDescent="0.2">
      <c r="B2592" s="4" t="s">
        <v>337</v>
      </c>
      <c r="C2592" s="1" t="s">
        <v>5792</v>
      </c>
      <c r="D2592" s="4">
        <v>7</v>
      </c>
      <c r="E2592" s="4">
        <v>2020</v>
      </c>
      <c r="F2592" s="5">
        <v>220</v>
      </c>
      <c r="G2592" s="5">
        <v>0</v>
      </c>
      <c r="H2592" s="5">
        <v>220</v>
      </c>
      <c r="I2592" s="1" t="s">
        <v>6892</v>
      </c>
      <c r="J2592" s="1" t="s">
        <v>6895</v>
      </c>
      <c r="K2592" s="5">
        <v>39.6</v>
      </c>
    </row>
    <row r="2593" spans="2:11" x14ac:dyDescent="0.2">
      <c r="B2593" s="4" t="s">
        <v>338</v>
      </c>
      <c r="C2593" s="1" t="s">
        <v>5793</v>
      </c>
      <c r="D2593" s="4">
        <v>2</v>
      </c>
      <c r="E2593" s="4">
        <v>2020</v>
      </c>
      <c r="F2593" s="5">
        <v>255</v>
      </c>
      <c r="G2593" s="5">
        <v>0</v>
      </c>
      <c r="H2593" s="5">
        <v>255</v>
      </c>
      <c r="I2593" s="1" t="s">
        <v>6886</v>
      </c>
      <c r="J2593" s="1" t="s">
        <v>6917</v>
      </c>
      <c r="K2593" s="5">
        <v>66.3</v>
      </c>
    </row>
    <row r="2594" spans="2:11" x14ac:dyDescent="0.2">
      <c r="B2594" s="4" t="s">
        <v>338</v>
      </c>
      <c r="C2594" s="1" t="s">
        <v>5794</v>
      </c>
      <c r="D2594" s="4">
        <v>12</v>
      </c>
      <c r="E2594" s="4">
        <v>2020</v>
      </c>
      <c r="F2594" s="5">
        <v>327</v>
      </c>
      <c r="G2594" s="5">
        <v>0</v>
      </c>
      <c r="H2594" s="5">
        <v>327</v>
      </c>
      <c r="I2594" s="1" t="s">
        <v>6886</v>
      </c>
      <c r="J2594" s="1" t="s">
        <v>6916</v>
      </c>
      <c r="K2594" s="5">
        <v>94.83</v>
      </c>
    </row>
    <row r="2595" spans="2:11" x14ac:dyDescent="0.2">
      <c r="B2595" s="4" t="s">
        <v>339</v>
      </c>
      <c r="C2595" s="1" t="s">
        <v>5795</v>
      </c>
      <c r="D2595" s="4">
        <v>2</v>
      </c>
      <c r="E2595" s="4">
        <v>2020</v>
      </c>
      <c r="F2595" s="5">
        <v>523</v>
      </c>
      <c r="G2595" s="5">
        <v>0</v>
      </c>
      <c r="H2595" s="5">
        <v>523</v>
      </c>
      <c r="I2595" s="1" t="s">
        <v>6891</v>
      </c>
      <c r="J2595" s="1" t="s">
        <v>6904</v>
      </c>
      <c r="K2595" s="5">
        <v>156.9</v>
      </c>
    </row>
    <row r="2596" spans="2:11" x14ac:dyDescent="0.2">
      <c r="B2596" s="4" t="s">
        <v>339</v>
      </c>
      <c r="C2596" s="1" t="s">
        <v>5796</v>
      </c>
      <c r="D2596" s="4">
        <v>8</v>
      </c>
      <c r="E2596" s="4">
        <v>2020</v>
      </c>
      <c r="F2596" s="5">
        <v>228</v>
      </c>
      <c r="G2596" s="5">
        <v>0</v>
      </c>
      <c r="H2596" s="5">
        <v>228</v>
      </c>
      <c r="I2596" s="1" t="s">
        <v>6887</v>
      </c>
      <c r="J2596" s="1" t="s">
        <v>6951</v>
      </c>
      <c r="K2596" s="5">
        <v>79.8</v>
      </c>
    </row>
    <row r="2597" spans="2:11" x14ac:dyDescent="0.2">
      <c r="B2597" s="4" t="s">
        <v>340</v>
      </c>
      <c r="C2597" s="1" t="s">
        <v>5797</v>
      </c>
      <c r="D2597" s="4">
        <v>2</v>
      </c>
      <c r="E2597" s="4">
        <v>2020</v>
      </c>
      <c r="F2597" s="5">
        <v>447</v>
      </c>
      <c r="G2597" s="5">
        <v>0</v>
      </c>
      <c r="H2597" s="5">
        <v>447</v>
      </c>
      <c r="I2597" s="1" t="s">
        <v>6889</v>
      </c>
      <c r="J2597" s="1" t="s">
        <v>6893</v>
      </c>
      <c r="K2597" s="5">
        <v>156.44999999999999</v>
      </c>
    </row>
    <row r="2598" spans="2:11" x14ac:dyDescent="0.2">
      <c r="B2598" s="4" t="s">
        <v>341</v>
      </c>
      <c r="C2598" s="1" t="s">
        <v>5798</v>
      </c>
      <c r="D2598" s="4">
        <v>2</v>
      </c>
      <c r="E2598" s="4">
        <v>2020</v>
      </c>
      <c r="F2598" s="5">
        <v>383</v>
      </c>
      <c r="G2598" s="5">
        <v>0</v>
      </c>
      <c r="H2598" s="5">
        <v>383</v>
      </c>
      <c r="I2598" s="1" t="s">
        <v>6889</v>
      </c>
      <c r="J2598" s="1" t="s">
        <v>6911</v>
      </c>
      <c r="K2598" s="5">
        <v>122.56</v>
      </c>
    </row>
    <row r="2599" spans="2:11" x14ac:dyDescent="0.2">
      <c r="B2599" s="4" t="s">
        <v>341</v>
      </c>
      <c r="C2599" s="1" t="s">
        <v>5799</v>
      </c>
      <c r="D2599" s="4">
        <v>2</v>
      </c>
      <c r="E2599" s="4">
        <v>2020</v>
      </c>
      <c r="F2599" s="5">
        <v>383</v>
      </c>
      <c r="G2599" s="5">
        <v>0</v>
      </c>
      <c r="H2599" s="5">
        <v>383</v>
      </c>
      <c r="I2599" s="1" t="s">
        <v>6889</v>
      </c>
      <c r="J2599" s="1" t="s">
        <v>6911</v>
      </c>
      <c r="K2599" s="5">
        <v>122.56</v>
      </c>
    </row>
    <row r="2600" spans="2:11" x14ac:dyDescent="0.2">
      <c r="B2600" s="4" t="s">
        <v>342</v>
      </c>
      <c r="C2600" s="1" t="s">
        <v>5800</v>
      </c>
      <c r="D2600" s="4">
        <v>2</v>
      </c>
      <c r="E2600" s="4">
        <v>2020</v>
      </c>
      <c r="F2600" s="5">
        <v>168</v>
      </c>
      <c r="G2600" s="5">
        <v>0</v>
      </c>
      <c r="H2600" s="5">
        <v>168</v>
      </c>
      <c r="I2600" s="1" t="s">
        <v>6888</v>
      </c>
      <c r="J2600" s="1" t="s">
        <v>6922</v>
      </c>
      <c r="K2600" s="5">
        <v>75.600000000000009</v>
      </c>
    </row>
    <row r="2601" spans="2:11" x14ac:dyDescent="0.2">
      <c r="B2601" s="4" t="s">
        <v>342</v>
      </c>
      <c r="C2601" s="1" t="s">
        <v>5801</v>
      </c>
      <c r="D2601" s="4">
        <v>9</v>
      </c>
      <c r="E2601" s="4">
        <v>2020</v>
      </c>
      <c r="F2601" s="5">
        <v>168</v>
      </c>
      <c r="G2601" s="5">
        <v>0</v>
      </c>
      <c r="H2601" s="5">
        <v>168</v>
      </c>
      <c r="I2601" s="1" t="s">
        <v>6888</v>
      </c>
      <c r="J2601" s="1" t="s">
        <v>6922</v>
      </c>
      <c r="K2601" s="5">
        <v>75.600000000000009</v>
      </c>
    </row>
    <row r="2602" spans="2:11" x14ac:dyDescent="0.2">
      <c r="B2602" s="4" t="s">
        <v>343</v>
      </c>
      <c r="C2602" s="1" t="s">
        <v>5802</v>
      </c>
      <c r="D2602" s="4">
        <v>2</v>
      </c>
      <c r="E2602" s="4">
        <v>2020</v>
      </c>
      <c r="F2602" s="5">
        <v>172</v>
      </c>
      <c r="G2602" s="5">
        <v>0</v>
      </c>
      <c r="H2602" s="5">
        <v>172</v>
      </c>
      <c r="I2602" s="1" t="s">
        <v>6888</v>
      </c>
      <c r="J2602" s="1" t="s">
        <v>6912</v>
      </c>
      <c r="K2602" s="5">
        <v>65.36</v>
      </c>
    </row>
    <row r="2603" spans="2:11" x14ac:dyDescent="0.2">
      <c r="B2603" s="4" t="s">
        <v>344</v>
      </c>
      <c r="C2603" s="1" t="s">
        <v>5803</v>
      </c>
      <c r="D2603" s="4">
        <v>2</v>
      </c>
      <c r="E2603" s="4">
        <v>2020</v>
      </c>
      <c r="F2603" s="5">
        <v>144</v>
      </c>
      <c r="G2603" s="5">
        <v>0</v>
      </c>
      <c r="H2603" s="5">
        <v>144</v>
      </c>
      <c r="I2603" s="1" t="s">
        <v>6888</v>
      </c>
      <c r="J2603" s="1" t="s">
        <v>6921</v>
      </c>
      <c r="K2603" s="5">
        <v>66.240000000000009</v>
      </c>
    </row>
    <row r="2604" spans="2:11" x14ac:dyDescent="0.2">
      <c r="B2604" s="4" t="s">
        <v>344</v>
      </c>
      <c r="C2604" s="1" t="s">
        <v>5804</v>
      </c>
      <c r="D2604" s="4">
        <v>12</v>
      </c>
      <c r="E2604" s="4">
        <v>2020</v>
      </c>
      <c r="F2604" s="5">
        <v>220</v>
      </c>
      <c r="G2604" s="5">
        <v>0</v>
      </c>
      <c r="H2604" s="5">
        <v>220</v>
      </c>
      <c r="I2604" s="1" t="s">
        <v>6892</v>
      </c>
      <c r="J2604" s="1" t="s">
        <v>6895</v>
      </c>
      <c r="K2604" s="5">
        <v>39.6</v>
      </c>
    </row>
    <row r="2605" spans="2:11" x14ac:dyDescent="0.2">
      <c r="B2605" s="4" t="s">
        <v>344</v>
      </c>
      <c r="C2605" s="1" t="s">
        <v>5805</v>
      </c>
      <c r="D2605" s="4">
        <v>9</v>
      </c>
      <c r="E2605" s="4">
        <v>2020</v>
      </c>
      <c r="F2605" s="5">
        <v>210</v>
      </c>
      <c r="G2605" s="5">
        <v>0</v>
      </c>
      <c r="H2605" s="5">
        <v>210</v>
      </c>
      <c r="I2605" s="1" t="s">
        <v>6892</v>
      </c>
      <c r="J2605" s="1" t="s">
        <v>6913</v>
      </c>
      <c r="K2605" s="5">
        <v>37.799999999999997</v>
      </c>
    </row>
    <row r="2606" spans="2:11" x14ac:dyDescent="0.2">
      <c r="B2606" s="4" t="s">
        <v>344</v>
      </c>
      <c r="C2606" s="1" t="s">
        <v>5806</v>
      </c>
      <c r="D2606" s="4">
        <v>11</v>
      </c>
      <c r="E2606" s="4">
        <v>2020</v>
      </c>
      <c r="F2606" s="5">
        <v>205</v>
      </c>
      <c r="G2606" s="5">
        <v>0</v>
      </c>
      <c r="H2606" s="5">
        <v>205</v>
      </c>
      <c r="I2606" s="1" t="s">
        <v>6892</v>
      </c>
      <c r="J2606" s="1" t="s">
        <v>6915</v>
      </c>
      <c r="K2606" s="5">
        <v>36.9</v>
      </c>
    </row>
    <row r="2607" spans="2:11" x14ac:dyDescent="0.2">
      <c r="B2607" s="4" t="s">
        <v>344</v>
      </c>
      <c r="C2607" s="1" t="s">
        <v>5807</v>
      </c>
      <c r="D2607" s="4">
        <v>10</v>
      </c>
      <c r="E2607" s="4">
        <v>2020</v>
      </c>
      <c r="F2607" s="5">
        <v>220</v>
      </c>
      <c r="G2607" s="5">
        <v>0</v>
      </c>
      <c r="H2607" s="5">
        <v>220</v>
      </c>
      <c r="I2607" s="1" t="s">
        <v>6892</v>
      </c>
      <c r="J2607" s="1" t="s">
        <v>6895</v>
      </c>
      <c r="K2607" s="5">
        <v>39.6</v>
      </c>
    </row>
    <row r="2608" spans="2:11" x14ac:dyDescent="0.2">
      <c r="B2608" s="4" t="s">
        <v>345</v>
      </c>
      <c r="C2608" s="1" t="s">
        <v>5808</v>
      </c>
      <c r="D2608" s="4">
        <v>2</v>
      </c>
      <c r="E2608" s="4">
        <v>2020</v>
      </c>
      <c r="F2608" s="5">
        <v>240</v>
      </c>
      <c r="G2608" s="5">
        <v>0</v>
      </c>
      <c r="H2608" s="5">
        <v>240</v>
      </c>
      <c r="I2608" s="1" t="s">
        <v>6892</v>
      </c>
      <c r="J2608" s="1" t="s">
        <v>6896</v>
      </c>
      <c r="K2608" s="5">
        <v>43.199999999999996</v>
      </c>
    </row>
    <row r="2609" spans="2:11" x14ac:dyDescent="0.2">
      <c r="B2609" s="4" t="s">
        <v>346</v>
      </c>
      <c r="C2609" s="1" t="s">
        <v>5809</v>
      </c>
      <c r="D2609" s="4">
        <v>2</v>
      </c>
      <c r="E2609" s="4">
        <v>2020</v>
      </c>
      <c r="F2609" s="5">
        <v>210</v>
      </c>
      <c r="G2609" s="5">
        <v>0</v>
      </c>
      <c r="H2609" s="5">
        <v>210</v>
      </c>
      <c r="I2609" s="1" t="s">
        <v>6892</v>
      </c>
      <c r="J2609" s="1" t="s">
        <v>6913</v>
      </c>
      <c r="K2609" s="5">
        <v>37.799999999999997</v>
      </c>
    </row>
    <row r="2610" spans="2:11" x14ac:dyDescent="0.2">
      <c r="B2610" s="4" t="s">
        <v>346</v>
      </c>
      <c r="C2610" s="1" t="s">
        <v>5810</v>
      </c>
      <c r="D2610" s="4">
        <v>12</v>
      </c>
      <c r="E2610" s="4">
        <v>2020</v>
      </c>
      <c r="F2610" s="5">
        <v>240</v>
      </c>
      <c r="G2610" s="5">
        <v>0</v>
      </c>
      <c r="H2610" s="5">
        <v>240</v>
      </c>
      <c r="I2610" s="1" t="s">
        <v>6892</v>
      </c>
      <c r="J2610" s="1" t="s">
        <v>6896</v>
      </c>
      <c r="K2610" s="5">
        <v>43.199999999999996</v>
      </c>
    </row>
    <row r="2611" spans="2:11" x14ac:dyDescent="0.2">
      <c r="B2611" s="4" t="s">
        <v>346</v>
      </c>
      <c r="C2611" s="1" t="s">
        <v>5811</v>
      </c>
      <c r="D2611" s="4">
        <v>9</v>
      </c>
      <c r="E2611" s="4">
        <v>2020</v>
      </c>
      <c r="F2611" s="5">
        <v>258</v>
      </c>
      <c r="G2611" s="5">
        <v>0</v>
      </c>
      <c r="H2611" s="5">
        <v>258</v>
      </c>
      <c r="I2611" s="1" t="s">
        <v>6886</v>
      </c>
      <c r="J2611" s="1" t="s">
        <v>6918</v>
      </c>
      <c r="K2611" s="5">
        <v>72.240000000000009</v>
      </c>
    </row>
    <row r="2612" spans="2:11" x14ac:dyDescent="0.2">
      <c r="B2612" s="4" t="s">
        <v>347</v>
      </c>
      <c r="C2612" s="1" t="s">
        <v>5812</v>
      </c>
      <c r="D2612" s="4">
        <v>2</v>
      </c>
      <c r="E2612" s="4">
        <v>2020</v>
      </c>
      <c r="F2612" s="5">
        <v>327</v>
      </c>
      <c r="G2612" s="5">
        <v>0</v>
      </c>
      <c r="H2612" s="5">
        <v>327</v>
      </c>
      <c r="I2612" s="1" t="s">
        <v>6886</v>
      </c>
      <c r="J2612" s="1" t="s">
        <v>6916</v>
      </c>
      <c r="K2612" s="5">
        <v>94.83</v>
      </c>
    </row>
    <row r="2613" spans="2:11" x14ac:dyDescent="0.2">
      <c r="B2613" s="4" t="s">
        <v>347</v>
      </c>
      <c r="C2613" s="1" t="s">
        <v>5813</v>
      </c>
      <c r="D2613" s="4">
        <v>11</v>
      </c>
      <c r="E2613" s="4">
        <v>2020</v>
      </c>
      <c r="F2613" s="5">
        <v>327</v>
      </c>
      <c r="G2613" s="5">
        <v>0</v>
      </c>
      <c r="H2613" s="5">
        <v>327</v>
      </c>
      <c r="I2613" s="1" t="s">
        <v>6886</v>
      </c>
      <c r="J2613" s="1" t="s">
        <v>6916</v>
      </c>
      <c r="K2613" s="5">
        <v>94.83</v>
      </c>
    </row>
    <row r="2614" spans="2:11" x14ac:dyDescent="0.2">
      <c r="B2614" s="4" t="s">
        <v>347</v>
      </c>
      <c r="C2614" s="1" t="s">
        <v>5814</v>
      </c>
      <c r="D2614" s="4">
        <v>10</v>
      </c>
      <c r="E2614" s="4">
        <v>2020</v>
      </c>
      <c r="F2614" s="5">
        <v>327</v>
      </c>
      <c r="G2614" s="5">
        <v>0</v>
      </c>
      <c r="H2614" s="5">
        <v>327</v>
      </c>
      <c r="I2614" s="1" t="s">
        <v>6886</v>
      </c>
      <c r="J2614" s="1" t="s">
        <v>6916</v>
      </c>
      <c r="K2614" s="5">
        <v>94.83</v>
      </c>
    </row>
    <row r="2615" spans="2:11" x14ac:dyDescent="0.2">
      <c r="B2615" s="4" t="s">
        <v>348</v>
      </c>
      <c r="C2615" s="1" t="s">
        <v>5815</v>
      </c>
      <c r="D2615" s="4">
        <v>2</v>
      </c>
      <c r="E2615" s="4">
        <v>2020</v>
      </c>
      <c r="F2615" s="5">
        <v>327</v>
      </c>
      <c r="G2615" s="5">
        <v>0</v>
      </c>
      <c r="H2615" s="5">
        <v>327</v>
      </c>
      <c r="I2615" s="1" t="s">
        <v>6886</v>
      </c>
      <c r="J2615" s="1" t="s">
        <v>6916</v>
      </c>
      <c r="K2615" s="5">
        <v>94.83</v>
      </c>
    </row>
    <row r="2616" spans="2:11" x14ac:dyDescent="0.2">
      <c r="B2616" s="4" t="s">
        <v>349</v>
      </c>
      <c r="C2616" s="1" t="s">
        <v>5816</v>
      </c>
      <c r="D2616" s="4">
        <v>2</v>
      </c>
      <c r="E2616" s="4">
        <v>2020</v>
      </c>
      <c r="F2616" s="5">
        <v>538</v>
      </c>
      <c r="G2616" s="5">
        <v>0</v>
      </c>
      <c r="H2616" s="5">
        <v>538</v>
      </c>
      <c r="I2616" s="1" t="s">
        <v>6891</v>
      </c>
      <c r="J2616" s="1" t="s">
        <v>6905</v>
      </c>
      <c r="K2616" s="5">
        <v>145.26000000000002</v>
      </c>
    </row>
    <row r="2617" spans="2:11" x14ac:dyDescent="0.2">
      <c r="B2617" s="4" t="s">
        <v>349</v>
      </c>
      <c r="C2617" s="1" t="s">
        <v>5817</v>
      </c>
      <c r="D2617" s="4">
        <v>6</v>
      </c>
      <c r="E2617" s="4">
        <v>2020</v>
      </c>
      <c r="F2617" s="5">
        <v>278</v>
      </c>
      <c r="G2617" s="5">
        <v>0</v>
      </c>
      <c r="H2617" s="5">
        <v>278</v>
      </c>
      <c r="I2617" s="1" t="s">
        <v>6887</v>
      </c>
      <c r="J2617" s="1" t="s">
        <v>6949</v>
      </c>
      <c r="K2617" s="5">
        <v>88.960000000000008</v>
      </c>
    </row>
    <row r="2618" spans="2:11" x14ac:dyDescent="0.2">
      <c r="B2618" s="4" t="s">
        <v>349</v>
      </c>
      <c r="C2618" s="1" t="s">
        <v>5818</v>
      </c>
      <c r="D2618" s="4">
        <v>6</v>
      </c>
      <c r="E2618" s="4">
        <v>2020</v>
      </c>
      <c r="F2618" s="5">
        <v>383</v>
      </c>
      <c r="G2618" s="5">
        <v>0</v>
      </c>
      <c r="H2618" s="5">
        <v>383</v>
      </c>
      <c r="I2618" s="1" t="s">
        <v>6889</v>
      </c>
      <c r="J2618" s="1" t="s">
        <v>6911</v>
      </c>
      <c r="K2618" s="5">
        <v>122.56</v>
      </c>
    </row>
    <row r="2619" spans="2:11" x14ac:dyDescent="0.2">
      <c r="B2619" s="4" t="s">
        <v>349</v>
      </c>
      <c r="C2619" s="1" t="s">
        <v>5819</v>
      </c>
      <c r="D2619" s="4">
        <v>5</v>
      </c>
      <c r="E2619" s="4">
        <v>2020</v>
      </c>
      <c r="F2619" s="5">
        <v>447</v>
      </c>
      <c r="G2619" s="5">
        <v>0</v>
      </c>
      <c r="H2619" s="5">
        <v>447</v>
      </c>
      <c r="I2619" s="1" t="s">
        <v>6889</v>
      </c>
      <c r="J2619" s="1" t="s">
        <v>6893</v>
      </c>
      <c r="K2619" s="5">
        <v>156.44999999999999</v>
      </c>
    </row>
    <row r="2620" spans="2:11" x14ac:dyDescent="0.2">
      <c r="B2620" s="4" t="s">
        <v>350</v>
      </c>
      <c r="C2620" s="1" t="s">
        <v>5820</v>
      </c>
      <c r="D2620" s="4">
        <v>2</v>
      </c>
      <c r="E2620" s="4">
        <v>2020</v>
      </c>
      <c r="F2620" s="5">
        <v>345</v>
      </c>
      <c r="G2620" s="5">
        <v>0</v>
      </c>
      <c r="H2620" s="5">
        <v>345</v>
      </c>
      <c r="I2620" s="1" t="s">
        <v>6889</v>
      </c>
      <c r="J2620" s="1" t="s">
        <v>6920</v>
      </c>
      <c r="K2620" s="5">
        <v>106.95</v>
      </c>
    </row>
    <row r="2621" spans="2:11" x14ac:dyDescent="0.2">
      <c r="B2621" s="4" t="s">
        <v>351</v>
      </c>
      <c r="C2621" s="1" t="s">
        <v>5821</v>
      </c>
      <c r="D2621" s="4">
        <v>2</v>
      </c>
      <c r="E2621" s="4">
        <v>2020</v>
      </c>
      <c r="F2621" s="5">
        <v>383</v>
      </c>
      <c r="G2621" s="5">
        <v>0</v>
      </c>
      <c r="H2621" s="5">
        <v>383</v>
      </c>
      <c r="I2621" s="1" t="s">
        <v>6889</v>
      </c>
      <c r="J2621" s="1" t="s">
        <v>6911</v>
      </c>
      <c r="K2621" s="5">
        <v>122.56</v>
      </c>
    </row>
    <row r="2622" spans="2:11" x14ac:dyDescent="0.2">
      <c r="B2622" s="4" t="s">
        <v>351</v>
      </c>
      <c r="C2622" s="1" t="s">
        <v>5822</v>
      </c>
      <c r="D2622" s="4">
        <v>12</v>
      </c>
      <c r="E2622" s="4">
        <v>2020</v>
      </c>
      <c r="F2622" s="5">
        <v>172</v>
      </c>
      <c r="G2622" s="5">
        <v>0</v>
      </c>
      <c r="H2622" s="5">
        <v>172</v>
      </c>
      <c r="I2622" s="1" t="s">
        <v>6888</v>
      </c>
      <c r="J2622" s="1" t="s">
        <v>6912</v>
      </c>
      <c r="K2622" s="5">
        <v>65.36</v>
      </c>
    </row>
    <row r="2623" spans="2:11" x14ac:dyDescent="0.2">
      <c r="B2623" s="4" t="s">
        <v>351</v>
      </c>
      <c r="C2623" s="1" t="s">
        <v>5823</v>
      </c>
      <c r="D2623" s="4">
        <v>12</v>
      </c>
      <c r="E2623" s="4">
        <v>2020</v>
      </c>
      <c r="F2623" s="5">
        <v>144</v>
      </c>
      <c r="G2623" s="5">
        <v>0</v>
      </c>
      <c r="H2623" s="5">
        <v>144</v>
      </c>
      <c r="I2623" s="1" t="s">
        <v>6888</v>
      </c>
      <c r="J2623" s="1" t="s">
        <v>6921</v>
      </c>
      <c r="K2623" s="5">
        <v>66.240000000000009</v>
      </c>
    </row>
    <row r="2624" spans="2:11" x14ac:dyDescent="0.2">
      <c r="B2624" s="4" t="s">
        <v>351</v>
      </c>
      <c r="C2624" s="1" t="s">
        <v>5824</v>
      </c>
      <c r="D2624" s="4">
        <v>12</v>
      </c>
      <c r="E2624" s="4">
        <v>2020</v>
      </c>
      <c r="F2624" s="5">
        <v>144</v>
      </c>
      <c r="G2624" s="5">
        <v>0</v>
      </c>
      <c r="H2624" s="5">
        <v>144</v>
      </c>
      <c r="I2624" s="1" t="s">
        <v>6888</v>
      </c>
      <c r="J2624" s="1" t="s">
        <v>6921</v>
      </c>
      <c r="K2624" s="5">
        <v>66.240000000000009</v>
      </c>
    </row>
    <row r="2625" spans="2:11" x14ac:dyDescent="0.2">
      <c r="B2625" s="4" t="s">
        <v>352</v>
      </c>
      <c r="C2625" s="1" t="s">
        <v>5825</v>
      </c>
      <c r="D2625" s="4">
        <v>2</v>
      </c>
      <c r="E2625" s="4">
        <v>2020</v>
      </c>
      <c r="F2625" s="5">
        <v>172</v>
      </c>
      <c r="G2625" s="5">
        <v>0</v>
      </c>
      <c r="H2625" s="5">
        <v>172</v>
      </c>
      <c r="I2625" s="1" t="s">
        <v>6888</v>
      </c>
      <c r="J2625" s="1" t="s">
        <v>6912</v>
      </c>
      <c r="K2625" s="5">
        <v>65.36</v>
      </c>
    </row>
    <row r="2626" spans="2:11" x14ac:dyDescent="0.2">
      <c r="B2626" s="4" t="s">
        <v>353</v>
      </c>
      <c r="C2626" s="1" t="s">
        <v>5826</v>
      </c>
      <c r="D2626" s="4">
        <v>2</v>
      </c>
      <c r="E2626" s="4">
        <v>2020</v>
      </c>
      <c r="F2626" s="5">
        <v>168</v>
      </c>
      <c r="G2626" s="5">
        <v>0</v>
      </c>
      <c r="H2626" s="5">
        <v>168</v>
      </c>
      <c r="I2626" s="1" t="s">
        <v>6888</v>
      </c>
      <c r="J2626" s="1" t="s">
        <v>6922</v>
      </c>
      <c r="K2626" s="5">
        <v>75.600000000000009</v>
      </c>
    </row>
    <row r="2627" spans="2:11" x14ac:dyDescent="0.2">
      <c r="B2627" s="4" t="s">
        <v>354</v>
      </c>
      <c r="C2627" s="1" t="s">
        <v>5827</v>
      </c>
      <c r="D2627" s="4">
        <v>2</v>
      </c>
      <c r="E2627" s="4">
        <v>2020</v>
      </c>
      <c r="F2627" s="5">
        <v>210</v>
      </c>
      <c r="G2627" s="5">
        <v>0</v>
      </c>
      <c r="H2627" s="5">
        <v>210</v>
      </c>
      <c r="I2627" s="1" t="s">
        <v>6892</v>
      </c>
      <c r="J2627" s="1" t="s">
        <v>6913</v>
      </c>
      <c r="K2627" s="5">
        <v>37.799999999999997</v>
      </c>
    </row>
    <row r="2628" spans="2:11" x14ac:dyDescent="0.2">
      <c r="B2628" s="4" t="s">
        <v>354</v>
      </c>
      <c r="C2628" s="1" t="s">
        <v>5828</v>
      </c>
      <c r="D2628" s="4">
        <v>11</v>
      </c>
      <c r="E2628" s="4">
        <v>2020</v>
      </c>
      <c r="F2628" s="5">
        <v>220</v>
      </c>
      <c r="G2628" s="5">
        <v>0</v>
      </c>
      <c r="H2628" s="5">
        <v>220</v>
      </c>
      <c r="I2628" s="1" t="s">
        <v>6892</v>
      </c>
      <c r="J2628" s="1" t="s">
        <v>6895</v>
      </c>
      <c r="K2628" s="5">
        <v>39.6</v>
      </c>
    </row>
    <row r="2629" spans="2:11" x14ac:dyDescent="0.2">
      <c r="B2629" s="4" t="s">
        <v>355</v>
      </c>
      <c r="C2629" s="1" t="s">
        <v>5829</v>
      </c>
      <c r="D2629" s="4">
        <v>2</v>
      </c>
      <c r="E2629" s="4">
        <v>2020</v>
      </c>
      <c r="F2629" s="5">
        <v>192</v>
      </c>
      <c r="G2629" s="5">
        <v>0</v>
      </c>
      <c r="H2629" s="5">
        <v>192</v>
      </c>
      <c r="I2629" s="1" t="s">
        <v>6892</v>
      </c>
      <c r="J2629" s="1" t="s">
        <v>6914</v>
      </c>
      <c r="K2629" s="5">
        <v>34.56</v>
      </c>
    </row>
    <row r="2630" spans="2:11" x14ac:dyDescent="0.2">
      <c r="B2630" s="4" t="s">
        <v>356</v>
      </c>
      <c r="C2630" s="1" t="s">
        <v>5830</v>
      </c>
      <c r="D2630" s="4">
        <v>2</v>
      </c>
      <c r="E2630" s="4">
        <v>2020</v>
      </c>
      <c r="F2630" s="5">
        <v>240</v>
      </c>
      <c r="G2630" s="5">
        <v>0</v>
      </c>
      <c r="H2630" s="5">
        <v>240</v>
      </c>
      <c r="I2630" s="1" t="s">
        <v>6892</v>
      </c>
      <c r="J2630" s="1" t="s">
        <v>6896</v>
      </c>
      <c r="K2630" s="5">
        <v>43.199999999999996</v>
      </c>
    </row>
    <row r="2631" spans="2:11" x14ac:dyDescent="0.2">
      <c r="B2631" s="4" t="s">
        <v>357</v>
      </c>
      <c r="C2631" s="1" t="s">
        <v>5831</v>
      </c>
      <c r="D2631" s="4">
        <v>2</v>
      </c>
      <c r="E2631" s="4">
        <v>2020</v>
      </c>
      <c r="F2631" s="5">
        <v>327</v>
      </c>
      <c r="G2631" s="5">
        <v>0</v>
      </c>
      <c r="H2631" s="5">
        <v>327</v>
      </c>
      <c r="I2631" s="1" t="s">
        <v>6886</v>
      </c>
      <c r="J2631" s="1" t="s">
        <v>6916</v>
      </c>
      <c r="K2631" s="5">
        <v>94.83</v>
      </c>
    </row>
    <row r="2632" spans="2:11" x14ac:dyDescent="0.2">
      <c r="B2632" s="4" t="s">
        <v>358</v>
      </c>
      <c r="C2632" s="1" t="s">
        <v>5832</v>
      </c>
      <c r="D2632" s="4">
        <v>2</v>
      </c>
      <c r="E2632" s="4">
        <v>2020</v>
      </c>
      <c r="F2632" s="5">
        <v>327</v>
      </c>
      <c r="G2632" s="5">
        <v>0</v>
      </c>
      <c r="H2632" s="5">
        <v>327</v>
      </c>
      <c r="I2632" s="1" t="s">
        <v>6886</v>
      </c>
      <c r="J2632" s="1" t="s">
        <v>6916</v>
      </c>
      <c r="K2632" s="5">
        <v>94.83</v>
      </c>
    </row>
    <row r="2633" spans="2:11" x14ac:dyDescent="0.2">
      <c r="B2633" s="4" t="s">
        <v>358</v>
      </c>
      <c r="C2633" s="1" t="s">
        <v>5833</v>
      </c>
      <c r="D2633" s="4">
        <v>7</v>
      </c>
      <c r="E2633" s="4">
        <v>2020</v>
      </c>
      <c r="F2633" s="5">
        <v>313</v>
      </c>
      <c r="G2633" s="5">
        <v>0</v>
      </c>
      <c r="H2633" s="5">
        <v>313</v>
      </c>
      <c r="I2633" s="1" t="s">
        <v>6886</v>
      </c>
      <c r="J2633" s="1" t="s">
        <v>6897</v>
      </c>
      <c r="K2633" s="5">
        <v>93.899999999999991</v>
      </c>
    </row>
    <row r="2634" spans="2:11" x14ac:dyDescent="0.2">
      <c r="B2634" s="4" t="s">
        <v>359</v>
      </c>
      <c r="C2634" s="1" t="s">
        <v>5834</v>
      </c>
      <c r="D2634" s="4">
        <v>2</v>
      </c>
      <c r="E2634" s="4">
        <v>2020</v>
      </c>
      <c r="F2634" s="5">
        <v>293</v>
      </c>
      <c r="G2634" s="5">
        <v>0</v>
      </c>
      <c r="H2634" s="5">
        <v>293</v>
      </c>
      <c r="I2634" s="1" t="s">
        <v>6887</v>
      </c>
      <c r="J2634" s="1" t="s">
        <v>6937</v>
      </c>
      <c r="K2634" s="5">
        <v>90.83</v>
      </c>
    </row>
    <row r="2635" spans="2:11" x14ac:dyDescent="0.2">
      <c r="B2635" s="4" t="s">
        <v>360</v>
      </c>
      <c r="C2635" s="1" t="s">
        <v>5835</v>
      </c>
      <c r="D2635" s="4">
        <v>2</v>
      </c>
      <c r="E2635" s="4">
        <v>2020</v>
      </c>
      <c r="F2635" s="5">
        <v>345</v>
      </c>
      <c r="G2635" s="5">
        <v>0</v>
      </c>
      <c r="H2635" s="5">
        <v>345</v>
      </c>
      <c r="I2635" s="1" t="s">
        <v>6889</v>
      </c>
      <c r="J2635" s="1" t="s">
        <v>6920</v>
      </c>
      <c r="K2635" s="5">
        <v>106.95</v>
      </c>
    </row>
    <row r="2636" spans="2:11" x14ac:dyDescent="0.2">
      <c r="B2636" s="4" t="s">
        <v>361</v>
      </c>
      <c r="C2636" s="1" t="s">
        <v>5836</v>
      </c>
      <c r="D2636" s="4">
        <v>2</v>
      </c>
      <c r="E2636" s="4">
        <v>2020</v>
      </c>
      <c r="F2636" s="5">
        <v>144</v>
      </c>
      <c r="G2636" s="5">
        <v>0</v>
      </c>
      <c r="H2636" s="5">
        <v>144</v>
      </c>
      <c r="I2636" s="1" t="s">
        <v>6888</v>
      </c>
      <c r="J2636" s="1" t="s">
        <v>6921</v>
      </c>
      <c r="K2636" s="5">
        <v>66.240000000000009</v>
      </c>
    </row>
    <row r="2637" spans="2:11" x14ac:dyDescent="0.2">
      <c r="B2637" s="4" t="s">
        <v>362</v>
      </c>
      <c r="C2637" s="1" t="s">
        <v>5837</v>
      </c>
      <c r="D2637" s="4">
        <v>2</v>
      </c>
      <c r="E2637" s="4">
        <v>2020</v>
      </c>
      <c r="F2637" s="5">
        <v>168</v>
      </c>
      <c r="G2637" s="5">
        <v>0</v>
      </c>
      <c r="H2637" s="5">
        <v>168</v>
      </c>
      <c r="I2637" s="1" t="s">
        <v>6888</v>
      </c>
      <c r="J2637" s="1" t="s">
        <v>6894</v>
      </c>
      <c r="K2637" s="5">
        <v>25.2</v>
      </c>
    </row>
    <row r="2638" spans="2:11" x14ac:dyDescent="0.2">
      <c r="B2638" s="4" t="s">
        <v>363</v>
      </c>
      <c r="C2638" s="1" t="s">
        <v>5838</v>
      </c>
      <c r="D2638" s="4">
        <v>2</v>
      </c>
      <c r="E2638" s="4">
        <v>2020</v>
      </c>
      <c r="F2638" s="5">
        <v>240</v>
      </c>
      <c r="G2638" s="5">
        <v>0</v>
      </c>
      <c r="H2638" s="5">
        <v>240</v>
      </c>
      <c r="I2638" s="1" t="s">
        <v>6892</v>
      </c>
      <c r="J2638" s="1" t="s">
        <v>6896</v>
      </c>
      <c r="K2638" s="5">
        <v>43.199999999999996</v>
      </c>
    </row>
    <row r="2639" spans="2:11" x14ac:dyDescent="0.2">
      <c r="B2639" s="4" t="s">
        <v>364</v>
      </c>
      <c r="C2639" s="1" t="s">
        <v>5839</v>
      </c>
      <c r="D2639" s="4">
        <v>2</v>
      </c>
      <c r="E2639" s="4">
        <v>2020</v>
      </c>
      <c r="F2639" s="5">
        <v>220</v>
      </c>
      <c r="G2639" s="5">
        <v>0</v>
      </c>
      <c r="H2639" s="5">
        <v>220</v>
      </c>
      <c r="I2639" s="1" t="s">
        <v>6892</v>
      </c>
      <c r="J2639" s="1" t="s">
        <v>6895</v>
      </c>
      <c r="K2639" s="5">
        <v>39.6</v>
      </c>
    </row>
    <row r="2640" spans="2:11" x14ac:dyDescent="0.2">
      <c r="B2640" s="4" t="s">
        <v>365</v>
      </c>
      <c r="C2640" s="1" t="s">
        <v>5840</v>
      </c>
      <c r="D2640" s="4">
        <v>2</v>
      </c>
      <c r="E2640" s="4">
        <v>2020</v>
      </c>
      <c r="F2640" s="5">
        <v>210</v>
      </c>
      <c r="G2640" s="5">
        <v>0</v>
      </c>
      <c r="H2640" s="5">
        <v>210</v>
      </c>
      <c r="I2640" s="1" t="s">
        <v>6892</v>
      </c>
      <c r="J2640" s="1" t="s">
        <v>6913</v>
      </c>
      <c r="K2640" s="5">
        <v>37.799999999999997</v>
      </c>
    </row>
    <row r="2641" spans="2:11" x14ac:dyDescent="0.2">
      <c r="B2641" s="4" t="s">
        <v>365</v>
      </c>
      <c r="C2641" s="1" t="s">
        <v>5841</v>
      </c>
      <c r="D2641" s="4">
        <v>3</v>
      </c>
      <c r="E2641" s="4">
        <v>2020</v>
      </c>
      <c r="F2641" s="5">
        <v>255</v>
      </c>
      <c r="G2641" s="5">
        <v>0</v>
      </c>
      <c r="H2641" s="5">
        <v>255</v>
      </c>
      <c r="I2641" s="1" t="s">
        <v>6886</v>
      </c>
      <c r="J2641" s="1" t="s">
        <v>6917</v>
      </c>
      <c r="K2641" s="5">
        <v>66.3</v>
      </c>
    </row>
    <row r="2642" spans="2:11" x14ac:dyDescent="0.2">
      <c r="B2642" s="4" t="s">
        <v>365</v>
      </c>
      <c r="C2642" s="1" t="s">
        <v>5842</v>
      </c>
      <c r="D2642" s="4">
        <v>6</v>
      </c>
      <c r="E2642" s="4">
        <v>2020</v>
      </c>
      <c r="F2642" s="5">
        <v>258</v>
      </c>
      <c r="G2642" s="5">
        <v>0</v>
      </c>
      <c r="H2642" s="5">
        <v>258</v>
      </c>
      <c r="I2642" s="1" t="s">
        <v>6886</v>
      </c>
      <c r="J2642" s="1" t="s">
        <v>6918</v>
      </c>
      <c r="K2642" s="5">
        <v>72.240000000000009</v>
      </c>
    </row>
    <row r="2643" spans="2:11" x14ac:dyDescent="0.2">
      <c r="B2643" s="4" t="s">
        <v>366</v>
      </c>
      <c r="C2643" s="1" t="s">
        <v>5843</v>
      </c>
      <c r="D2643" s="4">
        <v>2</v>
      </c>
      <c r="E2643" s="4">
        <v>2020</v>
      </c>
      <c r="F2643" s="5">
        <v>313</v>
      </c>
      <c r="G2643" s="5">
        <v>0</v>
      </c>
      <c r="H2643" s="5">
        <v>313</v>
      </c>
      <c r="I2643" s="1" t="s">
        <v>6886</v>
      </c>
      <c r="J2643" s="1" t="s">
        <v>6897</v>
      </c>
      <c r="K2643" s="5">
        <v>93.899999999999991</v>
      </c>
    </row>
    <row r="2644" spans="2:11" x14ac:dyDescent="0.2">
      <c r="B2644" s="4" t="s">
        <v>367</v>
      </c>
      <c r="C2644" s="1" t="s">
        <v>5844</v>
      </c>
      <c r="D2644" s="4">
        <v>2</v>
      </c>
      <c r="E2644" s="4">
        <v>2020</v>
      </c>
      <c r="F2644" s="5">
        <v>258</v>
      </c>
      <c r="G2644" s="5">
        <v>0</v>
      </c>
      <c r="H2644" s="5">
        <v>258</v>
      </c>
      <c r="I2644" s="1" t="s">
        <v>6886</v>
      </c>
      <c r="J2644" s="1" t="s">
        <v>6918</v>
      </c>
      <c r="K2644" s="5">
        <v>72.240000000000009</v>
      </c>
    </row>
    <row r="2645" spans="2:11" x14ac:dyDescent="0.2">
      <c r="B2645" s="4" t="s">
        <v>367</v>
      </c>
      <c r="C2645" s="1" t="s">
        <v>5845</v>
      </c>
      <c r="D2645" s="4">
        <v>11</v>
      </c>
      <c r="E2645" s="4">
        <v>2020</v>
      </c>
      <c r="F2645" s="5">
        <v>992</v>
      </c>
      <c r="G2645" s="5">
        <v>0</v>
      </c>
      <c r="H2645" s="5">
        <v>992</v>
      </c>
      <c r="I2645" s="1" t="s">
        <v>6884</v>
      </c>
      <c r="J2645" s="1" t="s">
        <v>6933</v>
      </c>
      <c r="K2645" s="5">
        <v>307.52</v>
      </c>
    </row>
    <row r="2646" spans="2:11" x14ac:dyDescent="0.2">
      <c r="B2646" s="4" t="s">
        <v>368</v>
      </c>
      <c r="C2646" s="1" t="s">
        <v>5846</v>
      </c>
      <c r="D2646" s="4">
        <v>2</v>
      </c>
      <c r="E2646" s="4">
        <v>2020</v>
      </c>
      <c r="F2646" s="5">
        <v>992</v>
      </c>
      <c r="G2646" s="5">
        <v>0</v>
      </c>
      <c r="H2646" s="5">
        <v>992</v>
      </c>
      <c r="I2646" s="1" t="s">
        <v>6884</v>
      </c>
      <c r="J2646" s="1" t="s">
        <v>6942</v>
      </c>
      <c r="K2646" s="5">
        <v>277.76000000000005</v>
      </c>
    </row>
    <row r="2647" spans="2:11" x14ac:dyDescent="0.2">
      <c r="B2647" s="4" t="s">
        <v>369</v>
      </c>
      <c r="C2647" s="1" t="s">
        <v>5847</v>
      </c>
      <c r="D2647" s="4">
        <v>2</v>
      </c>
      <c r="E2647" s="4">
        <v>2020</v>
      </c>
      <c r="F2647" s="5">
        <v>507</v>
      </c>
      <c r="G2647" s="5">
        <v>0</v>
      </c>
      <c r="H2647" s="5">
        <v>507</v>
      </c>
      <c r="I2647" s="1" t="s">
        <v>6891</v>
      </c>
      <c r="J2647" s="1" t="s">
        <v>6939</v>
      </c>
      <c r="K2647" s="5">
        <v>136.89000000000001</v>
      </c>
    </row>
    <row r="2648" spans="2:11" x14ac:dyDescent="0.2">
      <c r="B2648" s="4" t="s">
        <v>369</v>
      </c>
      <c r="C2648" s="1" t="s">
        <v>5848</v>
      </c>
      <c r="D2648" s="4">
        <v>6</v>
      </c>
      <c r="E2648" s="4">
        <v>2020</v>
      </c>
      <c r="F2648" s="5">
        <v>312</v>
      </c>
      <c r="G2648" s="5">
        <v>0</v>
      </c>
      <c r="H2648" s="5">
        <v>312</v>
      </c>
      <c r="I2648" s="1" t="s">
        <v>6887</v>
      </c>
      <c r="J2648" s="1" t="s">
        <v>6910</v>
      </c>
      <c r="K2648" s="5">
        <v>99.84</v>
      </c>
    </row>
    <row r="2649" spans="2:11" x14ac:dyDescent="0.2">
      <c r="B2649" s="4" t="s">
        <v>369</v>
      </c>
      <c r="C2649" s="1" t="s">
        <v>5849</v>
      </c>
      <c r="D2649" s="4">
        <v>4</v>
      </c>
      <c r="E2649" s="4">
        <v>2020</v>
      </c>
      <c r="F2649" s="5">
        <v>447</v>
      </c>
      <c r="G2649" s="5">
        <v>67.050000000000011</v>
      </c>
      <c r="H2649" s="5">
        <v>379.95</v>
      </c>
      <c r="I2649" s="1" t="s">
        <v>6889</v>
      </c>
      <c r="J2649" s="1" t="s">
        <v>6893</v>
      </c>
      <c r="K2649" s="5">
        <v>156.44999999999999</v>
      </c>
    </row>
    <row r="2650" spans="2:11" x14ac:dyDescent="0.2">
      <c r="B2650" s="4" t="s">
        <v>370</v>
      </c>
      <c r="C2650" s="1" t="s">
        <v>5850</v>
      </c>
      <c r="D2650" s="4">
        <v>2</v>
      </c>
      <c r="E2650" s="4">
        <v>2020</v>
      </c>
      <c r="F2650" s="5">
        <v>345</v>
      </c>
      <c r="G2650" s="5">
        <v>0</v>
      </c>
      <c r="H2650" s="5">
        <v>345</v>
      </c>
      <c r="I2650" s="1" t="s">
        <v>6889</v>
      </c>
      <c r="J2650" s="1" t="s">
        <v>6920</v>
      </c>
      <c r="K2650" s="5">
        <v>106.95</v>
      </c>
    </row>
    <row r="2651" spans="2:11" x14ac:dyDescent="0.2">
      <c r="B2651" s="4" t="s">
        <v>371</v>
      </c>
      <c r="C2651" s="1" t="s">
        <v>5851</v>
      </c>
      <c r="D2651" s="4">
        <v>2</v>
      </c>
      <c r="E2651" s="4">
        <v>2020</v>
      </c>
      <c r="F2651" s="5">
        <v>345</v>
      </c>
      <c r="G2651" s="5">
        <v>0</v>
      </c>
      <c r="H2651" s="5">
        <v>345</v>
      </c>
      <c r="I2651" s="1" t="s">
        <v>6889</v>
      </c>
      <c r="J2651" s="1" t="s">
        <v>6920</v>
      </c>
      <c r="K2651" s="5">
        <v>106.95</v>
      </c>
    </row>
    <row r="2652" spans="2:11" x14ac:dyDescent="0.2">
      <c r="B2652" s="4" t="s">
        <v>371</v>
      </c>
      <c r="C2652" s="1" t="s">
        <v>5852</v>
      </c>
      <c r="D2652" s="4">
        <v>6</v>
      </c>
      <c r="E2652" s="4">
        <v>2020</v>
      </c>
      <c r="F2652" s="5">
        <v>447</v>
      </c>
      <c r="G2652" s="5">
        <v>0</v>
      </c>
      <c r="H2652" s="5">
        <v>447</v>
      </c>
      <c r="I2652" s="1" t="s">
        <v>6889</v>
      </c>
      <c r="J2652" s="1" t="s">
        <v>6893</v>
      </c>
      <c r="K2652" s="5">
        <v>156.44999999999999</v>
      </c>
    </row>
    <row r="2653" spans="2:11" x14ac:dyDescent="0.2">
      <c r="B2653" s="4" t="s">
        <v>371</v>
      </c>
      <c r="C2653" s="1" t="s">
        <v>5853</v>
      </c>
      <c r="D2653" s="4">
        <v>6</v>
      </c>
      <c r="E2653" s="4">
        <v>2020</v>
      </c>
      <c r="F2653" s="5">
        <v>383</v>
      </c>
      <c r="G2653" s="5">
        <v>0</v>
      </c>
      <c r="H2653" s="5">
        <v>383</v>
      </c>
      <c r="I2653" s="1" t="s">
        <v>6889</v>
      </c>
      <c r="J2653" s="1" t="s">
        <v>6911</v>
      </c>
      <c r="K2653" s="5">
        <v>122.56</v>
      </c>
    </row>
    <row r="2654" spans="2:11" x14ac:dyDescent="0.2">
      <c r="B2654" s="4" t="s">
        <v>371</v>
      </c>
      <c r="C2654" s="1" t="s">
        <v>5854</v>
      </c>
      <c r="D2654" s="4">
        <v>9</v>
      </c>
      <c r="E2654" s="4">
        <v>2020</v>
      </c>
      <c r="F2654" s="5">
        <v>447</v>
      </c>
      <c r="G2654" s="5">
        <v>0</v>
      </c>
      <c r="H2654" s="5">
        <v>447</v>
      </c>
      <c r="I2654" s="1" t="s">
        <v>6889</v>
      </c>
      <c r="J2654" s="1" t="s">
        <v>6893</v>
      </c>
      <c r="K2654" s="5">
        <v>156.44999999999999</v>
      </c>
    </row>
    <row r="2655" spans="2:11" x14ac:dyDescent="0.2">
      <c r="B2655" s="4" t="s">
        <v>371</v>
      </c>
      <c r="C2655" s="1" t="s">
        <v>5855</v>
      </c>
      <c r="D2655" s="4">
        <v>7</v>
      </c>
      <c r="E2655" s="4">
        <v>2020</v>
      </c>
      <c r="F2655" s="5">
        <v>383</v>
      </c>
      <c r="G2655" s="5">
        <v>0</v>
      </c>
      <c r="H2655" s="5">
        <v>383</v>
      </c>
      <c r="I2655" s="1" t="s">
        <v>6889</v>
      </c>
      <c r="J2655" s="1" t="s">
        <v>6911</v>
      </c>
      <c r="K2655" s="5">
        <v>122.56</v>
      </c>
    </row>
    <row r="2656" spans="2:11" x14ac:dyDescent="0.2">
      <c r="B2656" s="4" t="s">
        <v>371</v>
      </c>
      <c r="C2656" s="1" t="s">
        <v>5856</v>
      </c>
      <c r="D2656" s="4">
        <v>9</v>
      </c>
      <c r="E2656" s="4">
        <v>2020</v>
      </c>
      <c r="F2656" s="5">
        <v>447</v>
      </c>
      <c r="G2656" s="5">
        <v>0</v>
      </c>
      <c r="H2656" s="5">
        <v>447</v>
      </c>
      <c r="I2656" s="1" t="s">
        <v>6889</v>
      </c>
      <c r="J2656" s="1" t="s">
        <v>6893</v>
      </c>
      <c r="K2656" s="5">
        <v>156.44999999999999</v>
      </c>
    </row>
    <row r="2657" spans="2:11" x14ac:dyDescent="0.2">
      <c r="B2657" s="4" t="s">
        <v>371</v>
      </c>
      <c r="C2657" s="1" t="s">
        <v>5857</v>
      </c>
      <c r="D2657" s="4">
        <v>9</v>
      </c>
      <c r="E2657" s="4">
        <v>2020</v>
      </c>
      <c r="F2657" s="5">
        <v>345</v>
      </c>
      <c r="G2657" s="5">
        <v>0</v>
      </c>
      <c r="H2657" s="5">
        <v>345</v>
      </c>
      <c r="I2657" s="1" t="s">
        <v>6889</v>
      </c>
      <c r="J2657" s="1" t="s">
        <v>6920</v>
      </c>
      <c r="K2657" s="5">
        <v>106.95</v>
      </c>
    </row>
    <row r="2658" spans="2:11" x14ac:dyDescent="0.2">
      <c r="B2658" s="4" t="s">
        <v>372</v>
      </c>
      <c r="C2658" s="1" t="s">
        <v>5858</v>
      </c>
      <c r="D2658" s="4">
        <v>2</v>
      </c>
      <c r="E2658" s="4">
        <v>2020</v>
      </c>
      <c r="F2658" s="5">
        <v>383</v>
      </c>
      <c r="G2658" s="5">
        <v>0</v>
      </c>
      <c r="H2658" s="5">
        <v>383</v>
      </c>
      <c r="I2658" s="1" t="s">
        <v>6889</v>
      </c>
      <c r="J2658" s="1" t="s">
        <v>6911</v>
      </c>
      <c r="K2658" s="5">
        <v>122.56</v>
      </c>
    </row>
    <row r="2659" spans="2:11" x14ac:dyDescent="0.2">
      <c r="B2659" s="4" t="s">
        <v>373</v>
      </c>
      <c r="C2659" s="1" t="s">
        <v>5859</v>
      </c>
      <c r="D2659" s="4">
        <v>2</v>
      </c>
      <c r="E2659" s="4">
        <v>2020</v>
      </c>
      <c r="F2659" s="5">
        <v>383</v>
      </c>
      <c r="G2659" s="5">
        <v>0</v>
      </c>
      <c r="H2659" s="5">
        <v>383</v>
      </c>
      <c r="I2659" s="1" t="s">
        <v>6889</v>
      </c>
      <c r="J2659" s="1" t="s">
        <v>6911</v>
      </c>
      <c r="K2659" s="5">
        <v>122.56</v>
      </c>
    </row>
    <row r="2660" spans="2:11" x14ac:dyDescent="0.2">
      <c r="B2660" s="4" t="s">
        <v>374</v>
      </c>
      <c r="C2660" s="1" t="s">
        <v>5860</v>
      </c>
      <c r="D2660" s="4">
        <v>2</v>
      </c>
      <c r="E2660" s="4">
        <v>2020</v>
      </c>
      <c r="F2660" s="5">
        <v>383</v>
      </c>
      <c r="G2660" s="5">
        <v>0</v>
      </c>
      <c r="H2660" s="5">
        <v>383</v>
      </c>
      <c r="I2660" s="1" t="s">
        <v>6889</v>
      </c>
      <c r="J2660" s="1" t="s">
        <v>6911</v>
      </c>
      <c r="K2660" s="5">
        <v>122.56</v>
      </c>
    </row>
    <row r="2661" spans="2:11" x14ac:dyDescent="0.2">
      <c r="B2661" s="4" t="s">
        <v>374</v>
      </c>
      <c r="C2661" s="1" t="s">
        <v>5861</v>
      </c>
      <c r="D2661" s="4">
        <v>10</v>
      </c>
      <c r="E2661" s="4">
        <v>2020</v>
      </c>
      <c r="F2661" s="5">
        <v>168</v>
      </c>
      <c r="G2661" s="5">
        <v>0</v>
      </c>
      <c r="H2661" s="5">
        <v>168</v>
      </c>
      <c r="I2661" s="1" t="s">
        <v>6888</v>
      </c>
      <c r="J2661" s="1" t="s">
        <v>6922</v>
      </c>
      <c r="K2661" s="5">
        <v>75.600000000000009</v>
      </c>
    </row>
    <row r="2662" spans="2:11" x14ac:dyDescent="0.2">
      <c r="B2662" s="4" t="s">
        <v>374</v>
      </c>
      <c r="C2662" s="1" t="s">
        <v>5862</v>
      </c>
      <c r="D2662" s="4">
        <v>11</v>
      </c>
      <c r="E2662" s="4">
        <v>2020</v>
      </c>
      <c r="F2662" s="5">
        <v>168</v>
      </c>
      <c r="G2662" s="5">
        <v>0</v>
      </c>
      <c r="H2662" s="5">
        <v>168</v>
      </c>
      <c r="I2662" s="1" t="s">
        <v>6888</v>
      </c>
      <c r="J2662" s="1" t="s">
        <v>6922</v>
      </c>
      <c r="K2662" s="5">
        <v>75.600000000000009</v>
      </c>
    </row>
    <row r="2663" spans="2:11" x14ac:dyDescent="0.2">
      <c r="B2663" s="4" t="s">
        <v>374</v>
      </c>
      <c r="C2663" s="1" t="s">
        <v>5863</v>
      </c>
      <c r="D2663" s="4">
        <v>10</v>
      </c>
      <c r="E2663" s="4">
        <v>2020</v>
      </c>
      <c r="F2663" s="5">
        <v>168</v>
      </c>
      <c r="G2663" s="5">
        <v>0</v>
      </c>
      <c r="H2663" s="5">
        <v>168</v>
      </c>
      <c r="I2663" s="1" t="s">
        <v>6888</v>
      </c>
      <c r="J2663" s="1" t="s">
        <v>6894</v>
      </c>
      <c r="K2663" s="5">
        <v>25.2</v>
      </c>
    </row>
    <row r="2664" spans="2:11" x14ac:dyDescent="0.2">
      <c r="B2664" s="4" t="s">
        <v>375</v>
      </c>
      <c r="C2664" s="1" t="s">
        <v>5864</v>
      </c>
      <c r="D2664" s="4">
        <v>2</v>
      </c>
      <c r="E2664" s="4">
        <v>2020</v>
      </c>
      <c r="F2664" s="5">
        <v>168</v>
      </c>
      <c r="G2664" s="5">
        <v>0</v>
      </c>
      <c r="H2664" s="5">
        <v>168</v>
      </c>
      <c r="I2664" s="1" t="s">
        <v>6888</v>
      </c>
      <c r="J2664" s="1" t="s">
        <v>6922</v>
      </c>
      <c r="K2664" s="5">
        <v>75.600000000000009</v>
      </c>
    </row>
    <row r="2665" spans="2:11" x14ac:dyDescent="0.2">
      <c r="B2665" s="4" t="s">
        <v>376</v>
      </c>
      <c r="C2665" s="1" t="s">
        <v>5865</v>
      </c>
      <c r="D2665" s="4">
        <v>2</v>
      </c>
      <c r="E2665" s="4">
        <v>2020</v>
      </c>
      <c r="F2665" s="5">
        <v>168</v>
      </c>
      <c r="G2665" s="5">
        <v>0</v>
      </c>
      <c r="H2665" s="5">
        <v>168</v>
      </c>
      <c r="I2665" s="1" t="s">
        <v>6888</v>
      </c>
      <c r="J2665" s="1" t="s">
        <v>6894</v>
      </c>
      <c r="K2665" s="5">
        <v>25.2</v>
      </c>
    </row>
    <row r="2666" spans="2:11" x14ac:dyDescent="0.2">
      <c r="B2666" s="4" t="s">
        <v>377</v>
      </c>
      <c r="C2666" s="1" t="s">
        <v>5866</v>
      </c>
      <c r="D2666" s="4">
        <v>2</v>
      </c>
      <c r="E2666" s="4">
        <v>2020</v>
      </c>
      <c r="F2666" s="5">
        <v>210</v>
      </c>
      <c r="G2666" s="5">
        <v>0</v>
      </c>
      <c r="H2666" s="5">
        <v>210</v>
      </c>
      <c r="I2666" s="1" t="s">
        <v>6892</v>
      </c>
      <c r="J2666" s="1" t="s">
        <v>6913</v>
      </c>
      <c r="K2666" s="5">
        <v>37.799999999999997</v>
      </c>
    </row>
    <row r="2667" spans="2:11" x14ac:dyDescent="0.2">
      <c r="B2667" s="4" t="s">
        <v>377</v>
      </c>
      <c r="C2667" s="1" t="s">
        <v>5867</v>
      </c>
      <c r="D2667" s="4">
        <v>8</v>
      </c>
      <c r="E2667" s="4">
        <v>2020</v>
      </c>
      <c r="F2667" s="5">
        <v>240</v>
      </c>
      <c r="G2667" s="5">
        <v>0</v>
      </c>
      <c r="H2667" s="5">
        <v>240</v>
      </c>
      <c r="I2667" s="1" t="s">
        <v>6892</v>
      </c>
      <c r="J2667" s="1" t="s">
        <v>6896</v>
      </c>
      <c r="K2667" s="5">
        <v>43.199999999999996</v>
      </c>
    </row>
    <row r="2668" spans="2:11" x14ac:dyDescent="0.2">
      <c r="B2668" s="4" t="s">
        <v>378</v>
      </c>
      <c r="C2668" s="1" t="s">
        <v>5868</v>
      </c>
      <c r="D2668" s="4">
        <v>2</v>
      </c>
      <c r="E2668" s="4">
        <v>2020</v>
      </c>
      <c r="F2668" s="5">
        <v>538</v>
      </c>
      <c r="G2668" s="5">
        <v>0</v>
      </c>
      <c r="H2668" s="5">
        <v>538</v>
      </c>
      <c r="I2668" s="1" t="s">
        <v>6891</v>
      </c>
      <c r="J2668" s="1" t="s">
        <v>6953</v>
      </c>
      <c r="K2668" s="5">
        <v>129.12</v>
      </c>
    </row>
    <row r="2669" spans="2:11" x14ac:dyDescent="0.2">
      <c r="B2669" s="4" t="s">
        <v>379</v>
      </c>
      <c r="C2669" s="1" t="s">
        <v>5869</v>
      </c>
      <c r="D2669" s="4">
        <v>2</v>
      </c>
      <c r="E2669" s="4">
        <v>2020</v>
      </c>
      <c r="F2669" s="5">
        <v>168</v>
      </c>
      <c r="G2669" s="5">
        <v>0</v>
      </c>
      <c r="H2669" s="5">
        <v>168</v>
      </c>
      <c r="I2669" s="1" t="s">
        <v>6887</v>
      </c>
      <c r="J2669" s="1" t="s">
        <v>6950</v>
      </c>
      <c r="K2669" s="5">
        <v>60.48</v>
      </c>
    </row>
    <row r="2670" spans="2:11" x14ac:dyDescent="0.2">
      <c r="B2670" s="4" t="s">
        <v>380</v>
      </c>
      <c r="C2670" s="1" t="s">
        <v>5870</v>
      </c>
      <c r="D2670" s="4">
        <v>2</v>
      </c>
      <c r="E2670" s="4">
        <v>2020</v>
      </c>
      <c r="F2670" s="5">
        <v>447</v>
      </c>
      <c r="G2670" s="5">
        <v>0</v>
      </c>
      <c r="H2670" s="5">
        <v>447</v>
      </c>
      <c r="I2670" s="1" t="s">
        <v>6889</v>
      </c>
      <c r="J2670" s="1" t="s">
        <v>6893</v>
      </c>
      <c r="K2670" s="5">
        <v>156.44999999999999</v>
      </c>
    </row>
    <row r="2671" spans="2:11" x14ac:dyDescent="0.2">
      <c r="B2671" s="4" t="s">
        <v>381</v>
      </c>
      <c r="C2671" s="1" t="s">
        <v>5871</v>
      </c>
      <c r="D2671" s="4">
        <v>1</v>
      </c>
      <c r="E2671" s="4">
        <v>2020</v>
      </c>
      <c r="F2671" s="5">
        <v>447</v>
      </c>
      <c r="G2671" s="5">
        <v>0</v>
      </c>
      <c r="H2671" s="5">
        <v>447</v>
      </c>
      <c r="I2671" s="1" t="s">
        <v>6889</v>
      </c>
      <c r="J2671" s="1" t="s">
        <v>6893</v>
      </c>
      <c r="K2671" s="5">
        <v>156.44999999999999</v>
      </c>
    </row>
    <row r="2672" spans="2:11" x14ac:dyDescent="0.2">
      <c r="B2672" s="4" t="s">
        <v>382</v>
      </c>
      <c r="C2672" s="1" t="s">
        <v>5872</v>
      </c>
      <c r="D2672" s="4">
        <v>1</v>
      </c>
      <c r="E2672" s="4">
        <v>2020</v>
      </c>
      <c r="F2672" s="5">
        <v>345</v>
      </c>
      <c r="G2672" s="5">
        <v>0</v>
      </c>
      <c r="H2672" s="5">
        <v>345</v>
      </c>
      <c r="I2672" s="1" t="s">
        <v>6889</v>
      </c>
      <c r="J2672" s="1" t="s">
        <v>6920</v>
      </c>
      <c r="K2672" s="5">
        <v>106.95</v>
      </c>
    </row>
    <row r="2673" spans="2:11" x14ac:dyDescent="0.2">
      <c r="B2673" s="4" t="s">
        <v>382</v>
      </c>
      <c r="C2673" s="1" t="s">
        <v>5873</v>
      </c>
      <c r="D2673" s="4">
        <v>8</v>
      </c>
      <c r="E2673" s="4">
        <v>2020</v>
      </c>
      <c r="F2673" s="5">
        <v>447</v>
      </c>
      <c r="G2673" s="5">
        <v>0</v>
      </c>
      <c r="H2673" s="5">
        <v>447</v>
      </c>
      <c r="I2673" s="1" t="s">
        <v>6889</v>
      </c>
      <c r="J2673" s="1" t="s">
        <v>6893</v>
      </c>
      <c r="K2673" s="5">
        <v>156.44999999999999</v>
      </c>
    </row>
    <row r="2674" spans="2:11" x14ac:dyDescent="0.2">
      <c r="B2674" s="4" t="s">
        <v>383</v>
      </c>
      <c r="C2674" s="1" t="s">
        <v>5874</v>
      </c>
      <c r="D2674" s="4">
        <v>1</v>
      </c>
      <c r="E2674" s="4">
        <v>2020</v>
      </c>
      <c r="F2674" s="5">
        <v>168</v>
      </c>
      <c r="G2674" s="5">
        <v>0</v>
      </c>
      <c r="H2674" s="5">
        <v>168</v>
      </c>
      <c r="I2674" s="1" t="s">
        <v>6888</v>
      </c>
      <c r="J2674" s="1" t="s">
        <v>6922</v>
      </c>
      <c r="K2674" s="5">
        <v>75.600000000000009</v>
      </c>
    </row>
    <row r="2675" spans="2:11" x14ac:dyDescent="0.2">
      <c r="B2675" s="4" t="s">
        <v>384</v>
      </c>
      <c r="C2675" s="1" t="s">
        <v>5875</v>
      </c>
      <c r="D2675" s="4">
        <v>1</v>
      </c>
      <c r="E2675" s="4">
        <v>2020</v>
      </c>
      <c r="F2675" s="5">
        <v>172</v>
      </c>
      <c r="G2675" s="5">
        <v>0</v>
      </c>
      <c r="H2675" s="5">
        <v>172</v>
      </c>
      <c r="I2675" s="1" t="s">
        <v>6888</v>
      </c>
      <c r="J2675" s="1" t="s">
        <v>6912</v>
      </c>
      <c r="K2675" s="5">
        <v>65.36</v>
      </c>
    </row>
    <row r="2676" spans="2:11" x14ac:dyDescent="0.2">
      <c r="B2676" s="4" t="s">
        <v>384</v>
      </c>
      <c r="C2676" s="1" t="s">
        <v>5876</v>
      </c>
      <c r="D2676" s="4">
        <v>12</v>
      </c>
      <c r="E2676" s="4">
        <v>2020</v>
      </c>
      <c r="F2676" s="5">
        <v>168</v>
      </c>
      <c r="G2676" s="5">
        <v>0</v>
      </c>
      <c r="H2676" s="5">
        <v>168</v>
      </c>
      <c r="I2676" s="1" t="s">
        <v>6888</v>
      </c>
      <c r="J2676" s="1" t="s">
        <v>6922</v>
      </c>
      <c r="K2676" s="5">
        <v>75.600000000000009</v>
      </c>
    </row>
    <row r="2677" spans="2:11" x14ac:dyDescent="0.2">
      <c r="B2677" s="4" t="s">
        <v>384</v>
      </c>
      <c r="C2677" s="1" t="s">
        <v>5877</v>
      </c>
      <c r="D2677" s="4">
        <v>7</v>
      </c>
      <c r="E2677" s="4">
        <v>2020</v>
      </c>
      <c r="F2677" s="5">
        <v>210</v>
      </c>
      <c r="G2677" s="5">
        <v>0</v>
      </c>
      <c r="H2677" s="5">
        <v>210</v>
      </c>
      <c r="I2677" s="1" t="s">
        <v>6892</v>
      </c>
      <c r="J2677" s="1" t="s">
        <v>6913</v>
      </c>
      <c r="K2677" s="5">
        <v>37.799999999999997</v>
      </c>
    </row>
    <row r="2678" spans="2:11" x14ac:dyDescent="0.2">
      <c r="B2678" s="4" t="s">
        <v>385</v>
      </c>
      <c r="C2678" s="1" t="s">
        <v>5878</v>
      </c>
      <c r="D2678" s="4">
        <v>1</v>
      </c>
      <c r="E2678" s="4">
        <v>2020</v>
      </c>
      <c r="F2678" s="5">
        <v>220</v>
      </c>
      <c r="G2678" s="5">
        <v>0</v>
      </c>
      <c r="H2678" s="5">
        <v>220</v>
      </c>
      <c r="I2678" s="1" t="s">
        <v>6892</v>
      </c>
      <c r="J2678" s="1" t="s">
        <v>6895</v>
      </c>
      <c r="K2678" s="5">
        <v>39.6</v>
      </c>
    </row>
    <row r="2679" spans="2:11" x14ac:dyDescent="0.2">
      <c r="B2679" s="4" t="s">
        <v>386</v>
      </c>
      <c r="C2679" s="1" t="s">
        <v>5879</v>
      </c>
      <c r="D2679" s="4">
        <v>1</v>
      </c>
      <c r="E2679" s="4">
        <v>2020</v>
      </c>
      <c r="F2679" s="5">
        <v>210</v>
      </c>
      <c r="G2679" s="5">
        <v>0</v>
      </c>
      <c r="H2679" s="5">
        <v>210</v>
      </c>
      <c r="I2679" s="1" t="s">
        <v>6892</v>
      </c>
      <c r="J2679" s="1" t="s">
        <v>6913</v>
      </c>
      <c r="K2679" s="5">
        <v>37.799999999999997</v>
      </c>
    </row>
    <row r="2680" spans="2:11" x14ac:dyDescent="0.2">
      <c r="B2680" s="4" t="s">
        <v>387</v>
      </c>
      <c r="C2680" s="1" t="s">
        <v>5880</v>
      </c>
      <c r="D2680" s="4">
        <v>1</v>
      </c>
      <c r="E2680" s="4">
        <v>2020</v>
      </c>
      <c r="F2680" s="5">
        <v>220</v>
      </c>
      <c r="G2680" s="5">
        <v>0</v>
      </c>
      <c r="H2680" s="5">
        <v>220</v>
      </c>
      <c r="I2680" s="1" t="s">
        <v>6892</v>
      </c>
      <c r="J2680" s="1" t="s">
        <v>6895</v>
      </c>
      <c r="K2680" s="5">
        <v>39.6</v>
      </c>
    </row>
    <row r="2681" spans="2:11" x14ac:dyDescent="0.2">
      <c r="B2681" s="4" t="s">
        <v>388</v>
      </c>
      <c r="C2681" s="1" t="s">
        <v>5881</v>
      </c>
      <c r="D2681" s="4">
        <v>1</v>
      </c>
      <c r="E2681" s="4">
        <v>2020</v>
      </c>
      <c r="F2681" s="5">
        <v>538</v>
      </c>
      <c r="G2681" s="5">
        <v>0</v>
      </c>
      <c r="H2681" s="5">
        <v>538</v>
      </c>
      <c r="I2681" s="1" t="s">
        <v>6891</v>
      </c>
      <c r="J2681" s="1" t="s">
        <v>6905</v>
      </c>
      <c r="K2681" s="5">
        <v>145.26000000000002</v>
      </c>
    </row>
    <row r="2682" spans="2:11" x14ac:dyDescent="0.2">
      <c r="B2682" s="4" t="s">
        <v>389</v>
      </c>
      <c r="C2682" s="1" t="s">
        <v>5882</v>
      </c>
      <c r="D2682" s="4">
        <v>1</v>
      </c>
      <c r="E2682" s="4">
        <v>2020</v>
      </c>
      <c r="F2682" s="5">
        <v>295</v>
      </c>
      <c r="G2682" s="5">
        <v>0</v>
      </c>
      <c r="H2682" s="5">
        <v>295</v>
      </c>
      <c r="I2682" s="1" t="s">
        <v>6887</v>
      </c>
      <c r="J2682" s="1" t="s">
        <v>6954</v>
      </c>
      <c r="K2682" s="5">
        <v>97.350000000000009</v>
      </c>
    </row>
    <row r="2683" spans="2:11" x14ac:dyDescent="0.2">
      <c r="B2683" s="4" t="s">
        <v>390</v>
      </c>
      <c r="C2683" s="1" t="s">
        <v>5883</v>
      </c>
      <c r="D2683" s="4">
        <v>1</v>
      </c>
      <c r="E2683" s="4">
        <v>2020</v>
      </c>
      <c r="F2683" s="5">
        <v>383</v>
      </c>
      <c r="G2683" s="5">
        <v>0</v>
      </c>
      <c r="H2683" s="5">
        <v>383</v>
      </c>
      <c r="I2683" s="1" t="s">
        <v>6889</v>
      </c>
      <c r="J2683" s="1" t="s">
        <v>6911</v>
      </c>
      <c r="K2683" s="5">
        <v>122.56</v>
      </c>
    </row>
    <row r="2684" spans="2:11" x14ac:dyDescent="0.2">
      <c r="B2684" s="4" t="s">
        <v>390</v>
      </c>
      <c r="C2684" s="1" t="s">
        <v>5884</v>
      </c>
      <c r="D2684" s="4">
        <v>7</v>
      </c>
      <c r="E2684" s="4">
        <v>2020</v>
      </c>
      <c r="F2684" s="5">
        <v>447</v>
      </c>
      <c r="G2684" s="5">
        <v>0</v>
      </c>
      <c r="H2684" s="5">
        <v>447</v>
      </c>
      <c r="I2684" s="1" t="s">
        <v>6889</v>
      </c>
      <c r="J2684" s="1" t="s">
        <v>6893</v>
      </c>
      <c r="K2684" s="5">
        <v>156.44999999999999</v>
      </c>
    </row>
    <row r="2685" spans="2:11" x14ac:dyDescent="0.2">
      <c r="B2685" s="4" t="s">
        <v>390</v>
      </c>
      <c r="C2685" s="1" t="s">
        <v>5885</v>
      </c>
      <c r="D2685" s="4">
        <v>9</v>
      </c>
      <c r="E2685" s="4">
        <v>2020</v>
      </c>
      <c r="F2685" s="5">
        <v>345</v>
      </c>
      <c r="G2685" s="5">
        <v>0</v>
      </c>
      <c r="H2685" s="5">
        <v>345</v>
      </c>
      <c r="I2685" s="1" t="s">
        <v>6889</v>
      </c>
      <c r="J2685" s="1" t="s">
        <v>6920</v>
      </c>
      <c r="K2685" s="5">
        <v>106.95</v>
      </c>
    </row>
    <row r="2686" spans="2:11" x14ac:dyDescent="0.2">
      <c r="B2686" s="4" t="s">
        <v>391</v>
      </c>
      <c r="C2686" s="1" t="s">
        <v>5886</v>
      </c>
      <c r="D2686" s="4">
        <v>1</v>
      </c>
      <c r="E2686" s="4">
        <v>2020</v>
      </c>
      <c r="F2686" s="5">
        <v>345</v>
      </c>
      <c r="G2686" s="5">
        <v>0</v>
      </c>
      <c r="H2686" s="5">
        <v>345</v>
      </c>
      <c r="I2686" s="1" t="s">
        <v>6889</v>
      </c>
      <c r="J2686" s="1" t="s">
        <v>6920</v>
      </c>
      <c r="K2686" s="5">
        <v>106.95</v>
      </c>
    </row>
    <row r="2687" spans="2:11" x14ac:dyDescent="0.2">
      <c r="B2687" s="4" t="s">
        <v>392</v>
      </c>
      <c r="C2687" s="1" t="s">
        <v>5887</v>
      </c>
      <c r="D2687" s="4">
        <v>1</v>
      </c>
      <c r="E2687" s="4">
        <v>2020</v>
      </c>
      <c r="F2687" s="5">
        <v>383</v>
      </c>
      <c r="G2687" s="5">
        <v>0</v>
      </c>
      <c r="H2687" s="5">
        <v>383</v>
      </c>
      <c r="I2687" s="1" t="s">
        <v>6889</v>
      </c>
      <c r="J2687" s="1" t="s">
        <v>6911</v>
      </c>
      <c r="K2687" s="5">
        <v>122.56</v>
      </c>
    </row>
    <row r="2688" spans="2:11" x14ac:dyDescent="0.2">
      <c r="B2688" s="4" t="s">
        <v>392</v>
      </c>
      <c r="C2688" s="1" t="s">
        <v>5888</v>
      </c>
      <c r="D2688" s="4">
        <v>3</v>
      </c>
      <c r="E2688" s="4">
        <v>2020</v>
      </c>
      <c r="F2688" s="5">
        <v>172</v>
      </c>
      <c r="G2688" s="5">
        <v>0</v>
      </c>
      <c r="H2688" s="5">
        <v>172</v>
      </c>
      <c r="I2688" s="1" t="s">
        <v>6888</v>
      </c>
      <c r="J2688" s="1" t="s">
        <v>6912</v>
      </c>
      <c r="K2688" s="5">
        <v>65.36</v>
      </c>
    </row>
    <row r="2689" spans="2:11" x14ac:dyDescent="0.2">
      <c r="B2689" s="4" t="s">
        <v>392</v>
      </c>
      <c r="C2689" s="1" t="s">
        <v>5889</v>
      </c>
      <c r="D2689" s="4">
        <v>2</v>
      </c>
      <c r="E2689" s="4">
        <v>2020</v>
      </c>
      <c r="F2689" s="5">
        <v>144</v>
      </c>
      <c r="G2689" s="5">
        <v>0</v>
      </c>
      <c r="H2689" s="5">
        <v>144</v>
      </c>
      <c r="I2689" s="1" t="s">
        <v>6888</v>
      </c>
      <c r="J2689" s="1" t="s">
        <v>6921</v>
      </c>
      <c r="K2689" s="5">
        <v>66.240000000000009</v>
      </c>
    </row>
    <row r="2690" spans="2:11" x14ac:dyDescent="0.2">
      <c r="B2690" s="4" t="s">
        <v>392</v>
      </c>
      <c r="C2690" s="1" t="s">
        <v>5890</v>
      </c>
      <c r="D2690" s="4">
        <v>3</v>
      </c>
      <c r="E2690" s="4">
        <v>2020</v>
      </c>
      <c r="F2690" s="5">
        <v>172</v>
      </c>
      <c r="G2690" s="5">
        <v>0</v>
      </c>
      <c r="H2690" s="5">
        <v>172</v>
      </c>
      <c r="I2690" s="1" t="s">
        <v>6888</v>
      </c>
      <c r="J2690" s="1" t="s">
        <v>6912</v>
      </c>
      <c r="K2690" s="5">
        <v>65.36</v>
      </c>
    </row>
    <row r="2691" spans="2:11" x14ac:dyDescent="0.2">
      <c r="B2691" s="4" t="s">
        <v>392</v>
      </c>
      <c r="C2691" s="1" t="s">
        <v>5891</v>
      </c>
      <c r="D2691" s="4">
        <v>3</v>
      </c>
      <c r="E2691" s="4">
        <v>2020</v>
      </c>
      <c r="F2691" s="5">
        <v>168</v>
      </c>
      <c r="G2691" s="5">
        <v>0</v>
      </c>
      <c r="H2691" s="5">
        <v>168</v>
      </c>
      <c r="I2691" s="1" t="s">
        <v>6888</v>
      </c>
      <c r="J2691" s="1" t="s">
        <v>6894</v>
      </c>
      <c r="K2691" s="5">
        <v>25.2</v>
      </c>
    </row>
    <row r="2692" spans="2:11" x14ac:dyDescent="0.2">
      <c r="B2692" s="4" t="s">
        <v>392</v>
      </c>
      <c r="C2692" s="1" t="s">
        <v>5892</v>
      </c>
      <c r="D2692" s="4">
        <v>6</v>
      </c>
      <c r="E2692" s="4">
        <v>2020</v>
      </c>
      <c r="F2692" s="5">
        <v>144</v>
      </c>
      <c r="G2692" s="5">
        <v>0</v>
      </c>
      <c r="H2692" s="5">
        <v>144</v>
      </c>
      <c r="I2692" s="1" t="s">
        <v>6888</v>
      </c>
      <c r="J2692" s="1" t="s">
        <v>6921</v>
      </c>
      <c r="K2692" s="5">
        <v>66.240000000000009</v>
      </c>
    </row>
    <row r="2693" spans="2:11" x14ac:dyDescent="0.2">
      <c r="B2693" s="4" t="s">
        <v>393</v>
      </c>
      <c r="C2693" s="1" t="s">
        <v>5893</v>
      </c>
      <c r="D2693" s="4">
        <v>1</v>
      </c>
      <c r="E2693" s="4">
        <v>2020</v>
      </c>
      <c r="F2693" s="5">
        <v>168</v>
      </c>
      <c r="G2693" s="5">
        <v>0</v>
      </c>
      <c r="H2693" s="5">
        <v>168</v>
      </c>
      <c r="I2693" s="1" t="s">
        <v>6888</v>
      </c>
      <c r="J2693" s="1" t="s">
        <v>6922</v>
      </c>
      <c r="K2693" s="5">
        <v>75.600000000000009</v>
      </c>
    </row>
    <row r="2694" spans="2:11" x14ac:dyDescent="0.2">
      <c r="B2694" s="4" t="s">
        <v>394</v>
      </c>
      <c r="C2694" s="1" t="s">
        <v>5894</v>
      </c>
      <c r="D2694" s="4">
        <v>1</v>
      </c>
      <c r="E2694" s="4">
        <v>2020</v>
      </c>
      <c r="F2694" s="5">
        <v>172</v>
      </c>
      <c r="G2694" s="5">
        <v>0</v>
      </c>
      <c r="H2694" s="5">
        <v>172</v>
      </c>
      <c r="I2694" s="1" t="s">
        <v>6888</v>
      </c>
      <c r="J2694" s="1" t="s">
        <v>6912</v>
      </c>
      <c r="K2694" s="5">
        <v>65.36</v>
      </c>
    </row>
    <row r="2695" spans="2:11" x14ac:dyDescent="0.2">
      <c r="B2695" s="4" t="s">
        <v>394</v>
      </c>
      <c r="C2695" s="1" t="s">
        <v>5895</v>
      </c>
      <c r="D2695" s="4">
        <v>5</v>
      </c>
      <c r="E2695" s="4">
        <v>2020</v>
      </c>
      <c r="F2695" s="5">
        <v>220</v>
      </c>
      <c r="G2695" s="5">
        <v>33</v>
      </c>
      <c r="H2695" s="5">
        <v>187</v>
      </c>
      <c r="I2695" s="1" t="s">
        <v>6892</v>
      </c>
      <c r="J2695" s="1" t="s">
        <v>6895</v>
      </c>
      <c r="K2695" s="5">
        <v>39.6</v>
      </c>
    </row>
    <row r="2696" spans="2:11" x14ac:dyDescent="0.2">
      <c r="B2696" s="4" t="s">
        <v>394</v>
      </c>
      <c r="C2696" s="1" t="s">
        <v>5896</v>
      </c>
      <c r="D2696" s="4">
        <v>5</v>
      </c>
      <c r="E2696" s="4">
        <v>2020</v>
      </c>
      <c r="F2696" s="5">
        <v>192</v>
      </c>
      <c r="G2696" s="5">
        <v>0</v>
      </c>
      <c r="H2696" s="5">
        <v>192</v>
      </c>
      <c r="I2696" s="1" t="s">
        <v>6892</v>
      </c>
      <c r="J2696" s="1" t="s">
        <v>6914</v>
      </c>
      <c r="K2696" s="5">
        <v>34.56</v>
      </c>
    </row>
    <row r="2697" spans="2:11" x14ac:dyDescent="0.2">
      <c r="B2697" s="4" t="s">
        <v>395</v>
      </c>
      <c r="C2697" s="1" t="s">
        <v>5897</v>
      </c>
      <c r="D2697" s="4">
        <v>1</v>
      </c>
      <c r="E2697" s="4">
        <v>2020</v>
      </c>
      <c r="F2697" s="5">
        <v>220</v>
      </c>
      <c r="G2697" s="5">
        <v>0</v>
      </c>
      <c r="H2697" s="5">
        <v>220</v>
      </c>
      <c r="I2697" s="1" t="s">
        <v>6892</v>
      </c>
      <c r="J2697" s="1" t="s">
        <v>6895</v>
      </c>
      <c r="K2697" s="5">
        <v>39.6</v>
      </c>
    </row>
    <row r="2698" spans="2:11" x14ac:dyDescent="0.2">
      <c r="B2698" s="4" t="s">
        <v>396</v>
      </c>
      <c r="C2698" s="1" t="s">
        <v>5898</v>
      </c>
      <c r="D2698" s="4">
        <v>1</v>
      </c>
      <c r="E2698" s="4">
        <v>2020</v>
      </c>
      <c r="F2698" s="5">
        <v>240</v>
      </c>
      <c r="G2698" s="5">
        <v>0</v>
      </c>
      <c r="H2698" s="5">
        <v>240</v>
      </c>
      <c r="I2698" s="1" t="s">
        <v>6892</v>
      </c>
      <c r="J2698" s="1" t="s">
        <v>6896</v>
      </c>
      <c r="K2698" s="5">
        <v>43.199999999999996</v>
      </c>
    </row>
    <row r="2699" spans="2:11" x14ac:dyDescent="0.2">
      <c r="B2699" s="4" t="s">
        <v>397</v>
      </c>
      <c r="C2699" s="1" t="s">
        <v>5899</v>
      </c>
      <c r="D2699" s="4">
        <v>1</v>
      </c>
      <c r="E2699" s="4">
        <v>2020</v>
      </c>
      <c r="F2699" s="5">
        <v>205</v>
      </c>
      <c r="G2699" s="5">
        <v>0</v>
      </c>
      <c r="H2699" s="5">
        <v>205</v>
      </c>
      <c r="I2699" s="1" t="s">
        <v>6892</v>
      </c>
      <c r="J2699" s="1" t="s">
        <v>6915</v>
      </c>
      <c r="K2699" s="5">
        <v>36.9</v>
      </c>
    </row>
    <row r="2700" spans="2:11" x14ac:dyDescent="0.2">
      <c r="B2700" s="4" t="s">
        <v>397</v>
      </c>
      <c r="C2700" s="1" t="s">
        <v>5900</v>
      </c>
      <c r="D2700" s="4">
        <v>8</v>
      </c>
      <c r="E2700" s="4">
        <v>2020</v>
      </c>
      <c r="F2700" s="5">
        <v>327</v>
      </c>
      <c r="G2700" s="5">
        <v>0</v>
      </c>
      <c r="H2700" s="5">
        <v>327</v>
      </c>
      <c r="I2700" s="1" t="s">
        <v>6886</v>
      </c>
      <c r="J2700" s="1" t="s">
        <v>6916</v>
      </c>
      <c r="K2700" s="5">
        <v>94.83</v>
      </c>
    </row>
    <row r="2701" spans="2:11" x14ac:dyDescent="0.2">
      <c r="B2701" s="4" t="s">
        <v>397</v>
      </c>
      <c r="C2701" s="1" t="s">
        <v>5901</v>
      </c>
      <c r="D2701" s="4">
        <v>5</v>
      </c>
      <c r="E2701" s="4">
        <v>2020</v>
      </c>
      <c r="F2701" s="5">
        <v>327</v>
      </c>
      <c r="G2701" s="5">
        <v>0</v>
      </c>
      <c r="H2701" s="5">
        <v>327</v>
      </c>
      <c r="I2701" s="1" t="s">
        <v>6886</v>
      </c>
      <c r="J2701" s="1" t="s">
        <v>6916</v>
      </c>
      <c r="K2701" s="5">
        <v>94.83</v>
      </c>
    </row>
    <row r="2702" spans="2:11" x14ac:dyDescent="0.2">
      <c r="B2702" s="4" t="s">
        <v>398</v>
      </c>
      <c r="C2702" s="1" t="s">
        <v>5902</v>
      </c>
      <c r="D2702" s="4">
        <v>1</v>
      </c>
      <c r="E2702" s="4">
        <v>2020</v>
      </c>
      <c r="F2702" s="5">
        <v>440</v>
      </c>
      <c r="G2702" s="5">
        <v>0</v>
      </c>
      <c r="H2702" s="5">
        <v>440</v>
      </c>
      <c r="I2702" s="1" t="s">
        <v>6891</v>
      </c>
      <c r="J2702" s="1" t="s">
        <v>6907</v>
      </c>
      <c r="K2702" s="5">
        <v>136.4</v>
      </c>
    </row>
    <row r="2703" spans="2:11" x14ac:dyDescent="0.2">
      <c r="B2703" s="4" t="s">
        <v>399</v>
      </c>
      <c r="C2703" s="1" t="s">
        <v>5903</v>
      </c>
      <c r="D2703" s="4">
        <v>1</v>
      </c>
      <c r="E2703" s="4">
        <v>2020</v>
      </c>
      <c r="F2703" s="5">
        <v>168</v>
      </c>
      <c r="G2703" s="5">
        <v>0</v>
      </c>
      <c r="H2703" s="5">
        <v>168</v>
      </c>
      <c r="I2703" s="1" t="s">
        <v>6887</v>
      </c>
      <c r="J2703" s="1" t="s">
        <v>6950</v>
      </c>
      <c r="K2703" s="5">
        <v>60.48</v>
      </c>
    </row>
    <row r="2704" spans="2:11" x14ac:dyDescent="0.2">
      <c r="B2704" s="4" t="s">
        <v>400</v>
      </c>
      <c r="C2704" s="1" t="s">
        <v>5904</v>
      </c>
      <c r="D2704" s="4">
        <v>1</v>
      </c>
      <c r="E2704" s="4">
        <v>2020</v>
      </c>
      <c r="F2704" s="5">
        <v>383</v>
      </c>
      <c r="G2704" s="5">
        <v>0</v>
      </c>
      <c r="H2704" s="5">
        <v>383</v>
      </c>
      <c r="I2704" s="1" t="s">
        <v>6889</v>
      </c>
      <c r="J2704" s="1" t="s">
        <v>6911</v>
      </c>
      <c r="K2704" s="5">
        <v>122.56</v>
      </c>
    </row>
    <row r="2705" spans="2:11" x14ac:dyDescent="0.2">
      <c r="B2705" s="4" t="s">
        <v>400</v>
      </c>
      <c r="C2705" s="1" t="s">
        <v>5905</v>
      </c>
      <c r="D2705" s="4">
        <v>6</v>
      </c>
      <c r="E2705" s="4">
        <v>2020</v>
      </c>
      <c r="F2705" s="5">
        <v>345</v>
      </c>
      <c r="G2705" s="5">
        <v>0</v>
      </c>
      <c r="H2705" s="5">
        <v>345</v>
      </c>
      <c r="I2705" s="1" t="s">
        <v>6889</v>
      </c>
      <c r="J2705" s="1" t="s">
        <v>6920</v>
      </c>
      <c r="K2705" s="5">
        <v>106.95</v>
      </c>
    </row>
    <row r="2706" spans="2:11" x14ac:dyDescent="0.2">
      <c r="B2706" s="4" t="s">
        <v>401</v>
      </c>
      <c r="C2706" s="1" t="s">
        <v>5906</v>
      </c>
      <c r="D2706" s="4">
        <v>1</v>
      </c>
      <c r="E2706" s="4">
        <v>2020</v>
      </c>
      <c r="F2706" s="5">
        <v>447</v>
      </c>
      <c r="G2706" s="5">
        <v>0</v>
      </c>
      <c r="H2706" s="5">
        <v>447</v>
      </c>
      <c r="I2706" s="1" t="s">
        <v>6889</v>
      </c>
      <c r="J2706" s="1" t="s">
        <v>6893</v>
      </c>
      <c r="K2706" s="5">
        <v>156.44999999999999</v>
      </c>
    </row>
    <row r="2707" spans="2:11" x14ac:dyDescent="0.2">
      <c r="B2707" s="4" t="s">
        <v>402</v>
      </c>
      <c r="C2707" s="1" t="s">
        <v>5907</v>
      </c>
      <c r="D2707" s="4">
        <v>1</v>
      </c>
      <c r="E2707" s="4">
        <v>2020</v>
      </c>
      <c r="F2707" s="5">
        <v>447</v>
      </c>
      <c r="G2707" s="5">
        <v>0</v>
      </c>
      <c r="H2707" s="5">
        <v>447</v>
      </c>
      <c r="I2707" s="1" t="s">
        <v>6889</v>
      </c>
      <c r="J2707" s="1" t="s">
        <v>6893</v>
      </c>
      <c r="K2707" s="5">
        <v>156.44999999999999</v>
      </c>
    </row>
    <row r="2708" spans="2:11" x14ac:dyDescent="0.2">
      <c r="B2708" s="4" t="s">
        <v>403</v>
      </c>
      <c r="C2708" s="1" t="s">
        <v>5908</v>
      </c>
      <c r="D2708" s="4">
        <v>1</v>
      </c>
      <c r="E2708" s="4">
        <v>2020</v>
      </c>
      <c r="F2708" s="5">
        <v>383</v>
      </c>
      <c r="G2708" s="5">
        <v>0</v>
      </c>
      <c r="H2708" s="5">
        <v>383</v>
      </c>
      <c r="I2708" s="1" t="s">
        <v>6889</v>
      </c>
      <c r="J2708" s="1" t="s">
        <v>6911</v>
      </c>
      <c r="K2708" s="5">
        <v>122.56</v>
      </c>
    </row>
    <row r="2709" spans="2:11" x14ac:dyDescent="0.2">
      <c r="B2709" s="4" t="s">
        <v>404</v>
      </c>
      <c r="C2709" s="1" t="s">
        <v>5909</v>
      </c>
      <c r="D2709" s="4">
        <v>1</v>
      </c>
      <c r="E2709" s="4">
        <v>2020</v>
      </c>
      <c r="F2709" s="5">
        <v>168</v>
      </c>
      <c r="G2709" s="5">
        <v>0</v>
      </c>
      <c r="H2709" s="5">
        <v>168</v>
      </c>
      <c r="I2709" s="1" t="s">
        <v>6888</v>
      </c>
      <c r="J2709" s="1" t="s">
        <v>6894</v>
      </c>
      <c r="K2709" s="5">
        <v>25.2</v>
      </c>
    </row>
    <row r="2710" spans="2:11" x14ac:dyDescent="0.2">
      <c r="B2710" s="4" t="s">
        <v>405</v>
      </c>
      <c r="C2710" s="1" t="s">
        <v>5910</v>
      </c>
      <c r="D2710" s="4">
        <v>1</v>
      </c>
      <c r="E2710" s="4">
        <v>2020</v>
      </c>
      <c r="F2710" s="5">
        <v>168</v>
      </c>
      <c r="G2710" s="5">
        <v>0</v>
      </c>
      <c r="H2710" s="5">
        <v>168</v>
      </c>
      <c r="I2710" s="1" t="s">
        <v>6888</v>
      </c>
      <c r="J2710" s="1" t="s">
        <v>6894</v>
      </c>
      <c r="K2710" s="5">
        <v>25.2</v>
      </c>
    </row>
    <row r="2711" spans="2:11" x14ac:dyDescent="0.2">
      <c r="B2711" s="4" t="s">
        <v>406</v>
      </c>
      <c r="C2711" s="1" t="s">
        <v>5911</v>
      </c>
      <c r="D2711" s="4">
        <v>1</v>
      </c>
      <c r="E2711" s="4">
        <v>2020</v>
      </c>
      <c r="F2711" s="5">
        <v>205</v>
      </c>
      <c r="G2711" s="5">
        <v>0</v>
      </c>
      <c r="H2711" s="5">
        <v>205</v>
      </c>
      <c r="I2711" s="1" t="s">
        <v>6892</v>
      </c>
      <c r="J2711" s="1" t="s">
        <v>6915</v>
      </c>
      <c r="K2711" s="5">
        <v>36.9</v>
      </c>
    </row>
    <row r="2712" spans="2:11" x14ac:dyDescent="0.2">
      <c r="B2712" s="4" t="s">
        <v>406</v>
      </c>
      <c r="C2712" s="1" t="s">
        <v>5912</v>
      </c>
      <c r="D2712" s="4">
        <v>4</v>
      </c>
      <c r="E2712" s="4">
        <v>2020</v>
      </c>
      <c r="F2712" s="5">
        <v>205</v>
      </c>
      <c r="G2712" s="5">
        <v>30.75</v>
      </c>
      <c r="H2712" s="5">
        <v>174.25</v>
      </c>
      <c r="I2712" s="1" t="s">
        <v>6892</v>
      </c>
      <c r="J2712" s="1" t="s">
        <v>6915</v>
      </c>
      <c r="K2712" s="5">
        <v>36.9</v>
      </c>
    </row>
    <row r="2713" spans="2:11" x14ac:dyDescent="0.2">
      <c r="B2713" s="4" t="s">
        <v>406</v>
      </c>
      <c r="C2713" s="1" t="s">
        <v>5913</v>
      </c>
      <c r="D2713" s="4">
        <v>3</v>
      </c>
      <c r="E2713" s="4">
        <v>2020</v>
      </c>
      <c r="F2713" s="5">
        <v>220</v>
      </c>
      <c r="G2713" s="5">
        <v>0</v>
      </c>
      <c r="H2713" s="5">
        <v>220</v>
      </c>
      <c r="I2713" s="1" t="s">
        <v>6892</v>
      </c>
      <c r="J2713" s="1" t="s">
        <v>6895</v>
      </c>
      <c r="K2713" s="5">
        <v>39.6</v>
      </c>
    </row>
    <row r="2714" spans="2:11" x14ac:dyDescent="0.2">
      <c r="B2714" s="4" t="s">
        <v>3180</v>
      </c>
      <c r="C2714" s="1" t="s">
        <v>5914</v>
      </c>
      <c r="D2714" s="4">
        <v>1</v>
      </c>
      <c r="E2714" s="4">
        <v>2020</v>
      </c>
      <c r="F2714" s="5">
        <v>436</v>
      </c>
      <c r="G2714" s="5">
        <v>0</v>
      </c>
      <c r="H2714" s="5">
        <v>436</v>
      </c>
      <c r="I2714" s="1" t="s">
        <v>6885</v>
      </c>
      <c r="J2714" s="1" t="s">
        <v>6968</v>
      </c>
      <c r="K2714" s="5">
        <v>104.64</v>
      </c>
    </row>
    <row r="2715" spans="2:11" x14ac:dyDescent="0.2">
      <c r="B2715" s="4" t="s">
        <v>3181</v>
      </c>
      <c r="C2715" s="1" t="s">
        <v>5915</v>
      </c>
      <c r="D2715" s="4">
        <v>1</v>
      </c>
      <c r="E2715" s="4">
        <v>2020</v>
      </c>
      <c r="F2715" s="5">
        <v>579</v>
      </c>
      <c r="G2715" s="5">
        <v>0</v>
      </c>
      <c r="H2715" s="5">
        <v>579</v>
      </c>
      <c r="I2715" s="1" t="s">
        <v>6890</v>
      </c>
      <c r="J2715" s="1" t="s">
        <v>6928</v>
      </c>
      <c r="K2715" s="5">
        <v>167.91</v>
      </c>
    </row>
    <row r="2716" spans="2:11" x14ac:dyDescent="0.2">
      <c r="B2716" s="4" t="s">
        <v>3182</v>
      </c>
      <c r="C2716" s="1" t="s">
        <v>5916</v>
      </c>
      <c r="D2716" s="4">
        <v>1</v>
      </c>
      <c r="E2716" s="4">
        <v>2020</v>
      </c>
      <c r="F2716" s="5">
        <v>538</v>
      </c>
      <c r="G2716" s="5">
        <v>0</v>
      </c>
      <c r="H2716" s="5">
        <v>538</v>
      </c>
      <c r="I2716" s="1" t="s">
        <v>6891</v>
      </c>
      <c r="J2716" s="1" t="s">
        <v>6953</v>
      </c>
      <c r="K2716" s="5">
        <v>129.12</v>
      </c>
    </row>
    <row r="2717" spans="2:11" x14ac:dyDescent="0.2">
      <c r="B2717" s="4" t="s">
        <v>3183</v>
      </c>
      <c r="C2717" s="1" t="s">
        <v>5917</v>
      </c>
      <c r="D2717" s="4">
        <v>1</v>
      </c>
      <c r="E2717" s="4">
        <v>2020</v>
      </c>
      <c r="F2717" s="5">
        <v>539</v>
      </c>
      <c r="G2717" s="5">
        <v>0</v>
      </c>
      <c r="H2717" s="5">
        <v>539</v>
      </c>
      <c r="I2717" s="1" t="s">
        <v>6891</v>
      </c>
      <c r="J2717" s="1" t="s">
        <v>6956</v>
      </c>
      <c r="K2717" s="5">
        <v>156.31</v>
      </c>
    </row>
    <row r="2718" spans="2:11" x14ac:dyDescent="0.2">
      <c r="B2718" s="4" t="s">
        <v>3184</v>
      </c>
      <c r="C2718" s="1" t="s">
        <v>5918</v>
      </c>
      <c r="D2718" s="4">
        <v>1</v>
      </c>
      <c r="E2718" s="4">
        <v>2020</v>
      </c>
      <c r="F2718" s="5">
        <v>539</v>
      </c>
      <c r="G2718" s="5">
        <v>0</v>
      </c>
      <c r="H2718" s="5">
        <v>539</v>
      </c>
      <c r="I2718" s="1" t="s">
        <v>6891</v>
      </c>
      <c r="J2718" s="1" t="s">
        <v>6956</v>
      </c>
      <c r="K2718" s="5">
        <v>156.31</v>
      </c>
    </row>
    <row r="2719" spans="2:11" x14ac:dyDescent="0.2">
      <c r="B2719" s="4" t="s">
        <v>3185</v>
      </c>
      <c r="C2719" s="1" t="s">
        <v>5919</v>
      </c>
      <c r="D2719" s="4">
        <v>1</v>
      </c>
      <c r="E2719" s="4">
        <v>2020</v>
      </c>
      <c r="F2719" s="5">
        <v>336</v>
      </c>
      <c r="G2719" s="5">
        <v>0</v>
      </c>
      <c r="H2719" s="5">
        <v>336</v>
      </c>
      <c r="I2719" s="1" t="s">
        <v>6887</v>
      </c>
      <c r="J2719" s="1" t="s">
        <v>6936</v>
      </c>
      <c r="K2719" s="5">
        <v>120.96</v>
      </c>
    </row>
    <row r="2720" spans="2:11" x14ac:dyDescent="0.2">
      <c r="B2720" s="4" t="s">
        <v>3185</v>
      </c>
      <c r="C2720" s="1" t="s">
        <v>5920</v>
      </c>
      <c r="D2720" s="4">
        <v>4</v>
      </c>
      <c r="E2720" s="4">
        <v>2020</v>
      </c>
      <c r="F2720" s="5">
        <v>312</v>
      </c>
      <c r="G2720" s="5">
        <v>46.800000000000011</v>
      </c>
      <c r="H2720" s="5">
        <v>265.2</v>
      </c>
      <c r="I2720" s="1" t="s">
        <v>6887</v>
      </c>
      <c r="J2720" s="1" t="s">
        <v>6910</v>
      </c>
      <c r="K2720" s="5">
        <v>99.84</v>
      </c>
    </row>
    <row r="2721" spans="2:11" x14ac:dyDescent="0.2">
      <c r="B2721" s="4" t="s">
        <v>3186</v>
      </c>
      <c r="C2721" s="1" t="s">
        <v>5921</v>
      </c>
      <c r="D2721" s="4">
        <v>1</v>
      </c>
      <c r="E2721" s="4">
        <v>2020</v>
      </c>
      <c r="F2721" s="5">
        <v>383</v>
      </c>
      <c r="G2721" s="5">
        <v>0</v>
      </c>
      <c r="H2721" s="5">
        <v>383</v>
      </c>
      <c r="I2721" s="1" t="s">
        <v>6889</v>
      </c>
      <c r="J2721" s="1" t="s">
        <v>6911</v>
      </c>
      <c r="K2721" s="5">
        <v>122.56</v>
      </c>
    </row>
    <row r="2722" spans="2:11" x14ac:dyDescent="0.2">
      <c r="B2722" s="4" t="s">
        <v>3187</v>
      </c>
      <c r="C2722" s="1" t="s">
        <v>5922</v>
      </c>
      <c r="D2722" s="4">
        <v>1</v>
      </c>
      <c r="E2722" s="4">
        <v>2020</v>
      </c>
      <c r="F2722" s="5">
        <v>383</v>
      </c>
      <c r="G2722" s="5">
        <v>0</v>
      </c>
      <c r="H2722" s="5">
        <v>383</v>
      </c>
      <c r="I2722" s="1" t="s">
        <v>6889</v>
      </c>
      <c r="J2722" s="1" t="s">
        <v>6911</v>
      </c>
      <c r="K2722" s="5">
        <v>122.56</v>
      </c>
    </row>
    <row r="2723" spans="2:11" x14ac:dyDescent="0.2">
      <c r="B2723" s="4" t="s">
        <v>3188</v>
      </c>
      <c r="C2723" s="1" t="s">
        <v>5923</v>
      </c>
      <c r="D2723" s="4">
        <v>1</v>
      </c>
      <c r="E2723" s="4">
        <v>2020</v>
      </c>
      <c r="F2723" s="5">
        <v>345</v>
      </c>
      <c r="G2723" s="5">
        <v>0</v>
      </c>
      <c r="H2723" s="5">
        <v>345</v>
      </c>
      <c r="I2723" s="1" t="s">
        <v>6889</v>
      </c>
      <c r="J2723" s="1" t="s">
        <v>6920</v>
      </c>
      <c r="K2723" s="5">
        <v>106.95</v>
      </c>
    </row>
    <row r="2724" spans="2:11" x14ac:dyDescent="0.2">
      <c r="B2724" s="4" t="s">
        <v>3189</v>
      </c>
      <c r="C2724" s="1" t="s">
        <v>5924</v>
      </c>
      <c r="D2724" s="4">
        <v>1</v>
      </c>
      <c r="E2724" s="4">
        <v>2020</v>
      </c>
      <c r="F2724" s="5">
        <v>436</v>
      </c>
      <c r="G2724" s="5">
        <v>0</v>
      </c>
      <c r="H2724" s="5">
        <v>436</v>
      </c>
      <c r="I2724" s="1" t="s">
        <v>6885</v>
      </c>
      <c r="J2724" s="1" t="s">
        <v>6960</v>
      </c>
      <c r="K2724" s="5">
        <v>122.08000000000001</v>
      </c>
    </row>
    <row r="2725" spans="2:11" x14ac:dyDescent="0.2">
      <c r="B2725" s="4" t="s">
        <v>3190</v>
      </c>
      <c r="C2725" s="1" t="s">
        <v>5925</v>
      </c>
      <c r="D2725" s="4">
        <v>1</v>
      </c>
      <c r="E2725" s="4">
        <v>2020</v>
      </c>
      <c r="F2725" s="5">
        <v>510</v>
      </c>
      <c r="G2725" s="5">
        <v>0</v>
      </c>
      <c r="H2725" s="5">
        <v>510</v>
      </c>
      <c r="I2725" s="1" t="s">
        <v>6890</v>
      </c>
      <c r="J2725" s="1" t="s">
        <v>6903</v>
      </c>
      <c r="K2725" s="5">
        <v>163.20000000000002</v>
      </c>
    </row>
    <row r="2726" spans="2:11" x14ac:dyDescent="0.2">
      <c r="B2726" s="4" t="s">
        <v>407</v>
      </c>
      <c r="C2726" s="1" t="s">
        <v>5926</v>
      </c>
      <c r="D2726" s="4">
        <v>1</v>
      </c>
      <c r="E2726" s="4">
        <v>2020</v>
      </c>
      <c r="F2726" s="5">
        <v>539</v>
      </c>
      <c r="G2726" s="5">
        <v>0</v>
      </c>
      <c r="H2726" s="5">
        <v>539</v>
      </c>
      <c r="I2726" s="1" t="s">
        <v>6891</v>
      </c>
      <c r="J2726" s="1" t="s">
        <v>6956</v>
      </c>
      <c r="K2726" s="5">
        <v>156.31</v>
      </c>
    </row>
    <row r="2727" spans="2:11" x14ac:dyDescent="0.2">
      <c r="B2727" s="4" t="s">
        <v>408</v>
      </c>
      <c r="C2727" s="1" t="s">
        <v>5927</v>
      </c>
      <c r="D2727" s="4">
        <v>1</v>
      </c>
      <c r="E2727" s="4">
        <v>2020</v>
      </c>
      <c r="F2727" s="5">
        <v>523</v>
      </c>
      <c r="G2727" s="5">
        <v>0</v>
      </c>
      <c r="H2727" s="5">
        <v>523</v>
      </c>
      <c r="I2727" s="1" t="s">
        <v>6891</v>
      </c>
      <c r="J2727" s="1" t="s">
        <v>6904</v>
      </c>
      <c r="K2727" s="5">
        <v>156.9</v>
      </c>
    </row>
    <row r="2728" spans="2:11" x14ac:dyDescent="0.2">
      <c r="B2728" s="4" t="s">
        <v>409</v>
      </c>
      <c r="C2728" s="1" t="s">
        <v>5928</v>
      </c>
      <c r="D2728" s="4">
        <v>1</v>
      </c>
      <c r="E2728" s="4">
        <v>2020</v>
      </c>
      <c r="F2728" s="5">
        <v>506</v>
      </c>
      <c r="G2728" s="5">
        <v>0</v>
      </c>
      <c r="H2728" s="5">
        <v>506</v>
      </c>
      <c r="I2728" s="1" t="s">
        <v>6891</v>
      </c>
      <c r="J2728" s="1" t="s">
        <v>6909</v>
      </c>
      <c r="K2728" s="5">
        <v>146.73999999999998</v>
      </c>
    </row>
    <row r="2729" spans="2:11" x14ac:dyDescent="0.2">
      <c r="B2729" s="4" t="s">
        <v>410</v>
      </c>
      <c r="C2729" s="1" t="s">
        <v>5929</v>
      </c>
      <c r="D2729" s="4">
        <v>1</v>
      </c>
      <c r="E2729" s="4">
        <v>2020</v>
      </c>
      <c r="F2729" s="5">
        <v>478</v>
      </c>
      <c r="G2729" s="5">
        <v>0</v>
      </c>
      <c r="H2729" s="5">
        <v>478</v>
      </c>
      <c r="I2729" s="1" t="s">
        <v>6891</v>
      </c>
      <c r="J2729" s="1" t="s">
        <v>6923</v>
      </c>
      <c r="K2729" s="5">
        <v>119.5</v>
      </c>
    </row>
    <row r="2730" spans="2:11" x14ac:dyDescent="0.2">
      <c r="B2730" s="4" t="s">
        <v>411</v>
      </c>
      <c r="C2730" s="1" t="s">
        <v>5930</v>
      </c>
      <c r="D2730" s="4">
        <v>1</v>
      </c>
      <c r="E2730" s="4">
        <v>2020</v>
      </c>
      <c r="F2730" s="5">
        <v>332</v>
      </c>
      <c r="G2730" s="5">
        <v>0</v>
      </c>
      <c r="H2730" s="5">
        <v>332</v>
      </c>
      <c r="I2730" s="1" t="s">
        <v>6887</v>
      </c>
      <c r="J2730" s="1" t="s">
        <v>6940</v>
      </c>
      <c r="K2730" s="5">
        <v>99.6</v>
      </c>
    </row>
    <row r="2731" spans="2:11" x14ac:dyDescent="0.2">
      <c r="B2731" s="4" t="s">
        <v>412</v>
      </c>
      <c r="C2731" s="1" t="s">
        <v>5931</v>
      </c>
      <c r="D2731" s="4">
        <v>1</v>
      </c>
      <c r="E2731" s="4">
        <v>2020</v>
      </c>
      <c r="F2731" s="5">
        <v>293</v>
      </c>
      <c r="G2731" s="5">
        <v>0</v>
      </c>
      <c r="H2731" s="5">
        <v>293</v>
      </c>
      <c r="I2731" s="1" t="s">
        <v>6887</v>
      </c>
      <c r="J2731" s="1" t="s">
        <v>6937</v>
      </c>
      <c r="K2731" s="5">
        <v>90.83</v>
      </c>
    </row>
    <row r="2732" spans="2:11" x14ac:dyDescent="0.2">
      <c r="B2732" s="4" t="s">
        <v>413</v>
      </c>
      <c r="C2732" s="1" t="s">
        <v>5932</v>
      </c>
      <c r="D2732" s="4">
        <v>1</v>
      </c>
      <c r="E2732" s="4">
        <v>2020</v>
      </c>
      <c r="F2732" s="5">
        <v>387</v>
      </c>
      <c r="G2732" s="5">
        <v>0</v>
      </c>
      <c r="H2732" s="5">
        <v>387</v>
      </c>
      <c r="I2732" s="1" t="s">
        <v>6885</v>
      </c>
      <c r="J2732" s="1" t="s">
        <v>6971</v>
      </c>
      <c r="K2732" s="5">
        <v>100.62</v>
      </c>
    </row>
    <row r="2733" spans="2:11" x14ac:dyDescent="0.2">
      <c r="B2733" s="4" t="s">
        <v>414</v>
      </c>
      <c r="C2733" s="1" t="s">
        <v>5933</v>
      </c>
      <c r="D2733" s="4">
        <v>1</v>
      </c>
      <c r="E2733" s="4">
        <v>2020</v>
      </c>
      <c r="F2733" s="5">
        <v>510</v>
      </c>
      <c r="G2733" s="5">
        <v>0</v>
      </c>
      <c r="H2733" s="5">
        <v>510</v>
      </c>
      <c r="I2733" s="1" t="s">
        <v>6890</v>
      </c>
      <c r="J2733" s="1" t="s">
        <v>6903</v>
      </c>
      <c r="K2733" s="5">
        <v>163.20000000000002</v>
      </c>
    </row>
    <row r="2734" spans="2:11" x14ac:dyDescent="0.2">
      <c r="B2734" s="4" t="s">
        <v>415</v>
      </c>
      <c r="C2734" s="1" t="s">
        <v>5934</v>
      </c>
      <c r="D2734" s="4">
        <v>1</v>
      </c>
      <c r="E2734" s="4">
        <v>2020</v>
      </c>
      <c r="F2734" s="5">
        <v>478</v>
      </c>
      <c r="G2734" s="5">
        <v>0</v>
      </c>
      <c r="H2734" s="5">
        <v>478</v>
      </c>
      <c r="I2734" s="1" t="s">
        <v>6891</v>
      </c>
      <c r="J2734" s="1" t="s">
        <v>6923</v>
      </c>
      <c r="K2734" s="5">
        <v>119.5</v>
      </c>
    </row>
    <row r="2735" spans="2:11" x14ac:dyDescent="0.2">
      <c r="B2735" s="4" t="s">
        <v>416</v>
      </c>
      <c r="C2735" s="1" t="s">
        <v>5935</v>
      </c>
      <c r="D2735" s="4">
        <v>1</v>
      </c>
      <c r="E2735" s="4">
        <v>2020</v>
      </c>
      <c r="F2735" s="5">
        <v>283</v>
      </c>
      <c r="G2735" s="5">
        <v>0</v>
      </c>
      <c r="H2735" s="5">
        <v>283</v>
      </c>
      <c r="I2735" s="1" t="s">
        <v>6887</v>
      </c>
      <c r="J2735" s="1" t="s">
        <v>6955</v>
      </c>
      <c r="K2735" s="5">
        <v>82.07</v>
      </c>
    </row>
    <row r="2736" spans="2:11" x14ac:dyDescent="0.2">
      <c r="B2736" s="4" t="s">
        <v>417</v>
      </c>
      <c r="C2736" s="1" t="s">
        <v>5936</v>
      </c>
      <c r="D2736" s="4">
        <v>1</v>
      </c>
      <c r="E2736" s="4">
        <v>2020</v>
      </c>
      <c r="F2736" s="5">
        <v>168</v>
      </c>
      <c r="G2736" s="5">
        <v>0</v>
      </c>
      <c r="H2736" s="5">
        <v>168</v>
      </c>
      <c r="I2736" s="1" t="s">
        <v>6887</v>
      </c>
      <c r="J2736" s="1" t="s">
        <v>6950</v>
      </c>
      <c r="K2736" s="5">
        <v>60.48</v>
      </c>
    </row>
    <row r="2737" spans="2:11" x14ac:dyDescent="0.2">
      <c r="B2737" s="4" t="s">
        <v>418</v>
      </c>
      <c r="C2737" s="1" t="s">
        <v>5937</v>
      </c>
      <c r="D2737" s="4">
        <v>1</v>
      </c>
      <c r="E2737" s="4">
        <v>2020</v>
      </c>
      <c r="F2737" s="5">
        <v>383</v>
      </c>
      <c r="G2737" s="5">
        <v>0</v>
      </c>
      <c r="H2737" s="5">
        <v>383</v>
      </c>
      <c r="I2737" s="1" t="s">
        <v>6889</v>
      </c>
      <c r="J2737" s="1" t="s">
        <v>6911</v>
      </c>
      <c r="K2737" s="5">
        <v>122.56</v>
      </c>
    </row>
    <row r="2738" spans="2:11" x14ac:dyDescent="0.2">
      <c r="B2738" s="4" t="s">
        <v>419</v>
      </c>
      <c r="C2738" s="1" t="s">
        <v>5938</v>
      </c>
      <c r="D2738" s="4">
        <v>1</v>
      </c>
      <c r="E2738" s="4">
        <v>2020</v>
      </c>
      <c r="F2738" s="5">
        <v>447</v>
      </c>
      <c r="G2738" s="5">
        <v>0</v>
      </c>
      <c r="H2738" s="5">
        <v>447</v>
      </c>
      <c r="I2738" s="1" t="s">
        <v>6889</v>
      </c>
      <c r="J2738" s="1" t="s">
        <v>6893</v>
      </c>
      <c r="K2738" s="5">
        <v>156.44999999999999</v>
      </c>
    </row>
    <row r="2739" spans="2:11" x14ac:dyDescent="0.2">
      <c r="B2739" s="4" t="s">
        <v>420</v>
      </c>
      <c r="C2739" s="1" t="s">
        <v>5939</v>
      </c>
      <c r="D2739" s="4">
        <v>1</v>
      </c>
      <c r="E2739" s="4">
        <v>2020</v>
      </c>
      <c r="F2739" s="5">
        <v>447</v>
      </c>
      <c r="G2739" s="5">
        <v>0</v>
      </c>
      <c r="H2739" s="5">
        <v>447</v>
      </c>
      <c r="I2739" s="1" t="s">
        <v>6889</v>
      </c>
      <c r="J2739" s="1" t="s">
        <v>6893</v>
      </c>
      <c r="K2739" s="5">
        <v>156.44999999999999</v>
      </c>
    </row>
    <row r="2740" spans="2:11" x14ac:dyDescent="0.2">
      <c r="B2740" s="4" t="s">
        <v>420</v>
      </c>
      <c r="C2740" s="1" t="s">
        <v>5940</v>
      </c>
      <c r="D2740" s="4">
        <v>3</v>
      </c>
      <c r="E2740" s="4">
        <v>2020</v>
      </c>
      <c r="F2740" s="5">
        <v>447</v>
      </c>
      <c r="G2740" s="5">
        <v>0</v>
      </c>
      <c r="H2740" s="5">
        <v>447</v>
      </c>
      <c r="I2740" s="1" t="s">
        <v>6889</v>
      </c>
      <c r="J2740" s="1" t="s">
        <v>6893</v>
      </c>
      <c r="K2740" s="5">
        <v>156.44999999999999</v>
      </c>
    </row>
    <row r="2741" spans="2:11" x14ac:dyDescent="0.2">
      <c r="B2741" s="4" t="s">
        <v>420</v>
      </c>
      <c r="C2741" s="1" t="s">
        <v>5941</v>
      </c>
      <c r="D2741" s="4">
        <v>5</v>
      </c>
      <c r="E2741" s="4">
        <v>2020</v>
      </c>
      <c r="F2741" s="5">
        <v>168</v>
      </c>
      <c r="G2741" s="5">
        <v>0</v>
      </c>
      <c r="H2741" s="5">
        <v>168</v>
      </c>
      <c r="I2741" s="1" t="s">
        <v>6888</v>
      </c>
      <c r="J2741" s="1" t="s">
        <v>6922</v>
      </c>
      <c r="K2741" s="5">
        <v>75.600000000000009</v>
      </c>
    </row>
    <row r="2742" spans="2:11" x14ac:dyDescent="0.2">
      <c r="B2742" s="4" t="s">
        <v>421</v>
      </c>
      <c r="C2742" s="1" t="s">
        <v>5942</v>
      </c>
      <c r="D2742" s="4">
        <v>1</v>
      </c>
      <c r="E2742" s="4">
        <v>2020</v>
      </c>
      <c r="F2742" s="5">
        <v>168</v>
      </c>
      <c r="G2742" s="5">
        <v>0</v>
      </c>
      <c r="H2742" s="5">
        <v>168</v>
      </c>
      <c r="I2742" s="1" t="s">
        <v>6888</v>
      </c>
      <c r="J2742" s="1" t="s">
        <v>6894</v>
      </c>
      <c r="K2742" s="5">
        <v>25.2</v>
      </c>
    </row>
    <row r="2743" spans="2:11" x14ac:dyDescent="0.2">
      <c r="B2743" s="4" t="s">
        <v>422</v>
      </c>
      <c r="C2743" s="1" t="s">
        <v>5943</v>
      </c>
      <c r="D2743" s="4">
        <v>1</v>
      </c>
      <c r="E2743" s="4">
        <v>2020</v>
      </c>
      <c r="F2743" s="5">
        <v>387</v>
      </c>
      <c r="G2743" s="5">
        <v>0</v>
      </c>
      <c r="H2743" s="5">
        <v>387</v>
      </c>
      <c r="I2743" s="1" t="s">
        <v>6885</v>
      </c>
      <c r="J2743" s="1" t="s">
        <v>6971</v>
      </c>
      <c r="K2743" s="5">
        <v>100.62</v>
      </c>
    </row>
    <row r="2744" spans="2:11" x14ac:dyDescent="0.2">
      <c r="B2744" s="4" t="s">
        <v>423</v>
      </c>
      <c r="C2744" s="1" t="s">
        <v>5944</v>
      </c>
      <c r="D2744" s="4">
        <v>1</v>
      </c>
      <c r="E2744" s="4">
        <v>2020</v>
      </c>
      <c r="F2744" s="5">
        <v>579</v>
      </c>
      <c r="G2744" s="5">
        <v>0</v>
      </c>
      <c r="H2744" s="5">
        <v>579</v>
      </c>
      <c r="I2744" s="1" t="s">
        <v>6890</v>
      </c>
      <c r="J2744" s="1" t="s">
        <v>6928</v>
      </c>
      <c r="K2744" s="5">
        <v>167.91</v>
      </c>
    </row>
    <row r="2745" spans="2:11" x14ac:dyDescent="0.2">
      <c r="B2745" s="4" t="s">
        <v>424</v>
      </c>
      <c r="C2745" s="1" t="s">
        <v>5945</v>
      </c>
      <c r="D2745" s="4">
        <v>1</v>
      </c>
      <c r="E2745" s="4">
        <v>2020</v>
      </c>
      <c r="F2745" s="5">
        <v>440</v>
      </c>
      <c r="G2745" s="5">
        <v>0</v>
      </c>
      <c r="H2745" s="5">
        <v>440</v>
      </c>
      <c r="I2745" s="1" t="s">
        <v>6891</v>
      </c>
      <c r="J2745" s="1" t="s">
        <v>6907</v>
      </c>
      <c r="K2745" s="5">
        <v>136.4</v>
      </c>
    </row>
    <row r="2746" spans="2:11" x14ac:dyDescent="0.2">
      <c r="B2746" s="4" t="s">
        <v>424</v>
      </c>
      <c r="C2746" s="1" t="s">
        <v>5946</v>
      </c>
      <c r="D2746" s="4">
        <v>5</v>
      </c>
      <c r="E2746" s="4">
        <v>2020</v>
      </c>
      <c r="F2746" s="5">
        <v>284</v>
      </c>
      <c r="G2746" s="5">
        <v>42.599999999999994</v>
      </c>
      <c r="H2746" s="5">
        <v>241.4</v>
      </c>
      <c r="I2746" s="1" t="s">
        <v>6887</v>
      </c>
      <c r="J2746" s="1" t="s">
        <v>6919</v>
      </c>
      <c r="K2746" s="5">
        <v>76.680000000000007</v>
      </c>
    </row>
    <row r="2747" spans="2:11" x14ac:dyDescent="0.2">
      <c r="B2747" s="4" t="s">
        <v>425</v>
      </c>
      <c r="C2747" s="1" t="s">
        <v>5947</v>
      </c>
      <c r="D2747" s="4">
        <v>1</v>
      </c>
      <c r="E2747" s="4">
        <v>2020</v>
      </c>
      <c r="F2747" s="5">
        <v>317</v>
      </c>
      <c r="G2747" s="5">
        <v>0</v>
      </c>
      <c r="H2747" s="5">
        <v>317</v>
      </c>
      <c r="I2747" s="1" t="s">
        <v>6887</v>
      </c>
      <c r="J2747" s="1" t="s">
        <v>6935</v>
      </c>
      <c r="K2747" s="5">
        <v>98.27</v>
      </c>
    </row>
    <row r="2748" spans="2:11" x14ac:dyDescent="0.2">
      <c r="B2748" s="4" t="s">
        <v>3109</v>
      </c>
      <c r="C2748" s="1" t="s">
        <v>5948</v>
      </c>
      <c r="D2748" s="4">
        <v>3</v>
      </c>
      <c r="E2748" s="4">
        <v>2020</v>
      </c>
      <c r="F2748" s="5">
        <v>367</v>
      </c>
      <c r="G2748" s="5">
        <v>0</v>
      </c>
      <c r="H2748" s="5">
        <v>367</v>
      </c>
      <c r="I2748" s="1" t="s">
        <v>6887</v>
      </c>
      <c r="J2748" s="1" t="s">
        <v>6938</v>
      </c>
      <c r="K2748" s="5">
        <v>110.1</v>
      </c>
    </row>
    <row r="2749" spans="2:11" x14ac:dyDescent="0.2">
      <c r="B2749" s="4" t="s">
        <v>3110</v>
      </c>
      <c r="C2749" s="1" t="s">
        <v>5949</v>
      </c>
      <c r="D2749" s="4">
        <v>3</v>
      </c>
      <c r="E2749" s="4">
        <v>2020</v>
      </c>
      <c r="F2749" s="5">
        <v>457</v>
      </c>
      <c r="G2749" s="5">
        <v>0</v>
      </c>
      <c r="H2749" s="5">
        <v>457</v>
      </c>
      <c r="I2749" s="1" t="s">
        <v>6885</v>
      </c>
      <c r="J2749" s="1" t="s">
        <v>6970</v>
      </c>
      <c r="K2749" s="5">
        <v>123.39000000000001</v>
      </c>
    </row>
    <row r="2750" spans="2:11" x14ac:dyDescent="0.2">
      <c r="B2750" s="4" t="s">
        <v>3110</v>
      </c>
      <c r="C2750" s="1" t="s">
        <v>5950</v>
      </c>
      <c r="D2750" s="4">
        <v>6</v>
      </c>
      <c r="E2750" s="4">
        <v>2020</v>
      </c>
      <c r="F2750" s="5">
        <v>510</v>
      </c>
      <c r="G2750" s="5">
        <v>0</v>
      </c>
      <c r="H2750" s="5">
        <v>510</v>
      </c>
      <c r="I2750" s="1" t="s">
        <v>6890</v>
      </c>
      <c r="J2750" s="1" t="s">
        <v>6903</v>
      </c>
      <c r="K2750" s="5">
        <v>163.20000000000002</v>
      </c>
    </row>
    <row r="2751" spans="2:11" x14ac:dyDescent="0.2">
      <c r="B2751" s="4" t="s">
        <v>3111</v>
      </c>
      <c r="C2751" s="1" t="s">
        <v>5951</v>
      </c>
      <c r="D2751" s="4">
        <v>3</v>
      </c>
      <c r="E2751" s="4">
        <v>2020</v>
      </c>
      <c r="F2751" s="5">
        <v>506</v>
      </c>
      <c r="G2751" s="5">
        <v>0</v>
      </c>
      <c r="H2751" s="5">
        <v>506</v>
      </c>
      <c r="I2751" s="1" t="s">
        <v>6891</v>
      </c>
      <c r="J2751" s="1" t="s">
        <v>6909</v>
      </c>
      <c r="K2751" s="5">
        <v>146.73999999999998</v>
      </c>
    </row>
    <row r="2752" spans="2:11" x14ac:dyDescent="0.2">
      <c r="B2752" s="4" t="s">
        <v>3112</v>
      </c>
      <c r="C2752" s="1" t="s">
        <v>5952</v>
      </c>
      <c r="D2752" s="4">
        <v>3</v>
      </c>
      <c r="E2752" s="4">
        <v>2020</v>
      </c>
      <c r="F2752" s="5">
        <v>168</v>
      </c>
      <c r="G2752" s="5">
        <v>0</v>
      </c>
      <c r="H2752" s="5">
        <v>168</v>
      </c>
      <c r="I2752" s="1" t="s">
        <v>6887</v>
      </c>
      <c r="J2752" s="1" t="s">
        <v>6950</v>
      </c>
      <c r="K2752" s="5">
        <v>60.48</v>
      </c>
    </row>
    <row r="2753" spans="2:11" x14ac:dyDescent="0.2">
      <c r="B2753" s="4" t="s">
        <v>3112</v>
      </c>
      <c r="C2753" s="1" t="s">
        <v>5953</v>
      </c>
      <c r="D2753" s="4">
        <v>9</v>
      </c>
      <c r="E2753" s="4">
        <v>2020</v>
      </c>
      <c r="F2753" s="5">
        <v>295</v>
      </c>
      <c r="G2753" s="5">
        <v>0</v>
      </c>
      <c r="H2753" s="5">
        <v>295</v>
      </c>
      <c r="I2753" s="1" t="s">
        <v>6887</v>
      </c>
      <c r="J2753" s="1" t="s">
        <v>6954</v>
      </c>
      <c r="K2753" s="5">
        <v>97.350000000000009</v>
      </c>
    </row>
    <row r="2754" spans="2:11" x14ac:dyDescent="0.2">
      <c r="B2754" s="4" t="s">
        <v>3113</v>
      </c>
      <c r="C2754" s="1" t="s">
        <v>5954</v>
      </c>
      <c r="D2754" s="4">
        <v>3</v>
      </c>
      <c r="E2754" s="4">
        <v>2020</v>
      </c>
      <c r="F2754" s="5">
        <v>317</v>
      </c>
      <c r="G2754" s="5">
        <v>0</v>
      </c>
      <c r="H2754" s="5">
        <v>317</v>
      </c>
      <c r="I2754" s="1" t="s">
        <v>6887</v>
      </c>
      <c r="J2754" s="1" t="s">
        <v>6935</v>
      </c>
      <c r="K2754" s="5">
        <v>98.27</v>
      </c>
    </row>
    <row r="2755" spans="2:11" x14ac:dyDescent="0.2">
      <c r="B2755" s="4" t="s">
        <v>3113</v>
      </c>
      <c r="C2755" s="1" t="s">
        <v>5955</v>
      </c>
      <c r="D2755" s="4">
        <v>9</v>
      </c>
      <c r="E2755" s="4">
        <v>2020</v>
      </c>
      <c r="F2755" s="5">
        <v>336</v>
      </c>
      <c r="G2755" s="5">
        <v>0</v>
      </c>
      <c r="H2755" s="5">
        <v>336</v>
      </c>
      <c r="I2755" s="1" t="s">
        <v>6887</v>
      </c>
      <c r="J2755" s="1" t="s">
        <v>6936</v>
      </c>
      <c r="K2755" s="5">
        <v>120.96</v>
      </c>
    </row>
    <row r="2756" spans="2:11" x14ac:dyDescent="0.2">
      <c r="B2756" s="4" t="s">
        <v>3114</v>
      </c>
      <c r="C2756" s="1" t="s">
        <v>5956</v>
      </c>
      <c r="D2756" s="4">
        <v>3</v>
      </c>
      <c r="E2756" s="4">
        <v>2020</v>
      </c>
      <c r="F2756" s="5">
        <v>345</v>
      </c>
      <c r="G2756" s="5">
        <v>0</v>
      </c>
      <c r="H2756" s="5">
        <v>345</v>
      </c>
      <c r="I2756" s="1" t="s">
        <v>6889</v>
      </c>
      <c r="J2756" s="1" t="s">
        <v>6920</v>
      </c>
      <c r="K2756" s="5">
        <v>106.95</v>
      </c>
    </row>
    <row r="2757" spans="2:11" x14ac:dyDescent="0.2">
      <c r="B2757" s="4" t="s">
        <v>3114</v>
      </c>
      <c r="C2757" s="1" t="s">
        <v>5957</v>
      </c>
      <c r="D2757" s="4">
        <v>5</v>
      </c>
      <c r="E2757" s="4">
        <v>2020</v>
      </c>
      <c r="F2757" s="5">
        <v>345</v>
      </c>
      <c r="G2757" s="5">
        <v>51.75</v>
      </c>
      <c r="H2757" s="5">
        <v>293.25</v>
      </c>
      <c r="I2757" s="1" t="s">
        <v>6889</v>
      </c>
      <c r="J2757" s="1" t="s">
        <v>6920</v>
      </c>
      <c r="K2757" s="5">
        <v>106.95</v>
      </c>
    </row>
    <row r="2758" spans="2:11" x14ac:dyDescent="0.2">
      <c r="B2758" s="4" t="s">
        <v>3115</v>
      </c>
      <c r="C2758" s="1" t="s">
        <v>5958</v>
      </c>
      <c r="D2758" s="4">
        <v>3</v>
      </c>
      <c r="E2758" s="4">
        <v>2020</v>
      </c>
      <c r="F2758" s="5">
        <v>447</v>
      </c>
      <c r="G2758" s="5">
        <v>0</v>
      </c>
      <c r="H2758" s="5">
        <v>447</v>
      </c>
      <c r="I2758" s="1" t="s">
        <v>6889</v>
      </c>
      <c r="J2758" s="1" t="s">
        <v>6893</v>
      </c>
      <c r="K2758" s="5">
        <v>156.44999999999999</v>
      </c>
    </row>
    <row r="2759" spans="2:11" x14ac:dyDescent="0.2">
      <c r="B2759" s="4" t="s">
        <v>3116</v>
      </c>
      <c r="C2759" s="1" t="s">
        <v>5959</v>
      </c>
      <c r="D2759" s="4">
        <v>3</v>
      </c>
      <c r="E2759" s="4">
        <v>2020</v>
      </c>
      <c r="F2759" s="5">
        <v>447</v>
      </c>
      <c r="G2759" s="5">
        <v>0</v>
      </c>
      <c r="H2759" s="5">
        <v>447</v>
      </c>
      <c r="I2759" s="1" t="s">
        <v>6889</v>
      </c>
      <c r="J2759" s="1" t="s">
        <v>6893</v>
      </c>
      <c r="K2759" s="5">
        <v>156.44999999999999</v>
      </c>
    </row>
    <row r="2760" spans="2:11" x14ac:dyDescent="0.2">
      <c r="B2760" s="4" t="s">
        <v>3116</v>
      </c>
      <c r="C2760" s="1" t="s">
        <v>5960</v>
      </c>
      <c r="D2760" s="4">
        <v>9</v>
      </c>
      <c r="E2760" s="4">
        <v>2020</v>
      </c>
      <c r="F2760" s="5">
        <v>345</v>
      </c>
      <c r="G2760" s="5">
        <v>0</v>
      </c>
      <c r="H2760" s="5">
        <v>345</v>
      </c>
      <c r="I2760" s="1" t="s">
        <v>6889</v>
      </c>
      <c r="J2760" s="1" t="s">
        <v>6920</v>
      </c>
      <c r="K2760" s="5">
        <v>106.95</v>
      </c>
    </row>
    <row r="2761" spans="2:11" x14ac:dyDescent="0.2">
      <c r="B2761" s="4" t="s">
        <v>3117</v>
      </c>
      <c r="C2761" s="1" t="s">
        <v>5961</v>
      </c>
      <c r="D2761" s="4">
        <v>3</v>
      </c>
      <c r="E2761" s="4">
        <v>2020</v>
      </c>
      <c r="F2761" s="5">
        <v>383</v>
      </c>
      <c r="G2761" s="5">
        <v>0</v>
      </c>
      <c r="H2761" s="5">
        <v>383</v>
      </c>
      <c r="I2761" s="1" t="s">
        <v>6889</v>
      </c>
      <c r="J2761" s="1" t="s">
        <v>6911</v>
      </c>
      <c r="K2761" s="5">
        <v>122.56</v>
      </c>
    </row>
    <row r="2762" spans="2:11" x14ac:dyDescent="0.2">
      <c r="B2762" s="4" t="s">
        <v>3118</v>
      </c>
      <c r="C2762" s="1" t="s">
        <v>5962</v>
      </c>
      <c r="D2762" s="4">
        <v>3</v>
      </c>
      <c r="E2762" s="4">
        <v>2020</v>
      </c>
      <c r="F2762" s="5">
        <v>168</v>
      </c>
      <c r="G2762" s="5">
        <v>0</v>
      </c>
      <c r="H2762" s="5">
        <v>168</v>
      </c>
      <c r="I2762" s="1" t="s">
        <v>6888</v>
      </c>
      <c r="J2762" s="1" t="s">
        <v>6922</v>
      </c>
      <c r="K2762" s="5">
        <v>75.600000000000009</v>
      </c>
    </row>
    <row r="2763" spans="2:11" x14ac:dyDescent="0.2">
      <c r="B2763" s="4" t="s">
        <v>3118</v>
      </c>
      <c r="C2763" s="1" t="s">
        <v>5963</v>
      </c>
      <c r="D2763" s="4">
        <v>7</v>
      </c>
      <c r="E2763" s="4">
        <v>2020</v>
      </c>
      <c r="F2763" s="5">
        <v>168</v>
      </c>
      <c r="G2763" s="5">
        <v>0</v>
      </c>
      <c r="H2763" s="5">
        <v>168</v>
      </c>
      <c r="I2763" s="1" t="s">
        <v>6888</v>
      </c>
      <c r="J2763" s="1" t="s">
        <v>6922</v>
      </c>
      <c r="K2763" s="5">
        <v>75.600000000000009</v>
      </c>
    </row>
    <row r="2764" spans="2:11" x14ac:dyDescent="0.2">
      <c r="B2764" s="4" t="s">
        <v>3119</v>
      </c>
      <c r="C2764" s="1" t="s">
        <v>5964</v>
      </c>
      <c r="D2764" s="4">
        <v>3</v>
      </c>
      <c r="E2764" s="4">
        <v>2020</v>
      </c>
      <c r="F2764" s="5">
        <v>144</v>
      </c>
      <c r="G2764" s="5">
        <v>0</v>
      </c>
      <c r="H2764" s="5">
        <v>144</v>
      </c>
      <c r="I2764" s="1" t="s">
        <v>6888</v>
      </c>
      <c r="J2764" s="1" t="s">
        <v>6921</v>
      </c>
      <c r="K2764" s="5">
        <v>66.240000000000009</v>
      </c>
    </row>
    <row r="2765" spans="2:11" x14ac:dyDescent="0.2">
      <c r="B2765" s="4" t="s">
        <v>3119</v>
      </c>
      <c r="C2765" s="1" t="s">
        <v>5965</v>
      </c>
      <c r="D2765" s="4">
        <v>8</v>
      </c>
      <c r="E2765" s="4">
        <v>2020</v>
      </c>
      <c r="F2765" s="5">
        <v>168</v>
      </c>
      <c r="G2765" s="5">
        <v>0</v>
      </c>
      <c r="H2765" s="5">
        <v>168</v>
      </c>
      <c r="I2765" s="1" t="s">
        <v>6888</v>
      </c>
      <c r="J2765" s="1" t="s">
        <v>6894</v>
      </c>
      <c r="K2765" s="5">
        <v>25.2</v>
      </c>
    </row>
    <row r="2766" spans="2:11" x14ac:dyDescent="0.2">
      <c r="B2766" s="4" t="s">
        <v>3120</v>
      </c>
      <c r="C2766" s="1" t="s">
        <v>5966</v>
      </c>
      <c r="D2766" s="4">
        <v>3</v>
      </c>
      <c r="E2766" s="4">
        <v>2020</v>
      </c>
      <c r="F2766" s="5">
        <v>240</v>
      </c>
      <c r="G2766" s="5">
        <v>0</v>
      </c>
      <c r="H2766" s="5">
        <v>240</v>
      </c>
      <c r="I2766" s="1" t="s">
        <v>6892</v>
      </c>
      <c r="J2766" s="1" t="s">
        <v>6896</v>
      </c>
      <c r="K2766" s="5">
        <v>43.199999999999996</v>
      </c>
    </row>
    <row r="2767" spans="2:11" x14ac:dyDescent="0.2">
      <c r="B2767" s="4" t="s">
        <v>3121</v>
      </c>
      <c r="C2767" s="1" t="s">
        <v>5967</v>
      </c>
      <c r="D2767" s="4">
        <v>3</v>
      </c>
      <c r="E2767" s="4">
        <v>2020</v>
      </c>
      <c r="F2767" s="5">
        <v>240</v>
      </c>
      <c r="G2767" s="5">
        <v>0</v>
      </c>
      <c r="H2767" s="5">
        <v>240</v>
      </c>
      <c r="I2767" s="1" t="s">
        <v>6892</v>
      </c>
      <c r="J2767" s="1" t="s">
        <v>6896</v>
      </c>
      <c r="K2767" s="5">
        <v>43.199999999999996</v>
      </c>
    </row>
    <row r="2768" spans="2:11" x14ac:dyDescent="0.2">
      <c r="B2768" s="4" t="s">
        <v>3122</v>
      </c>
      <c r="C2768" s="1" t="s">
        <v>5968</v>
      </c>
      <c r="D2768" s="4">
        <v>3</v>
      </c>
      <c r="E2768" s="4">
        <v>2020</v>
      </c>
      <c r="F2768" s="5">
        <v>205</v>
      </c>
      <c r="G2768" s="5">
        <v>0</v>
      </c>
      <c r="H2768" s="5">
        <v>205</v>
      </c>
      <c r="I2768" s="1" t="s">
        <v>6892</v>
      </c>
      <c r="J2768" s="1" t="s">
        <v>6915</v>
      </c>
      <c r="K2768" s="5">
        <v>36.9</v>
      </c>
    </row>
    <row r="2769" spans="2:11" x14ac:dyDescent="0.2">
      <c r="B2769" s="4" t="s">
        <v>3122</v>
      </c>
      <c r="C2769" s="1" t="s">
        <v>5969</v>
      </c>
      <c r="D2769" s="4">
        <v>8</v>
      </c>
      <c r="E2769" s="4">
        <v>2020</v>
      </c>
      <c r="F2769" s="5">
        <v>240</v>
      </c>
      <c r="G2769" s="5">
        <v>0</v>
      </c>
      <c r="H2769" s="5">
        <v>240</v>
      </c>
      <c r="I2769" s="1" t="s">
        <v>6892</v>
      </c>
      <c r="J2769" s="1" t="s">
        <v>6896</v>
      </c>
      <c r="K2769" s="5">
        <v>43.199999999999996</v>
      </c>
    </row>
    <row r="2770" spans="2:11" x14ac:dyDescent="0.2">
      <c r="B2770" s="4" t="s">
        <v>3122</v>
      </c>
      <c r="C2770" s="1" t="s">
        <v>5970</v>
      </c>
      <c r="D2770" s="4">
        <v>8</v>
      </c>
      <c r="E2770" s="4">
        <v>2020</v>
      </c>
      <c r="F2770" s="5">
        <v>205</v>
      </c>
      <c r="G2770" s="5">
        <v>0</v>
      </c>
      <c r="H2770" s="5">
        <v>205</v>
      </c>
      <c r="I2770" s="1" t="s">
        <v>6892</v>
      </c>
      <c r="J2770" s="1" t="s">
        <v>6915</v>
      </c>
      <c r="K2770" s="5">
        <v>36.9</v>
      </c>
    </row>
    <row r="2771" spans="2:11" x14ac:dyDescent="0.2">
      <c r="B2771" s="4" t="s">
        <v>3122</v>
      </c>
      <c r="C2771" s="1" t="s">
        <v>5971</v>
      </c>
      <c r="D2771" s="4">
        <v>8</v>
      </c>
      <c r="E2771" s="4">
        <v>2020</v>
      </c>
      <c r="F2771" s="5">
        <v>240</v>
      </c>
      <c r="G2771" s="5">
        <v>0</v>
      </c>
      <c r="H2771" s="5">
        <v>240</v>
      </c>
      <c r="I2771" s="1" t="s">
        <v>6892</v>
      </c>
      <c r="J2771" s="1" t="s">
        <v>6896</v>
      </c>
      <c r="K2771" s="5">
        <v>43.199999999999996</v>
      </c>
    </row>
    <row r="2772" spans="2:11" x14ac:dyDescent="0.2">
      <c r="B2772" s="4" t="s">
        <v>3122</v>
      </c>
      <c r="C2772" s="1" t="s">
        <v>5972</v>
      </c>
      <c r="D2772" s="4">
        <v>7</v>
      </c>
      <c r="E2772" s="4">
        <v>2020</v>
      </c>
      <c r="F2772" s="5">
        <v>210</v>
      </c>
      <c r="G2772" s="5">
        <v>0</v>
      </c>
      <c r="H2772" s="5">
        <v>210</v>
      </c>
      <c r="I2772" s="1" t="s">
        <v>6892</v>
      </c>
      <c r="J2772" s="1" t="s">
        <v>6913</v>
      </c>
      <c r="K2772" s="5">
        <v>37.799999999999997</v>
      </c>
    </row>
    <row r="2773" spans="2:11" x14ac:dyDescent="0.2">
      <c r="B2773" s="4" t="s">
        <v>3123</v>
      </c>
      <c r="C2773" s="1" t="s">
        <v>5973</v>
      </c>
      <c r="D2773" s="4">
        <v>3</v>
      </c>
      <c r="E2773" s="4">
        <v>2020</v>
      </c>
      <c r="F2773" s="5">
        <v>220</v>
      </c>
      <c r="G2773" s="5">
        <v>0</v>
      </c>
      <c r="H2773" s="5">
        <v>220</v>
      </c>
      <c r="I2773" s="1" t="s">
        <v>6892</v>
      </c>
      <c r="J2773" s="1" t="s">
        <v>6895</v>
      </c>
      <c r="K2773" s="5">
        <v>39.6</v>
      </c>
    </row>
    <row r="2774" spans="2:11" x14ac:dyDescent="0.2">
      <c r="B2774" s="4" t="s">
        <v>3124</v>
      </c>
      <c r="C2774" s="1" t="s">
        <v>5974</v>
      </c>
      <c r="D2774" s="4">
        <v>3</v>
      </c>
      <c r="E2774" s="4">
        <v>2020</v>
      </c>
      <c r="F2774" s="5">
        <v>240</v>
      </c>
      <c r="G2774" s="5">
        <v>0</v>
      </c>
      <c r="H2774" s="5">
        <v>240</v>
      </c>
      <c r="I2774" s="1" t="s">
        <v>6892</v>
      </c>
      <c r="J2774" s="1" t="s">
        <v>6896</v>
      </c>
      <c r="K2774" s="5">
        <v>43.199999999999996</v>
      </c>
    </row>
    <row r="2775" spans="2:11" x14ac:dyDescent="0.2">
      <c r="B2775" s="4" t="s">
        <v>3125</v>
      </c>
      <c r="C2775" s="1" t="s">
        <v>5975</v>
      </c>
      <c r="D2775" s="4">
        <v>3</v>
      </c>
      <c r="E2775" s="4">
        <v>2020</v>
      </c>
      <c r="F2775" s="5">
        <v>255</v>
      </c>
      <c r="G2775" s="5">
        <v>0</v>
      </c>
      <c r="H2775" s="5">
        <v>255</v>
      </c>
      <c r="I2775" s="1" t="s">
        <v>6886</v>
      </c>
      <c r="J2775" s="1" t="s">
        <v>6917</v>
      </c>
      <c r="K2775" s="5">
        <v>66.3</v>
      </c>
    </row>
    <row r="2776" spans="2:11" x14ac:dyDescent="0.2">
      <c r="B2776" s="4" t="s">
        <v>3125</v>
      </c>
      <c r="C2776" s="1" t="s">
        <v>5976</v>
      </c>
      <c r="D2776" s="4">
        <v>10</v>
      </c>
      <c r="E2776" s="4">
        <v>2020</v>
      </c>
      <c r="F2776" s="5">
        <v>313</v>
      </c>
      <c r="G2776" s="5">
        <v>0</v>
      </c>
      <c r="H2776" s="5">
        <v>313</v>
      </c>
      <c r="I2776" s="1" t="s">
        <v>6886</v>
      </c>
      <c r="J2776" s="1" t="s">
        <v>6897</v>
      </c>
      <c r="K2776" s="5">
        <v>93.899999999999991</v>
      </c>
    </row>
    <row r="2777" spans="2:11" x14ac:dyDescent="0.2">
      <c r="B2777" s="4" t="s">
        <v>3125</v>
      </c>
      <c r="C2777" s="1" t="s">
        <v>5977</v>
      </c>
      <c r="D2777" s="4">
        <v>9</v>
      </c>
      <c r="E2777" s="4">
        <v>2020</v>
      </c>
      <c r="F2777" s="5">
        <v>255</v>
      </c>
      <c r="G2777" s="5">
        <v>0</v>
      </c>
      <c r="H2777" s="5">
        <v>255</v>
      </c>
      <c r="I2777" s="1" t="s">
        <v>6886</v>
      </c>
      <c r="J2777" s="1" t="s">
        <v>6917</v>
      </c>
      <c r="K2777" s="5">
        <v>66.3</v>
      </c>
    </row>
    <row r="2778" spans="2:11" x14ac:dyDescent="0.2">
      <c r="B2778" s="4" t="s">
        <v>3125</v>
      </c>
      <c r="C2778" s="1" t="s">
        <v>5978</v>
      </c>
      <c r="D2778" s="4">
        <v>7</v>
      </c>
      <c r="E2778" s="4">
        <v>2020</v>
      </c>
      <c r="F2778" s="5">
        <v>313</v>
      </c>
      <c r="G2778" s="5">
        <v>0</v>
      </c>
      <c r="H2778" s="5">
        <v>313</v>
      </c>
      <c r="I2778" s="1" t="s">
        <v>6886</v>
      </c>
      <c r="J2778" s="1" t="s">
        <v>6897</v>
      </c>
      <c r="K2778" s="5">
        <v>93.899999999999991</v>
      </c>
    </row>
    <row r="2779" spans="2:11" x14ac:dyDescent="0.2">
      <c r="B2779" s="4" t="s">
        <v>3126</v>
      </c>
      <c r="C2779" s="1" t="s">
        <v>5979</v>
      </c>
      <c r="D2779" s="4">
        <v>3</v>
      </c>
      <c r="E2779" s="4">
        <v>2020</v>
      </c>
      <c r="F2779" s="5">
        <v>255</v>
      </c>
      <c r="G2779" s="5">
        <v>0</v>
      </c>
      <c r="H2779" s="5">
        <v>255</v>
      </c>
      <c r="I2779" s="1" t="s">
        <v>6886</v>
      </c>
      <c r="J2779" s="1" t="s">
        <v>6917</v>
      </c>
      <c r="K2779" s="5">
        <v>66.3</v>
      </c>
    </row>
    <row r="2780" spans="2:11" x14ac:dyDescent="0.2">
      <c r="B2780" s="4" t="s">
        <v>3126</v>
      </c>
      <c r="C2780" s="1" t="s">
        <v>5980</v>
      </c>
      <c r="D2780" s="4">
        <v>5</v>
      </c>
      <c r="E2780" s="4">
        <v>2020</v>
      </c>
      <c r="F2780" s="5">
        <v>313</v>
      </c>
      <c r="G2780" s="5">
        <v>0</v>
      </c>
      <c r="H2780" s="5">
        <v>313</v>
      </c>
      <c r="I2780" s="1" t="s">
        <v>6886</v>
      </c>
      <c r="J2780" s="1" t="s">
        <v>6897</v>
      </c>
      <c r="K2780" s="5">
        <v>93.899999999999991</v>
      </c>
    </row>
    <row r="2781" spans="2:11" x14ac:dyDescent="0.2">
      <c r="B2781" s="4" t="s">
        <v>3127</v>
      </c>
      <c r="C2781" s="1" t="s">
        <v>5981</v>
      </c>
      <c r="D2781" s="4">
        <v>3</v>
      </c>
      <c r="E2781" s="4">
        <v>2020</v>
      </c>
      <c r="F2781" s="5">
        <v>951</v>
      </c>
      <c r="G2781" s="5">
        <v>0</v>
      </c>
      <c r="H2781" s="5">
        <v>951</v>
      </c>
      <c r="I2781" s="1" t="s">
        <v>6884</v>
      </c>
      <c r="J2781" s="1" t="s">
        <v>6898</v>
      </c>
      <c r="K2781" s="5">
        <v>247.26000000000002</v>
      </c>
    </row>
    <row r="2782" spans="2:11" x14ac:dyDescent="0.2">
      <c r="B2782" s="4" t="s">
        <v>3127</v>
      </c>
      <c r="C2782" s="1" t="s">
        <v>5982</v>
      </c>
      <c r="D2782" s="4">
        <v>12</v>
      </c>
      <c r="E2782" s="4">
        <v>2020</v>
      </c>
      <c r="F2782" s="5">
        <v>1086</v>
      </c>
      <c r="G2782" s="5">
        <v>0</v>
      </c>
      <c r="H2782" s="5">
        <v>1086</v>
      </c>
      <c r="I2782" s="1" t="s">
        <v>6884</v>
      </c>
      <c r="J2782" s="1" t="s">
        <v>6944</v>
      </c>
      <c r="K2782" s="5">
        <v>293.22000000000003</v>
      </c>
    </row>
    <row r="2783" spans="2:11" x14ac:dyDescent="0.2">
      <c r="B2783" s="4" t="s">
        <v>3127</v>
      </c>
      <c r="C2783" s="1" t="s">
        <v>5983</v>
      </c>
      <c r="D2783" s="4">
        <v>10</v>
      </c>
      <c r="E2783" s="4">
        <v>2020</v>
      </c>
      <c r="F2783" s="5">
        <v>992</v>
      </c>
      <c r="G2783" s="5">
        <v>0</v>
      </c>
      <c r="H2783" s="5">
        <v>992</v>
      </c>
      <c r="I2783" s="1" t="s">
        <v>6884</v>
      </c>
      <c r="J2783" s="1" t="s">
        <v>6942</v>
      </c>
      <c r="K2783" s="5">
        <v>277.76000000000005</v>
      </c>
    </row>
    <row r="2784" spans="2:11" x14ac:dyDescent="0.2">
      <c r="B2784" s="4" t="s">
        <v>3128</v>
      </c>
      <c r="C2784" s="1" t="s">
        <v>5984</v>
      </c>
      <c r="D2784" s="4">
        <v>3</v>
      </c>
      <c r="E2784" s="4">
        <v>2020</v>
      </c>
      <c r="F2784" s="5">
        <v>474</v>
      </c>
      <c r="G2784" s="5">
        <v>0</v>
      </c>
      <c r="H2784" s="5">
        <v>474</v>
      </c>
      <c r="I2784" s="1" t="s">
        <v>6884</v>
      </c>
      <c r="J2784" s="1" t="s">
        <v>6946</v>
      </c>
      <c r="K2784" s="5">
        <v>175.38</v>
      </c>
    </row>
    <row r="2785" spans="2:11" x14ac:dyDescent="0.2">
      <c r="B2785" s="4" t="s">
        <v>3129</v>
      </c>
      <c r="C2785" s="1" t="s">
        <v>5985</v>
      </c>
      <c r="D2785" s="4">
        <v>3</v>
      </c>
      <c r="E2785" s="4">
        <v>2020</v>
      </c>
      <c r="F2785" s="5">
        <v>992</v>
      </c>
      <c r="G2785" s="5">
        <v>0</v>
      </c>
      <c r="H2785" s="5">
        <v>992</v>
      </c>
      <c r="I2785" s="1" t="s">
        <v>6884</v>
      </c>
      <c r="J2785" s="1" t="s">
        <v>6933</v>
      </c>
      <c r="K2785" s="5">
        <v>307.52</v>
      </c>
    </row>
    <row r="2786" spans="2:11" x14ac:dyDescent="0.2">
      <c r="B2786" s="4" t="s">
        <v>3129</v>
      </c>
      <c r="C2786" s="1" t="s">
        <v>5986</v>
      </c>
      <c r="D2786" s="4">
        <v>9</v>
      </c>
      <c r="E2786" s="4">
        <v>2020</v>
      </c>
      <c r="F2786" s="5">
        <v>1576</v>
      </c>
      <c r="G2786" s="5">
        <v>0</v>
      </c>
      <c r="H2786" s="5">
        <v>1576</v>
      </c>
      <c r="I2786" s="1" t="s">
        <v>6883</v>
      </c>
      <c r="J2786" s="1" t="s">
        <v>6943</v>
      </c>
      <c r="K2786" s="5">
        <v>520.08000000000004</v>
      </c>
    </row>
    <row r="2787" spans="2:11" x14ac:dyDescent="0.2">
      <c r="B2787" s="4" t="s">
        <v>3129</v>
      </c>
      <c r="C2787" s="1" t="s">
        <v>5987</v>
      </c>
      <c r="D2787" s="4">
        <v>9</v>
      </c>
      <c r="E2787" s="4">
        <v>2020</v>
      </c>
      <c r="F2787" s="5">
        <v>1491</v>
      </c>
      <c r="G2787" s="5">
        <v>0</v>
      </c>
      <c r="H2787" s="5">
        <v>1491</v>
      </c>
      <c r="I2787" s="1" t="s">
        <v>6883</v>
      </c>
      <c r="J2787" s="1" t="s">
        <v>6900</v>
      </c>
      <c r="K2787" s="5">
        <v>506.94000000000005</v>
      </c>
    </row>
    <row r="2788" spans="2:11" x14ac:dyDescent="0.2">
      <c r="B2788" s="4" t="s">
        <v>3129</v>
      </c>
      <c r="C2788" s="1" t="s">
        <v>5988</v>
      </c>
      <c r="D2788" s="4">
        <v>9</v>
      </c>
      <c r="E2788" s="4">
        <v>2020</v>
      </c>
      <c r="F2788" s="5">
        <v>948</v>
      </c>
      <c r="G2788" s="5">
        <v>0</v>
      </c>
      <c r="H2788" s="5">
        <v>948</v>
      </c>
      <c r="I2788" s="1" t="s">
        <v>6883</v>
      </c>
      <c r="J2788" s="1" t="s">
        <v>6899</v>
      </c>
      <c r="K2788" s="5">
        <v>303.36</v>
      </c>
    </row>
    <row r="2789" spans="2:11" x14ac:dyDescent="0.2">
      <c r="B2789" s="4" t="s">
        <v>3129</v>
      </c>
      <c r="C2789" s="1" t="s">
        <v>5989</v>
      </c>
      <c r="D2789" s="4">
        <v>8</v>
      </c>
      <c r="E2789" s="4">
        <v>2020</v>
      </c>
      <c r="F2789" s="5">
        <v>1101</v>
      </c>
      <c r="G2789" s="5">
        <v>0</v>
      </c>
      <c r="H2789" s="5">
        <v>1101</v>
      </c>
      <c r="I2789" s="1" t="s">
        <v>6883</v>
      </c>
      <c r="J2789" s="1" t="s">
        <v>6901</v>
      </c>
      <c r="K2789" s="5">
        <v>396.36</v>
      </c>
    </row>
    <row r="2790" spans="2:11" x14ac:dyDescent="0.2">
      <c r="B2790" s="4" t="s">
        <v>3129</v>
      </c>
      <c r="C2790" s="1" t="s">
        <v>5990</v>
      </c>
      <c r="D2790" s="4">
        <v>12</v>
      </c>
      <c r="E2790" s="4">
        <v>2020</v>
      </c>
      <c r="F2790" s="5">
        <v>1101</v>
      </c>
      <c r="G2790" s="5">
        <v>0</v>
      </c>
      <c r="H2790" s="5">
        <v>1101</v>
      </c>
      <c r="I2790" s="1" t="s">
        <v>6883</v>
      </c>
      <c r="J2790" s="1" t="s">
        <v>6901</v>
      </c>
      <c r="K2790" s="5">
        <v>396.36</v>
      </c>
    </row>
    <row r="2791" spans="2:11" x14ac:dyDescent="0.2">
      <c r="B2791" s="4" t="s">
        <v>3130</v>
      </c>
      <c r="C2791" s="1" t="s">
        <v>5991</v>
      </c>
      <c r="D2791" s="4">
        <v>3</v>
      </c>
      <c r="E2791" s="4">
        <v>2020</v>
      </c>
      <c r="F2791" s="5">
        <v>447</v>
      </c>
      <c r="G2791" s="5">
        <v>0</v>
      </c>
      <c r="H2791" s="5">
        <v>447</v>
      </c>
      <c r="I2791" s="1" t="s">
        <v>6889</v>
      </c>
      <c r="J2791" s="1" t="s">
        <v>6893</v>
      </c>
      <c r="K2791" s="5">
        <v>156.44999999999999</v>
      </c>
    </row>
    <row r="2792" spans="2:11" x14ac:dyDescent="0.2">
      <c r="B2792" s="4" t="s">
        <v>3131</v>
      </c>
      <c r="C2792" s="1" t="s">
        <v>5992</v>
      </c>
      <c r="D2792" s="4">
        <v>3</v>
      </c>
      <c r="E2792" s="4">
        <v>2020</v>
      </c>
      <c r="F2792" s="5">
        <v>144</v>
      </c>
      <c r="G2792" s="5">
        <v>0</v>
      </c>
      <c r="H2792" s="5">
        <v>144</v>
      </c>
      <c r="I2792" s="1" t="s">
        <v>6888</v>
      </c>
      <c r="J2792" s="1" t="s">
        <v>6921</v>
      </c>
      <c r="K2792" s="5">
        <v>66.240000000000009</v>
      </c>
    </row>
    <row r="2793" spans="2:11" x14ac:dyDescent="0.2">
      <c r="B2793" s="4" t="s">
        <v>3132</v>
      </c>
      <c r="C2793" s="1" t="s">
        <v>5993</v>
      </c>
      <c r="D2793" s="4">
        <v>3</v>
      </c>
      <c r="E2793" s="4">
        <v>2020</v>
      </c>
      <c r="F2793" s="5">
        <v>205</v>
      </c>
      <c r="G2793" s="5">
        <v>0</v>
      </c>
      <c r="H2793" s="5">
        <v>205</v>
      </c>
      <c r="I2793" s="1" t="s">
        <v>6892</v>
      </c>
      <c r="J2793" s="1" t="s">
        <v>6915</v>
      </c>
      <c r="K2793" s="5">
        <v>36.9</v>
      </c>
    </row>
    <row r="2794" spans="2:11" x14ac:dyDescent="0.2">
      <c r="B2794" s="4" t="s">
        <v>3132</v>
      </c>
      <c r="C2794" s="1" t="s">
        <v>5994</v>
      </c>
      <c r="D2794" s="4">
        <v>3</v>
      </c>
      <c r="E2794" s="4">
        <v>2020</v>
      </c>
      <c r="F2794" s="5">
        <v>240</v>
      </c>
      <c r="G2794" s="5">
        <v>36</v>
      </c>
      <c r="H2794" s="5">
        <v>204</v>
      </c>
      <c r="I2794" s="1" t="s">
        <v>6892</v>
      </c>
      <c r="J2794" s="1" t="s">
        <v>6896</v>
      </c>
      <c r="K2794" s="5">
        <v>43.199999999999996</v>
      </c>
    </row>
    <row r="2795" spans="2:11" x14ac:dyDescent="0.2">
      <c r="B2795" s="4" t="s">
        <v>3133</v>
      </c>
      <c r="C2795" s="1" t="s">
        <v>5995</v>
      </c>
      <c r="D2795" s="4">
        <v>3</v>
      </c>
      <c r="E2795" s="4">
        <v>2020</v>
      </c>
      <c r="F2795" s="5">
        <v>255</v>
      </c>
      <c r="G2795" s="5">
        <v>0</v>
      </c>
      <c r="H2795" s="5">
        <v>255</v>
      </c>
      <c r="I2795" s="1" t="s">
        <v>6886</v>
      </c>
      <c r="J2795" s="1" t="s">
        <v>6917</v>
      </c>
      <c r="K2795" s="5">
        <v>66.3</v>
      </c>
    </row>
    <row r="2796" spans="2:11" x14ac:dyDescent="0.2">
      <c r="B2796" s="4" t="s">
        <v>3134</v>
      </c>
      <c r="C2796" s="1" t="s">
        <v>5996</v>
      </c>
      <c r="D2796" s="4">
        <v>3</v>
      </c>
      <c r="E2796" s="4">
        <v>2020</v>
      </c>
      <c r="F2796" s="5">
        <v>313</v>
      </c>
      <c r="G2796" s="5">
        <v>0</v>
      </c>
      <c r="H2796" s="5">
        <v>313</v>
      </c>
      <c r="I2796" s="1" t="s">
        <v>6886</v>
      </c>
      <c r="J2796" s="1" t="s">
        <v>6897</v>
      </c>
      <c r="K2796" s="5">
        <v>93.899999999999991</v>
      </c>
    </row>
    <row r="2797" spans="2:11" x14ac:dyDescent="0.2">
      <c r="B2797" s="4" t="s">
        <v>3135</v>
      </c>
      <c r="C2797" s="1" t="s">
        <v>5997</v>
      </c>
      <c r="D2797" s="4">
        <v>3</v>
      </c>
      <c r="E2797" s="4">
        <v>2020</v>
      </c>
      <c r="F2797" s="5">
        <v>258</v>
      </c>
      <c r="G2797" s="5">
        <v>0</v>
      </c>
      <c r="H2797" s="5">
        <v>258</v>
      </c>
      <c r="I2797" s="1" t="s">
        <v>6886</v>
      </c>
      <c r="J2797" s="1" t="s">
        <v>6918</v>
      </c>
      <c r="K2797" s="5">
        <v>72.240000000000009</v>
      </c>
    </row>
    <row r="2798" spans="2:11" x14ac:dyDescent="0.2">
      <c r="B2798" s="4" t="s">
        <v>3136</v>
      </c>
      <c r="C2798" s="1" t="s">
        <v>5998</v>
      </c>
      <c r="D2798" s="4">
        <v>3</v>
      </c>
      <c r="E2798" s="4">
        <v>2020</v>
      </c>
      <c r="F2798" s="5">
        <v>992</v>
      </c>
      <c r="G2798" s="5">
        <v>0</v>
      </c>
      <c r="H2798" s="5">
        <v>992</v>
      </c>
      <c r="I2798" s="1" t="s">
        <v>6884</v>
      </c>
      <c r="J2798" s="1" t="s">
        <v>6942</v>
      </c>
      <c r="K2798" s="5">
        <v>277.76000000000005</v>
      </c>
    </row>
    <row r="2799" spans="2:11" x14ac:dyDescent="0.2">
      <c r="B2799" s="4" t="s">
        <v>3137</v>
      </c>
      <c r="C2799" s="1" t="s">
        <v>5999</v>
      </c>
      <c r="D2799" s="4">
        <v>3</v>
      </c>
      <c r="E2799" s="4">
        <v>2020</v>
      </c>
      <c r="F2799" s="5">
        <v>1101</v>
      </c>
      <c r="G2799" s="5">
        <v>0</v>
      </c>
      <c r="H2799" s="5">
        <v>1101</v>
      </c>
      <c r="I2799" s="1" t="s">
        <v>6883</v>
      </c>
      <c r="J2799" s="1" t="s">
        <v>6901</v>
      </c>
      <c r="K2799" s="5">
        <v>396.36</v>
      </c>
    </row>
    <row r="2800" spans="2:11" x14ac:dyDescent="0.2">
      <c r="B2800" s="4" t="s">
        <v>3138</v>
      </c>
      <c r="C2800" s="1" t="s">
        <v>6000</v>
      </c>
      <c r="D2800" s="4">
        <v>3</v>
      </c>
      <c r="E2800" s="4">
        <v>2020</v>
      </c>
      <c r="F2800" s="5">
        <v>1491</v>
      </c>
      <c r="G2800" s="5">
        <v>0</v>
      </c>
      <c r="H2800" s="5">
        <v>1491</v>
      </c>
      <c r="I2800" s="1" t="s">
        <v>6883</v>
      </c>
      <c r="J2800" s="1" t="s">
        <v>6900</v>
      </c>
      <c r="K2800" s="5">
        <v>506.94000000000005</v>
      </c>
    </row>
    <row r="2801" spans="2:11" x14ac:dyDescent="0.2">
      <c r="B2801" s="4" t="s">
        <v>3139</v>
      </c>
      <c r="C2801" s="1" t="s">
        <v>6001</v>
      </c>
      <c r="D2801" s="4">
        <v>3</v>
      </c>
      <c r="E2801" s="4">
        <v>2020</v>
      </c>
      <c r="F2801" s="5">
        <v>383</v>
      </c>
      <c r="G2801" s="5">
        <v>0</v>
      </c>
      <c r="H2801" s="5">
        <v>383</v>
      </c>
      <c r="I2801" s="1" t="s">
        <v>6889</v>
      </c>
      <c r="J2801" s="1" t="s">
        <v>6911</v>
      </c>
      <c r="K2801" s="5">
        <v>122.56</v>
      </c>
    </row>
    <row r="2802" spans="2:11" x14ac:dyDescent="0.2">
      <c r="B2802" s="4" t="s">
        <v>3140</v>
      </c>
      <c r="C2802" s="1" t="s">
        <v>6002</v>
      </c>
      <c r="D2802" s="4">
        <v>3</v>
      </c>
      <c r="E2802" s="4">
        <v>2020</v>
      </c>
      <c r="F2802" s="5">
        <v>144</v>
      </c>
      <c r="G2802" s="5">
        <v>0</v>
      </c>
      <c r="H2802" s="5">
        <v>144</v>
      </c>
      <c r="I2802" s="1" t="s">
        <v>6888</v>
      </c>
      <c r="J2802" s="1" t="s">
        <v>6921</v>
      </c>
      <c r="K2802" s="5">
        <v>66.240000000000009</v>
      </c>
    </row>
    <row r="2803" spans="2:11" x14ac:dyDescent="0.2">
      <c r="B2803" s="4" t="s">
        <v>3141</v>
      </c>
      <c r="C2803" s="1" t="s">
        <v>6003</v>
      </c>
      <c r="D2803" s="4">
        <v>3</v>
      </c>
      <c r="E2803" s="4">
        <v>2020</v>
      </c>
      <c r="F2803" s="5">
        <v>220</v>
      </c>
      <c r="G2803" s="5">
        <v>0</v>
      </c>
      <c r="H2803" s="5">
        <v>220</v>
      </c>
      <c r="I2803" s="1" t="s">
        <v>6892</v>
      </c>
      <c r="J2803" s="1" t="s">
        <v>6895</v>
      </c>
      <c r="K2803" s="5">
        <v>39.6</v>
      </c>
    </row>
    <row r="2804" spans="2:11" x14ac:dyDescent="0.2">
      <c r="B2804" s="4" t="s">
        <v>3141</v>
      </c>
      <c r="C2804" s="1" t="s">
        <v>6004</v>
      </c>
      <c r="D2804" s="4">
        <v>5</v>
      </c>
      <c r="E2804" s="4">
        <v>2020</v>
      </c>
      <c r="F2804" s="5">
        <v>313</v>
      </c>
      <c r="G2804" s="5">
        <v>0</v>
      </c>
      <c r="H2804" s="5">
        <v>313</v>
      </c>
      <c r="I2804" s="1" t="s">
        <v>6886</v>
      </c>
      <c r="J2804" s="1" t="s">
        <v>6897</v>
      </c>
      <c r="K2804" s="5">
        <v>93.899999999999991</v>
      </c>
    </row>
    <row r="2805" spans="2:11" x14ac:dyDescent="0.2">
      <c r="B2805" s="4" t="s">
        <v>3142</v>
      </c>
      <c r="C2805" s="1" t="s">
        <v>6005</v>
      </c>
      <c r="D2805" s="4">
        <v>3</v>
      </c>
      <c r="E2805" s="4">
        <v>2020</v>
      </c>
      <c r="F2805" s="5">
        <v>313</v>
      </c>
      <c r="G2805" s="5">
        <v>0</v>
      </c>
      <c r="H2805" s="5">
        <v>313</v>
      </c>
      <c r="I2805" s="1" t="s">
        <v>6886</v>
      </c>
      <c r="J2805" s="1" t="s">
        <v>6897</v>
      </c>
      <c r="K2805" s="5">
        <v>93.899999999999991</v>
      </c>
    </row>
    <row r="2806" spans="2:11" x14ac:dyDescent="0.2">
      <c r="B2806" s="4" t="s">
        <v>3143</v>
      </c>
      <c r="C2806" s="1" t="s">
        <v>6006</v>
      </c>
      <c r="D2806" s="4">
        <v>3</v>
      </c>
      <c r="E2806" s="4">
        <v>2020</v>
      </c>
      <c r="F2806" s="5">
        <v>313</v>
      </c>
      <c r="G2806" s="5">
        <v>0</v>
      </c>
      <c r="H2806" s="5">
        <v>313</v>
      </c>
      <c r="I2806" s="1" t="s">
        <v>6886</v>
      </c>
      <c r="J2806" s="1" t="s">
        <v>6897</v>
      </c>
      <c r="K2806" s="5">
        <v>93.899999999999991</v>
      </c>
    </row>
    <row r="2807" spans="2:11" x14ac:dyDescent="0.2">
      <c r="B2807" s="4" t="s">
        <v>3143</v>
      </c>
      <c r="C2807" s="1" t="s">
        <v>6007</v>
      </c>
      <c r="D2807" s="4">
        <v>12</v>
      </c>
      <c r="E2807" s="4">
        <v>2020</v>
      </c>
      <c r="F2807" s="5">
        <v>1086</v>
      </c>
      <c r="G2807" s="5">
        <v>0</v>
      </c>
      <c r="H2807" s="5">
        <v>1086</v>
      </c>
      <c r="I2807" s="1" t="s">
        <v>6884</v>
      </c>
      <c r="J2807" s="1" t="s">
        <v>6944</v>
      </c>
      <c r="K2807" s="5">
        <v>293.22000000000003</v>
      </c>
    </row>
    <row r="2808" spans="2:11" x14ac:dyDescent="0.2">
      <c r="B2808" s="4" t="s">
        <v>3144</v>
      </c>
      <c r="C2808" s="1" t="s">
        <v>6008</v>
      </c>
      <c r="D2808" s="4">
        <v>3</v>
      </c>
      <c r="E2808" s="4">
        <v>2020</v>
      </c>
      <c r="F2808" s="5">
        <v>805</v>
      </c>
      <c r="G2808" s="5">
        <v>0</v>
      </c>
      <c r="H2808" s="5">
        <v>805</v>
      </c>
      <c r="I2808" s="1" t="s">
        <v>6884</v>
      </c>
      <c r="J2808" s="1" t="s">
        <v>6925</v>
      </c>
      <c r="K2808" s="5">
        <v>249.55</v>
      </c>
    </row>
    <row r="2809" spans="2:11" x14ac:dyDescent="0.2">
      <c r="B2809" s="4" t="s">
        <v>3145</v>
      </c>
      <c r="C2809" s="1" t="s">
        <v>6009</v>
      </c>
      <c r="D2809" s="4">
        <v>3</v>
      </c>
      <c r="E2809" s="4">
        <v>2020</v>
      </c>
      <c r="F2809" s="5">
        <v>474</v>
      </c>
      <c r="G2809" s="5">
        <v>0</v>
      </c>
      <c r="H2809" s="5">
        <v>474</v>
      </c>
      <c r="I2809" s="1" t="s">
        <v>6884</v>
      </c>
      <c r="J2809" s="1" t="s">
        <v>6946</v>
      </c>
      <c r="K2809" s="5">
        <v>175.38</v>
      </c>
    </row>
    <row r="2810" spans="2:11" x14ac:dyDescent="0.2">
      <c r="B2810" s="4" t="s">
        <v>3145</v>
      </c>
      <c r="C2810" s="1" t="s">
        <v>6010</v>
      </c>
      <c r="D2810" s="4">
        <v>11</v>
      </c>
      <c r="E2810" s="4">
        <v>2020</v>
      </c>
      <c r="F2810" s="5">
        <v>992</v>
      </c>
      <c r="G2810" s="5">
        <v>0</v>
      </c>
      <c r="H2810" s="5">
        <v>992</v>
      </c>
      <c r="I2810" s="1" t="s">
        <v>6884</v>
      </c>
      <c r="J2810" s="1" t="s">
        <v>6942</v>
      </c>
      <c r="K2810" s="5">
        <v>277.76000000000005</v>
      </c>
    </row>
    <row r="2811" spans="2:11" x14ac:dyDescent="0.2">
      <c r="B2811" s="4" t="s">
        <v>3145</v>
      </c>
      <c r="C2811" s="1" t="s">
        <v>6011</v>
      </c>
      <c r="D2811" s="4">
        <v>11</v>
      </c>
      <c r="E2811" s="4">
        <v>2020</v>
      </c>
      <c r="F2811" s="5">
        <v>948</v>
      </c>
      <c r="G2811" s="5">
        <v>0</v>
      </c>
      <c r="H2811" s="5">
        <v>948</v>
      </c>
      <c r="I2811" s="1" t="s">
        <v>6883</v>
      </c>
      <c r="J2811" s="1" t="s">
        <v>6899</v>
      </c>
      <c r="K2811" s="5">
        <v>303.36</v>
      </c>
    </row>
    <row r="2812" spans="2:11" x14ac:dyDescent="0.2">
      <c r="B2812" s="4" t="s">
        <v>3146</v>
      </c>
      <c r="C2812" s="1" t="s">
        <v>6012</v>
      </c>
      <c r="D2812" s="4">
        <v>3</v>
      </c>
      <c r="E2812" s="4">
        <v>2020</v>
      </c>
      <c r="F2812" s="5">
        <v>948</v>
      </c>
      <c r="G2812" s="5">
        <v>0</v>
      </c>
      <c r="H2812" s="5">
        <v>948</v>
      </c>
      <c r="I2812" s="1" t="s">
        <v>6883</v>
      </c>
      <c r="J2812" s="1" t="s">
        <v>6899</v>
      </c>
      <c r="K2812" s="5">
        <v>303.36</v>
      </c>
    </row>
    <row r="2813" spans="2:11" x14ac:dyDescent="0.2">
      <c r="B2813" s="4" t="s">
        <v>3147</v>
      </c>
      <c r="C2813" s="1" t="s">
        <v>6013</v>
      </c>
      <c r="D2813" s="4">
        <v>3</v>
      </c>
      <c r="E2813" s="4">
        <v>2020</v>
      </c>
      <c r="F2813" s="5">
        <v>1576</v>
      </c>
      <c r="G2813" s="5">
        <v>0</v>
      </c>
      <c r="H2813" s="5">
        <v>1576</v>
      </c>
      <c r="I2813" s="1" t="s">
        <v>6883</v>
      </c>
      <c r="J2813" s="1" t="s">
        <v>6943</v>
      </c>
      <c r="K2813" s="5">
        <v>520.08000000000004</v>
      </c>
    </row>
    <row r="2814" spans="2:11" x14ac:dyDescent="0.2">
      <c r="B2814" s="4" t="s">
        <v>3148</v>
      </c>
      <c r="C2814" s="1" t="s">
        <v>6014</v>
      </c>
      <c r="D2814" s="4">
        <v>3</v>
      </c>
      <c r="E2814" s="4">
        <v>2020</v>
      </c>
      <c r="F2814" s="5">
        <v>1101</v>
      </c>
      <c r="G2814" s="5">
        <v>0</v>
      </c>
      <c r="H2814" s="5">
        <v>1101</v>
      </c>
      <c r="I2814" s="1" t="s">
        <v>6883</v>
      </c>
      <c r="J2814" s="1" t="s">
        <v>6901</v>
      </c>
      <c r="K2814" s="5">
        <v>396.36</v>
      </c>
    </row>
    <row r="2815" spans="2:11" x14ac:dyDescent="0.2">
      <c r="B2815" s="4" t="s">
        <v>3149</v>
      </c>
      <c r="C2815" s="1" t="s">
        <v>6015</v>
      </c>
      <c r="D2815" s="4">
        <v>3</v>
      </c>
      <c r="E2815" s="4">
        <v>2020</v>
      </c>
      <c r="F2815" s="5">
        <v>168</v>
      </c>
      <c r="G2815" s="5">
        <v>0</v>
      </c>
      <c r="H2815" s="5">
        <v>168</v>
      </c>
      <c r="I2815" s="1" t="s">
        <v>6888</v>
      </c>
      <c r="J2815" s="1" t="s">
        <v>6922</v>
      </c>
      <c r="K2815" s="5">
        <v>75.600000000000009</v>
      </c>
    </row>
    <row r="2816" spans="2:11" x14ac:dyDescent="0.2">
      <c r="B2816" s="4" t="s">
        <v>3149</v>
      </c>
      <c r="C2816" s="1" t="s">
        <v>6016</v>
      </c>
      <c r="D2816" s="4">
        <v>4</v>
      </c>
      <c r="E2816" s="4">
        <v>2020</v>
      </c>
      <c r="F2816" s="5">
        <v>240</v>
      </c>
      <c r="G2816" s="5">
        <v>36</v>
      </c>
      <c r="H2816" s="5">
        <v>204</v>
      </c>
      <c r="I2816" s="1" t="s">
        <v>6892</v>
      </c>
      <c r="J2816" s="1" t="s">
        <v>6896</v>
      </c>
      <c r="K2816" s="5">
        <v>43.199999999999996</v>
      </c>
    </row>
    <row r="2817" spans="2:11" x14ac:dyDescent="0.2">
      <c r="B2817" s="4" t="s">
        <v>3149</v>
      </c>
      <c r="C2817" s="1" t="s">
        <v>6017</v>
      </c>
      <c r="D2817" s="4">
        <v>7</v>
      </c>
      <c r="E2817" s="4">
        <v>2020</v>
      </c>
      <c r="F2817" s="5">
        <v>258</v>
      </c>
      <c r="G2817" s="5">
        <v>0</v>
      </c>
      <c r="H2817" s="5">
        <v>258</v>
      </c>
      <c r="I2817" s="1" t="s">
        <v>6886</v>
      </c>
      <c r="J2817" s="1" t="s">
        <v>6918</v>
      </c>
      <c r="K2817" s="5">
        <v>72.240000000000009</v>
      </c>
    </row>
    <row r="2818" spans="2:11" x14ac:dyDescent="0.2">
      <c r="B2818" s="4" t="s">
        <v>3149</v>
      </c>
      <c r="C2818" s="1" t="s">
        <v>6018</v>
      </c>
      <c r="D2818" s="4">
        <v>6</v>
      </c>
      <c r="E2818" s="4">
        <v>2020</v>
      </c>
      <c r="F2818" s="5">
        <v>313</v>
      </c>
      <c r="G2818" s="5">
        <v>0</v>
      </c>
      <c r="H2818" s="5">
        <v>313</v>
      </c>
      <c r="I2818" s="1" t="s">
        <v>6886</v>
      </c>
      <c r="J2818" s="1" t="s">
        <v>6897</v>
      </c>
      <c r="K2818" s="5">
        <v>93.899999999999991</v>
      </c>
    </row>
    <row r="2819" spans="2:11" x14ac:dyDescent="0.2">
      <c r="B2819" s="4" t="s">
        <v>3149</v>
      </c>
      <c r="C2819" s="1" t="s">
        <v>6019</v>
      </c>
      <c r="D2819" s="4">
        <v>7</v>
      </c>
      <c r="E2819" s="4">
        <v>2020</v>
      </c>
      <c r="F2819" s="5">
        <v>255</v>
      </c>
      <c r="G2819" s="5">
        <v>0</v>
      </c>
      <c r="H2819" s="5">
        <v>255</v>
      </c>
      <c r="I2819" s="1" t="s">
        <v>6886</v>
      </c>
      <c r="J2819" s="1" t="s">
        <v>6917</v>
      </c>
      <c r="K2819" s="5">
        <v>66.3</v>
      </c>
    </row>
    <row r="2820" spans="2:11" x14ac:dyDescent="0.2">
      <c r="B2820" s="4" t="s">
        <v>3149</v>
      </c>
      <c r="C2820" s="1" t="s">
        <v>6020</v>
      </c>
      <c r="D2820" s="4">
        <v>10</v>
      </c>
      <c r="E2820" s="4">
        <v>2020</v>
      </c>
      <c r="F2820" s="5">
        <v>313</v>
      </c>
      <c r="G2820" s="5">
        <v>0</v>
      </c>
      <c r="H2820" s="5">
        <v>313</v>
      </c>
      <c r="I2820" s="1" t="s">
        <v>6886</v>
      </c>
      <c r="J2820" s="1" t="s">
        <v>6897</v>
      </c>
      <c r="K2820" s="5">
        <v>93.899999999999991</v>
      </c>
    </row>
    <row r="2821" spans="2:11" x14ac:dyDescent="0.2">
      <c r="B2821" s="4" t="s">
        <v>3149</v>
      </c>
      <c r="C2821" s="1" t="s">
        <v>6021</v>
      </c>
      <c r="D2821" s="4">
        <v>10</v>
      </c>
      <c r="E2821" s="4">
        <v>2020</v>
      </c>
      <c r="F2821" s="5">
        <v>313</v>
      </c>
      <c r="G2821" s="5">
        <v>0</v>
      </c>
      <c r="H2821" s="5">
        <v>313</v>
      </c>
      <c r="I2821" s="1" t="s">
        <v>6886</v>
      </c>
      <c r="J2821" s="1" t="s">
        <v>6897</v>
      </c>
      <c r="K2821" s="5">
        <v>93.899999999999991</v>
      </c>
    </row>
    <row r="2822" spans="2:11" x14ac:dyDescent="0.2">
      <c r="B2822" s="4" t="s">
        <v>3150</v>
      </c>
      <c r="C2822" s="1" t="s">
        <v>6022</v>
      </c>
      <c r="D2822" s="4">
        <v>3</v>
      </c>
      <c r="E2822" s="4">
        <v>2020</v>
      </c>
      <c r="F2822" s="5">
        <v>255</v>
      </c>
      <c r="G2822" s="5">
        <v>0</v>
      </c>
      <c r="H2822" s="5">
        <v>255</v>
      </c>
      <c r="I2822" s="1" t="s">
        <v>6886</v>
      </c>
      <c r="J2822" s="1" t="s">
        <v>6917</v>
      </c>
      <c r="K2822" s="5">
        <v>66.3</v>
      </c>
    </row>
    <row r="2823" spans="2:11" x14ac:dyDescent="0.2">
      <c r="B2823" s="4" t="s">
        <v>3151</v>
      </c>
      <c r="C2823" s="1" t="s">
        <v>6023</v>
      </c>
      <c r="D2823" s="4">
        <v>3</v>
      </c>
      <c r="E2823" s="4">
        <v>2020</v>
      </c>
      <c r="F2823" s="5">
        <v>258</v>
      </c>
      <c r="G2823" s="5">
        <v>0</v>
      </c>
      <c r="H2823" s="5">
        <v>258</v>
      </c>
      <c r="I2823" s="1" t="s">
        <v>6886</v>
      </c>
      <c r="J2823" s="1" t="s">
        <v>6918</v>
      </c>
      <c r="K2823" s="5">
        <v>72.240000000000009</v>
      </c>
    </row>
    <row r="2824" spans="2:11" x14ac:dyDescent="0.2">
      <c r="B2824" s="4" t="s">
        <v>3152</v>
      </c>
      <c r="C2824" s="1" t="s">
        <v>6024</v>
      </c>
      <c r="D2824" s="4">
        <v>3</v>
      </c>
      <c r="E2824" s="4">
        <v>2020</v>
      </c>
      <c r="F2824" s="5">
        <v>258</v>
      </c>
      <c r="G2824" s="5">
        <v>0</v>
      </c>
      <c r="H2824" s="5">
        <v>258</v>
      </c>
      <c r="I2824" s="1" t="s">
        <v>6886</v>
      </c>
      <c r="J2824" s="1" t="s">
        <v>6918</v>
      </c>
      <c r="K2824" s="5">
        <v>72.240000000000009</v>
      </c>
    </row>
    <row r="2825" spans="2:11" x14ac:dyDescent="0.2">
      <c r="B2825" s="4" t="s">
        <v>3152</v>
      </c>
      <c r="C2825" s="1" t="s">
        <v>6025</v>
      </c>
      <c r="D2825" s="4">
        <v>3</v>
      </c>
      <c r="E2825" s="4">
        <v>2020</v>
      </c>
      <c r="F2825" s="5">
        <v>951</v>
      </c>
      <c r="G2825" s="5">
        <v>0</v>
      </c>
      <c r="H2825" s="5">
        <v>951</v>
      </c>
      <c r="I2825" s="1" t="s">
        <v>6884</v>
      </c>
      <c r="J2825" s="1" t="s">
        <v>6898</v>
      </c>
      <c r="K2825" s="5">
        <v>247.26000000000002</v>
      </c>
    </row>
    <row r="2826" spans="2:11" x14ac:dyDescent="0.2">
      <c r="B2826" s="4" t="s">
        <v>3152</v>
      </c>
      <c r="C2826" s="1" t="s">
        <v>6026</v>
      </c>
      <c r="D2826" s="4">
        <v>6</v>
      </c>
      <c r="E2826" s="4">
        <v>2020</v>
      </c>
      <c r="F2826" s="5">
        <v>889</v>
      </c>
      <c r="G2826" s="5">
        <v>0</v>
      </c>
      <c r="H2826" s="5">
        <v>889</v>
      </c>
      <c r="I2826" s="1" t="s">
        <v>6884</v>
      </c>
      <c r="J2826" s="1" t="s">
        <v>6941</v>
      </c>
      <c r="K2826" s="5">
        <v>222.25</v>
      </c>
    </row>
    <row r="2827" spans="2:11" x14ac:dyDescent="0.2">
      <c r="B2827" s="4" t="s">
        <v>3152</v>
      </c>
      <c r="C2827" s="1" t="s">
        <v>6027</v>
      </c>
      <c r="D2827" s="4">
        <v>5</v>
      </c>
      <c r="E2827" s="4">
        <v>2020</v>
      </c>
      <c r="F2827" s="5">
        <v>951</v>
      </c>
      <c r="G2827" s="5">
        <v>142.64999999999998</v>
      </c>
      <c r="H2827" s="5">
        <v>808.35</v>
      </c>
      <c r="I2827" s="1" t="s">
        <v>6884</v>
      </c>
      <c r="J2827" s="1" t="s">
        <v>6898</v>
      </c>
      <c r="K2827" s="5">
        <v>247.26000000000002</v>
      </c>
    </row>
    <row r="2828" spans="2:11" x14ac:dyDescent="0.2">
      <c r="B2828" s="4" t="s">
        <v>3153</v>
      </c>
      <c r="C2828" s="1" t="s">
        <v>6028</v>
      </c>
      <c r="D2828" s="4">
        <v>3</v>
      </c>
      <c r="E2828" s="4">
        <v>2020</v>
      </c>
      <c r="F2828" s="5">
        <v>1086</v>
      </c>
      <c r="G2828" s="5">
        <v>0</v>
      </c>
      <c r="H2828" s="5">
        <v>1086</v>
      </c>
      <c r="I2828" s="1" t="s">
        <v>6884</v>
      </c>
      <c r="J2828" s="1" t="s">
        <v>6944</v>
      </c>
      <c r="K2828" s="5">
        <v>293.22000000000003</v>
      </c>
    </row>
    <row r="2829" spans="2:11" x14ac:dyDescent="0.2">
      <c r="B2829" s="4" t="s">
        <v>3154</v>
      </c>
      <c r="C2829" s="1" t="s">
        <v>6029</v>
      </c>
      <c r="D2829" s="4">
        <v>3</v>
      </c>
      <c r="E2829" s="4">
        <v>2020</v>
      </c>
      <c r="F2829" s="5">
        <v>805</v>
      </c>
      <c r="G2829" s="5">
        <v>0</v>
      </c>
      <c r="H2829" s="5">
        <v>805</v>
      </c>
      <c r="I2829" s="1" t="s">
        <v>6884</v>
      </c>
      <c r="J2829" s="1" t="s">
        <v>6925</v>
      </c>
      <c r="K2829" s="5">
        <v>249.55</v>
      </c>
    </row>
    <row r="2830" spans="2:11" x14ac:dyDescent="0.2">
      <c r="B2830" s="4" t="s">
        <v>3155</v>
      </c>
      <c r="C2830" s="1" t="s">
        <v>6030</v>
      </c>
      <c r="D2830" s="4">
        <v>3</v>
      </c>
      <c r="E2830" s="4">
        <v>2020</v>
      </c>
      <c r="F2830" s="5">
        <v>1491</v>
      </c>
      <c r="G2830" s="5">
        <v>0</v>
      </c>
      <c r="H2830" s="5">
        <v>1491</v>
      </c>
      <c r="I2830" s="1" t="s">
        <v>6883</v>
      </c>
      <c r="J2830" s="1" t="s">
        <v>6900</v>
      </c>
      <c r="K2830" s="5">
        <v>506.94000000000005</v>
      </c>
    </row>
    <row r="2831" spans="2:11" x14ac:dyDescent="0.2">
      <c r="B2831" s="4" t="s">
        <v>3156</v>
      </c>
      <c r="C2831" s="1" t="s">
        <v>6031</v>
      </c>
      <c r="D2831" s="4">
        <v>3</v>
      </c>
      <c r="E2831" s="4">
        <v>2020</v>
      </c>
      <c r="F2831" s="5">
        <v>1491</v>
      </c>
      <c r="G2831" s="5">
        <v>0</v>
      </c>
      <c r="H2831" s="5">
        <v>1491</v>
      </c>
      <c r="I2831" s="1" t="s">
        <v>6883</v>
      </c>
      <c r="J2831" s="1" t="s">
        <v>6900</v>
      </c>
      <c r="K2831" s="5">
        <v>506.94000000000005</v>
      </c>
    </row>
    <row r="2832" spans="2:11" x14ac:dyDescent="0.2">
      <c r="B2832" s="4" t="s">
        <v>3157</v>
      </c>
      <c r="C2832" s="1" t="s">
        <v>6032</v>
      </c>
      <c r="D2832" s="4">
        <v>3</v>
      </c>
      <c r="E2832" s="4">
        <v>2020</v>
      </c>
      <c r="F2832" s="5">
        <v>168</v>
      </c>
      <c r="G2832" s="5">
        <v>0</v>
      </c>
      <c r="H2832" s="5">
        <v>168</v>
      </c>
      <c r="I2832" s="1" t="s">
        <v>6888</v>
      </c>
      <c r="J2832" s="1" t="s">
        <v>6922</v>
      </c>
      <c r="K2832" s="5">
        <v>75.600000000000009</v>
      </c>
    </row>
    <row r="2833" spans="2:11" x14ac:dyDescent="0.2">
      <c r="B2833" s="4" t="s">
        <v>3158</v>
      </c>
      <c r="C2833" s="1" t="s">
        <v>6033</v>
      </c>
      <c r="D2833" s="4">
        <v>3</v>
      </c>
      <c r="E2833" s="4">
        <v>2020</v>
      </c>
      <c r="F2833" s="5">
        <v>192</v>
      </c>
      <c r="G2833" s="5">
        <v>0</v>
      </c>
      <c r="H2833" s="5">
        <v>192</v>
      </c>
      <c r="I2833" s="1" t="s">
        <v>6892</v>
      </c>
      <c r="J2833" s="1" t="s">
        <v>6914</v>
      </c>
      <c r="K2833" s="5">
        <v>34.56</v>
      </c>
    </row>
    <row r="2834" spans="2:11" x14ac:dyDescent="0.2">
      <c r="B2834" s="4" t="s">
        <v>3158</v>
      </c>
      <c r="C2834" s="1" t="s">
        <v>6034</v>
      </c>
      <c r="D2834" s="4">
        <v>3</v>
      </c>
      <c r="E2834" s="4">
        <v>2020</v>
      </c>
      <c r="F2834" s="5">
        <v>313</v>
      </c>
      <c r="G2834" s="5">
        <v>0</v>
      </c>
      <c r="H2834" s="5">
        <v>313</v>
      </c>
      <c r="I2834" s="1" t="s">
        <v>6886</v>
      </c>
      <c r="J2834" s="1" t="s">
        <v>6897</v>
      </c>
      <c r="K2834" s="5">
        <v>93.899999999999991</v>
      </c>
    </row>
    <row r="2835" spans="2:11" x14ac:dyDescent="0.2">
      <c r="B2835" s="4" t="s">
        <v>3159</v>
      </c>
      <c r="C2835" s="1" t="s">
        <v>6035</v>
      </c>
      <c r="D2835" s="4">
        <v>3</v>
      </c>
      <c r="E2835" s="4">
        <v>2020</v>
      </c>
      <c r="F2835" s="5">
        <v>327</v>
      </c>
      <c r="G2835" s="5">
        <v>0</v>
      </c>
      <c r="H2835" s="5">
        <v>327</v>
      </c>
      <c r="I2835" s="1" t="s">
        <v>6886</v>
      </c>
      <c r="J2835" s="1" t="s">
        <v>6916</v>
      </c>
      <c r="K2835" s="5">
        <v>94.83</v>
      </c>
    </row>
    <row r="2836" spans="2:11" x14ac:dyDescent="0.2">
      <c r="B2836" s="4" t="s">
        <v>3159</v>
      </c>
      <c r="C2836" s="1" t="s">
        <v>6036</v>
      </c>
      <c r="D2836" s="4">
        <v>9</v>
      </c>
      <c r="E2836" s="4">
        <v>2020</v>
      </c>
      <c r="F2836" s="5">
        <v>258</v>
      </c>
      <c r="G2836" s="5">
        <v>0</v>
      </c>
      <c r="H2836" s="5">
        <v>258</v>
      </c>
      <c r="I2836" s="1" t="s">
        <v>6886</v>
      </c>
      <c r="J2836" s="1" t="s">
        <v>6918</v>
      </c>
      <c r="K2836" s="5">
        <v>72.240000000000009</v>
      </c>
    </row>
    <row r="2837" spans="2:11" x14ac:dyDescent="0.2">
      <c r="B2837" s="4" t="s">
        <v>3160</v>
      </c>
      <c r="C2837" s="1" t="s">
        <v>6037</v>
      </c>
      <c r="D2837" s="4">
        <v>3</v>
      </c>
      <c r="E2837" s="4">
        <v>2020</v>
      </c>
      <c r="F2837" s="5">
        <v>889</v>
      </c>
      <c r="G2837" s="5">
        <v>0</v>
      </c>
      <c r="H2837" s="5">
        <v>889</v>
      </c>
      <c r="I2837" s="1" t="s">
        <v>6884</v>
      </c>
      <c r="J2837" s="1" t="s">
        <v>6941</v>
      </c>
      <c r="K2837" s="5">
        <v>222.25</v>
      </c>
    </row>
    <row r="2838" spans="2:11" x14ac:dyDescent="0.2">
      <c r="B2838" s="4" t="s">
        <v>3160</v>
      </c>
      <c r="C2838" s="1" t="s">
        <v>6038</v>
      </c>
      <c r="D2838" s="4">
        <v>4</v>
      </c>
      <c r="E2838" s="4">
        <v>2020</v>
      </c>
      <c r="F2838" s="5">
        <v>805</v>
      </c>
      <c r="G2838" s="5">
        <v>120.75</v>
      </c>
      <c r="H2838" s="5">
        <v>684.25</v>
      </c>
      <c r="I2838" s="1" t="s">
        <v>6884</v>
      </c>
      <c r="J2838" s="1" t="s">
        <v>6925</v>
      </c>
      <c r="K2838" s="5">
        <v>249.55</v>
      </c>
    </row>
    <row r="2839" spans="2:11" x14ac:dyDescent="0.2">
      <c r="B2839" s="4" t="s">
        <v>3161</v>
      </c>
      <c r="C2839" s="1" t="s">
        <v>6039</v>
      </c>
      <c r="D2839" s="4">
        <v>3</v>
      </c>
      <c r="E2839" s="4">
        <v>2020</v>
      </c>
      <c r="F2839" s="5">
        <v>889</v>
      </c>
      <c r="G2839" s="5">
        <v>0</v>
      </c>
      <c r="H2839" s="5">
        <v>889</v>
      </c>
      <c r="I2839" s="1" t="s">
        <v>6884</v>
      </c>
      <c r="J2839" s="1" t="s">
        <v>6941</v>
      </c>
      <c r="K2839" s="5">
        <v>222.25</v>
      </c>
    </row>
    <row r="2840" spans="2:11" x14ac:dyDescent="0.2">
      <c r="B2840" s="4" t="s">
        <v>3162</v>
      </c>
      <c r="C2840" s="1" t="s">
        <v>6040</v>
      </c>
      <c r="D2840" s="4">
        <v>3</v>
      </c>
      <c r="E2840" s="4">
        <v>2020</v>
      </c>
      <c r="F2840" s="5">
        <v>1086</v>
      </c>
      <c r="G2840" s="5">
        <v>0</v>
      </c>
      <c r="H2840" s="5">
        <v>1086</v>
      </c>
      <c r="I2840" s="1" t="s">
        <v>6884</v>
      </c>
      <c r="J2840" s="1" t="s">
        <v>6944</v>
      </c>
      <c r="K2840" s="5">
        <v>293.22000000000003</v>
      </c>
    </row>
    <row r="2841" spans="2:11" x14ac:dyDescent="0.2">
      <c r="B2841" s="4" t="s">
        <v>3162</v>
      </c>
      <c r="C2841" s="1" t="s">
        <v>6041</v>
      </c>
      <c r="D2841" s="4">
        <v>3</v>
      </c>
      <c r="E2841" s="4">
        <v>2020</v>
      </c>
      <c r="F2841" s="5">
        <v>1491</v>
      </c>
      <c r="G2841" s="5">
        <v>0</v>
      </c>
      <c r="H2841" s="5">
        <v>1491</v>
      </c>
      <c r="I2841" s="1" t="s">
        <v>6883</v>
      </c>
      <c r="J2841" s="1" t="s">
        <v>6900</v>
      </c>
      <c r="K2841" s="5">
        <v>506.94000000000005</v>
      </c>
    </row>
    <row r="2842" spans="2:11" x14ac:dyDescent="0.2">
      <c r="B2842" s="4" t="s">
        <v>3162</v>
      </c>
      <c r="C2842" s="1" t="s">
        <v>6042</v>
      </c>
      <c r="D2842" s="4">
        <v>4</v>
      </c>
      <c r="E2842" s="4">
        <v>2020</v>
      </c>
      <c r="F2842" s="5">
        <v>1101</v>
      </c>
      <c r="G2842" s="5">
        <v>165.14999999999998</v>
      </c>
      <c r="H2842" s="5">
        <v>935.85</v>
      </c>
      <c r="I2842" s="1" t="s">
        <v>6883</v>
      </c>
      <c r="J2842" s="1" t="s">
        <v>6901</v>
      </c>
      <c r="K2842" s="5">
        <v>396.36</v>
      </c>
    </row>
    <row r="2843" spans="2:11" x14ac:dyDescent="0.2">
      <c r="B2843" s="4" t="s">
        <v>3163</v>
      </c>
      <c r="C2843" s="1" t="s">
        <v>6043</v>
      </c>
      <c r="D2843" s="4">
        <v>3</v>
      </c>
      <c r="E2843" s="4">
        <v>2020</v>
      </c>
      <c r="F2843" s="5">
        <v>436</v>
      </c>
      <c r="G2843" s="5">
        <v>0</v>
      </c>
      <c r="H2843" s="5">
        <v>436</v>
      </c>
      <c r="I2843" s="1" t="s">
        <v>6885</v>
      </c>
      <c r="J2843" s="1" t="s">
        <v>6968</v>
      </c>
      <c r="K2843" s="5">
        <v>104.64</v>
      </c>
    </row>
    <row r="2844" spans="2:11" x14ac:dyDescent="0.2">
      <c r="B2844" s="4" t="s">
        <v>3164</v>
      </c>
      <c r="C2844" s="1" t="s">
        <v>6044</v>
      </c>
      <c r="D2844" s="4">
        <v>3</v>
      </c>
      <c r="E2844" s="4">
        <v>2020</v>
      </c>
      <c r="F2844" s="5">
        <v>636</v>
      </c>
      <c r="G2844" s="5">
        <v>0</v>
      </c>
      <c r="H2844" s="5">
        <v>636</v>
      </c>
      <c r="I2844" s="1" t="s">
        <v>6890</v>
      </c>
      <c r="J2844" s="1" t="s">
        <v>6927</v>
      </c>
      <c r="K2844" s="5">
        <v>216.24</v>
      </c>
    </row>
    <row r="2845" spans="2:11" x14ac:dyDescent="0.2">
      <c r="B2845" s="4" t="s">
        <v>3165</v>
      </c>
      <c r="C2845" s="1" t="s">
        <v>6045</v>
      </c>
      <c r="D2845" s="4">
        <v>3</v>
      </c>
      <c r="E2845" s="4">
        <v>2020</v>
      </c>
      <c r="F2845" s="5">
        <v>440</v>
      </c>
      <c r="G2845" s="5">
        <v>0</v>
      </c>
      <c r="H2845" s="5">
        <v>440</v>
      </c>
      <c r="I2845" s="1" t="s">
        <v>6891</v>
      </c>
      <c r="J2845" s="1" t="s">
        <v>6907</v>
      </c>
      <c r="K2845" s="5">
        <v>136.4</v>
      </c>
    </row>
    <row r="2846" spans="2:11" x14ac:dyDescent="0.2">
      <c r="B2846" s="4" t="s">
        <v>3166</v>
      </c>
      <c r="C2846" s="1" t="s">
        <v>6046</v>
      </c>
      <c r="D2846" s="4">
        <v>3</v>
      </c>
      <c r="E2846" s="4">
        <v>2020</v>
      </c>
      <c r="F2846" s="5">
        <v>293</v>
      </c>
      <c r="G2846" s="5">
        <v>0</v>
      </c>
      <c r="H2846" s="5">
        <v>293</v>
      </c>
      <c r="I2846" s="1" t="s">
        <v>6887</v>
      </c>
      <c r="J2846" s="1" t="s">
        <v>6937</v>
      </c>
      <c r="K2846" s="5">
        <v>90.83</v>
      </c>
    </row>
    <row r="2847" spans="2:11" x14ac:dyDescent="0.2">
      <c r="B2847" s="4" t="s">
        <v>3167</v>
      </c>
      <c r="C2847" s="1" t="s">
        <v>6047</v>
      </c>
      <c r="D2847" s="4">
        <v>3</v>
      </c>
      <c r="E2847" s="4">
        <v>2020</v>
      </c>
      <c r="F2847" s="5">
        <v>283</v>
      </c>
      <c r="G2847" s="5">
        <v>0</v>
      </c>
      <c r="H2847" s="5">
        <v>283</v>
      </c>
      <c r="I2847" s="1" t="s">
        <v>6887</v>
      </c>
      <c r="J2847" s="1" t="s">
        <v>6955</v>
      </c>
      <c r="K2847" s="5">
        <v>82.07</v>
      </c>
    </row>
    <row r="2848" spans="2:11" x14ac:dyDescent="0.2">
      <c r="B2848" s="4" t="s">
        <v>3168</v>
      </c>
      <c r="C2848" s="1" t="s">
        <v>6048</v>
      </c>
      <c r="D2848" s="4">
        <v>3</v>
      </c>
      <c r="E2848" s="4">
        <v>2020</v>
      </c>
      <c r="F2848" s="5">
        <v>345</v>
      </c>
      <c r="G2848" s="5">
        <v>0</v>
      </c>
      <c r="H2848" s="5">
        <v>345</v>
      </c>
      <c r="I2848" s="1" t="s">
        <v>6889</v>
      </c>
      <c r="J2848" s="1" t="s">
        <v>6920</v>
      </c>
      <c r="K2848" s="5">
        <v>106.95</v>
      </c>
    </row>
    <row r="2849" spans="2:11" x14ac:dyDescent="0.2">
      <c r="B2849" s="4" t="s">
        <v>3169</v>
      </c>
      <c r="C2849" s="1" t="s">
        <v>6049</v>
      </c>
      <c r="D2849" s="4">
        <v>3</v>
      </c>
      <c r="E2849" s="4">
        <v>2020</v>
      </c>
      <c r="F2849" s="5">
        <v>447</v>
      </c>
      <c r="G2849" s="5">
        <v>0</v>
      </c>
      <c r="H2849" s="5">
        <v>447</v>
      </c>
      <c r="I2849" s="1" t="s">
        <v>6889</v>
      </c>
      <c r="J2849" s="1" t="s">
        <v>6893</v>
      </c>
      <c r="K2849" s="5">
        <v>156.44999999999999</v>
      </c>
    </row>
    <row r="2850" spans="2:11" x14ac:dyDescent="0.2">
      <c r="B2850" s="4" t="s">
        <v>3170</v>
      </c>
      <c r="C2850" s="1" t="s">
        <v>6050</v>
      </c>
      <c r="D2850" s="4">
        <v>3</v>
      </c>
      <c r="E2850" s="4">
        <v>2020</v>
      </c>
      <c r="F2850" s="5">
        <v>383</v>
      </c>
      <c r="G2850" s="5">
        <v>0</v>
      </c>
      <c r="H2850" s="5">
        <v>383</v>
      </c>
      <c r="I2850" s="1" t="s">
        <v>6889</v>
      </c>
      <c r="J2850" s="1" t="s">
        <v>6911</v>
      </c>
      <c r="K2850" s="5">
        <v>122.56</v>
      </c>
    </row>
    <row r="2851" spans="2:11" x14ac:dyDescent="0.2">
      <c r="B2851" s="4" t="s">
        <v>3171</v>
      </c>
      <c r="C2851" s="1" t="s">
        <v>6051</v>
      </c>
      <c r="D2851" s="4">
        <v>3</v>
      </c>
      <c r="E2851" s="4">
        <v>2020</v>
      </c>
      <c r="F2851" s="5">
        <v>383</v>
      </c>
      <c r="G2851" s="5">
        <v>0</v>
      </c>
      <c r="H2851" s="5">
        <v>383</v>
      </c>
      <c r="I2851" s="1" t="s">
        <v>6889</v>
      </c>
      <c r="J2851" s="1" t="s">
        <v>6911</v>
      </c>
      <c r="K2851" s="5">
        <v>122.56</v>
      </c>
    </row>
    <row r="2852" spans="2:11" x14ac:dyDescent="0.2">
      <c r="B2852" s="4" t="s">
        <v>3172</v>
      </c>
      <c r="C2852" s="1" t="s">
        <v>6052</v>
      </c>
      <c r="D2852" s="4">
        <v>3</v>
      </c>
      <c r="E2852" s="4">
        <v>2020</v>
      </c>
      <c r="F2852" s="5">
        <v>436</v>
      </c>
      <c r="G2852" s="5">
        <v>0</v>
      </c>
      <c r="H2852" s="5">
        <v>436</v>
      </c>
      <c r="I2852" s="1" t="s">
        <v>6885</v>
      </c>
      <c r="J2852" s="1" t="s">
        <v>6960</v>
      </c>
      <c r="K2852" s="5">
        <v>122.08000000000001</v>
      </c>
    </row>
    <row r="2853" spans="2:11" x14ac:dyDescent="0.2">
      <c r="B2853" s="4" t="s">
        <v>3173</v>
      </c>
      <c r="C2853" s="1" t="s">
        <v>6053</v>
      </c>
      <c r="D2853" s="4">
        <v>3</v>
      </c>
      <c r="E2853" s="4">
        <v>2020</v>
      </c>
      <c r="F2853" s="5">
        <v>636</v>
      </c>
      <c r="G2853" s="5">
        <v>0</v>
      </c>
      <c r="H2853" s="5">
        <v>636</v>
      </c>
      <c r="I2853" s="1" t="s">
        <v>6890</v>
      </c>
      <c r="J2853" s="1" t="s">
        <v>6927</v>
      </c>
      <c r="K2853" s="5">
        <v>216.24</v>
      </c>
    </row>
    <row r="2854" spans="2:11" x14ac:dyDescent="0.2">
      <c r="B2854" s="4" t="s">
        <v>3174</v>
      </c>
      <c r="C2854" s="1" t="s">
        <v>6054</v>
      </c>
      <c r="D2854" s="4">
        <v>3</v>
      </c>
      <c r="E2854" s="4">
        <v>2020</v>
      </c>
      <c r="F2854" s="5">
        <v>523</v>
      </c>
      <c r="G2854" s="5">
        <v>0</v>
      </c>
      <c r="H2854" s="5">
        <v>523</v>
      </c>
      <c r="I2854" s="1" t="s">
        <v>6891</v>
      </c>
      <c r="J2854" s="1" t="s">
        <v>6904</v>
      </c>
      <c r="K2854" s="5">
        <v>156.9</v>
      </c>
    </row>
    <row r="2855" spans="2:11" x14ac:dyDescent="0.2">
      <c r="B2855" s="4" t="s">
        <v>3175</v>
      </c>
      <c r="C2855" s="1" t="s">
        <v>6055</v>
      </c>
      <c r="D2855" s="4">
        <v>3</v>
      </c>
      <c r="E2855" s="4">
        <v>2020</v>
      </c>
      <c r="F2855" s="5">
        <v>284</v>
      </c>
      <c r="G2855" s="5">
        <v>0</v>
      </c>
      <c r="H2855" s="5">
        <v>284</v>
      </c>
      <c r="I2855" s="1" t="s">
        <v>6887</v>
      </c>
      <c r="J2855" s="1" t="s">
        <v>6919</v>
      </c>
      <c r="K2855" s="5">
        <v>76.680000000000007</v>
      </c>
    </row>
    <row r="2856" spans="2:11" x14ac:dyDescent="0.2">
      <c r="B2856" s="4" t="s">
        <v>3176</v>
      </c>
      <c r="C2856" s="1" t="s">
        <v>6056</v>
      </c>
      <c r="D2856" s="4">
        <v>3</v>
      </c>
      <c r="E2856" s="4">
        <v>2020</v>
      </c>
      <c r="F2856" s="5">
        <v>267</v>
      </c>
      <c r="G2856" s="5">
        <v>0</v>
      </c>
      <c r="H2856" s="5">
        <v>267</v>
      </c>
      <c r="I2856" s="1" t="s">
        <v>6887</v>
      </c>
      <c r="J2856" s="1" t="s">
        <v>6924</v>
      </c>
      <c r="K2856" s="5">
        <v>90.78</v>
      </c>
    </row>
    <row r="2857" spans="2:11" x14ac:dyDescent="0.2">
      <c r="B2857" s="4" t="s">
        <v>3177</v>
      </c>
      <c r="C2857" s="1" t="s">
        <v>6057</v>
      </c>
      <c r="D2857" s="4">
        <v>3</v>
      </c>
      <c r="E2857" s="4">
        <v>2020</v>
      </c>
      <c r="F2857" s="5">
        <v>383</v>
      </c>
      <c r="G2857" s="5">
        <v>0</v>
      </c>
      <c r="H2857" s="5">
        <v>383</v>
      </c>
      <c r="I2857" s="1" t="s">
        <v>6889</v>
      </c>
      <c r="J2857" s="1" t="s">
        <v>6911</v>
      </c>
      <c r="K2857" s="5">
        <v>122.56</v>
      </c>
    </row>
    <row r="2858" spans="2:11" x14ac:dyDescent="0.2">
      <c r="B2858" s="4" t="s">
        <v>3178</v>
      </c>
      <c r="C2858" s="1" t="s">
        <v>6058</v>
      </c>
      <c r="D2858" s="4">
        <v>3</v>
      </c>
      <c r="E2858" s="4">
        <v>2020</v>
      </c>
      <c r="F2858" s="5">
        <v>345</v>
      </c>
      <c r="G2858" s="5">
        <v>0</v>
      </c>
      <c r="H2858" s="5">
        <v>345</v>
      </c>
      <c r="I2858" s="1" t="s">
        <v>6889</v>
      </c>
      <c r="J2858" s="1" t="s">
        <v>6920</v>
      </c>
      <c r="K2858" s="5">
        <v>106.95</v>
      </c>
    </row>
    <row r="2859" spans="2:11" x14ac:dyDescent="0.2">
      <c r="B2859" s="4" t="s">
        <v>3179</v>
      </c>
      <c r="C2859" s="1" t="s">
        <v>6059</v>
      </c>
      <c r="D2859" s="4">
        <v>3</v>
      </c>
      <c r="E2859" s="4">
        <v>2020</v>
      </c>
      <c r="F2859" s="5">
        <v>383</v>
      </c>
      <c r="G2859" s="5">
        <v>0</v>
      </c>
      <c r="H2859" s="5">
        <v>383</v>
      </c>
      <c r="I2859" s="1" t="s">
        <v>6889</v>
      </c>
      <c r="J2859" s="1" t="s">
        <v>6911</v>
      </c>
      <c r="K2859" s="5">
        <v>122.56</v>
      </c>
    </row>
    <row r="2860" spans="2:11" x14ac:dyDescent="0.2">
      <c r="B2860" s="4" t="s">
        <v>3179</v>
      </c>
      <c r="C2860" s="1" t="s">
        <v>6060</v>
      </c>
      <c r="D2860" s="4">
        <v>8</v>
      </c>
      <c r="E2860" s="4">
        <v>2020</v>
      </c>
      <c r="F2860" s="5">
        <v>345</v>
      </c>
      <c r="G2860" s="5">
        <v>0</v>
      </c>
      <c r="H2860" s="5">
        <v>345</v>
      </c>
      <c r="I2860" s="1" t="s">
        <v>6889</v>
      </c>
      <c r="J2860" s="1" t="s">
        <v>6920</v>
      </c>
      <c r="K2860" s="5">
        <v>106.95</v>
      </c>
    </row>
    <row r="2861" spans="2:11" x14ac:dyDescent="0.2">
      <c r="B2861" s="4" t="s">
        <v>291</v>
      </c>
      <c r="C2861" s="1" t="s">
        <v>6061</v>
      </c>
      <c r="D2861" s="4">
        <v>3</v>
      </c>
      <c r="E2861" s="4">
        <v>2020</v>
      </c>
      <c r="F2861" s="5">
        <v>436</v>
      </c>
      <c r="G2861" s="5">
        <v>0</v>
      </c>
      <c r="H2861" s="5">
        <v>436</v>
      </c>
      <c r="I2861" s="1" t="s">
        <v>6885</v>
      </c>
      <c r="J2861" s="1" t="s">
        <v>6967</v>
      </c>
      <c r="K2861" s="5">
        <v>117.72000000000001</v>
      </c>
    </row>
    <row r="2862" spans="2:11" x14ac:dyDescent="0.2">
      <c r="B2862" s="4" t="s">
        <v>292</v>
      </c>
      <c r="C2862" s="1" t="s">
        <v>6062</v>
      </c>
      <c r="D2862" s="4">
        <v>3</v>
      </c>
      <c r="E2862" s="4">
        <v>2020</v>
      </c>
      <c r="F2862" s="5">
        <v>510</v>
      </c>
      <c r="G2862" s="5">
        <v>0</v>
      </c>
      <c r="H2862" s="5">
        <v>510</v>
      </c>
      <c r="I2862" s="1" t="s">
        <v>6890</v>
      </c>
      <c r="J2862" s="1" t="s">
        <v>6903</v>
      </c>
      <c r="K2862" s="5">
        <v>163.20000000000002</v>
      </c>
    </row>
    <row r="2863" spans="2:11" x14ac:dyDescent="0.2">
      <c r="B2863" s="4" t="s">
        <v>293</v>
      </c>
      <c r="C2863" s="1" t="s">
        <v>6063</v>
      </c>
      <c r="D2863" s="4">
        <v>3</v>
      </c>
      <c r="E2863" s="4">
        <v>2020</v>
      </c>
      <c r="F2863" s="5">
        <v>540</v>
      </c>
      <c r="G2863" s="5">
        <v>0</v>
      </c>
      <c r="H2863" s="5">
        <v>540</v>
      </c>
      <c r="I2863" s="1" t="s">
        <v>6891</v>
      </c>
      <c r="J2863" s="1" t="s">
        <v>6952</v>
      </c>
      <c r="K2863" s="5">
        <v>167.4</v>
      </c>
    </row>
    <row r="2864" spans="2:11" x14ac:dyDescent="0.2">
      <c r="B2864" s="4" t="s">
        <v>294</v>
      </c>
      <c r="C2864" s="1" t="s">
        <v>6064</v>
      </c>
      <c r="D2864" s="4">
        <v>3</v>
      </c>
      <c r="E2864" s="4">
        <v>2020</v>
      </c>
      <c r="F2864" s="5">
        <v>507</v>
      </c>
      <c r="G2864" s="5">
        <v>0</v>
      </c>
      <c r="H2864" s="5">
        <v>507</v>
      </c>
      <c r="I2864" s="1" t="s">
        <v>6891</v>
      </c>
      <c r="J2864" s="1" t="s">
        <v>6939</v>
      </c>
      <c r="K2864" s="5">
        <v>136.89000000000001</v>
      </c>
    </row>
    <row r="2865" spans="2:11" x14ac:dyDescent="0.2">
      <c r="B2865" s="4" t="s">
        <v>295</v>
      </c>
      <c r="C2865" s="1" t="s">
        <v>6065</v>
      </c>
      <c r="D2865" s="4">
        <v>3</v>
      </c>
      <c r="E2865" s="4">
        <v>2020</v>
      </c>
      <c r="F2865" s="5">
        <v>336</v>
      </c>
      <c r="G2865" s="5">
        <v>0</v>
      </c>
      <c r="H2865" s="5">
        <v>336</v>
      </c>
      <c r="I2865" s="1" t="s">
        <v>6887</v>
      </c>
      <c r="J2865" s="1" t="s">
        <v>6936</v>
      </c>
      <c r="K2865" s="5">
        <v>120.96</v>
      </c>
    </row>
    <row r="2866" spans="2:11" x14ac:dyDescent="0.2">
      <c r="B2866" s="4" t="s">
        <v>296</v>
      </c>
      <c r="C2866" s="1" t="s">
        <v>6066</v>
      </c>
      <c r="D2866" s="4">
        <v>3</v>
      </c>
      <c r="E2866" s="4">
        <v>2020</v>
      </c>
      <c r="F2866" s="5">
        <v>283</v>
      </c>
      <c r="G2866" s="5">
        <v>0</v>
      </c>
      <c r="H2866" s="5">
        <v>283</v>
      </c>
      <c r="I2866" s="1" t="s">
        <v>6887</v>
      </c>
      <c r="J2866" s="1" t="s">
        <v>6955</v>
      </c>
      <c r="K2866" s="5">
        <v>82.07</v>
      </c>
    </row>
    <row r="2867" spans="2:11" x14ac:dyDescent="0.2">
      <c r="B2867" s="4" t="s">
        <v>297</v>
      </c>
      <c r="C2867" s="1" t="s">
        <v>6067</v>
      </c>
      <c r="D2867" s="4">
        <v>3</v>
      </c>
      <c r="E2867" s="4">
        <v>2020</v>
      </c>
      <c r="F2867" s="5">
        <v>447</v>
      </c>
      <c r="G2867" s="5">
        <v>0</v>
      </c>
      <c r="H2867" s="5">
        <v>447</v>
      </c>
      <c r="I2867" s="1" t="s">
        <v>6889</v>
      </c>
      <c r="J2867" s="1" t="s">
        <v>6893</v>
      </c>
      <c r="K2867" s="5">
        <v>156.44999999999999</v>
      </c>
    </row>
    <row r="2868" spans="2:11" x14ac:dyDescent="0.2">
      <c r="B2868" s="4" t="s">
        <v>298</v>
      </c>
      <c r="C2868" s="1" t="s">
        <v>6068</v>
      </c>
      <c r="D2868" s="4">
        <v>3</v>
      </c>
      <c r="E2868" s="4">
        <v>2020</v>
      </c>
      <c r="F2868" s="5">
        <v>447</v>
      </c>
      <c r="G2868" s="5">
        <v>0</v>
      </c>
      <c r="H2868" s="5">
        <v>447</v>
      </c>
      <c r="I2868" s="1" t="s">
        <v>6889</v>
      </c>
      <c r="J2868" s="1" t="s">
        <v>6893</v>
      </c>
      <c r="K2868" s="5">
        <v>156.44999999999999</v>
      </c>
    </row>
    <row r="2869" spans="2:11" x14ac:dyDescent="0.2">
      <c r="B2869" s="4" t="s">
        <v>299</v>
      </c>
      <c r="C2869" s="1" t="s">
        <v>6069</v>
      </c>
      <c r="D2869" s="4">
        <v>2</v>
      </c>
      <c r="E2869" s="4">
        <v>2020</v>
      </c>
      <c r="F2869" s="5">
        <v>345</v>
      </c>
      <c r="G2869" s="5">
        <v>0</v>
      </c>
      <c r="H2869" s="5">
        <v>345</v>
      </c>
      <c r="I2869" s="1" t="s">
        <v>6889</v>
      </c>
      <c r="J2869" s="1" t="s">
        <v>6920</v>
      </c>
      <c r="K2869" s="5">
        <v>106.95</v>
      </c>
    </row>
    <row r="2870" spans="2:11" x14ac:dyDescent="0.2">
      <c r="B2870" s="4" t="s">
        <v>300</v>
      </c>
      <c r="C2870" s="1" t="s">
        <v>6070</v>
      </c>
      <c r="D2870" s="4">
        <v>2</v>
      </c>
      <c r="E2870" s="4">
        <v>2020</v>
      </c>
      <c r="F2870" s="5">
        <v>510</v>
      </c>
      <c r="G2870" s="5">
        <v>0</v>
      </c>
      <c r="H2870" s="5">
        <v>510</v>
      </c>
      <c r="I2870" s="1" t="s">
        <v>6890</v>
      </c>
      <c r="J2870" s="1" t="s">
        <v>6903</v>
      </c>
      <c r="K2870" s="5">
        <v>163.20000000000002</v>
      </c>
    </row>
    <row r="2871" spans="2:11" x14ac:dyDescent="0.2">
      <c r="B2871" s="4" t="s">
        <v>301</v>
      </c>
      <c r="C2871" s="1" t="s">
        <v>6071</v>
      </c>
      <c r="D2871" s="4">
        <v>2</v>
      </c>
      <c r="E2871" s="4">
        <v>2020</v>
      </c>
      <c r="F2871" s="5">
        <v>506</v>
      </c>
      <c r="G2871" s="5">
        <v>0</v>
      </c>
      <c r="H2871" s="5">
        <v>506</v>
      </c>
      <c r="I2871" s="1" t="s">
        <v>6891</v>
      </c>
      <c r="J2871" s="1" t="s">
        <v>6909</v>
      </c>
      <c r="K2871" s="5">
        <v>146.73999999999998</v>
      </c>
    </row>
    <row r="2872" spans="2:11" x14ac:dyDescent="0.2">
      <c r="B2872" s="4" t="s">
        <v>302</v>
      </c>
      <c r="C2872" s="1" t="s">
        <v>6072</v>
      </c>
      <c r="D2872" s="4">
        <v>2</v>
      </c>
      <c r="E2872" s="4">
        <v>2020</v>
      </c>
      <c r="F2872" s="5">
        <v>284</v>
      </c>
      <c r="G2872" s="5">
        <v>0</v>
      </c>
      <c r="H2872" s="5">
        <v>284</v>
      </c>
      <c r="I2872" s="1" t="s">
        <v>6887</v>
      </c>
      <c r="J2872" s="1" t="s">
        <v>6919</v>
      </c>
      <c r="K2872" s="5">
        <v>76.680000000000007</v>
      </c>
    </row>
    <row r="2873" spans="2:11" x14ac:dyDescent="0.2">
      <c r="B2873" s="4" t="s">
        <v>303</v>
      </c>
      <c r="C2873" s="1" t="s">
        <v>6073</v>
      </c>
      <c r="D2873" s="4">
        <v>2</v>
      </c>
      <c r="E2873" s="4">
        <v>2020</v>
      </c>
      <c r="F2873" s="5">
        <v>345</v>
      </c>
      <c r="G2873" s="5">
        <v>0</v>
      </c>
      <c r="H2873" s="5">
        <v>345</v>
      </c>
      <c r="I2873" s="1" t="s">
        <v>6889</v>
      </c>
      <c r="J2873" s="1" t="s">
        <v>6920</v>
      </c>
      <c r="K2873" s="5">
        <v>106.95</v>
      </c>
    </row>
    <row r="2874" spans="2:11" x14ac:dyDescent="0.2">
      <c r="B2874" s="4" t="s">
        <v>304</v>
      </c>
      <c r="C2874" s="1" t="s">
        <v>6074</v>
      </c>
      <c r="D2874" s="4">
        <v>2</v>
      </c>
      <c r="E2874" s="4">
        <v>2020</v>
      </c>
      <c r="F2874" s="5">
        <v>447</v>
      </c>
      <c r="G2874" s="5">
        <v>0</v>
      </c>
      <c r="H2874" s="5">
        <v>447</v>
      </c>
      <c r="I2874" s="1" t="s">
        <v>6889</v>
      </c>
      <c r="J2874" s="1" t="s">
        <v>6893</v>
      </c>
      <c r="K2874" s="5">
        <v>156.44999999999999</v>
      </c>
    </row>
    <row r="2875" spans="2:11" x14ac:dyDescent="0.2">
      <c r="B2875" s="4" t="s">
        <v>305</v>
      </c>
      <c r="C2875" s="1" t="s">
        <v>6075</v>
      </c>
      <c r="D2875" s="4">
        <v>2</v>
      </c>
      <c r="E2875" s="4">
        <v>2020</v>
      </c>
      <c r="F2875" s="5">
        <v>345</v>
      </c>
      <c r="G2875" s="5">
        <v>0</v>
      </c>
      <c r="H2875" s="5">
        <v>345</v>
      </c>
      <c r="I2875" s="1" t="s">
        <v>6889</v>
      </c>
      <c r="J2875" s="1" t="s">
        <v>6920</v>
      </c>
      <c r="K2875" s="5">
        <v>106.95</v>
      </c>
    </row>
    <row r="2876" spans="2:11" x14ac:dyDescent="0.2">
      <c r="B2876" s="4" t="s">
        <v>306</v>
      </c>
      <c r="C2876" s="1" t="s">
        <v>6076</v>
      </c>
      <c r="D2876" s="4">
        <v>2</v>
      </c>
      <c r="E2876" s="4">
        <v>2020</v>
      </c>
      <c r="F2876" s="5">
        <v>447</v>
      </c>
      <c r="G2876" s="5">
        <v>0</v>
      </c>
      <c r="H2876" s="5">
        <v>447</v>
      </c>
      <c r="I2876" s="1" t="s">
        <v>6889</v>
      </c>
      <c r="J2876" s="1" t="s">
        <v>6893</v>
      </c>
      <c r="K2876" s="5">
        <v>156.44999999999999</v>
      </c>
    </row>
    <row r="2877" spans="2:11" x14ac:dyDescent="0.2">
      <c r="B2877" s="4" t="s">
        <v>307</v>
      </c>
      <c r="C2877" s="1" t="s">
        <v>6077</v>
      </c>
      <c r="D2877" s="4">
        <v>2</v>
      </c>
      <c r="E2877" s="4">
        <v>2020</v>
      </c>
      <c r="F2877" s="5">
        <v>168</v>
      </c>
      <c r="G2877" s="5">
        <v>0</v>
      </c>
      <c r="H2877" s="5">
        <v>168</v>
      </c>
      <c r="I2877" s="1" t="s">
        <v>6888</v>
      </c>
      <c r="J2877" s="1" t="s">
        <v>6922</v>
      </c>
      <c r="K2877" s="5">
        <v>75.600000000000009</v>
      </c>
    </row>
    <row r="2878" spans="2:11" x14ac:dyDescent="0.2">
      <c r="B2878" s="4" t="s">
        <v>308</v>
      </c>
      <c r="C2878" s="1" t="s">
        <v>6078</v>
      </c>
      <c r="D2878" s="4">
        <v>2</v>
      </c>
      <c r="E2878" s="4">
        <v>2020</v>
      </c>
      <c r="F2878" s="5">
        <v>144</v>
      </c>
      <c r="G2878" s="5">
        <v>0</v>
      </c>
      <c r="H2878" s="5">
        <v>144</v>
      </c>
      <c r="I2878" s="1" t="s">
        <v>6888</v>
      </c>
      <c r="J2878" s="1" t="s">
        <v>6921</v>
      </c>
      <c r="K2878" s="5">
        <v>66.240000000000009</v>
      </c>
    </row>
    <row r="2879" spans="2:11" x14ac:dyDescent="0.2">
      <c r="B2879" s="4" t="s">
        <v>309</v>
      </c>
      <c r="C2879" s="1" t="s">
        <v>6079</v>
      </c>
      <c r="D2879" s="4">
        <v>2</v>
      </c>
      <c r="E2879" s="4">
        <v>2020</v>
      </c>
      <c r="F2879" s="5">
        <v>636</v>
      </c>
      <c r="G2879" s="5">
        <v>0</v>
      </c>
      <c r="H2879" s="5">
        <v>636</v>
      </c>
      <c r="I2879" s="1" t="s">
        <v>6890</v>
      </c>
      <c r="J2879" s="1" t="s">
        <v>6927</v>
      </c>
      <c r="K2879" s="5">
        <v>216.24</v>
      </c>
    </row>
    <row r="2880" spans="2:11" x14ac:dyDescent="0.2">
      <c r="B2880" s="4" t="s">
        <v>309</v>
      </c>
      <c r="C2880" s="1" t="s">
        <v>6080</v>
      </c>
      <c r="D2880" s="4">
        <v>6</v>
      </c>
      <c r="E2880" s="4">
        <v>2020</v>
      </c>
      <c r="F2880" s="5">
        <v>539</v>
      </c>
      <c r="G2880" s="5">
        <v>0</v>
      </c>
      <c r="H2880" s="5">
        <v>539</v>
      </c>
      <c r="I2880" s="1" t="s">
        <v>6891</v>
      </c>
      <c r="J2880" s="1" t="s">
        <v>6956</v>
      </c>
      <c r="K2880" s="5">
        <v>156.31</v>
      </c>
    </row>
    <row r="2881" spans="2:11" x14ac:dyDescent="0.2">
      <c r="B2881" s="4" t="s">
        <v>310</v>
      </c>
      <c r="C2881" s="1" t="s">
        <v>6081</v>
      </c>
      <c r="D2881" s="4">
        <v>2</v>
      </c>
      <c r="E2881" s="4">
        <v>2020</v>
      </c>
      <c r="F2881" s="5">
        <v>336</v>
      </c>
      <c r="G2881" s="5">
        <v>0</v>
      </c>
      <c r="H2881" s="5">
        <v>336</v>
      </c>
      <c r="I2881" s="1" t="s">
        <v>6887</v>
      </c>
      <c r="J2881" s="1" t="s">
        <v>6936</v>
      </c>
      <c r="K2881" s="5">
        <v>120.96</v>
      </c>
    </row>
    <row r="2882" spans="2:11" x14ac:dyDescent="0.2">
      <c r="B2882" s="4" t="s">
        <v>311</v>
      </c>
      <c r="C2882" s="1" t="s">
        <v>6082</v>
      </c>
      <c r="D2882" s="4">
        <v>2</v>
      </c>
      <c r="E2882" s="4">
        <v>2020</v>
      </c>
      <c r="F2882" s="5">
        <v>332</v>
      </c>
      <c r="G2882" s="5">
        <v>0</v>
      </c>
      <c r="H2882" s="5">
        <v>332</v>
      </c>
      <c r="I2882" s="1" t="s">
        <v>6887</v>
      </c>
      <c r="J2882" s="1" t="s">
        <v>6940</v>
      </c>
      <c r="K2882" s="5">
        <v>99.6</v>
      </c>
    </row>
    <row r="2883" spans="2:11" x14ac:dyDescent="0.2">
      <c r="B2883" s="4" t="s">
        <v>312</v>
      </c>
      <c r="C2883" s="1" t="s">
        <v>6083</v>
      </c>
      <c r="D2883" s="4">
        <v>2</v>
      </c>
      <c r="E2883" s="4">
        <v>2020</v>
      </c>
      <c r="F2883" s="5">
        <v>447</v>
      </c>
      <c r="G2883" s="5">
        <v>0</v>
      </c>
      <c r="H2883" s="5">
        <v>447</v>
      </c>
      <c r="I2883" s="1" t="s">
        <v>6889</v>
      </c>
      <c r="J2883" s="1" t="s">
        <v>6893</v>
      </c>
      <c r="K2883" s="5">
        <v>156.44999999999999</v>
      </c>
    </row>
    <row r="2884" spans="2:11" x14ac:dyDescent="0.2">
      <c r="B2884" s="4" t="s">
        <v>313</v>
      </c>
      <c r="C2884" s="1" t="s">
        <v>6084</v>
      </c>
      <c r="D2884" s="4">
        <v>2</v>
      </c>
      <c r="E2884" s="4">
        <v>2020</v>
      </c>
      <c r="F2884" s="5">
        <v>447</v>
      </c>
      <c r="G2884" s="5">
        <v>0</v>
      </c>
      <c r="H2884" s="5">
        <v>447</v>
      </c>
      <c r="I2884" s="1" t="s">
        <v>6889</v>
      </c>
      <c r="J2884" s="1" t="s">
        <v>6893</v>
      </c>
      <c r="K2884" s="5">
        <v>156.44999999999999</v>
      </c>
    </row>
    <row r="2885" spans="2:11" x14ac:dyDescent="0.2">
      <c r="B2885" s="4" t="s">
        <v>314</v>
      </c>
      <c r="C2885" s="1" t="s">
        <v>6085</v>
      </c>
      <c r="D2885" s="4">
        <v>2</v>
      </c>
      <c r="E2885" s="4">
        <v>2020</v>
      </c>
      <c r="F2885" s="5">
        <v>345</v>
      </c>
      <c r="G2885" s="5">
        <v>0</v>
      </c>
      <c r="H2885" s="5">
        <v>345</v>
      </c>
      <c r="I2885" s="1" t="s">
        <v>6889</v>
      </c>
      <c r="J2885" s="1" t="s">
        <v>6920</v>
      </c>
      <c r="K2885" s="5">
        <v>106.95</v>
      </c>
    </row>
    <row r="2886" spans="2:11" x14ac:dyDescent="0.2">
      <c r="B2886" s="4" t="s">
        <v>315</v>
      </c>
      <c r="C2886" s="1" t="s">
        <v>6086</v>
      </c>
      <c r="D2886" s="4">
        <v>2</v>
      </c>
      <c r="E2886" s="4">
        <v>2020</v>
      </c>
      <c r="F2886" s="5">
        <v>345</v>
      </c>
      <c r="G2886" s="5">
        <v>0</v>
      </c>
      <c r="H2886" s="5">
        <v>345</v>
      </c>
      <c r="I2886" s="1" t="s">
        <v>6889</v>
      </c>
      <c r="J2886" s="1" t="s">
        <v>6920</v>
      </c>
      <c r="K2886" s="5">
        <v>106.95</v>
      </c>
    </row>
    <row r="2887" spans="2:11" x14ac:dyDescent="0.2">
      <c r="B2887" s="4" t="s">
        <v>316</v>
      </c>
      <c r="C2887" s="1" t="s">
        <v>6087</v>
      </c>
      <c r="D2887" s="4">
        <v>2</v>
      </c>
      <c r="E2887" s="4">
        <v>2020</v>
      </c>
      <c r="F2887" s="5">
        <v>144</v>
      </c>
      <c r="G2887" s="5">
        <v>0</v>
      </c>
      <c r="H2887" s="5">
        <v>144</v>
      </c>
      <c r="I2887" s="1" t="s">
        <v>6888</v>
      </c>
      <c r="J2887" s="1" t="s">
        <v>6921</v>
      </c>
      <c r="K2887" s="5">
        <v>66.240000000000009</v>
      </c>
    </row>
    <row r="2888" spans="2:11" x14ac:dyDescent="0.2">
      <c r="B2888" s="4" t="s">
        <v>317</v>
      </c>
      <c r="C2888" s="1" t="s">
        <v>6088</v>
      </c>
      <c r="D2888" s="4">
        <v>2</v>
      </c>
      <c r="E2888" s="4">
        <v>2020</v>
      </c>
      <c r="F2888" s="5">
        <v>168</v>
      </c>
      <c r="G2888" s="5">
        <v>0</v>
      </c>
      <c r="H2888" s="5">
        <v>168</v>
      </c>
      <c r="I2888" s="1" t="s">
        <v>6888</v>
      </c>
      <c r="J2888" s="1" t="s">
        <v>6922</v>
      </c>
      <c r="K2888" s="5">
        <v>75.600000000000009</v>
      </c>
    </row>
    <row r="2889" spans="2:11" x14ac:dyDescent="0.2">
      <c r="B2889" s="4" t="s">
        <v>318</v>
      </c>
      <c r="C2889" s="1" t="s">
        <v>6089</v>
      </c>
      <c r="D2889" s="4">
        <v>2</v>
      </c>
      <c r="E2889" s="4">
        <v>2020</v>
      </c>
      <c r="F2889" s="5">
        <v>240</v>
      </c>
      <c r="G2889" s="5">
        <v>0</v>
      </c>
      <c r="H2889" s="5">
        <v>240</v>
      </c>
      <c r="I2889" s="1" t="s">
        <v>6892</v>
      </c>
      <c r="J2889" s="1" t="s">
        <v>6896</v>
      </c>
      <c r="K2889" s="5">
        <v>43.199999999999996</v>
      </c>
    </row>
    <row r="2890" spans="2:11" x14ac:dyDescent="0.2">
      <c r="B2890" s="4" t="s">
        <v>319</v>
      </c>
      <c r="C2890" s="1" t="s">
        <v>6090</v>
      </c>
      <c r="D2890" s="4">
        <v>2</v>
      </c>
      <c r="E2890" s="4">
        <v>2020</v>
      </c>
      <c r="F2890" s="5">
        <v>592</v>
      </c>
      <c r="G2890" s="5">
        <v>0</v>
      </c>
      <c r="H2890" s="5">
        <v>592</v>
      </c>
      <c r="I2890" s="1" t="s">
        <v>6891</v>
      </c>
      <c r="J2890" s="1" t="s">
        <v>6908</v>
      </c>
      <c r="K2890" s="5">
        <v>165.76000000000002</v>
      </c>
    </row>
    <row r="2891" spans="2:11" x14ac:dyDescent="0.2">
      <c r="B2891" s="4" t="s">
        <v>319</v>
      </c>
      <c r="C2891" s="1" t="s">
        <v>6091</v>
      </c>
      <c r="D2891" s="4">
        <v>9</v>
      </c>
      <c r="E2891" s="4">
        <v>2020</v>
      </c>
      <c r="F2891" s="5">
        <v>295</v>
      </c>
      <c r="G2891" s="5">
        <v>0</v>
      </c>
      <c r="H2891" s="5">
        <v>295</v>
      </c>
      <c r="I2891" s="1" t="s">
        <v>6887</v>
      </c>
      <c r="J2891" s="1" t="s">
        <v>6954</v>
      </c>
      <c r="K2891" s="5">
        <v>97.350000000000009</v>
      </c>
    </row>
    <row r="2892" spans="2:11" x14ac:dyDescent="0.2">
      <c r="B2892" s="4" t="s">
        <v>320</v>
      </c>
      <c r="C2892" s="1" t="s">
        <v>6092</v>
      </c>
      <c r="D2892" s="4">
        <v>2</v>
      </c>
      <c r="E2892" s="4">
        <v>2020</v>
      </c>
      <c r="F2892" s="5">
        <v>447</v>
      </c>
      <c r="G2892" s="5">
        <v>0</v>
      </c>
      <c r="H2892" s="5">
        <v>447</v>
      </c>
      <c r="I2892" s="1" t="s">
        <v>6889</v>
      </c>
      <c r="J2892" s="1" t="s">
        <v>6893</v>
      </c>
      <c r="K2892" s="5">
        <v>156.44999999999999</v>
      </c>
    </row>
    <row r="2893" spans="2:11" x14ac:dyDescent="0.2">
      <c r="B2893" s="4" t="s">
        <v>321</v>
      </c>
      <c r="C2893" s="1" t="s">
        <v>6093</v>
      </c>
      <c r="D2893" s="4">
        <v>2</v>
      </c>
      <c r="E2893" s="4">
        <v>2020</v>
      </c>
      <c r="F2893" s="5">
        <v>345</v>
      </c>
      <c r="G2893" s="5">
        <v>0</v>
      </c>
      <c r="H2893" s="5">
        <v>345</v>
      </c>
      <c r="I2893" s="1" t="s">
        <v>6889</v>
      </c>
      <c r="J2893" s="1" t="s">
        <v>6920</v>
      </c>
      <c r="K2893" s="5">
        <v>106.95</v>
      </c>
    </row>
    <row r="2894" spans="2:11" x14ac:dyDescent="0.2">
      <c r="B2894" s="4" t="s">
        <v>322</v>
      </c>
      <c r="C2894" s="1" t="s">
        <v>6094</v>
      </c>
      <c r="D2894" s="4">
        <v>2</v>
      </c>
      <c r="E2894" s="4">
        <v>2020</v>
      </c>
      <c r="F2894" s="5">
        <v>345</v>
      </c>
      <c r="G2894" s="5">
        <v>0</v>
      </c>
      <c r="H2894" s="5">
        <v>345</v>
      </c>
      <c r="I2894" s="1" t="s">
        <v>6889</v>
      </c>
      <c r="J2894" s="1" t="s">
        <v>6920</v>
      </c>
      <c r="K2894" s="5">
        <v>106.95</v>
      </c>
    </row>
    <row r="2895" spans="2:11" x14ac:dyDescent="0.2">
      <c r="B2895" s="4" t="s">
        <v>323</v>
      </c>
      <c r="C2895" s="1" t="s">
        <v>6095</v>
      </c>
      <c r="D2895" s="4">
        <v>2</v>
      </c>
      <c r="E2895" s="4">
        <v>2020</v>
      </c>
      <c r="F2895" s="5">
        <v>383</v>
      </c>
      <c r="G2895" s="5">
        <v>0</v>
      </c>
      <c r="H2895" s="5">
        <v>383</v>
      </c>
      <c r="I2895" s="1" t="s">
        <v>6889</v>
      </c>
      <c r="J2895" s="1" t="s">
        <v>6911</v>
      </c>
      <c r="K2895" s="5">
        <v>122.56</v>
      </c>
    </row>
    <row r="2896" spans="2:11" x14ac:dyDescent="0.2">
      <c r="B2896" s="4" t="s">
        <v>324</v>
      </c>
      <c r="C2896" s="1" t="s">
        <v>6096</v>
      </c>
      <c r="D2896" s="4">
        <v>2</v>
      </c>
      <c r="E2896" s="4">
        <v>2020</v>
      </c>
      <c r="F2896" s="5">
        <v>383</v>
      </c>
      <c r="G2896" s="5">
        <v>0</v>
      </c>
      <c r="H2896" s="5">
        <v>383</v>
      </c>
      <c r="I2896" s="1" t="s">
        <v>6889</v>
      </c>
      <c r="J2896" s="1" t="s">
        <v>6911</v>
      </c>
      <c r="K2896" s="5">
        <v>122.56</v>
      </c>
    </row>
    <row r="2897" spans="2:11" x14ac:dyDescent="0.2">
      <c r="B2897" s="4" t="s">
        <v>325</v>
      </c>
      <c r="C2897" s="1" t="s">
        <v>6097</v>
      </c>
      <c r="D2897" s="4">
        <v>2</v>
      </c>
      <c r="E2897" s="4">
        <v>2020</v>
      </c>
      <c r="F2897" s="5">
        <v>144</v>
      </c>
      <c r="G2897" s="5">
        <v>0</v>
      </c>
      <c r="H2897" s="5">
        <v>144</v>
      </c>
      <c r="I2897" s="1" t="s">
        <v>6888</v>
      </c>
      <c r="J2897" s="1" t="s">
        <v>6921</v>
      </c>
      <c r="K2897" s="5">
        <v>66.240000000000009</v>
      </c>
    </row>
    <row r="2898" spans="2:11" x14ac:dyDescent="0.2">
      <c r="B2898" s="4" t="s">
        <v>326</v>
      </c>
      <c r="C2898" s="1" t="s">
        <v>6098</v>
      </c>
      <c r="D2898" s="4">
        <v>2</v>
      </c>
      <c r="E2898" s="4">
        <v>2020</v>
      </c>
      <c r="F2898" s="5">
        <v>168</v>
      </c>
      <c r="G2898" s="5">
        <v>0</v>
      </c>
      <c r="H2898" s="5">
        <v>168</v>
      </c>
      <c r="I2898" s="1" t="s">
        <v>6888</v>
      </c>
      <c r="J2898" s="1" t="s">
        <v>6922</v>
      </c>
      <c r="K2898" s="5">
        <v>75.600000000000009</v>
      </c>
    </row>
    <row r="2899" spans="2:11" x14ac:dyDescent="0.2">
      <c r="B2899" s="4" t="s">
        <v>327</v>
      </c>
      <c r="C2899" s="1" t="s">
        <v>6099</v>
      </c>
      <c r="D2899" s="4">
        <v>2</v>
      </c>
      <c r="E2899" s="4">
        <v>2020</v>
      </c>
      <c r="F2899" s="5">
        <v>210</v>
      </c>
      <c r="G2899" s="5">
        <v>0</v>
      </c>
      <c r="H2899" s="5">
        <v>210</v>
      </c>
      <c r="I2899" s="1" t="s">
        <v>6892</v>
      </c>
      <c r="J2899" s="1" t="s">
        <v>6913</v>
      </c>
      <c r="K2899" s="5">
        <v>37.799999999999997</v>
      </c>
    </row>
    <row r="2900" spans="2:11" x14ac:dyDescent="0.2">
      <c r="B2900" s="4" t="s">
        <v>328</v>
      </c>
      <c r="C2900" s="1" t="s">
        <v>6100</v>
      </c>
      <c r="D2900" s="4">
        <v>2</v>
      </c>
      <c r="E2900" s="4">
        <v>2020</v>
      </c>
      <c r="F2900" s="5">
        <v>192</v>
      </c>
      <c r="G2900" s="5">
        <v>0</v>
      </c>
      <c r="H2900" s="5">
        <v>192</v>
      </c>
      <c r="I2900" s="1" t="s">
        <v>6892</v>
      </c>
      <c r="J2900" s="1" t="s">
        <v>6914</v>
      </c>
      <c r="K2900" s="5">
        <v>34.56</v>
      </c>
    </row>
    <row r="2901" spans="2:11" x14ac:dyDescent="0.2">
      <c r="B2901" s="4" t="s">
        <v>329</v>
      </c>
      <c r="C2901" s="1" t="s">
        <v>6101</v>
      </c>
      <c r="D2901" s="4">
        <v>2</v>
      </c>
      <c r="E2901" s="4">
        <v>2020</v>
      </c>
      <c r="F2901" s="5">
        <v>492</v>
      </c>
      <c r="G2901" s="5">
        <v>0</v>
      </c>
      <c r="H2901" s="5">
        <v>492</v>
      </c>
      <c r="I2901" s="1" t="s">
        <v>6891</v>
      </c>
      <c r="J2901" s="1" t="s">
        <v>6947</v>
      </c>
      <c r="K2901" s="5">
        <v>137.76000000000002</v>
      </c>
    </row>
    <row r="2902" spans="2:11" x14ac:dyDescent="0.2">
      <c r="B2902" s="4" t="s">
        <v>330</v>
      </c>
      <c r="C2902" s="1" t="s">
        <v>6102</v>
      </c>
      <c r="D2902" s="4">
        <v>2</v>
      </c>
      <c r="E2902" s="4">
        <v>2020</v>
      </c>
      <c r="F2902" s="5">
        <v>293</v>
      </c>
      <c r="G2902" s="5">
        <v>0</v>
      </c>
      <c r="H2902" s="5">
        <v>293</v>
      </c>
      <c r="I2902" s="1" t="s">
        <v>6887</v>
      </c>
      <c r="J2902" s="1" t="s">
        <v>6937</v>
      </c>
      <c r="K2902" s="5">
        <v>90.83</v>
      </c>
    </row>
    <row r="2903" spans="2:11" x14ac:dyDescent="0.2">
      <c r="B2903" s="4" t="s">
        <v>207</v>
      </c>
      <c r="C2903" s="1" t="s">
        <v>6103</v>
      </c>
      <c r="D2903" s="4">
        <v>3</v>
      </c>
      <c r="E2903" s="4">
        <v>2020</v>
      </c>
      <c r="F2903" s="5">
        <v>447</v>
      </c>
      <c r="G2903" s="5">
        <v>67.050000000000011</v>
      </c>
      <c r="H2903" s="5">
        <v>379.95</v>
      </c>
      <c r="I2903" s="1" t="s">
        <v>6889</v>
      </c>
      <c r="J2903" s="1" t="s">
        <v>6893</v>
      </c>
      <c r="K2903" s="5">
        <v>156.44999999999999</v>
      </c>
    </row>
    <row r="2904" spans="2:11" x14ac:dyDescent="0.2">
      <c r="B2904" s="4" t="s">
        <v>208</v>
      </c>
      <c r="C2904" s="1" t="s">
        <v>6104</v>
      </c>
      <c r="D2904" s="4">
        <v>3</v>
      </c>
      <c r="E2904" s="4">
        <v>2020</v>
      </c>
      <c r="F2904" s="5">
        <v>345</v>
      </c>
      <c r="G2904" s="5">
        <v>51.75</v>
      </c>
      <c r="H2904" s="5">
        <v>293.25</v>
      </c>
      <c r="I2904" s="1" t="s">
        <v>6889</v>
      </c>
      <c r="J2904" s="1" t="s">
        <v>6920</v>
      </c>
      <c r="K2904" s="5">
        <v>106.95</v>
      </c>
    </row>
    <row r="2905" spans="2:11" x14ac:dyDescent="0.2">
      <c r="B2905" s="4" t="s">
        <v>209</v>
      </c>
      <c r="C2905" s="1" t="s">
        <v>6105</v>
      </c>
      <c r="D2905" s="4">
        <v>3</v>
      </c>
      <c r="E2905" s="4">
        <v>2020</v>
      </c>
      <c r="F2905" s="5">
        <v>220</v>
      </c>
      <c r="G2905" s="5">
        <v>33</v>
      </c>
      <c r="H2905" s="5">
        <v>187</v>
      </c>
      <c r="I2905" s="1" t="s">
        <v>6892</v>
      </c>
      <c r="J2905" s="1" t="s">
        <v>6895</v>
      </c>
      <c r="K2905" s="5">
        <v>39.6</v>
      </c>
    </row>
    <row r="2906" spans="2:11" x14ac:dyDescent="0.2">
      <c r="B2906" s="4" t="s">
        <v>209</v>
      </c>
      <c r="C2906" s="1" t="s">
        <v>6106</v>
      </c>
      <c r="D2906" s="4">
        <v>12</v>
      </c>
      <c r="E2906" s="4">
        <v>2020</v>
      </c>
      <c r="F2906" s="5">
        <v>205</v>
      </c>
      <c r="G2906" s="5">
        <v>0</v>
      </c>
      <c r="H2906" s="5">
        <v>205</v>
      </c>
      <c r="I2906" s="1" t="s">
        <v>6892</v>
      </c>
      <c r="J2906" s="1" t="s">
        <v>6915</v>
      </c>
      <c r="K2906" s="5">
        <v>36.9</v>
      </c>
    </row>
    <row r="2907" spans="2:11" x14ac:dyDescent="0.2">
      <c r="B2907" s="4" t="s">
        <v>209</v>
      </c>
      <c r="C2907" s="1" t="s">
        <v>6107</v>
      </c>
      <c r="D2907" s="4">
        <v>12</v>
      </c>
      <c r="E2907" s="4">
        <v>2020</v>
      </c>
      <c r="F2907" s="5">
        <v>210</v>
      </c>
      <c r="G2907" s="5">
        <v>0</v>
      </c>
      <c r="H2907" s="5">
        <v>210</v>
      </c>
      <c r="I2907" s="1" t="s">
        <v>6892</v>
      </c>
      <c r="J2907" s="1" t="s">
        <v>6913</v>
      </c>
      <c r="K2907" s="5">
        <v>37.799999999999997</v>
      </c>
    </row>
    <row r="2908" spans="2:11" x14ac:dyDescent="0.2">
      <c r="B2908" s="4" t="s">
        <v>210</v>
      </c>
      <c r="C2908" s="1" t="s">
        <v>6108</v>
      </c>
      <c r="D2908" s="4">
        <v>3</v>
      </c>
      <c r="E2908" s="4">
        <v>2020</v>
      </c>
      <c r="F2908" s="5">
        <v>220</v>
      </c>
      <c r="G2908" s="5">
        <v>33</v>
      </c>
      <c r="H2908" s="5">
        <v>187</v>
      </c>
      <c r="I2908" s="1" t="s">
        <v>6892</v>
      </c>
      <c r="J2908" s="1" t="s">
        <v>6895</v>
      </c>
      <c r="K2908" s="5">
        <v>39.6</v>
      </c>
    </row>
    <row r="2909" spans="2:11" x14ac:dyDescent="0.2">
      <c r="B2909" s="4" t="s">
        <v>211</v>
      </c>
      <c r="C2909" s="1" t="s">
        <v>6109</v>
      </c>
      <c r="D2909" s="4">
        <v>3</v>
      </c>
      <c r="E2909" s="4">
        <v>2020</v>
      </c>
      <c r="F2909" s="5">
        <v>220</v>
      </c>
      <c r="G2909" s="5">
        <v>33</v>
      </c>
      <c r="H2909" s="5">
        <v>187</v>
      </c>
      <c r="I2909" s="1" t="s">
        <v>6892</v>
      </c>
      <c r="J2909" s="1" t="s">
        <v>6895</v>
      </c>
      <c r="K2909" s="5">
        <v>39.6</v>
      </c>
    </row>
    <row r="2910" spans="2:11" x14ac:dyDescent="0.2">
      <c r="B2910" s="4" t="s">
        <v>211</v>
      </c>
      <c r="C2910" s="1" t="s">
        <v>6110</v>
      </c>
      <c r="D2910" s="4">
        <v>7</v>
      </c>
      <c r="E2910" s="4">
        <v>2020</v>
      </c>
      <c r="F2910" s="5">
        <v>240</v>
      </c>
      <c r="G2910" s="5">
        <v>0</v>
      </c>
      <c r="H2910" s="5">
        <v>240</v>
      </c>
      <c r="I2910" s="1" t="s">
        <v>6892</v>
      </c>
      <c r="J2910" s="1" t="s">
        <v>6896</v>
      </c>
      <c r="K2910" s="5">
        <v>43.199999999999996</v>
      </c>
    </row>
    <row r="2911" spans="2:11" x14ac:dyDescent="0.2">
      <c r="B2911" s="4" t="s">
        <v>211</v>
      </c>
      <c r="C2911" s="1" t="s">
        <v>6111</v>
      </c>
      <c r="D2911" s="4">
        <v>10</v>
      </c>
      <c r="E2911" s="4">
        <v>2020</v>
      </c>
      <c r="F2911" s="5">
        <v>255</v>
      </c>
      <c r="G2911" s="5">
        <v>0</v>
      </c>
      <c r="H2911" s="5">
        <v>255</v>
      </c>
      <c r="I2911" s="1" t="s">
        <v>6886</v>
      </c>
      <c r="J2911" s="1" t="s">
        <v>6917</v>
      </c>
      <c r="K2911" s="5">
        <v>66.3</v>
      </c>
    </row>
    <row r="2912" spans="2:11" x14ac:dyDescent="0.2">
      <c r="B2912" s="4" t="s">
        <v>211</v>
      </c>
      <c r="C2912" s="1" t="s">
        <v>6112</v>
      </c>
      <c r="D2912" s="4">
        <v>8</v>
      </c>
      <c r="E2912" s="4">
        <v>2020</v>
      </c>
      <c r="F2912" s="5">
        <v>258</v>
      </c>
      <c r="G2912" s="5">
        <v>0</v>
      </c>
      <c r="H2912" s="5">
        <v>258</v>
      </c>
      <c r="I2912" s="1" t="s">
        <v>6886</v>
      </c>
      <c r="J2912" s="1" t="s">
        <v>6918</v>
      </c>
      <c r="K2912" s="5">
        <v>72.240000000000009</v>
      </c>
    </row>
    <row r="2913" spans="2:11" x14ac:dyDescent="0.2">
      <c r="B2913" s="4" t="s">
        <v>212</v>
      </c>
      <c r="C2913" s="1" t="s">
        <v>6113</v>
      </c>
      <c r="D2913" s="4">
        <v>3</v>
      </c>
      <c r="E2913" s="4">
        <v>2020</v>
      </c>
      <c r="F2913" s="5">
        <v>327</v>
      </c>
      <c r="G2913" s="5">
        <v>49.050000000000011</v>
      </c>
      <c r="H2913" s="5">
        <v>277.95</v>
      </c>
      <c r="I2913" s="1" t="s">
        <v>6886</v>
      </c>
      <c r="J2913" s="1" t="s">
        <v>6916</v>
      </c>
      <c r="K2913" s="5">
        <v>94.83</v>
      </c>
    </row>
    <row r="2914" spans="2:11" x14ac:dyDescent="0.2">
      <c r="B2914" s="4" t="s">
        <v>213</v>
      </c>
      <c r="C2914" s="1" t="s">
        <v>6114</v>
      </c>
      <c r="D2914" s="4">
        <v>3</v>
      </c>
      <c r="E2914" s="4">
        <v>2020</v>
      </c>
      <c r="F2914" s="5">
        <v>327</v>
      </c>
      <c r="G2914" s="5">
        <v>49.050000000000011</v>
      </c>
      <c r="H2914" s="5">
        <v>277.95</v>
      </c>
      <c r="I2914" s="1" t="s">
        <v>6886</v>
      </c>
      <c r="J2914" s="1" t="s">
        <v>6916</v>
      </c>
      <c r="K2914" s="5">
        <v>94.83</v>
      </c>
    </row>
    <row r="2915" spans="2:11" x14ac:dyDescent="0.2">
      <c r="B2915" s="4" t="s">
        <v>213</v>
      </c>
      <c r="C2915" s="1" t="s">
        <v>6115</v>
      </c>
      <c r="D2915" s="4">
        <v>10</v>
      </c>
      <c r="E2915" s="4">
        <v>2020</v>
      </c>
      <c r="F2915" s="5">
        <v>255</v>
      </c>
      <c r="G2915" s="5">
        <v>0</v>
      </c>
      <c r="H2915" s="5">
        <v>255</v>
      </c>
      <c r="I2915" s="1" t="s">
        <v>6886</v>
      </c>
      <c r="J2915" s="1" t="s">
        <v>6917</v>
      </c>
      <c r="K2915" s="5">
        <v>66.3</v>
      </c>
    </row>
    <row r="2916" spans="2:11" x14ac:dyDescent="0.2">
      <c r="B2916" s="4" t="s">
        <v>213</v>
      </c>
      <c r="C2916" s="1" t="s">
        <v>6116</v>
      </c>
      <c r="D2916" s="4">
        <v>10</v>
      </c>
      <c r="E2916" s="4">
        <v>2020</v>
      </c>
      <c r="F2916" s="5">
        <v>258</v>
      </c>
      <c r="G2916" s="5">
        <v>0</v>
      </c>
      <c r="H2916" s="5">
        <v>258</v>
      </c>
      <c r="I2916" s="1" t="s">
        <v>6886</v>
      </c>
      <c r="J2916" s="1" t="s">
        <v>6918</v>
      </c>
      <c r="K2916" s="5">
        <v>72.240000000000009</v>
      </c>
    </row>
    <row r="2917" spans="2:11" x14ac:dyDescent="0.2">
      <c r="B2917" s="4" t="s">
        <v>213</v>
      </c>
      <c r="C2917" s="1" t="s">
        <v>6117</v>
      </c>
      <c r="D2917" s="4">
        <v>11</v>
      </c>
      <c r="E2917" s="4">
        <v>2020</v>
      </c>
      <c r="F2917" s="5">
        <v>258</v>
      </c>
      <c r="G2917" s="5">
        <v>0</v>
      </c>
      <c r="H2917" s="5">
        <v>258</v>
      </c>
      <c r="I2917" s="1" t="s">
        <v>6886</v>
      </c>
      <c r="J2917" s="1" t="s">
        <v>6918</v>
      </c>
      <c r="K2917" s="5">
        <v>72.240000000000009</v>
      </c>
    </row>
    <row r="2918" spans="2:11" x14ac:dyDescent="0.2">
      <c r="B2918" s="4" t="s">
        <v>214</v>
      </c>
      <c r="C2918" s="1" t="s">
        <v>6118</v>
      </c>
      <c r="D2918" s="4">
        <v>3</v>
      </c>
      <c r="E2918" s="4">
        <v>2020</v>
      </c>
      <c r="F2918" s="5">
        <v>295</v>
      </c>
      <c r="G2918" s="5">
        <v>44.25</v>
      </c>
      <c r="H2918" s="5">
        <v>250.75</v>
      </c>
      <c r="I2918" s="1" t="s">
        <v>6887</v>
      </c>
      <c r="J2918" s="1" t="s">
        <v>6954</v>
      </c>
      <c r="K2918" s="5">
        <v>97.350000000000009</v>
      </c>
    </row>
    <row r="2919" spans="2:11" x14ac:dyDescent="0.2">
      <c r="B2919" s="4" t="s">
        <v>214</v>
      </c>
      <c r="C2919" s="1" t="s">
        <v>6119</v>
      </c>
      <c r="D2919" s="4">
        <v>11</v>
      </c>
      <c r="E2919" s="4">
        <v>2020</v>
      </c>
      <c r="F2919" s="5">
        <v>447</v>
      </c>
      <c r="G2919" s="5">
        <v>0</v>
      </c>
      <c r="H2919" s="5">
        <v>447</v>
      </c>
      <c r="I2919" s="1" t="s">
        <v>6889</v>
      </c>
      <c r="J2919" s="1" t="s">
        <v>6893</v>
      </c>
      <c r="K2919" s="5">
        <v>156.44999999999999</v>
      </c>
    </row>
    <row r="2920" spans="2:11" x14ac:dyDescent="0.2">
      <c r="B2920" s="4" t="s">
        <v>215</v>
      </c>
      <c r="C2920" s="1" t="s">
        <v>6120</v>
      </c>
      <c r="D2920" s="4">
        <v>3</v>
      </c>
      <c r="E2920" s="4">
        <v>2020</v>
      </c>
      <c r="F2920" s="5">
        <v>168</v>
      </c>
      <c r="G2920" s="5">
        <v>25.200000000000017</v>
      </c>
      <c r="H2920" s="5">
        <v>142.79999999999998</v>
      </c>
      <c r="I2920" s="1" t="s">
        <v>6888</v>
      </c>
      <c r="J2920" s="1" t="s">
        <v>6894</v>
      </c>
      <c r="K2920" s="5">
        <v>25.2</v>
      </c>
    </row>
    <row r="2921" spans="2:11" x14ac:dyDescent="0.2">
      <c r="B2921" s="4" t="s">
        <v>215</v>
      </c>
      <c r="C2921" s="1" t="s">
        <v>6121</v>
      </c>
      <c r="D2921" s="4">
        <v>7</v>
      </c>
      <c r="E2921" s="4">
        <v>2020</v>
      </c>
      <c r="F2921" s="5">
        <v>168</v>
      </c>
      <c r="G2921" s="5">
        <v>0</v>
      </c>
      <c r="H2921" s="5">
        <v>168</v>
      </c>
      <c r="I2921" s="1" t="s">
        <v>6888</v>
      </c>
      <c r="J2921" s="1" t="s">
        <v>6922</v>
      </c>
      <c r="K2921" s="5">
        <v>75.600000000000009</v>
      </c>
    </row>
    <row r="2922" spans="2:11" x14ac:dyDescent="0.2">
      <c r="B2922" s="4" t="s">
        <v>216</v>
      </c>
      <c r="C2922" s="1" t="s">
        <v>6122</v>
      </c>
      <c r="D2922" s="4">
        <v>3</v>
      </c>
      <c r="E2922" s="4">
        <v>2020</v>
      </c>
      <c r="F2922" s="5">
        <v>220</v>
      </c>
      <c r="G2922" s="5">
        <v>33</v>
      </c>
      <c r="H2922" s="5">
        <v>187</v>
      </c>
      <c r="I2922" s="1" t="s">
        <v>6892</v>
      </c>
      <c r="J2922" s="1" t="s">
        <v>6895</v>
      </c>
      <c r="K2922" s="5">
        <v>39.6</v>
      </c>
    </row>
    <row r="2923" spans="2:11" x14ac:dyDescent="0.2">
      <c r="B2923" s="4" t="s">
        <v>217</v>
      </c>
      <c r="C2923" s="1" t="s">
        <v>6123</v>
      </c>
      <c r="D2923" s="4">
        <v>3</v>
      </c>
      <c r="E2923" s="4">
        <v>2020</v>
      </c>
      <c r="F2923" s="5">
        <v>192</v>
      </c>
      <c r="G2923" s="5">
        <v>28.800000000000011</v>
      </c>
      <c r="H2923" s="5">
        <v>163.19999999999999</v>
      </c>
      <c r="I2923" s="1" t="s">
        <v>6892</v>
      </c>
      <c r="J2923" s="1" t="s">
        <v>6914</v>
      </c>
      <c r="K2923" s="5">
        <v>34.56</v>
      </c>
    </row>
    <row r="2924" spans="2:11" x14ac:dyDescent="0.2">
      <c r="B2924" s="4" t="s">
        <v>218</v>
      </c>
      <c r="C2924" s="1" t="s">
        <v>6124</v>
      </c>
      <c r="D2924" s="4">
        <v>3</v>
      </c>
      <c r="E2924" s="4">
        <v>2020</v>
      </c>
      <c r="F2924" s="5">
        <v>205</v>
      </c>
      <c r="G2924" s="5">
        <v>30.75</v>
      </c>
      <c r="H2924" s="5">
        <v>174.25</v>
      </c>
      <c r="I2924" s="1" t="s">
        <v>6892</v>
      </c>
      <c r="J2924" s="1" t="s">
        <v>6915</v>
      </c>
      <c r="K2924" s="5">
        <v>36.9</v>
      </c>
    </row>
    <row r="2925" spans="2:11" x14ac:dyDescent="0.2">
      <c r="B2925" s="4" t="s">
        <v>219</v>
      </c>
      <c r="C2925" s="1" t="s">
        <v>6125</v>
      </c>
      <c r="D2925" s="4">
        <v>3</v>
      </c>
      <c r="E2925" s="4">
        <v>2020</v>
      </c>
      <c r="F2925" s="5">
        <v>205</v>
      </c>
      <c r="G2925" s="5">
        <v>30.75</v>
      </c>
      <c r="H2925" s="5">
        <v>174.25</v>
      </c>
      <c r="I2925" s="1" t="s">
        <v>6892</v>
      </c>
      <c r="J2925" s="1" t="s">
        <v>6915</v>
      </c>
      <c r="K2925" s="5">
        <v>36.9</v>
      </c>
    </row>
    <row r="2926" spans="2:11" x14ac:dyDescent="0.2">
      <c r="B2926" s="4" t="s">
        <v>219</v>
      </c>
      <c r="C2926" s="1" t="s">
        <v>6126</v>
      </c>
      <c r="D2926" s="4">
        <v>4</v>
      </c>
      <c r="E2926" s="4">
        <v>2020</v>
      </c>
      <c r="F2926" s="5">
        <v>258</v>
      </c>
      <c r="G2926" s="5">
        <v>38.700000000000017</v>
      </c>
      <c r="H2926" s="5">
        <v>219.29999999999998</v>
      </c>
      <c r="I2926" s="1" t="s">
        <v>6886</v>
      </c>
      <c r="J2926" s="1" t="s">
        <v>6918</v>
      </c>
      <c r="K2926" s="5">
        <v>72.240000000000009</v>
      </c>
    </row>
    <row r="2927" spans="2:11" x14ac:dyDescent="0.2">
      <c r="B2927" s="4" t="s">
        <v>220</v>
      </c>
      <c r="C2927" s="1" t="s">
        <v>6127</v>
      </c>
      <c r="D2927" s="4">
        <v>3</v>
      </c>
      <c r="E2927" s="4">
        <v>2020</v>
      </c>
      <c r="F2927" s="5">
        <v>255</v>
      </c>
      <c r="G2927" s="5">
        <v>38.25</v>
      </c>
      <c r="H2927" s="5">
        <v>216.75</v>
      </c>
      <c r="I2927" s="1" t="s">
        <v>6886</v>
      </c>
      <c r="J2927" s="1" t="s">
        <v>6917</v>
      </c>
      <c r="K2927" s="5">
        <v>66.3</v>
      </c>
    </row>
    <row r="2928" spans="2:11" x14ac:dyDescent="0.2">
      <c r="B2928" s="4" t="s">
        <v>221</v>
      </c>
      <c r="C2928" s="1" t="s">
        <v>6128</v>
      </c>
      <c r="D2928" s="4">
        <v>3</v>
      </c>
      <c r="E2928" s="4">
        <v>2020</v>
      </c>
      <c r="F2928" s="5">
        <v>255</v>
      </c>
      <c r="G2928" s="5">
        <v>38.25</v>
      </c>
      <c r="H2928" s="5">
        <v>216.75</v>
      </c>
      <c r="I2928" s="1" t="s">
        <v>6886</v>
      </c>
      <c r="J2928" s="1" t="s">
        <v>6917</v>
      </c>
      <c r="K2928" s="5">
        <v>66.3</v>
      </c>
    </row>
    <row r="2929" spans="2:11" x14ac:dyDescent="0.2">
      <c r="B2929" s="4" t="s">
        <v>222</v>
      </c>
      <c r="C2929" s="1" t="s">
        <v>6129</v>
      </c>
      <c r="D2929" s="4">
        <v>3</v>
      </c>
      <c r="E2929" s="4">
        <v>2020</v>
      </c>
      <c r="F2929" s="5">
        <v>327</v>
      </c>
      <c r="G2929" s="5">
        <v>49.050000000000011</v>
      </c>
      <c r="H2929" s="5">
        <v>277.95</v>
      </c>
      <c r="I2929" s="1" t="s">
        <v>6886</v>
      </c>
      <c r="J2929" s="1" t="s">
        <v>6916</v>
      </c>
      <c r="K2929" s="5">
        <v>94.83</v>
      </c>
    </row>
    <row r="2930" spans="2:11" x14ac:dyDescent="0.2">
      <c r="B2930" s="4" t="s">
        <v>223</v>
      </c>
      <c r="C2930" s="1" t="s">
        <v>6130</v>
      </c>
      <c r="D2930" s="4">
        <v>3</v>
      </c>
      <c r="E2930" s="4">
        <v>2020</v>
      </c>
      <c r="F2930" s="5">
        <v>805</v>
      </c>
      <c r="G2930" s="5">
        <v>120.75</v>
      </c>
      <c r="H2930" s="5">
        <v>684.25</v>
      </c>
      <c r="I2930" s="1" t="s">
        <v>6884</v>
      </c>
      <c r="J2930" s="1" t="s">
        <v>6925</v>
      </c>
      <c r="K2930" s="5">
        <v>249.55</v>
      </c>
    </row>
    <row r="2931" spans="2:11" x14ac:dyDescent="0.2">
      <c r="B2931" s="4" t="s">
        <v>224</v>
      </c>
      <c r="C2931" s="1" t="s">
        <v>6131</v>
      </c>
      <c r="D2931" s="4">
        <v>3</v>
      </c>
      <c r="E2931" s="4">
        <v>2020</v>
      </c>
      <c r="F2931" s="5">
        <v>447</v>
      </c>
      <c r="G2931" s="5">
        <v>67.050000000000011</v>
      </c>
      <c r="H2931" s="5">
        <v>379.95</v>
      </c>
      <c r="I2931" s="1" t="s">
        <v>6889</v>
      </c>
      <c r="J2931" s="1" t="s">
        <v>6893</v>
      </c>
      <c r="K2931" s="5">
        <v>156.44999999999999</v>
      </c>
    </row>
    <row r="2932" spans="2:11" x14ac:dyDescent="0.2">
      <c r="B2932" s="4" t="s">
        <v>225</v>
      </c>
      <c r="C2932" s="1" t="s">
        <v>6132</v>
      </c>
      <c r="D2932" s="4">
        <v>3</v>
      </c>
      <c r="E2932" s="4">
        <v>2020</v>
      </c>
      <c r="F2932" s="5">
        <v>210</v>
      </c>
      <c r="G2932" s="5">
        <v>31.5</v>
      </c>
      <c r="H2932" s="5">
        <v>178.5</v>
      </c>
      <c r="I2932" s="1" t="s">
        <v>6892</v>
      </c>
      <c r="J2932" s="1" t="s">
        <v>6913</v>
      </c>
      <c r="K2932" s="5">
        <v>37.799999999999997</v>
      </c>
    </row>
    <row r="2933" spans="2:11" x14ac:dyDescent="0.2">
      <c r="B2933" s="4" t="s">
        <v>225</v>
      </c>
      <c r="C2933" s="1" t="s">
        <v>6133</v>
      </c>
      <c r="D2933" s="4">
        <v>11</v>
      </c>
      <c r="E2933" s="4">
        <v>2020</v>
      </c>
      <c r="F2933" s="5">
        <v>220</v>
      </c>
      <c r="G2933" s="5">
        <v>0</v>
      </c>
      <c r="H2933" s="5">
        <v>220</v>
      </c>
      <c r="I2933" s="1" t="s">
        <v>6892</v>
      </c>
      <c r="J2933" s="1" t="s">
        <v>6895</v>
      </c>
      <c r="K2933" s="5">
        <v>39.6</v>
      </c>
    </row>
    <row r="2934" spans="2:11" x14ac:dyDescent="0.2">
      <c r="B2934" s="4" t="s">
        <v>226</v>
      </c>
      <c r="C2934" s="1" t="s">
        <v>6134</v>
      </c>
      <c r="D2934" s="4">
        <v>3</v>
      </c>
      <c r="E2934" s="4">
        <v>2020</v>
      </c>
      <c r="F2934" s="5">
        <v>205</v>
      </c>
      <c r="G2934" s="5">
        <v>30.75</v>
      </c>
      <c r="H2934" s="5">
        <v>174.25</v>
      </c>
      <c r="I2934" s="1" t="s">
        <v>6892</v>
      </c>
      <c r="J2934" s="1" t="s">
        <v>6915</v>
      </c>
      <c r="K2934" s="5">
        <v>36.9</v>
      </c>
    </row>
    <row r="2935" spans="2:11" x14ac:dyDescent="0.2">
      <c r="B2935" s="4" t="s">
        <v>227</v>
      </c>
      <c r="C2935" s="1" t="s">
        <v>6135</v>
      </c>
      <c r="D2935" s="4">
        <v>3</v>
      </c>
      <c r="E2935" s="4">
        <v>2020</v>
      </c>
      <c r="F2935" s="5">
        <v>192</v>
      </c>
      <c r="G2935" s="5">
        <v>28.800000000000011</v>
      </c>
      <c r="H2935" s="5">
        <v>163.19999999999999</v>
      </c>
      <c r="I2935" s="1" t="s">
        <v>6892</v>
      </c>
      <c r="J2935" s="1" t="s">
        <v>6914</v>
      </c>
      <c r="K2935" s="5">
        <v>34.56</v>
      </c>
    </row>
    <row r="2936" spans="2:11" x14ac:dyDescent="0.2">
      <c r="B2936" s="4" t="s">
        <v>228</v>
      </c>
      <c r="C2936" s="1" t="s">
        <v>6136</v>
      </c>
      <c r="D2936" s="4">
        <v>3</v>
      </c>
      <c r="E2936" s="4">
        <v>2020</v>
      </c>
      <c r="F2936" s="5">
        <v>255</v>
      </c>
      <c r="G2936" s="5">
        <v>38.25</v>
      </c>
      <c r="H2936" s="5">
        <v>216.75</v>
      </c>
      <c r="I2936" s="1" t="s">
        <v>6886</v>
      </c>
      <c r="J2936" s="1" t="s">
        <v>6917</v>
      </c>
      <c r="K2936" s="5">
        <v>66.3</v>
      </c>
    </row>
    <row r="2937" spans="2:11" x14ac:dyDescent="0.2">
      <c r="B2937" s="4" t="s">
        <v>229</v>
      </c>
      <c r="C2937" s="1" t="s">
        <v>6137</v>
      </c>
      <c r="D2937" s="4">
        <v>3</v>
      </c>
      <c r="E2937" s="4">
        <v>2020</v>
      </c>
      <c r="F2937" s="5">
        <v>258</v>
      </c>
      <c r="G2937" s="5">
        <v>38.700000000000017</v>
      </c>
      <c r="H2937" s="5">
        <v>219.29999999999998</v>
      </c>
      <c r="I2937" s="1" t="s">
        <v>6886</v>
      </c>
      <c r="J2937" s="1" t="s">
        <v>6918</v>
      </c>
      <c r="K2937" s="5">
        <v>72.240000000000009</v>
      </c>
    </row>
    <row r="2938" spans="2:11" x14ac:dyDescent="0.2">
      <c r="B2938" s="4" t="s">
        <v>229</v>
      </c>
      <c r="C2938" s="1" t="s">
        <v>6138</v>
      </c>
      <c r="D2938" s="4">
        <v>3</v>
      </c>
      <c r="E2938" s="4">
        <v>2020</v>
      </c>
      <c r="F2938" s="5">
        <v>258</v>
      </c>
      <c r="G2938" s="5">
        <v>38.700000000000017</v>
      </c>
      <c r="H2938" s="5">
        <v>219.29999999999998</v>
      </c>
      <c r="I2938" s="1" t="s">
        <v>6886</v>
      </c>
      <c r="J2938" s="1" t="s">
        <v>6918</v>
      </c>
      <c r="K2938" s="5">
        <v>72.240000000000009</v>
      </c>
    </row>
    <row r="2939" spans="2:11" x14ac:dyDescent="0.2">
      <c r="B2939" s="4" t="s">
        <v>229</v>
      </c>
      <c r="C2939" s="1" t="s">
        <v>6139</v>
      </c>
      <c r="D2939" s="4">
        <v>6</v>
      </c>
      <c r="E2939" s="4">
        <v>2020</v>
      </c>
      <c r="F2939" s="5">
        <v>258</v>
      </c>
      <c r="G2939" s="5">
        <v>0</v>
      </c>
      <c r="H2939" s="5">
        <v>258</v>
      </c>
      <c r="I2939" s="1" t="s">
        <v>6886</v>
      </c>
      <c r="J2939" s="1" t="s">
        <v>6918</v>
      </c>
      <c r="K2939" s="5">
        <v>72.240000000000009</v>
      </c>
    </row>
    <row r="2940" spans="2:11" x14ac:dyDescent="0.2">
      <c r="B2940" s="4" t="s">
        <v>230</v>
      </c>
      <c r="C2940" s="1" t="s">
        <v>6140</v>
      </c>
      <c r="D2940" s="4">
        <v>3</v>
      </c>
      <c r="E2940" s="4">
        <v>2020</v>
      </c>
      <c r="F2940" s="5">
        <v>313</v>
      </c>
      <c r="G2940" s="5">
        <v>46.949999999999989</v>
      </c>
      <c r="H2940" s="5">
        <v>266.05</v>
      </c>
      <c r="I2940" s="1" t="s">
        <v>6886</v>
      </c>
      <c r="J2940" s="1" t="s">
        <v>6897</v>
      </c>
      <c r="K2940" s="5">
        <v>93.899999999999991</v>
      </c>
    </row>
    <row r="2941" spans="2:11" x14ac:dyDescent="0.2">
      <c r="B2941" s="4" t="s">
        <v>231</v>
      </c>
      <c r="C2941" s="1" t="s">
        <v>6141</v>
      </c>
      <c r="D2941" s="4">
        <v>3</v>
      </c>
      <c r="E2941" s="4">
        <v>2020</v>
      </c>
      <c r="F2941" s="5">
        <v>327</v>
      </c>
      <c r="G2941" s="5">
        <v>49.050000000000011</v>
      </c>
      <c r="H2941" s="5">
        <v>277.95</v>
      </c>
      <c r="I2941" s="1" t="s">
        <v>6886</v>
      </c>
      <c r="J2941" s="1" t="s">
        <v>6916</v>
      </c>
      <c r="K2941" s="5">
        <v>94.83</v>
      </c>
    </row>
    <row r="2942" spans="2:11" x14ac:dyDescent="0.2">
      <c r="B2942" s="4" t="s">
        <v>231</v>
      </c>
      <c r="C2942" s="1" t="s">
        <v>6142</v>
      </c>
      <c r="D2942" s="4">
        <v>10</v>
      </c>
      <c r="E2942" s="4">
        <v>2020</v>
      </c>
      <c r="F2942" s="5">
        <v>526</v>
      </c>
      <c r="G2942" s="5">
        <v>0</v>
      </c>
      <c r="H2942" s="5">
        <v>526</v>
      </c>
      <c r="I2942" s="1" t="s">
        <v>6884</v>
      </c>
      <c r="J2942" s="1" t="s">
        <v>6926</v>
      </c>
      <c r="K2942" s="5">
        <v>210.4</v>
      </c>
    </row>
    <row r="2943" spans="2:11" x14ac:dyDescent="0.2">
      <c r="B2943" s="4" t="s">
        <v>231</v>
      </c>
      <c r="C2943" s="1" t="s">
        <v>6143</v>
      </c>
      <c r="D2943" s="4">
        <v>11</v>
      </c>
      <c r="E2943" s="4">
        <v>2020</v>
      </c>
      <c r="F2943" s="5">
        <v>990</v>
      </c>
      <c r="G2943" s="5">
        <v>0</v>
      </c>
      <c r="H2943" s="5">
        <v>990</v>
      </c>
      <c r="I2943" s="1" t="s">
        <v>6884</v>
      </c>
      <c r="J2943" s="1" t="s">
        <v>6932</v>
      </c>
      <c r="K2943" s="5">
        <v>316.8</v>
      </c>
    </row>
    <row r="2944" spans="2:11" x14ac:dyDescent="0.2">
      <c r="B2944" s="4" t="s">
        <v>231</v>
      </c>
      <c r="C2944" s="1" t="s">
        <v>6144</v>
      </c>
      <c r="D2944" s="4">
        <v>11</v>
      </c>
      <c r="E2944" s="4">
        <v>2020</v>
      </c>
      <c r="F2944" s="5">
        <v>526</v>
      </c>
      <c r="G2944" s="5">
        <v>0</v>
      </c>
      <c r="H2944" s="5">
        <v>526</v>
      </c>
      <c r="I2944" s="1" t="s">
        <v>6884</v>
      </c>
      <c r="J2944" s="1" t="s">
        <v>6926</v>
      </c>
      <c r="K2944" s="5">
        <v>210.4</v>
      </c>
    </row>
    <row r="2945" spans="2:11" x14ac:dyDescent="0.2">
      <c r="B2945" s="4" t="s">
        <v>231</v>
      </c>
      <c r="C2945" s="1" t="s">
        <v>6145</v>
      </c>
      <c r="D2945" s="4">
        <v>11</v>
      </c>
      <c r="E2945" s="4">
        <v>2020</v>
      </c>
      <c r="F2945" s="5">
        <v>474</v>
      </c>
      <c r="G2945" s="5">
        <v>0</v>
      </c>
      <c r="H2945" s="5">
        <v>474</v>
      </c>
      <c r="I2945" s="1" t="s">
        <v>6884</v>
      </c>
      <c r="J2945" s="1" t="s">
        <v>6946</v>
      </c>
      <c r="K2945" s="5">
        <v>175.38</v>
      </c>
    </row>
    <row r="2946" spans="2:11" x14ac:dyDescent="0.2">
      <c r="B2946" s="4" t="s">
        <v>231</v>
      </c>
      <c r="C2946" s="1" t="s">
        <v>6146</v>
      </c>
      <c r="D2946" s="4">
        <v>12</v>
      </c>
      <c r="E2946" s="4">
        <v>2020</v>
      </c>
      <c r="F2946" s="5">
        <v>992</v>
      </c>
      <c r="G2946" s="5">
        <v>0</v>
      </c>
      <c r="H2946" s="5">
        <v>992</v>
      </c>
      <c r="I2946" s="1" t="s">
        <v>6884</v>
      </c>
      <c r="J2946" s="1" t="s">
        <v>6942</v>
      </c>
      <c r="K2946" s="5">
        <v>277.76000000000005</v>
      </c>
    </row>
    <row r="2947" spans="2:11" x14ac:dyDescent="0.2">
      <c r="B2947" s="4" t="s">
        <v>232</v>
      </c>
      <c r="C2947" s="1" t="s">
        <v>6147</v>
      </c>
      <c r="D2947" s="4">
        <v>3</v>
      </c>
      <c r="E2947" s="4">
        <v>2020</v>
      </c>
      <c r="F2947" s="5">
        <v>992</v>
      </c>
      <c r="G2947" s="5">
        <v>148.80000000000007</v>
      </c>
      <c r="H2947" s="5">
        <v>843.19999999999993</v>
      </c>
      <c r="I2947" s="1" t="s">
        <v>6884</v>
      </c>
      <c r="J2947" s="1" t="s">
        <v>6942</v>
      </c>
      <c r="K2947" s="5">
        <v>277.76000000000005</v>
      </c>
    </row>
    <row r="2948" spans="2:11" x14ac:dyDescent="0.2">
      <c r="B2948" s="4" t="s">
        <v>233</v>
      </c>
      <c r="C2948" s="1" t="s">
        <v>6148</v>
      </c>
      <c r="D2948" s="4">
        <v>3</v>
      </c>
      <c r="E2948" s="4">
        <v>2020</v>
      </c>
      <c r="F2948" s="5">
        <v>526</v>
      </c>
      <c r="G2948" s="5">
        <v>78.900000000000034</v>
      </c>
      <c r="H2948" s="5">
        <v>447.09999999999997</v>
      </c>
      <c r="I2948" s="1" t="s">
        <v>6884</v>
      </c>
      <c r="J2948" s="1" t="s">
        <v>6926</v>
      </c>
      <c r="K2948" s="5">
        <v>210.4</v>
      </c>
    </row>
    <row r="2949" spans="2:11" x14ac:dyDescent="0.2">
      <c r="B2949" s="4" t="s">
        <v>234</v>
      </c>
      <c r="C2949" s="1" t="s">
        <v>6149</v>
      </c>
      <c r="D2949" s="4">
        <v>3</v>
      </c>
      <c r="E2949" s="4">
        <v>2020</v>
      </c>
      <c r="F2949" s="5">
        <v>383</v>
      </c>
      <c r="G2949" s="5">
        <v>57.449999999999989</v>
      </c>
      <c r="H2949" s="5">
        <v>325.55</v>
      </c>
      <c r="I2949" s="1" t="s">
        <v>6889</v>
      </c>
      <c r="J2949" s="1" t="s">
        <v>6911</v>
      </c>
      <c r="K2949" s="5">
        <v>122.56</v>
      </c>
    </row>
    <row r="2950" spans="2:11" x14ac:dyDescent="0.2">
      <c r="B2950" s="4" t="s">
        <v>234</v>
      </c>
      <c r="C2950" s="1" t="s">
        <v>6150</v>
      </c>
      <c r="D2950" s="4">
        <v>11</v>
      </c>
      <c r="E2950" s="4">
        <v>2020</v>
      </c>
      <c r="F2950" s="5">
        <v>172</v>
      </c>
      <c r="G2950" s="5">
        <v>0</v>
      </c>
      <c r="H2950" s="5">
        <v>172</v>
      </c>
      <c r="I2950" s="1" t="s">
        <v>6888</v>
      </c>
      <c r="J2950" s="1" t="s">
        <v>6912</v>
      </c>
      <c r="K2950" s="5">
        <v>65.36</v>
      </c>
    </row>
    <row r="2951" spans="2:11" x14ac:dyDescent="0.2">
      <c r="B2951" s="4" t="s">
        <v>234</v>
      </c>
      <c r="C2951" s="1" t="s">
        <v>6151</v>
      </c>
      <c r="D2951" s="4">
        <v>11</v>
      </c>
      <c r="E2951" s="4">
        <v>2020</v>
      </c>
      <c r="F2951" s="5">
        <v>205</v>
      </c>
      <c r="G2951" s="5">
        <v>0</v>
      </c>
      <c r="H2951" s="5">
        <v>205</v>
      </c>
      <c r="I2951" s="1" t="s">
        <v>6892</v>
      </c>
      <c r="J2951" s="1" t="s">
        <v>6915</v>
      </c>
      <c r="K2951" s="5">
        <v>36.9</v>
      </c>
    </row>
    <row r="2952" spans="2:11" x14ac:dyDescent="0.2">
      <c r="B2952" s="4" t="s">
        <v>234</v>
      </c>
      <c r="C2952" s="1" t="s">
        <v>6152</v>
      </c>
      <c r="D2952" s="4">
        <v>11</v>
      </c>
      <c r="E2952" s="4">
        <v>2020</v>
      </c>
      <c r="F2952" s="5">
        <v>205</v>
      </c>
      <c r="G2952" s="5">
        <v>0</v>
      </c>
      <c r="H2952" s="5">
        <v>205</v>
      </c>
      <c r="I2952" s="1" t="s">
        <v>6892</v>
      </c>
      <c r="J2952" s="1" t="s">
        <v>6915</v>
      </c>
      <c r="K2952" s="5">
        <v>36.9</v>
      </c>
    </row>
    <row r="2953" spans="2:11" x14ac:dyDescent="0.2">
      <c r="B2953" s="4" t="s">
        <v>234</v>
      </c>
      <c r="C2953" s="1" t="s">
        <v>6153</v>
      </c>
      <c r="D2953" s="4">
        <v>11</v>
      </c>
      <c r="E2953" s="4">
        <v>2020</v>
      </c>
      <c r="F2953" s="5">
        <v>205</v>
      </c>
      <c r="G2953" s="5">
        <v>0</v>
      </c>
      <c r="H2953" s="5">
        <v>205</v>
      </c>
      <c r="I2953" s="1" t="s">
        <v>6892</v>
      </c>
      <c r="J2953" s="1" t="s">
        <v>6915</v>
      </c>
      <c r="K2953" s="5">
        <v>36.9</v>
      </c>
    </row>
    <row r="2954" spans="2:11" x14ac:dyDescent="0.2">
      <c r="B2954" s="4" t="s">
        <v>235</v>
      </c>
      <c r="C2954" s="1" t="s">
        <v>6154</v>
      </c>
      <c r="D2954" s="4">
        <v>3</v>
      </c>
      <c r="E2954" s="4">
        <v>2020</v>
      </c>
      <c r="F2954" s="5">
        <v>205</v>
      </c>
      <c r="G2954" s="5">
        <v>30.75</v>
      </c>
      <c r="H2954" s="5">
        <v>174.25</v>
      </c>
      <c r="I2954" s="1" t="s">
        <v>6892</v>
      </c>
      <c r="J2954" s="1" t="s">
        <v>6915</v>
      </c>
      <c r="K2954" s="5">
        <v>36.9</v>
      </c>
    </row>
    <row r="2955" spans="2:11" x14ac:dyDescent="0.2">
      <c r="B2955" s="4" t="s">
        <v>236</v>
      </c>
      <c r="C2955" s="1" t="s">
        <v>6155</v>
      </c>
      <c r="D2955" s="4">
        <v>3</v>
      </c>
      <c r="E2955" s="4">
        <v>2020</v>
      </c>
      <c r="F2955" s="5">
        <v>220</v>
      </c>
      <c r="G2955" s="5">
        <v>33</v>
      </c>
      <c r="H2955" s="5">
        <v>187</v>
      </c>
      <c r="I2955" s="1" t="s">
        <v>6892</v>
      </c>
      <c r="J2955" s="1" t="s">
        <v>6895</v>
      </c>
      <c r="K2955" s="5">
        <v>39.6</v>
      </c>
    </row>
    <row r="2956" spans="2:11" x14ac:dyDescent="0.2">
      <c r="B2956" s="4" t="s">
        <v>236</v>
      </c>
      <c r="C2956" s="1" t="s">
        <v>6156</v>
      </c>
      <c r="D2956" s="4">
        <v>9</v>
      </c>
      <c r="E2956" s="4">
        <v>2020</v>
      </c>
      <c r="F2956" s="5">
        <v>210</v>
      </c>
      <c r="G2956" s="5">
        <v>0</v>
      </c>
      <c r="H2956" s="5">
        <v>210</v>
      </c>
      <c r="I2956" s="1" t="s">
        <v>6892</v>
      </c>
      <c r="J2956" s="1" t="s">
        <v>6913</v>
      </c>
      <c r="K2956" s="5">
        <v>37.799999999999997</v>
      </c>
    </row>
    <row r="2957" spans="2:11" x14ac:dyDescent="0.2">
      <c r="B2957" s="4" t="s">
        <v>237</v>
      </c>
      <c r="C2957" s="1" t="s">
        <v>6157</v>
      </c>
      <c r="D2957" s="4">
        <v>3</v>
      </c>
      <c r="E2957" s="4">
        <v>2020</v>
      </c>
      <c r="F2957" s="5">
        <v>255</v>
      </c>
      <c r="G2957" s="5">
        <v>38.25</v>
      </c>
      <c r="H2957" s="5">
        <v>216.75</v>
      </c>
      <c r="I2957" s="1" t="s">
        <v>6886</v>
      </c>
      <c r="J2957" s="1" t="s">
        <v>6917</v>
      </c>
      <c r="K2957" s="5">
        <v>66.3</v>
      </c>
    </row>
    <row r="2958" spans="2:11" x14ac:dyDescent="0.2">
      <c r="B2958" s="4" t="s">
        <v>238</v>
      </c>
      <c r="C2958" s="1" t="s">
        <v>6158</v>
      </c>
      <c r="D2958" s="4">
        <v>3</v>
      </c>
      <c r="E2958" s="4">
        <v>2020</v>
      </c>
      <c r="F2958" s="5">
        <v>255</v>
      </c>
      <c r="G2958" s="5">
        <v>38.25</v>
      </c>
      <c r="H2958" s="5">
        <v>216.75</v>
      </c>
      <c r="I2958" s="1" t="s">
        <v>6886</v>
      </c>
      <c r="J2958" s="1" t="s">
        <v>6917</v>
      </c>
      <c r="K2958" s="5">
        <v>66.3</v>
      </c>
    </row>
    <row r="2959" spans="2:11" x14ac:dyDescent="0.2">
      <c r="B2959" s="4" t="s">
        <v>239</v>
      </c>
      <c r="C2959" s="1" t="s">
        <v>6159</v>
      </c>
      <c r="D2959" s="4">
        <v>3</v>
      </c>
      <c r="E2959" s="4">
        <v>2020</v>
      </c>
      <c r="F2959" s="5">
        <v>258</v>
      </c>
      <c r="G2959" s="5">
        <v>38.700000000000017</v>
      </c>
      <c r="H2959" s="5">
        <v>219.29999999999998</v>
      </c>
      <c r="I2959" s="1" t="s">
        <v>6886</v>
      </c>
      <c r="J2959" s="1" t="s">
        <v>6918</v>
      </c>
      <c r="K2959" s="5">
        <v>72.240000000000009</v>
      </c>
    </row>
    <row r="2960" spans="2:11" x14ac:dyDescent="0.2">
      <c r="B2960" s="4" t="s">
        <v>239</v>
      </c>
      <c r="C2960" s="1" t="s">
        <v>6160</v>
      </c>
      <c r="D2960" s="4">
        <v>3</v>
      </c>
      <c r="E2960" s="4">
        <v>2020</v>
      </c>
      <c r="F2960" s="5">
        <v>255</v>
      </c>
      <c r="G2960" s="5">
        <v>38.25</v>
      </c>
      <c r="H2960" s="5">
        <v>216.75</v>
      </c>
      <c r="I2960" s="1" t="s">
        <v>6886</v>
      </c>
      <c r="J2960" s="1" t="s">
        <v>6917</v>
      </c>
      <c r="K2960" s="5">
        <v>66.3</v>
      </c>
    </row>
    <row r="2961" spans="2:11" x14ac:dyDescent="0.2">
      <c r="B2961" s="4" t="s">
        <v>240</v>
      </c>
      <c r="C2961" s="1" t="s">
        <v>6161</v>
      </c>
      <c r="D2961" s="4">
        <v>3</v>
      </c>
      <c r="E2961" s="4">
        <v>2020</v>
      </c>
      <c r="F2961" s="5">
        <v>992</v>
      </c>
      <c r="G2961" s="5">
        <v>148.80000000000007</v>
      </c>
      <c r="H2961" s="5">
        <v>843.19999999999993</v>
      </c>
      <c r="I2961" s="1" t="s">
        <v>6884</v>
      </c>
      <c r="J2961" s="1" t="s">
        <v>6942</v>
      </c>
      <c r="K2961" s="5">
        <v>277.76000000000005</v>
      </c>
    </row>
    <row r="2962" spans="2:11" x14ac:dyDescent="0.2">
      <c r="B2962" s="4" t="s">
        <v>240</v>
      </c>
      <c r="C2962" s="1" t="s">
        <v>6162</v>
      </c>
      <c r="D2962" s="4">
        <v>5</v>
      </c>
      <c r="E2962" s="4">
        <v>2020</v>
      </c>
      <c r="F2962" s="5">
        <v>889</v>
      </c>
      <c r="G2962" s="5">
        <v>0</v>
      </c>
      <c r="H2962" s="5">
        <v>889</v>
      </c>
      <c r="I2962" s="1" t="s">
        <v>6884</v>
      </c>
      <c r="J2962" s="1" t="s">
        <v>6941</v>
      </c>
      <c r="K2962" s="5">
        <v>222.25</v>
      </c>
    </row>
    <row r="2963" spans="2:11" x14ac:dyDescent="0.2">
      <c r="B2963" s="4" t="s">
        <v>241</v>
      </c>
      <c r="C2963" s="1" t="s">
        <v>6163</v>
      </c>
      <c r="D2963" s="4">
        <v>3</v>
      </c>
      <c r="E2963" s="4">
        <v>2020</v>
      </c>
      <c r="F2963" s="5">
        <v>992</v>
      </c>
      <c r="G2963" s="5">
        <v>148.80000000000007</v>
      </c>
      <c r="H2963" s="5">
        <v>843.19999999999993</v>
      </c>
      <c r="I2963" s="1" t="s">
        <v>6884</v>
      </c>
      <c r="J2963" s="1" t="s">
        <v>6942</v>
      </c>
      <c r="K2963" s="5">
        <v>277.76000000000005</v>
      </c>
    </row>
    <row r="2964" spans="2:11" x14ac:dyDescent="0.2">
      <c r="B2964" s="4" t="s">
        <v>241</v>
      </c>
      <c r="C2964" s="1" t="s">
        <v>6164</v>
      </c>
      <c r="D2964" s="4">
        <v>12</v>
      </c>
      <c r="E2964" s="4">
        <v>2020</v>
      </c>
      <c r="F2964" s="5">
        <v>526</v>
      </c>
      <c r="G2964" s="5">
        <v>0</v>
      </c>
      <c r="H2964" s="5">
        <v>526</v>
      </c>
      <c r="I2964" s="1" t="s">
        <v>6884</v>
      </c>
      <c r="J2964" s="1" t="s">
        <v>6926</v>
      </c>
      <c r="K2964" s="5">
        <v>210.4</v>
      </c>
    </row>
    <row r="2965" spans="2:11" x14ac:dyDescent="0.2">
      <c r="B2965" s="4" t="s">
        <v>242</v>
      </c>
      <c r="C2965" s="1" t="s">
        <v>6165</v>
      </c>
      <c r="D2965" s="4">
        <v>3</v>
      </c>
      <c r="E2965" s="4">
        <v>2020</v>
      </c>
      <c r="F2965" s="5">
        <v>1576</v>
      </c>
      <c r="G2965" s="5">
        <v>236.40000000000009</v>
      </c>
      <c r="H2965" s="5">
        <v>1339.6</v>
      </c>
      <c r="I2965" s="1" t="s">
        <v>6883</v>
      </c>
      <c r="J2965" s="1" t="s">
        <v>6943</v>
      </c>
      <c r="K2965" s="5">
        <v>520.08000000000004</v>
      </c>
    </row>
    <row r="2966" spans="2:11" x14ac:dyDescent="0.2">
      <c r="B2966" s="4" t="s">
        <v>243</v>
      </c>
      <c r="C2966" s="1" t="s">
        <v>6166</v>
      </c>
      <c r="D2966" s="4">
        <v>3</v>
      </c>
      <c r="E2966" s="4">
        <v>2020</v>
      </c>
      <c r="F2966" s="5">
        <v>345</v>
      </c>
      <c r="G2966" s="5">
        <v>51.75</v>
      </c>
      <c r="H2966" s="5">
        <v>293.25</v>
      </c>
      <c r="I2966" s="1" t="s">
        <v>6889</v>
      </c>
      <c r="J2966" s="1" t="s">
        <v>6920</v>
      </c>
      <c r="K2966" s="5">
        <v>106.95</v>
      </c>
    </row>
    <row r="2967" spans="2:11" x14ac:dyDescent="0.2">
      <c r="B2967" s="4" t="s">
        <v>243</v>
      </c>
      <c r="C2967" s="1" t="s">
        <v>6167</v>
      </c>
      <c r="D2967" s="4">
        <v>11</v>
      </c>
      <c r="E2967" s="4">
        <v>2020</v>
      </c>
      <c r="F2967" s="5">
        <v>205</v>
      </c>
      <c r="G2967" s="5">
        <v>0</v>
      </c>
      <c r="H2967" s="5">
        <v>205</v>
      </c>
      <c r="I2967" s="1" t="s">
        <v>6892</v>
      </c>
      <c r="J2967" s="1" t="s">
        <v>6915</v>
      </c>
      <c r="K2967" s="5">
        <v>36.9</v>
      </c>
    </row>
    <row r="2968" spans="2:11" x14ac:dyDescent="0.2">
      <c r="B2968" s="4" t="s">
        <v>243</v>
      </c>
      <c r="C2968" s="1" t="s">
        <v>6168</v>
      </c>
      <c r="D2968" s="4">
        <v>12</v>
      </c>
      <c r="E2968" s="4">
        <v>2020</v>
      </c>
      <c r="F2968" s="5">
        <v>240</v>
      </c>
      <c r="G2968" s="5">
        <v>0</v>
      </c>
      <c r="H2968" s="5">
        <v>240</v>
      </c>
      <c r="I2968" s="1" t="s">
        <v>6892</v>
      </c>
      <c r="J2968" s="1" t="s">
        <v>6896</v>
      </c>
      <c r="K2968" s="5">
        <v>43.199999999999996</v>
      </c>
    </row>
    <row r="2969" spans="2:11" x14ac:dyDescent="0.2">
      <c r="B2969" s="4" t="s">
        <v>244</v>
      </c>
      <c r="C2969" s="1" t="s">
        <v>6169</v>
      </c>
      <c r="D2969" s="4">
        <v>3</v>
      </c>
      <c r="E2969" s="4">
        <v>2020</v>
      </c>
      <c r="F2969" s="5">
        <v>240</v>
      </c>
      <c r="G2969" s="5">
        <v>36</v>
      </c>
      <c r="H2969" s="5">
        <v>204</v>
      </c>
      <c r="I2969" s="1" t="s">
        <v>6892</v>
      </c>
      <c r="J2969" s="1" t="s">
        <v>6896</v>
      </c>
      <c r="K2969" s="5">
        <v>43.199999999999996</v>
      </c>
    </row>
    <row r="2970" spans="2:11" x14ac:dyDescent="0.2">
      <c r="B2970" s="4" t="s">
        <v>245</v>
      </c>
      <c r="C2970" s="1" t="s">
        <v>6170</v>
      </c>
      <c r="D2970" s="4">
        <v>3</v>
      </c>
      <c r="E2970" s="4">
        <v>2020</v>
      </c>
      <c r="F2970" s="5">
        <v>205</v>
      </c>
      <c r="G2970" s="5">
        <v>30.75</v>
      </c>
      <c r="H2970" s="5">
        <v>174.25</v>
      </c>
      <c r="I2970" s="1" t="s">
        <v>6892</v>
      </c>
      <c r="J2970" s="1" t="s">
        <v>6915</v>
      </c>
      <c r="K2970" s="5">
        <v>36.9</v>
      </c>
    </row>
    <row r="2971" spans="2:11" x14ac:dyDescent="0.2">
      <c r="B2971" s="4" t="s">
        <v>246</v>
      </c>
      <c r="C2971" s="1" t="s">
        <v>6171</v>
      </c>
      <c r="D2971" s="4">
        <v>3</v>
      </c>
      <c r="E2971" s="4">
        <v>2020</v>
      </c>
      <c r="F2971" s="5">
        <v>313</v>
      </c>
      <c r="G2971" s="5">
        <v>46.949999999999989</v>
      </c>
      <c r="H2971" s="5">
        <v>266.05</v>
      </c>
      <c r="I2971" s="1" t="s">
        <v>6886</v>
      </c>
      <c r="J2971" s="1" t="s">
        <v>6897</v>
      </c>
      <c r="K2971" s="5">
        <v>93.899999999999991</v>
      </c>
    </row>
    <row r="2972" spans="2:11" x14ac:dyDescent="0.2">
      <c r="B2972" s="4" t="s">
        <v>247</v>
      </c>
      <c r="C2972" s="1" t="s">
        <v>6172</v>
      </c>
      <c r="D2972" s="4">
        <v>3</v>
      </c>
      <c r="E2972" s="4">
        <v>2020</v>
      </c>
      <c r="F2972" s="5">
        <v>255</v>
      </c>
      <c r="G2972" s="5">
        <v>38.25</v>
      </c>
      <c r="H2972" s="5">
        <v>216.75</v>
      </c>
      <c r="I2972" s="1" t="s">
        <v>6886</v>
      </c>
      <c r="J2972" s="1" t="s">
        <v>6917</v>
      </c>
      <c r="K2972" s="5">
        <v>66.3</v>
      </c>
    </row>
    <row r="2973" spans="2:11" x14ac:dyDescent="0.2">
      <c r="B2973" s="4" t="s">
        <v>248</v>
      </c>
      <c r="C2973" s="1" t="s">
        <v>6173</v>
      </c>
      <c r="D2973" s="4">
        <v>3</v>
      </c>
      <c r="E2973" s="4">
        <v>2020</v>
      </c>
      <c r="F2973" s="5">
        <v>255</v>
      </c>
      <c r="G2973" s="5">
        <v>38.25</v>
      </c>
      <c r="H2973" s="5">
        <v>216.75</v>
      </c>
      <c r="I2973" s="1" t="s">
        <v>6886</v>
      </c>
      <c r="J2973" s="1" t="s">
        <v>6917</v>
      </c>
      <c r="K2973" s="5">
        <v>66.3</v>
      </c>
    </row>
    <row r="2974" spans="2:11" x14ac:dyDescent="0.2">
      <c r="B2974" s="4" t="s">
        <v>249</v>
      </c>
      <c r="C2974" s="1" t="s">
        <v>6174</v>
      </c>
      <c r="D2974" s="4">
        <v>3</v>
      </c>
      <c r="E2974" s="4">
        <v>2020</v>
      </c>
      <c r="F2974" s="5">
        <v>1086</v>
      </c>
      <c r="G2974" s="5">
        <v>162.89999999999998</v>
      </c>
      <c r="H2974" s="5">
        <v>923.1</v>
      </c>
      <c r="I2974" s="1" t="s">
        <v>6884</v>
      </c>
      <c r="J2974" s="1" t="s">
        <v>6944</v>
      </c>
      <c r="K2974" s="5">
        <v>293.22000000000003</v>
      </c>
    </row>
    <row r="2975" spans="2:11" x14ac:dyDescent="0.2">
      <c r="B2975" s="4" t="s">
        <v>250</v>
      </c>
      <c r="C2975" s="1" t="s">
        <v>6175</v>
      </c>
      <c r="D2975" s="4">
        <v>3</v>
      </c>
      <c r="E2975" s="4">
        <v>2020</v>
      </c>
      <c r="F2975" s="5">
        <v>951</v>
      </c>
      <c r="G2975" s="5">
        <v>142.64999999999998</v>
      </c>
      <c r="H2975" s="5">
        <v>808.35</v>
      </c>
      <c r="I2975" s="1" t="s">
        <v>6884</v>
      </c>
      <c r="J2975" s="1" t="s">
        <v>6898</v>
      </c>
      <c r="K2975" s="5">
        <v>247.26000000000002</v>
      </c>
    </row>
    <row r="2976" spans="2:11" x14ac:dyDescent="0.2">
      <c r="B2976" s="4" t="s">
        <v>251</v>
      </c>
      <c r="C2976" s="1" t="s">
        <v>6176</v>
      </c>
      <c r="D2976" s="4">
        <v>3</v>
      </c>
      <c r="E2976" s="4">
        <v>2020</v>
      </c>
      <c r="F2976" s="5">
        <v>1101</v>
      </c>
      <c r="G2976" s="5">
        <v>165.14999999999998</v>
      </c>
      <c r="H2976" s="5">
        <v>935.85</v>
      </c>
      <c r="I2976" s="1" t="s">
        <v>6883</v>
      </c>
      <c r="J2976" s="1" t="s">
        <v>6901</v>
      </c>
      <c r="K2976" s="5">
        <v>396.36</v>
      </c>
    </row>
    <row r="2977" spans="2:11" x14ac:dyDescent="0.2">
      <c r="B2977" s="4" t="s">
        <v>252</v>
      </c>
      <c r="C2977" s="1" t="s">
        <v>6177</v>
      </c>
      <c r="D2977" s="4">
        <v>3</v>
      </c>
      <c r="E2977" s="4">
        <v>2020</v>
      </c>
      <c r="F2977" s="5">
        <v>948</v>
      </c>
      <c r="G2977" s="5">
        <v>142.20000000000005</v>
      </c>
      <c r="H2977" s="5">
        <v>805.8</v>
      </c>
      <c r="I2977" s="1" t="s">
        <v>6883</v>
      </c>
      <c r="J2977" s="1" t="s">
        <v>6899</v>
      </c>
      <c r="K2977" s="5">
        <v>303.36</v>
      </c>
    </row>
    <row r="2978" spans="2:11" x14ac:dyDescent="0.2">
      <c r="B2978" s="4" t="s">
        <v>253</v>
      </c>
      <c r="C2978" s="1" t="s">
        <v>6178</v>
      </c>
      <c r="D2978" s="4">
        <v>3</v>
      </c>
      <c r="E2978" s="4">
        <v>2020</v>
      </c>
      <c r="F2978" s="5">
        <v>168</v>
      </c>
      <c r="G2978" s="5">
        <v>25.200000000000017</v>
      </c>
      <c r="H2978" s="5">
        <v>142.79999999999998</v>
      </c>
      <c r="I2978" s="1" t="s">
        <v>6888</v>
      </c>
      <c r="J2978" s="1" t="s">
        <v>6894</v>
      </c>
      <c r="K2978" s="5">
        <v>25.2</v>
      </c>
    </row>
    <row r="2979" spans="2:11" x14ac:dyDescent="0.2">
      <c r="B2979" s="4" t="s">
        <v>254</v>
      </c>
      <c r="C2979" s="1" t="s">
        <v>6179</v>
      </c>
      <c r="D2979" s="4">
        <v>3</v>
      </c>
      <c r="E2979" s="4">
        <v>2020</v>
      </c>
      <c r="F2979" s="5">
        <v>255</v>
      </c>
      <c r="G2979" s="5">
        <v>38.25</v>
      </c>
      <c r="H2979" s="5">
        <v>216.75</v>
      </c>
      <c r="I2979" s="1" t="s">
        <v>6886</v>
      </c>
      <c r="J2979" s="1" t="s">
        <v>6917</v>
      </c>
      <c r="K2979" s="5">
        <v>66.3</v>
      </c>
    </row>
    <row r="2980" spans="2:11" x14ac:dyDescent="0.2">
      <c r="B2980" s="4" t="s">
        <v>255</v>
      </c>
      <c r="C2980" s="1" t="s">
        <v>6180</v>
      </c>
      <c r="D2980" s="4">
        <v>3</v>
      </c>
      <c r="E2980" s="4">
        <v>2020</v>
      </c>
      <c r="F2980" s="5">
        <v>327</v>
      </c>
      <c r="G2980" s="5">
        <v>49.050000000000011</v>
      </c>
      <c r="H2980" s="5">
        <v>277.95</v>
      </c>
      <c r="I2980" s="1" t="s">
        <v>6886</v>
      </c>
      <c r="J2980" s="1" t="s">
        <v>6916</v>
      </c>
      <c r="K2980" s="5">
        <v>94.83</v>
      </c>
    </row>
    <row r="2981" spans="2:11" x14ac:dyDescent="0.2">
      <c r="B2981" s="4" t="s">
        <v>256</v>
      </c>
      <c r="C2981" s="1" t="s">
        <v>6181</v>
      </c>
      <c r="D2981" s="4">
        <v>3</v>
      </c>
      <c r="E2981" s="4">
        <v>2020</v>
      </c>
      <c r="F2981" s="5">
        <v>258</v>
      </c>
      <c r="G2981" s="5">
        <v>38.700000000000017</v>
      </c>
      <c r="H2981" s="5">
        <v>219.29999999999998</v>
      </c>
      <c r="I2981" s="1" t="s">
        <v>6886</v>
      </c>
      <c r="J2981" s="1" t="s">
        <v>6918</v>
      </c>
      <c r="K2981" s="5">
        <v>72.240000000000009</v>
      </c>
    </row>
    <row r="2982" spans="2:11" x14ac:dyDescent="0.2">
      <c r="B2982" s="4" t="s">
        <v>257</v>
      </c>
      <c r="C2982" s="1" t="s">
        <v>6182</v>
      </c>
      <c r="D2982" s="4">
        <v>3</v>
      </c>
      <c r="E2982" s="4">
        <v>2020</v>
      </c>
      <c r="F2982" s="5">
        <v>255</v>
      </c>
      <c r="G2982" s="5">
        <v>38.25</v>
      </c>
      <c r="H2982" s="5">
        <v>216.75</v>
      </c>
      <c r="I2982" s="1" t="s">
        <v>6886</v>
      </c>
      <c r="J2982" s="1" t="s">
        <v>6917</v>
      </c>
      <c r="K2982" s="5">
        <v>66.3</v>
      </c>
    </row>
    <row r="2983" spans="2:11" x14ac:dyDescent="0.2">
      <c r="B2983" s="4" t="s">
        <v>258</v>
      </c>
      <c r="C2983" s="1" t="s">
        <v>6183</v>
      </c>
      <c r="D2983" s="4">
        <v>3</v>
      </c>
      <c r="E2983" s="4">
        <v>2020</v>
      </c>
      <c r="F2983" s="5">
        <v>1086</v>
      </c>
      <c r="G2983" s="5">
        <v>162.89999999999998</v>
      </c>
      <c r="H2983" s="5">
        <v>923.1</v>
      </c>
      <c r="I2983" s="1" t="s">
        <v>6884</v>
      </c>
      <c r="J2983" s="1" t="s">
        <v>6944</v>
      </c>
      <c r="K2983" s="5">
        <v>293.22000000000003</v>
      </c>
    </row>
    <row r="2984" spans="2:11" x14ac:dyDescent="0.2">
      <c r="B2984" s="4" t="s">
        <v>259</v>
      </c>
      <c r="C2984" s="1" t="s">
        <v>6184</v>
      </c>
      <c r="D2984" s="4">
        <v>3</v>
      </c>
      <c r="E2984" s="4">
        <v>2020</v>
      </c>
      <c r="F2984" s="5">
        <v>805</v>
      </c>
      <c r="G2984" s="5">
        <v>120.75</v>
      </c>
      <c r="H2984" s="5">
        <v>684.25</v>
      </c>
      <c r="I2984" s="1" t="s">
        <v>6884</v>
      </c>
      <c r="J2984" s="1" t="s">
        <v>6925</v>
      </c>
      <c r="K2984" s="5">
        <v>249.55</v>
      </c>
    </row>
    <row r="2985" spans="2:11" x14ac:dyDescent="0.2">
      <c r="B2985" s="4" t="s">
        <v>260</v>
      </c>
      <c r="C2985" s="1" t="s">
        <v>6185</v>
      </c>
      <c r="D2985" s="4">
        <v>3</v>
      </c>
      <c r="E2985" s="4">
        <v>2020</v>
      </c>
      <c r="F2985" s="5">
        <v>1101</v>
      </c>
      <c r="G2985" s="5">
        <v>165.14999999999998</v>
      </c>
      <c r="H2985" s="5">
        <v>935.85</v>
      </c>
      <c r="I2985" s="1" t="s">
        <v>6883</v>
      </c>
      <c r="J2985" s="1" t="s">
        <v>6901</v>
      </c>
      <c r="K2985" s="5">
        <v>396.36</v>
      </c>
    </row>
    <row r="2986" spans="2:11" x14ac:dyDescent="0.2">
      <c r="B2986" s="4" t="s">
        <v>261</v>
      </c>
      <c r="C2986" s="1" t="s">
        <v>6186</v>
      </c>
      <c r="D2986" s="4">
        <v>3</v>
      </c>
      <c r="E2986" s="4">
        <v>2020</v>
      </c>
      <c r="F2986" s="5">
        <v>948</v>
      </c>
      <c r="G2986" s="5">
        <v>142.20000000000005</v>
      </c>
      <c r="H2986" s="5">
        <v>805.8</v>
      </c>
      <c r="I2986" s="1" t="s">
        <v>6883</v>
      </c>
      <c r="J2986" s="1" t="s">
        <v>6899</v>
      </c>
      <c r="K2986" s="5">
        <v>303.36</v>
      </c>
    </row>
    <row r="2987" spans="2:11" x14ac:dyDescent="0.2">
      <c r="B2987" s="4" t="s">
        <v>261</v>
      </c>
      <c r="C2987" s="1" t="s">
        <v>6187</v>
      </c>
      <c r="D2987" s="4">
        <v>3</v>
      </c>
      <c r="E2987" s="4">
        <v>2020</v>
      </c>
      <c r="F2987" s="5">
        <v>948</v>
      </c>
      <c r="G2987" s="5">
        <v>142.20000000000005</v>
      </c>
      <c r="H2987" s="5">
        <v>805.8</v>
      </c>
      <c r="I2987" s="1" t="s">
        <v>6883</v>
      </c>
      <c r="J2987" s="1" t="s">
        <v>6899</v>
      </c>
      <c r="K2987" s="5">
        <v>303.36</v>
      </c>
    </row>
    <row r="2988" spans="2:11" x14ac:dyDescent="0.2">
      <c r="B2988" s="4" t="s">
        <v>262</v>
      </c>
      <c r="C2988" s="1" t="s">
        <v>6188</v>
      </c>
      <c r="D2988" s="4">
        <v>3</v>
      </c>
      <c r="E2988" s="4">
        <v>2020</v>
      </c>
      <c r="F2988" s="5">
        <v>488</v>
      </c>
      <c r="G2988" s="5">
        <v>73.199999999999989</v>
      </c>
      <c r="H2988" s="5">
        <v>414.8</v>
      </c>
      <c r="I2988" s="1" t="s">
        <v>6891</v>
      </c>
      <c r="J2988" s="1" t="s">
        <v>6906</v>
      </c>
      <c r="K2988" s="5">
        <v>156.16</v>
      </c>
    </row>
    <row r="2989" spans="2:11" x14ac:dyDescent="0.2">
      <c r="B2989" s="4" t="s">
        <v>263</v>
      </c>
      <c r="C2989" s="1" t="s">
        <v>6189</v>
      </c>
      <c r="D2989" s="4">
        <v>3</v>
      </c>
      <c r="E2989" s="4">
        <v>2020</v>
      </c>
      <c r="F2989" s="5">
        <v>187</v>
      </c>
      <c r="G2989" s="5">
        <v>28.050000000000011</v>
      </c>
      <c r="H2989" s="5">
        <v>158.94999999999999</v>
      </c>
      <c r="I2989" s="1" t="s">
        <v>6887</v>
      </c>
      <c r="J2989" s="1" t="s">
        <v>6945</v>
      </c>
      <c r="K2989" s="5">
        <v>59.84</v>
      </c>
    </row>
    <row r="2990" spans="2:11" x14ac:dyDescent="0.2">
      <c r="B2990" s="4" t="s">
        <v>264</v>
      </c>
      <c r="C2990" s="1" t="s">
        <v>6190</v>
      </c>
      <c r="D2990" s="4">
        <v>3</v>
      </c>
      <c r="E2990" s="4">
        <v>2020</v>
      </c>
      <c r="F2990" s="5">
        <v>447</v>
      </c>
      <c r="G2990" s="5">
        <v>67.050000000000011</v>
      </c>
      <c r="H2990" s="5">
        <v>379.95</v>
      </c>
      <c r="I2990" s="1" t="s">
        <v>6889</v>
      </c>
      <c r="J2990" s="1" t="s">
        <v>6893</v>
      </c>
      <c r="K2990" s="5">
        <v>156.44999999999999</v>
      </c>
    </row>
    <row r="2991" spans="2:11" x14ac:dyDescent="0.2">
      <c r="B2991" s="4" t="s">
        <v>265</v>
      </c>
      <c r="C2991" s="1" t="s">
        <v>6191</v>
      </c>
      <c r="D2991" s="4">
        <v>3</v>
      </c>
      <c r="E2991" s="4">
        <v>2020</v>
      </c>
      <c r="F2991" s="5">
        <v>345</v>
      </c>
      <c r="G2991" s="5">
        <v>51.75</v>
      </c>
      <c r="H2991" s="5">
        <v>293.25</v>
      </c>
      <c r="I2991" s="1" t="s">
        <v>6889</v>
      </c>
      <c r="J2991" s="1" t="s">
        <v>6920</v>
      </c>
      <c r="K2991" s="5">
        <v>106.95</v>
      </c>
    </row>
    <row r="2992" spans="2:11" x14ac:dyDescent="0.2">
      <c r="B2992" s="4" t="s">
        <v>266</v>
      </c>
      <c r="C2992" s="1" t="s">
        <v>6192</v>
      </c>
      <c r="D2992" s="4">
        <v>3</v>
      </c>
      <c r="E2992" s="4">
        <v>2020</v>
      </c>
      <c r="F2992" s="5">
        <v>168</v>
      </c>
      <c r="G2992" s="5">
        <v>25.200000000000017</v>
      </c>
      <c r="H2992" s="5">
        <v>142.79999999999998</v>
      </c>
      <c r="I2992" s="1" t="s">
        <v>6888</v>
      </c>
      <c r="J2992" s="1" t="s">
        <v>6922</v>
      </c>
      <c r="K2992" s="5">
        <v>75.600000000000009</v>
      </c>
    </row>
    <row r="2993" spans="2:11" x14ac:dyDescent="0.2">
      <c r="B2993" s="4" t="s">
        <v>267</v>
      </c>
      <c r="C2993" s="1" t="s">
        <v>6193</v>
      </c>
      <c r="D2993" s="4">
        <v>3</v>
      </c>
      <c r="E2993" s="4">
        <v>2020</v>
      </c>
      <c r="F2993" s="5">
        <v>172</v>
      </c>
      <c r="G2993" s="5">
        <v>25.800000000000011</v>
      </c>
      <c r="H2993" s="5">
        <v>146.19999999999999</v>
      </c>
      <c r="I2993" s="1" t="s">
        <v>6888</v>
      </c>
      <c r="J2993" s="1" t="s">
        <v>6912</v>
      </c>
      <c r="K2993" s="5">
        <v>65.36</v>
      </c>
    </row>
    <row r="2994" spans="2:11" x14ac:dyDescent="0.2">
      <c r="B2994" s="4" t="s">
        <v>268</v>
      </c>
      <c r="C2994" s="1" t="s">
        <v>6194</v>
      </c>
      <c r="D2994" s="4">
        <v>3</v>
      </c>
      <c r="E2994" s="4">
        <v>2020</v>
      </c>
      <c r="F2994" s="5">
        <v>205</v>
      </c>
      <c r="G2994" s="5">
        <v>30.75</v>
      </c>
      <c r="H2994" s="5">
        <v>174.25</v>
      </c>
      <c r="I2994" s="1" t="s">
        <v>6892</v>
      </c>
      <c r="J2994" s="1" t="s">
        <v>6915</v>
      </c>
      <c r="K2994" s="5">
        <v>36.9</v>
      </c>
    </row>
    <row r="2995" spans="2:11" x14ac:dyDescent="0.2">
      <c r="B2995" s="4" t="s">
        <v>269</v>
      </c>
      <c r="C2995" s="1" t="s">
        <v>6195</v>
      </c>
      <c r="D2995" s="4">
        <v>3</v>
      </c>
      <c r="E2995" s="4">
        <v>2020</v>
      </c>
      <c r="F2995" s="5">
        <v>192</v>
      </c>
      <c r="G2995" s="5">
        <v>28.800000000000011</v>
      </c>
      <c r="H2995" s="5">
        <v>163.19999999999999</v>
      </c>
      <c r="I2995" s="1" t="s">
        <v>6892</v>
      </c>
      <c r="J2995" s="1" t="s">
        <v>6914</v>
      </c>
      <c r="K2995" s="5">
        <v>34.56</v>
      </c>
    </row>
    <row r="2996" spans="2:11" x14ac:dyDescent="0.2">
      <c r="B2996" s="4" t="s">
        <v>270</v>
      </c>
      <c r="C2996" s="1" t="s">
        <v>6196</v>
      </c>
      <c r="D2996" s="4">
        <v>3</v>
      </c>
      <c r="E2996" s="4">
        <v>2020</v>
      </c>
      <c r="F2996" s="5">
        <v>220</v>
      </c>
      <c r="G2996" s="5">
        <v>33</v>
      </c>
      <c r="H2996" s="5">
        <v>187</v>
      </c>
      <c r="I2996" s="1" t="s">
        <v>6892</v>
      </c>
      <c r="J2996" s="1" t="s">
        <v>6895</v>
      </c>
      <c r="K2996" s="5">
        <v>39.6</v>
      </c>
    </row>
    <row r="2997" spans="2:11" x14ac:dyDescent="0.2">
      <c r="B2997" s="4" t="s">
        <v>271</v>
      </c>
      <c r="C2997" s="1" t="s">
        <v>6197</v>
      </c>
      <c r="D2997" s="4">
        <v>3</v>
      </c>
      <c r="E2997" s="4">
        <v>2020</v>
      </c>
      <c r="F2997" s="5">
        <v>540</v>
      </c>
      <c r="G2997" s="5">
        <v>81</v>
      </c>
      <c r="H2997" s="5">
        <v>459</v>
      </c>
      <c r="I2997" s="1" t="s">
        <v>6891</v>
      </c>
      <c r="J2997" s="1" t="s">
        <v>6952</v>
      </c>
      <c r="K2997" s="5">
        <v>167.4</v>
      </c>
    </row>
    <row r="2998" spans="2:11" x14ac:dyDescent="0.2">
      <c r="B2998" s="4" t="s">
        <v>272</v>
      </c>
      <c r="C2998" s="1" t="s">
        <v>6198</v>
      </c>
      <c r="D2998" s="4">
        <v>3</v>
      </c>
      <c r="E2998" s="4">
        <v>2020</v>
      </c>
      <c r="F2998" s="5">
        <v>345</v>
      </c>
      <c r="G2998" s="5">
        <v>51.75</v>
      </c>
      <c r="H2998" s="5">
        <v>293.25</v>
      </c>
      <c r="I2998" s="1" t="s">
        <v>6889</v>
      </c>
      <c r="J2998" s="1" t="s">
        <v>6920</v>
      </c>
      <c r="K2998" s="5">
        <v>106.95</v>
      </c>
    </row>
    <row r="2999" spans="2:11" x14ac:dyDescent="0.2">
      <c r="B2999" s="4" t="s">
        <v>273</v>
      </c>
      <c r="C2999" s="1" t="s">
        <v>6199</v>
      </c>
      <c r="D2999" s="4">
        <v>3</v>
      </c>
      <c r="E2999" s="4">
        <v>2020</v>
      </c>
      <c r="F2999" s="5">
        <v>345</v>
      </c>
      <c r="G2999" s="5">
        <v>51.75</v>
      </c>
      <c r="H2999" s="5">
        <v>293.25</v>
      </c>
      <c r="I2999" s="1" t="s">
        <v>6889</v>
      </c>
      <c r="J2999" s="1" t="s">
        <v>6920</v>
      </c>
      <c r="K2999" s="5">
        <v>106.95</v>
      </c>
    </row>
    <row r="3000" spans="2:11" x14ac:dyDescent="0.2">
      <c r="B3000" s="4" t="s">
        <v>274</v>
      </c>
      <c r="C3000" s="1" t="s">
        <v>6200</v>
      </c>
      <c r="D3000" s="4">
        <v>3</v>
      </c>
      <c r="E3000" s="4">
        <v>2020</v>
      </c>
      <c r="F3000" s="5">
        <v>447</v>
      </c>
      <c r="G3000" s="5">
        <v>67.050000000000011</v>
      </c>
      <c r="H3000" s="5">
        <v>379.95</v>
      </c>
      <c r="I3000" s="1" t="s">
        <v>6889</v>
      </c>
      <c r="J3000" s="1" t="s">
        <v>6893</v>
      </c>
      <c r="K3000" s="5">
        <v>156.44999999999999</v>
      </c>
    </row>
    <row r="3001" spans="2:11" x14ac:dyDescent="0.2">
      <c r="B3001" s="4" t="s">
        <v>275</v>
      </c>
      <c r="C3001" s="1" t="s">
        <v>6201</v>
      </c>
      <c r="D3001" s="4">
        <v>3</v>
      </c>
      <c r="E3001" s="4">
        <v>2020</v>
      </c>
      <c r="F3001" s="5">
        <v>144</v>
      </c>
      <c r="G3001" s="5">
        <v>21.600000000000009</v>
      </c>
      <c r="H3001" s="5">
        <v>122.39999999999999</v>
      </c>
      <c r="I3001" s="1" t="s">
        <v>6888</v>
      </c>
      <c r="J3001" s="1" t="s">
        <v>6921</v>
      </c>
      <c r="K3001" s="5">
        <v>66.240000000000009</v>
      </c>
    </row>
    <row r="3002" spans="2:11" x14ac:dyDescent="0.2">
      <c r="B3002" s="4" t="s">
        <v>3069</v>
      </c>
      <c r="C3002" s="1" t="s">
        <v>6202</v>
      </c>
      <c r="D3002" s="4">
        <v>3</v>
      </c>
      <c r="E3002" s="4">
        <v>2020</v>
      </c>
      <c r="F3002" s="5">
        <v>540</v>
      </c>
      <c r="G3002" s="5">
        <v>81</v>
      </c>
      <c r="H3002" s="5">
        <v>459</v>
      </c>
      <c r="I3002" s="1" t="s">
        <v>6891</v>
      </c>
      <c r="J3002" s="1" t="s">
        <v>6952</v>
      </c>
      <c r="K3002" s="5">
        <v>167.4</v>
      </c>
    </row>
    <row r="3003" spans="2:11" x14ac:dyDescent="0.2">
      <c r="B3003" s="4" t="s">
        <v>3070</v>
      </c>
      <c r="C3003" s="1" t="s">
        <v>6203</v>
      </c>
      <c r="D3003" s="4">
        <v>3</v>
      </c>
      <c r="E3003" s="4">
        <v>2020</v>
      </c>
      <c r="F3003" s="5">
        <v>168</v>
      </c>
      <c r="G3003" s="5">
        <v>25.200000000000017</v>
      </c>
      <c r="H3003" s="5">
        <v>142.79999999999998</v>
      </c>
      <c r="I3003" s="1" t="s">
        <v>6887</v>
      </c>
      <c r="J3003" s="1" t="s">
        <v>6950</v>
      </c>
      <c r="K3003" s="5">
        <v>60.48</v>
      </c>
    </row>
    <row r="3004" spans="2:11" x14ac:dyDescent="0.2">
      <c r="B3004" s="4" t="s">
        <v>3071</v>
      </c>
      <c r="C3004" s="1" t="s">
        <v>6204</v>
      </c>
      <c r="D3004" s="4">
        <v>3</v>
      </c>
      <c r="E3004" s="4">
        <v>2020</v>
      </c>
      <c r="F3004" s="5">
        <v>447</v>
      </c>
      <c r="G3004" s="5">
        <v>67.050000000000011</v>
      </c>
      <c r="H3004" s="5">
        <v>379.95</v>
      </c>
      <c r="I3004" s="1" t="s">
        <v>6889</v>
      </c>
      <c r="J3004" s="1" t="s">
        <v>6893</v>
      </c>
      <c r="K3004" s="5">
        <v>156.44999999999999</v>
      </c>
    </row>
    <row r="3005" spans="2:11" x14ac:dyDescent="0.2">
      <c r="B3005" s="4" t="s">
        <v>3072</v>
      </c>
      <c r="C3005" s="1" t="s">
        <v>6205</v>
      </c>
      <c r="D3005" s="4">
        <v>3</v>
      </c>
      <c r="E3005" s="4">
        <v>2020</v>
      </c>
      <c r="F3005" s="5">
        <v>447</v>
      </c>
      <c r="G3005" s="5">
        <v>67.050000000000011</v>
      </c>
      <c r="H3005" s="5">
        <v>379.95</v>
      </c>
      <c r="I3005" s="1" t="s">
        <v>6889</v>
      </c>
      <c r="J3005" s="1" t="s">
        <v>6893</v>
      </c>
      <c r="K3005" s="5">
        <v>156.44999999999999</v>
      </c>
    </row>
    <row r="3006" spans="2:11" x14ac:dyDescent="0.2">
      <c r="B3006" s="4" t="s">
        <v>3073</v>
      </c>
      <c r="C3006" s="1" t="s">
        <v>6206</v>
      </c>
      <c r="D3006" s="4">
        <v>3</v>
      </c>
      <c r="E3006" s="4">
        <v>2020</v>
      </c>
      <c r="F3006" s="5">
        <v>345</v>
      </c>
      <c r="G3006" s="5">
        <v>51.75</v>
      </c>
      <c r="H3006" s="5">
        <v>293.25</v>
      </c>
      <c r="I3006" s="1" t="s">
        <v>6889</v>
      </c>
      <c r="J3006" s="1" t="s">
        <v>6920</v>
      </c>
      <c r="K3006" s="5">
        <v>106.95</v>
      </c>
    </row>
    <row r="3007" spans="2:11" x14ac:dyDescent="0.2">
      <c r="B3007" s="4" t="s">
        <v>3074</v>
      </c>
      <c r="C3007" s="1" t="s">
        <v>6207</v>
      </c>
      <c r="D3007" s="4">
        <v>3</v>
      </c>
      <c r="E3007" s="4">
        <v>2020</v>
      </c>
      <c r="F3007" s="5">
        <v>383</v>
      </c>
      <c r="G3007" s="5">
        <v>57.449999999999989</v>
      </c>
      <c r="H3007" s="5">
        <v>325.55</v>
      </c>
      <c r="I3007" s="1" t="s">
        <v>6889</v>
      </c>
      <c r="J3007" s="1" t="s">
        <v>6911</v>
      </c>
      <c r="K3007" s="5">
        <v>122.56</v>
      </c>
    </row>
    <row r="3008" spans="2:11" x14ac:dyDescent="0.2">
      <c r="B3008" s="4" t="s">
        <v>3075</v>
      </c>
      <c r="C3008" s="1" t="s">
        <v>6208</v>
      </c>
      <c r="D3008" s="4">
        <v>3</v>
      </c>
      <c r="E3008" s="4">
        <v>2020</v>
      </c>
      <c r="F3008" s="5">
        <v>144</v>
      </c>
      <c r="G3008" s="5">
        <v>21.600000000000009</v>
      </c>
      <c r="H3008" s="5">
        <v>122.39999999999999</v>
      </c>
      <c r="I3008" s="1" t="s">
        <v>6888</v>
      </c>
      <c r="J3008" s="1" t="s">
        <v>6921</v>
      </c>
      <c r="K3008" s="5">
        <v>66.240000000000009</v>
      </c>
    </row>
    <row r="3009" spans="2:11" x14ac:dyDescent="0.2">
      <c r="B3009" s="4" t="s">
        <v>3076</v>
      </c>
      <c r="C3009" s="1" t="s">
        <v>6209</v>
      </c>
      <c r="D3009" s="4">
        <v>3</v>
      </c>
      <c r="E3009" s="4">
        <v>2020</v>
      </c>
      <c r="F3009" s="5">
        <v>144</v>
      </c>
      <c r="G3009" s="5">
        <v>21.600000000000009</v>
      </c>
      <c r="H3009" s="5">
        <v>122.39999999999999</v>
      </c>
      <c r="I3009" s="1" t="s">
        <v>6888</v>
      </c>
      <c r="J3009" s="1" t="s">
        <v>6921</v>
      </c>
      <c r="K3009" s="5">
        <v>66.240000000000009</v>
      </c>
    </row>
    <row r="3010" spans="2:11" x14ac:dyDescent="0.2">
      <c r="B3010" s="4" t="s">
        <v>3077</v>
      </c>
      <c r="C3010" s="1" t="s">
        <v>6210</v>
      </c>
      <c r="D3010" s="4">
        <v>3</v>
      </c>
      <c r="E3010" s="4">
        <v>2020</v>
      </c>
      <c r="F3010" s="5">
        <v>205</v>
      </c>
      <c r="G3010" s="5">
        <v>30.75</v>
      </c>
      <c r="H3010" s="5">
        <v>174.25</v>
      </c>
      <c r="I3010" s="1" t="s">
        <v>6892</v>
      </c>
      <c r="J3010" s="1" t="s">
        <v>6915</v>
      </c>
      <c r="K3010" s="5">
        <v>36.9</v>
      </c>
    </row>
    <row r="3011" spans="2:11" x14ac:dyDescent="0.2">
      <c r="B3011" s="4" t="s">
        <v>3078</v>
      </c>
      <c r="C3011" s="1" t="s">
        <v>6211</v>
      </c>
      <c r="D3011" s="4">
        <v>3</v>
      </c>
      <c r="E3011" s="4">
        <v>2020</v>
      </c>
      <c r="F3011" s="5">
        <v>538</v>
      </c>
      <c r="G3011" s="5">
        <v>80.699999999999989</v>
      </c>
      <c r="H3011" s="5">
        <v>457.3</v>
      </c>
      <c r="I3011" s="1" t="s">
        <v>6891</v>
      </c>
      <c r="J3011" s="1" t="s">
        <v>6953</v>
      </c>
      <c r="K3011" s="5">
        <v>129.12</v>
      </c>
    </row>
    <row r="3012" spans="2:11" x14ac:dyDescent="0.2">
      <c r="B3012" s="4" t="s">
        <v>276</v>
      </c>
      <c r="C3012" s="1" t="s">
        <v>6212</v>
      </c>
      <c r="D3012" s="4">
        <v>3</v>
      </c>
      <c r="E3012" s="4">
        <v>2020</v>
      </c>
      <c r="F3012" s="5">
        <v>636</v>
      </c>
      <c r="G3012" s="5">
        <v>95.399999999999977</v>
      </c>
      <c r="H3012" s="5">
        <v>540.6</v>
      </c>
      <c r="I3012" s="1" t="s">
        <v>6890</v>
      </c>
      <c r="J3012" s="1" t="s">
        <v>6927</v>
      </c>
      <c r="K3012" s="5">
        <v>216.24</v>
      </c>
    </row>
    <row r="3013" spans="2:11" x14ac:dyDescent="0.2">
      <c r="B3013" s="4" t="s">
        <v>277</v>
      </c>
      <c r="C3013" s="1" t="s">
        <v>6213</v>
      </c>
      <c r="D3013" s="4">
        <v>3</v>
      </c>
      <c r="E3013" s="4">
        <v>2020</v>
      </c>
      <c r="F3013" s="5">
        <v>488</v>
      </c>
      <c r="G3013" s="5">
        <v>73.199999999999989</v>
      </c>
      <c r="H3013" s="5">
        <v>414.8</v>
      </c>
      <c r="I3013" s="1" t="s">
        <v>6891</v>
      </c>
      <c r="J3013" s="1" t="s">
        <v>6906</v>
      </c>
      <c r="K3013" s="5">
        <v>156.16</v>
      </c>
    </row>
    <row r="3014" spans="2:11" x14ac:dyDescent="0.2">
      <c r="B3014" s="4" t="s">
        <v>278</v>
      </c>
      <c r="C3014" s="1" t="s">
        <v>6214</v>
      </c>
      <c r="D3014" s="4">
        <v>3</v>
      </c>
      <c r="E3014" s="4">
        <v>2020</v>
      </c>
      <c r="F3014" s="5">
        <v>336</v>
      </c>
      <c r="G3014" s="5">
        <v>50.400000000000034</v>
      </c>
      <c r="H3014" s="5">
        <v>285.59999999999997</v>
      </c>
      <c r="I3014" s="1" t="s">
        <v>6887</v>
      </c>
      <c r="J3014" s="1" t="s">
        <v>6936</v>
      </c>
      <c r="K3014" s="5">
        <v>120.96</v>
      </c>
    </row>
    <row r="3015" spans="2:11" x14ac:dyDescent="0.2">
      <c r="B3015" s="4" t="s">
        <v>279</v>
      </c>
      <c r="C3015" s="1" t="s">
        <v>6215</v>
      </c>
      <c r="D3015" s="4">
        <v>3</v>
      </c>
      <c r="E3015" s="4">
        <v>2020</v>
      </c>
      <c r="F3015" s="5">
        <v>345</v>
      </c>
      <c r="G3015" s="5">
        <v>51.75</v>
      </c>
      <c r="H3015" s="5">
        <v>293.25</v>
      </c>
      <c r="I3015" s="1" t="s">
        <v>6889</v>
      </c>
      <c r="J3015" s="1" t="s">
        <v>6920</v>
      </c>
      <c r="K3015" s="5">
        <v>106.95</v>
      </c>
    </row>
    <row r="3016" spans="2:11" x14ac:dyDescent="0.2">
      <c r="B3016" s="4" t="s">
        <v>280</v>
      </c>
      <c r="C3016" s="1" t="s">
        <v>6216</v>
      </c>
      <c r="D3016" s="4">
        <v>3</v>
      </c>
      <c r="E3016" s="4">
        <v>2020</v>
      </c>
      <c r="F3016" s="5">
        <v>383</v>
      </c>
      <c r="G3016" s="5">
        <v>57.449999999999989</v>
      </c>
      <c r="H3016" s="5">
        <v>325.55</v>
      </c>
      <c r="I3016" s="1" t="s">
        <v>6889</v>
      </c>
      <c r="J3016" s="1" t="s">
        <v>6911</v>
      </c>
      <c r="K3016" s="5">
        <v>122.56</v>
      </c>
    </row>
    <row r="3017" spans="2:11" x14ac:dyDescent="0.2">
      <c r="B3017" s="4" t="s">
        <v>281</v>
      </c>
      <c r="C3017" s="1" t="s">
        <v>6217</v>
      </c>
      <c r="D3017" s="4">
        <v>3</v>
      </c>
      <c r="E3017" s="4">
        <v>2020</v>
      </c>
      <c r="F3017" s="5">
        <v>345</v>
      </c>
      <c r="G3017" s="5">
        <v>51.75</v>
      </c>
      <c r="H3017" s="5">
        <v>293.25</v>
      </c>
      <c r="I3017" s="1" t="s">
        <v>6889</v>
      </c>
      <c r="J3017" s="1" t="s">
        <v>6920</v>
      </c>
      <c r="K3017" s="5">
        <v>106.95</v>
      </c>
    </row>
    <row r="3018" spans="2:11" x14ac:dyDescent="0.2">
      <c r="B3018" s="4" t="s">
        <v>282</v>
      </c>
      <c r="C3018" s="1" t="s">
        <v>6218</v>
      </c>
      <c r="D3018" s="4">
        <v>3</v>
      </c>
      <c r="E3018" s="4">
        <v>2020</v>
      </c>
      <c r="F3018" s="5">
        <v>383</v>
      </c>
      <c r="G3018" s="5">
        <v>57.449999999999989</v>
      </c>
      <c r="H3018" s="5">
        <v>325.55</v>
      </c>
      <c r="I3018" s="1" t="s">
        <v>6889</v>
      </c>
      <c r="J3018" s="1" t="s">
        <v>6911</v>
      </c>
      <c r="K3018" s="5">
        <v>122.56</v>
      </c>
    </row>
    <row r="3019" spans="2:11" x14ac:dyDescent="0.2">
      <c r="B3019" s="4" t="s">
        <v>283</v>
      </c>
      <c r="C3019" s="1" t="s">
        <v>6219</v>
      </c>
      <c r="D3019" s="4">
        <v>3</v>
      </c>
      <c r="E3019" s="4">
        <v>2020</v>
      </c>
      <c r="F3019" s="5">
        <v>168</v>
      </c>
      <c r="G3019" s="5">
        <v>25.200000000000017</v>
      </c>
      <c r="H3019" s="5">
        <v>142.79999999999998</v>
      </c>
      <c r="I3019" s="1" t="s">
        <v>6888</v>
      </c>
      <c r="J3019" s="1" t="s">
        <v>6894</v>
      </c>
      <c r="K3019" s="5">
        <v>25.2</v>
      </c>
    </row>
    <row r="3020" spans="2:11" x14ac:dyDescent="0.2">
      <c r="B3020" s="4" t="s">
        <v>284</v>
      </c>
      <c r="C3020" s="1" t="s">
        <v>6220</v>
      </c>
      <c r="D3020" s="4">
        <v>3</v>
      </c>
      <c r="E3020" s="4">
        <v>2020</v>
      </c>
      <c r="F3020" s="5">
        <v>172</v>
      </c>
      <c r="G3020" s="5">
        <v>25.800000000000011</v>
      </c>
      <c r="H3020" s="5">
        <v>146.19999999999999</v>
      </c>
      <c r="I3020" s="1" t="s">
        <v>6888</v>
      </c>
      <c r="J3020" s="1" t="s">
        <v>6912</v>
      </c>
      <c r="K3020" s="5">
        <v>65.36</v>
      </c>
    </row>
    <row r="3021" spans="2:11" x14ac:dyDescent="0.2">
      <c r="B3021" s="4" t="s">
        <v>285</v>
      </c>
      <c r="C3021" s="1" t="s">
        <v>6221</v>
      </c>
      <c r="D3021" s="4">
        <v>3</v>
      </c>
      <c r="E3021" s="4">
        <v>2020</v>
      </c>
      <c r="F3021" s="5">
        <v>579</v>
      </c>
      <c r="G3021" s="5">
        <v>86.850000000000023</v>
      </c>
      <c r="H3021" s="5">
        <v>492.15</v>
      </c>
      <c r="I3021" s="1" t="s">
        <v>6890</v>
      </c>
      <c r="J3021" s="1" t="s">
        <v>6928</v>
      </c>
      <c r="K3021" s="5">
        <v>167.91</v>
      </c>
    </row>
    <row r="3022" spans="2:11" x14ac:dyDescent="0.2">
      <c r="B3022" s="4" t="s">
        <v>286</v>
      </c>
      <c r="C3022" s="1" t="s">
        <v>6222</v>
      </c>
      <c r="D3022" s="4">
        <v>3</v>
      </c>
      <c r="E3022" s="4">
        <v>2020</v>
      </c>
      <c r="F3022" s="5">
        <v>523</v>
      </c>
      <c r="G3022" s="5">
        <v>78.449999999999989</v>
      </c>
      <c r="H3022" s="5">
        <v>444.55</v>
      </c>
      <c r="I3022" s="1" t="s">
        <v>6891</v>
      </c>
      <c r="J3022" s="1" t="s">
        <v>6904</v>
      </c>
      <c r="K3022" s="5">
        <v>156.9</v>
      </c>
    </row>
    <row r="3023" spans="2:11" x14ac:dyDescent="0.2">
      <c r="B3023" s="4" t="s">
        <v>287</v>
      </c>
      <c r="C3023" s="1" t="s">
        <v>6223</v>
      </c>
      <c r="D3023" s="4">
        <v>3</v>
      </c>
      <c r="E3023" s="4">
        <v>2020</v>
      </c>
      <c r="F3023" s="5">
        <v>383</v>
      </c>
      <c r="G3023" s="5">
        <v>57.449999999999989</v>
      </c>
      <c r="H3023" s="5">
        <v>325.55</v>
      </c>
      <c r="I3023" s="1" t="s">
        <v>6889</v>
      </c>
      <c r="J3023" s="1" t="s">
        <v>6911</v>
      </c>
      <c r="K3023" s="5">
        <v>122.56</v>
      </c>
    </row>
    <row r="3024" spans="2:11" x14ac:dyDescent="0.2">
      <c r="B3024" s="4" t="s">
        <v>288</v>
      </c>
      <c r="C3024" s="1" t="s">
        <v>6224</v>
      </c>
      <c r="D3024" s="4">
        <v>3</v>
      </c>
      <c r="E3024" s="4">
        <v>2020</v>
      </c>
      <c r="F3024" s="5">
        <v>383</v>
      </c>
      <c r="G3024" s="5">
        <v>57.449999999999989</v>
      </c>
      <c r="H3024" s="5">
        <v>325.55</v>
      </c>
      <c r="I3024" s="1" t="s">
        <v>6889</v>
      </c>
      <c r="J3024" s="1" t="s">
        <v>6911</v>
      </c>
      <c r="K3024" s="5">
        <v>122.56</v>
      </c>
    </row>
    <row r="3025" spans="2:11" x14ac:dyDescent="0.2">
      <c r="B3025" s="4" t="s">
        <v>289</v>
      </c>
      <c r="C3025" s="1" t="s">
        <v>6225</v>
      </c>
      <c r="D3025" s="4">
        <v>3</v>
      </c>
      <c r="E3025" s="4">
        <v>2020</v>
      </c>
      <c r="F3025" s="5">
        <v>345</v>
      </c>
      <c r="G3025" s="5">
        <v>51.75</v>
      </c>
      <c r="H3025" s="5">
        <v>293.25</v>
      </c>
      <c r="I3025" s="1" t="s">
        <v>6889</v>
      </c>
      <c r="J3025" s="1" t="s">
        <v>6920</v>
      </c>
      <c r="K3025" s="5">
        <v>106.95</v>
      </c>
    </row>
    <row r="3026" spans="2:11" x14ac:dyDescent="0.2">
      <c r="B3026" s="4" t="s">
        <v>290</v>
      </c>
      <c r="C3026" s="1" t="s">
        <v>6226</v>
      </c>
      <c r="D3026" s="4">
        <v>3</v>
      </c>
      <c r="E3026" s="4">
        <v>2020</v>
      </c>
      <c r="F3026" s="5">
        <v>383</v>
      </c>
      <c r="G3026" s="5">
        <v>57.449999999999989</v>
      </c>
      <c r="H3026" s="5">
        <v>325.55</v>
      </c>
      <c r="I3026" s="1" t="s">
        <v>6889</v>
      </c>
      <c r="J3026" s="1" t="s">
        <v>6911</v>
      </c>
      <c r="K3026" s="5">
        <v>122.56</v>
      </c>
    </row>
    <row r="3027" spans="2:11" x14ac:dyDescent="0.2">
      <c r="B3027" s="4" t="s">
        <v>3079</v>
      </c>
      <c r="C3027" s="1" t="s">
        <v>6227</v>
      </c>
      <c r="D3027" s="4">
        <v>3</v>
      </c>
      <c r="E3027" s="4">
        <v>2020</v>
      </c>
      <c r="F3027" s="5">
        <v>636</v>
      </c>
      <c r="G3027" s="5">
        <v>95.399999999999977</v>
      </c>
      <c r="H3027" s="5">
        <v>540.6</v>
      </c>
      <c r="I3027" s="1" t="s">
        <v>6890</v>
      </c>
      <c r="J3027" s="1" t="s">
        <v>6927</v>
      </c>
      <c r="K3027" s="5">
        <v>216.24</v>
      </c>
    </row>
    <row r="3028" spans="2:11" x14ac:dyDescent="0.2">
      <c r="B3028" s="4" t="s">
        <v>3080</v>
      </c>
      <c r="C3028" s="1" t="s">
        <v>6228</v>
      </c>
      <c r="D3028" s="4">
        <v>3</v>
      </c>
      <c r="E3028" s="4">
        <v>2020</v>
      </c>
      <c r="F3028" s="5">
        <v>488</v>
      </c>
      <c r="G3028" s="5">
        <v>73.199999999999989</v>
      </c>
      <c r="H3028" s="5">
        <v>414.8</v>
      </c>
      <c r="I3028" s="1" t="s">
        <v>6891</v>
      </c>
      <c r="J3028" s="1" t="s">
        <v>6906</v>
      </c>
      <c r="K3028" s="5">
        <v>156.16</v>
      </c>
    </row>
    <row r="3029" spans="2:11" x14ac:dyDescent="0.2">
      <c r="B3029" s="4" t="s">
        <v>3081</v>
      </c>
      <c r="C3029" s="1" t="s">
        <v>6229</v>
      </c>
      <c r="D3029" s="4">
        <v>3</v>
      </c>
      <c r="E3029" s="4">
        <v>2020</v>
      </c>
      <c r="F3029" s="5">
        <v>283</v>
      </c>
      <c r="G3029" s="5">
        <v>42.450000000000017</v>
      </c>
      <c r="H3029" s="5">
        <v>240.54999999999998</v>
      </c>
      <c r="I3029" s="1" t="s">
        <v>6887</v>
      </c>
      <c r="J3029" s="1" t="s">
        <v>6955</v>
      </c>
      <c r="K3029" s="5">
        <v>82.07</v>
      </c>
    </row>
    <row r="3030" spans="2:11" x14ac:dyDescent="0.2">
      <c r="B3030" s="4" t="s">
        <v>3082</v>
      </c>
      <c r="C3030" s="1" t="s">
        <v>6230</v>
      </c>
      <c r="D3030" s="4">
        <v>3</v>
      </c>
      <c r="E3030" s="4">
        <v>2020</v>
      </c>
      <c r="F3030" s="5">
        <v>447</v>
      </c>
      <c r="G3030" s="5">
        <v>67.050000000000011</v>
      </c>
      <c r="H3030" s="5">
        <v>379.95</v>
      </c>
      <c r="I3030" s="1" t="s">
        <v>6889</v>
      </c>
      <c r="J3030" s="1" t="s">
        <v>6893</v>
      </c>
      <c r="K3030" s="5">
        <v>156.44999999999999</v>
      </c>
    </row>
    <row r="3031" spans="2:11" x14ac:dyDescent="0.2">
      <c r="B3031" s="4" t="s">
        <v>3083</v>
      </c>
      <c r="C3031" s="1" t="s">
        <v>6231</v>
      </c>
      <c r="D3031" s="4">
        <v>3</v>
      </c>
      <c r="E3031" s="4">
        <v>2020</v>
      </c>
      <c r="F3031" s="5">
        <v>345</v>
      </c>
      <c r="G3031" s="5">
        <v>51.75</v>
      </c>
      <c r="H3031" s="5">
        <v>293.25</v>
      </c>
      <c r="I3031" s="1" t="s">
        <v>6889</v>
      </c>
      <c r="J3031" s="1" t="s">
        <v>6920</v>
      </c>
      <c r="K3031" s="5">
        <v>106.95</v>
      </c>
    </row>
    <row r="3032" spans="2:11" x14ac:dyDescent="0.2">
      <c r="B3032" s="4" t="s">
        <v>3084</v>
      </c>
      <c r="C3032" s="1" t="s">
        <v>6232</v>
      </c>
      <c r="D3032" s="4">
        <v>3</v>
      </c>
      <c r="E3032" s="4">
        <v>2020</v>
      </c>
      <c r="F3032" s="5">
        <v>447</v>
      </c>
      <c r="G3032" s="5">
        <v>67.050000000000011</v>
      </c>
      <c r="H3032" s="5">
        <v>379.95</v>
      </c>
      <c r="I3032" s="1" t="s">
        <v>6889</v>
      </c>
      <c r="J3032" s="1" t="s">
        <v>6893</v>
      </c>
      <c r="K3032" s="5">
        <v>156.44999999999999</v>
      </c>
    </row>
    <row r="3033" spans="2:11" x14ac:dyDescent="0.2">
      <c r="B3033" s="4" t="s">
        <v>3085</v>
      </c>
      <c r="C3033" s="1" t="s">
        <v>6233</v>
      </c>
      <c r="D3033" s="4">
        <v>3</v>
      </c>
      <c r="E3033" s="4">
        <v>2020</v>
      </c>
      <c r="F3033" s="5">
        <v>447</v>
      </c>
      <c r="G3033" s="5">
        <v>67.050000000000011</v>
      </c>
      <c r="H3033" s="5">
        <v>379.95</v>
      </c>
      <c r="I3033" s="1" t="s">
        <v>6889</v>
      </c>
      <c r="J3033" s="1" t="s">
        <v>6893</v>
      </c>
      <c r="K3033" s="5">
        <v>156.44999999999999</v>
      </c>
    </row>
    <row r="3034" spans="2:11" x14ac:dyDescent="0.2">
      <c r="B3034" s="4" t="s">
        <v>3086</v>
      </c>
      <c r="C3034" s="1" t="s">
        <v>6234</v>
      </c>
      <c r="D3034" s="4">
        <v>3</v>
      </c>
      <c r="E3034" s="4">
        <v>2020</v>
      </c>
      <c r="F3034" s="5">
        <v>168</v>
      </c>
      <c r="G3034" s="5">
        <v>25.200000000000017</v>
      </c>
      <c r="H3034" s="5">
        <v>142.79999999999998</v>
      </c>
      <c r="I3034" s="1" t="s">
        <v>6888</v>
      </c>
      <c r="J3034" s="1" t="s">
        <v>6922</v>
      </c>
      <c r="K3034" s="5">
        <v>75.600000000000009</v>
      </c>
    </row>
    <row r="3035" spans="2:11" x14ac:dyDescent="0.2">
      <c r="B3035" s="4" t="s">
        <v>3087</v>
      </c>
      <c r="C3035" s="1" t="s">
        <v>6235</v>
      </c>
      <c r="D3035" s="4">
        <v>3</v>
      </c>
      <c r="E3035" s="4">
        <v>2020</v>
      </c>
      <c r="F3035" s="5">
        <v>636</v>
      </c>
      <c r="G3035" s="5">
        <v>95.399999999999977</v>
      </c>
      <c r="H3035" s="5">
        <v>540.6</v>
      </c>
      <c r="I3035" s="1" t="s">
        <v>6890</v>
      </c>
      <c r="J3035" s="1" t="s">
        <v>6927</v>
      </c>
      <c r="K3035" s="5">
        <v>216.24</v>
      </c>
    </row>
    <row r="3036" spans="2:11" x14ac:dyDescent="0.2">
      <c r="B3036" s="4" t="s">
        <v>3088</v>
      </c>
      <c r="C3036" s="1" t="s">
        <v>6236</v>
      </c>
      <c r="D3036" s="4">
        <v>3</v>
      </c>
      <c r="E3036" s="4">
        <v>2020</v>
      </c>
      <c r="F3036" s="5">
        <v>488</v>
      </c>
      <c r="G3036" s="5">
        <v>73.199999999999989</v>
      </c>
      <c r="H3036" s="5">
        <v>414.8</v>
      </c>
      <c r="I3036" s="1" t="s">
        <v>6891</v>
      </c>
      <c r="J3036" s="1" t="s">
        <v>6906</v>
      </c>
      <c r="K3036" s="5">
        <v>156.16</v>
      </c>
    </row>
    <row r="3037" spans="2:11" x14ac:dyDescent="0.2">
      <c r="B3037" s="4" t="s">
        <v>3089</v>
      </c>
      <c r="C3037" s="1" t="s">
        <v>6237</v>
      </c>
      <c r="D3037" s="4">
        <v>3</v>
      </c>
      <c r="E3037" s="4">
        <v>2020</v>
      </c>
      <c r="F3037" s="5">
        <v>336</v>
      </c>
      <c r="G3037" s="5">
        <v>50.400000000000034</v>
      </c>
      <c r="H3037" s="5">
        <v>285.59999999999997</v>
      </c>
      <c r="I3037" s="1" t="s">
        <v>6887</v>
      </c>
      <c r="J3037" s="1" t="s">
        <v>6936</v>
      </c>
      <c r="K3037" s="5">
        <v>120.96</v>
      </c>
    </row>
    <row r="3038" spans="2:11" x14ac:dyDescent="0.2">
      <c r="B3038" s="4" t="s">
        <v>3090</v>
      </c>
      <c r="C3038" s="1" t="s">
        <v>6238</v>
      </c>
      <c r="D3038" s="4">
        <v>3</v>
      </c>
      <c r="E3038" s="4">
        <v>2020</v>
      </c>
      <c r="F3038" s="5">
        <v>293</v>
      </c>
      <c r="G3038" s="5">
        <v>43.950000000000017</v>
      </c>
      <c r="H3038" s="5">
        <v>249.04999999999998</v>
      </c>
      <c r="I3038" s="1" t="s">
        <v>6887</v>
      </c>
      <c r="J3038" s="1" t="s">
        <v>6937</v>
      </c>
      <c r="K3038" s="5">
        <v>90.83</v>
      </c>
    </row>
    <row r="3039" spans="2:11" x14ac:dyDescent="0.2">
      <c r="B3039" s="4" t="s">
        <v>3091</v>
      </c>
      <c r="C3039" s="1" t="s">
        <v>6239</v>
      </c>
      <c r="D3039" s="4">
        <v>3</v>
      </c>
      <c r="E3039" s="4">
        <v>2020</v>
      </c>
      <c r="F3039" s="5">
        <v>383</v>
      </c>
      <c r="G3039" s="5">
        <v>57.449999999999989</v>
      </c>
      <c r="H3039" s="5">
        <v>325.55</v>
      </c>
      <c r="I3039" s="1" t="s">
        <v>6889</v>
      </c>
      <c r="J3039" s="1" t="s">
        <v>6911</v>
      </c>
      <c r="K3039" s="5">
        <v>122.56</v>
      </c>
    </row>
    <row r="3040" spans="2:11" x14ac:dyDescent="0.2">
      <c r="B3040" s="4" t="s">
        <v>3092</v>
      </c>
      <c r="C3040" s="1" t="s">
        <v>6240</v>
      </c>
      <c r="D3040" s="4">
        <v>3</v>
      </c>
      <c r="E3040" s="4">
        <v>2020</v>
      </c>
      <c r="F3040" s="5">
        <v>447</v>
      </c>
      <c r="G3040" s="5">
        <v>67.050000000000011</v>
      </c>
      <c r="H3040" s="5">
        <v>379.95</v>
      </c>
      <c r="I3040" s="1" t="s">
        <v>6889</v>
      </c>
      <c r="J3040" s="1" t="s">
        <v>6893</v>
      </c>
      <c r="K3040" s="5">
        <v>156.44999999999999</v>
      </c>
    </row>
    <row r="3041" spans="2:11" x14ac:dyDescent="0.2">
      <c r="B3041" s="4" t="s">
        <v>3093</v>
      </c>
      <c r="C3041" s="1" t="s">
        <v>6241</v>
      </c>
      <c r="D3041" s="4">
        <v>3</v>
      </c>
      <c r="E3041" s="4">
        <v>2020</v>
      </c>
      <c r="F3041" s="5">
        <v>579</v>
      </c>
      <c r="G3041" s="5">
        <v>86.850000000000023</v>
      </c>
      <c r="H3041" s="5">
        <v>492.15</v>
      </c>
      <c r="I3041" s="1" t="s">
        <v>6890</v>
      </c>
      <c r="J3041" s="1" t="s">
        <v>6928</v>
      </c>
      <c r="K3041" s="5">
        <v>167.91</v>
      </c>
    </row>
    <row r="3042" spans="2:11" x14ac:dyDescent="0.2">
      <c r="B3042" s="4" t="s">
        <v>3094</v>
      </c>
      <c r="C3042" s="1" t="s">
        <v>6242</v>
      </c>
      <c r="D3042" s="4">
        <v>3</v>
      </c>
      <c r="E3042" s="4">
        <v>2020</v>
      </c>
      <c r="F3042" s="5">
        <v>506</v>
      </c>
      <c r="G3042" s="5">
        <v>75.900000000000034</v>
      </c>
      <c r="H3042" s="5">
        <v>430.09999999999997</v>
      </c>
      <c r="I3042" s="1" t="s">
        <v>6891</v>
      </c>
      <c r="J3042" s="1" t="s">
        <v>6909</v>
      </c>
      <c r="K3042" s="5">
        <v>146.73999999999998</v>
      </c>
    </row>
    <row r="3043" spans="2:11" x14ac:dyDescent="0.2">
      <c r="B3043" s="4" t="s">
        <v>3095</v>
      </c>
      <c r="C3043" s="1" t="s">
        <v>6243</v>
      </c>
      <c r="D3043" s="4">
        <v>3</v>
      </c>
      <c r="E3043" s="4">
        <v>2020</v>
      </c>
      <c r="F3043" s="5">
        <v>283</v>
      </c>
      <c r="G3043" s="5">
        <v>42.450000000000017</v>
      </c>
      <c r="H3043" s="5">
        <v>240.54999999999998</v>
      </c>
      <c r="I3043" s="1" t="s">
        <v>6887</v>
      </c>
      <c r="J3043" s="1" t="s">
        <v>6955</v>
      </c>
      <c r="K3043" s="5">
        <v>82.07</v>
      </c>
    </row>
    <row r="3044" spans="2:11" x14ac:dyDescent="0.2">
      <c r="B3044" s="4" t="s">
        <v>3096</v>
      </c>
      <c r="C3044" s="1" t="s">
        <v>6244</v>
      </c>
      <c r="D3044" s="4">
        <v>3</v>
      </c>
      <c r="E3044" s="4">
        <v>2020</v>
      </c>
      <c r="F3044" s="5">
        <v>312</v>
      </c>
      <c r="G3044" s="5">
        <v>46.800000000000011</v>
      </c>
      <c r="H3044" s="5">
        <v>265.2</v>
      </c>
      <c r="I3044" s="1" t="s">
        <v>6887</v>
      </c>
      <c r="J3044" s="1" t="s">
        <v>6910</v>
      </c>
      <c r="K3044" s="5">
        <v>99.84</v>
      </c>
    </row>
    <row r="3045" spans="2:11" x14ac:dyDescent="0.2">
      <c r="B3045" s="4" t="s">
        <v>3097</v>
      </c>
      <c r="C3045" s="1" t="s">
        <v>6245</v>
      </c>
      <c r="D3045" s="4">
        <v>3</v>
      </c>
      <c r="E3045" s="4">
        <v>2020</v>
      </c>
      <c r="F3045" s="5">
        <v>345</v>
      </c>
      <c r="G3045" s="5">
        <v>51.75</v>
      </c>
      <c r="H3045" s="5">
        <v>293.25</v>
      </c>
      <c r="I3045" s="1" t="s">
        <v>6889</v>
      </c>
      <c r="J3045" s="1" t="s">
        <v>6920</v>
      </c>
      <c r="K3045" s="5">
        <v>106.95</v>
      </c>
    </row>
    <row r="3046" spans="2:11" x14ac:dyDescent="0.2">
      <c r="B3046" s="4" t="s">
        <v>3098</v>
      </c>
      <c r="C3046" s="1" t="s">
        <v>6246</v>
      </c>
      <c r="D3046" s="4">
        <v>3</v>
      </c>
      <c r="E3046" s="4">
        <v>2020</v>
      </c>
      <c r="F3046" s="5">
        <v>383</v>
      </c>
      <c r="G3046" s="5">
        <v>57.449999999999989</v>
      </c>
      <c r="H3046" s="5">
        <v>325.55</v>
      </c>
      <c r="I3046" s="1" t="s">
        <v>6889</v>
      </c>
      <c r="J3046" s="1" t="s">
        <v>6911</v>
      </c>
      <c r="K3046" s="5">
        <v>122.56</v>
      </c>
    </row>
    <row r="3047" spans="2:11" x14ac:dyDescent="0.2">
      <c r="B3047" s="4" t="s">
        <v>3099</v>
      </c>
      <c r="C3047" s="1" t="s">
        <v>6247</v>
      </c>
      <c r="D3047" s="4">
        <v>3</v>
      </c>
      <c r="E3047" s="4">
        <v>2020</v>
      </c>
      <c r="F3047" s="5">
        <v>447</v>
      </c>
      <c r="G3047" s="5">
        <v>67.050000000000011</v>
      </c>
      <c r="H3047" s="5">
        <v>379.95</v>
      </c>
      <c r="I3047" s="1" t="s">
        <v>6889</v>
      </c>
      <c r="J3047" s="1" t="s">
        <v>6893</v>
      </c>
      <c r="K3047" s="5">
        <v>156.44999999999999</v>
      </c>
    </row>
    <row r="3048" spans="2:11" x14ac:dyDescent="0.2">
      <c r="B3048" s="4" t="s">
        <v>3100</v>
      </c>
      <c r="C3048" s="1" t="s">
        <v>6248</v>
      </c>
      <c r="D3048" s="4">
        <v>3</v>
      </c>
      <c r="E3048" s="4">
        <v>2020</v>
      </c>
      <c r="F3048" s="5">
        <v>312</v>
      </c>
      <c r="G3048" s="5">
        <v>46.800000000000011</v>
      </c>
      <c r="H3048" s="5">
        <v>265.2</v>
      </c>
      <c r="I3048" s="1" t="s">
        <v>6885</v>
      </c>
      <c r="J3048" s="1" t="s">
        <v>6958</v>
      </c>
      <c r="K3048" s="5">
        <v>78</v>
      </c>
    </row>
    <row r="3049" spans="2:11" x14ac:dyDescent="0.2">
      <c r="B3049" s="4" t="s">
        <v>3101</v>
      </c>
      <c r="C3049" s="1" t="s">
        <v>6249</v>
      </c>
      <c r="D3049" s="4">
        <v>3</v>
      </c>
      <c r="E3049" s="4">
        <v>2020</v>
      </c>
      <c r="F3049" s="5">
        <v>510</v>
      </c>
      <c r="G3049" s="5">
        <v>76.5</v>
      </c>
      <c r="H3049" s="5">
        <v>433.5</v>
      </c>
      <c r="I3049" s="1" t="s">
        <v>6890</v>
      </c>
      <c r="J3049" s="1" t="s">
        <v>6903</v>
      </c>
      <c r="K3049" s="5">
        <v>163.20000000000002</v>
      </c>
    </row>
    <row r="3050" spans="2:11" x14ac:dyDescent="0.2">
      <c r="B3050" s="4" t="s">
        <v>3102</v>
      </c>
      <c r="C3050" s="1" t="s">
        <v>6250</v>
      </c>
      <c r="D3050" s="4">
        <v>3</v>
      </c>
      <c r="E3050" s="4">
        <v>2020</v>
      </c>
      <c r="F3050" s="5">
        <v>538</v>
      </c>
      <c r="G3050" s="5">
        <v>80.699999999999989</v>
      </c>
      <c r="H3050" s="5">
        <v>457.3</v>
      </c>
      <c r="I3050" s="1" t="s">
        <v>6891</v>
      </c>
      <c r="J3050" s="1" t="s">
        <v>6953</v>
      </c>
      <c r="K3050" s="5">
        <v>129.12</v>
      </c>
    </row>
    <row r="3051" spans="2:11" x14ac:dyDescent="0.2">
      <c r="B3051" s="4" t="s">
        <v>3103</v>
      </c>
      <c r="C3051" s="1" t="s">
        <v>6251</v>
      </c>
      <c r="D3051" s="4">
        <v>3</v>
      </c>
      <c r="E3051" s="4">
        <v>2020</v>
      </c>
      <c r="F3051" s="5">
        <v>538</v>
      </c>
      <c r="G3051" s="5">
        <v>80.699999999999989</v>
      </c>
      <c r="H3051" s="5">
        <v>457.3</v>
      </c>
      <c r="I3051" s="1" t="s">
        <v>6891</v>
      </c>
      <c r="J3051" s="1" t="s">
        <v>6953</v>
      </c>
      <c r="K3051" s="5">
        <v>129.12</v>
      </c>
    </row>
    <row r="3052" spans="2:11" x14ac:dyDescent="0.2">
      <c r="B3052" s="4" t="s">
        <v>3104</v>
      </c>
      <c r="C3052" s="1" t="s">
        <v>6252</v>
      </c>
      <c r="D3052" s="4">
        <v>3</v>
      </c>
      <c r="E3052" s="4">
        <v>2020</v>
      </c>
      <c r="F3052" s="5">
        <v>168</v>
      </c>
      <c r="G3052" s="5">
        <v>25.200000000000017</v>
      </c>
      <c r="H3052" s="5">
        <v>142.79999999999998</v>
      </c>
      <c r="I3052" s="1" t="s">
        <v>6887</v>
      </c>
      <c r="J3052" s="1" t="s">
        <v>6950</v>
      </c>
      <c r="K3052" s="5">
        <v>60.48</v>
      </c>
    </row>
    <row r="3053" spans="2:11" x14ac:dyDescent="0.2">
      <c r="B3053" s="4" t="s">
        <v>3105</v>
      </c>
      <c r="C3053" s="1" t="s">
        <v>6253</v>
      </c>
      <c r="D3053" s="4">
        <v>3</v>
      </c>
      <c r="E3053" s="4">
        <v>2020</v>
      </c>
      <c r="F3053" s="5">
        <v>267</v>
      </c>
      <c r="G3053" s="5">
        <v>0</v>
      </c>
      <c r="H3053" s="5">
        <v>267</v>
      </c>
      <c r="I3053" s="1" t="s">
        <v>6887</v>
      </c>
      <c r="J3053" s="1" t="s">
        <v>6924</v>
      </c>
      <c r="K3053" s="5">
        <v>90.78</v>
      </c>
    </row>
    <row r="3054" spans="2:11" x14ac:dyDescent="0.2">
      <c r="B3054" s="4" t="s">
        <v>3106</v>
      </c>
      <c r="C3054" s="1" t="s">
        <v>6254</v>
      </c>
      <c r="D3054" s="4">
        <v>3</v>
      </c>
      <c r="E3054" s="4">
        <v>2020</v>
      </c>
      <c r="F3054" s="5">
        <v>447</v>
      </c>
      <c r="G3054" s="5">
        <v>0</v>
      </c>
      <c r="H3054" s="5">
        <v>447</v>
      </c>
      <c r="I3054" s="1" t="s">
        <v>6889</v>
      </c>
      <c r="J3054" s="1" t="s">
        <v>6893</v>
      </c>
      <c r="K3054" s="5">
        <v>156.44999999999999</v>
      </c>
    </row>
    <row r="3055" spans="2:11" x14ac:dyDescent="0.2">
      <c r="B3055" s="4" t="s">
        <v>3107</v>
      </c>
      <c r="C3055" s="1" t="s">
        <v>6255</v>
      </c>
      <c r="D3055" s="4">
        <v>3</v>
      </c>
      <c r="E3055" s="4">
        <v>2020</v>
      </c>
      <c r="F3055" s="5">
        <v>345</v>
      </c>
      <c r="G3055" s="5">
        <v>0</v>
      </c>
      <c r="H3055" s="5">
        <v>345</v>
      </c>
      <c r="I3055" s="1" t="s">
        <v>6889</v>
      </c>
      <c r="J3055" s="1" t="s">
        <v>6920</v>
      </c>
      <c r="K3055" s="5">
        <v>106.95</v>
      </c>
    </row>
    <row r="3056" spans="2:11" x14ac:dyDescent="0.2">
      <c r="B3056" s="4" t="s">
        <v>3108</v>
      </c>
      <c r="C3056" s="1" t="s">
        <v>6256</v>
      </c>
      <c r="D3056" s="4">
        <v>3</v>
      </c>
      <c r="E3056" s="4">
        <v>2020</v>
      </c>
      <c r="F3056" s="5">
        <v>345</v>
      </c>
      <c r="G3056" s="5">
        <v>0</v>
      </c>
      <c r="H3056" s="5">
        <v>345</v>
      </c>
      <c r="I3056" s="1" t="s">
        <v>6889</v>
      </c>
      <c r="J3056" s="1" t="s">
        <v>6920</v>
      </c>
      <c r="K3056" s="5">
        <v>106.95</v>
      </c>
    </row>
    <row r="3057" spans="2:11" x14ac:dyDescent="0.2">
      <c r="B3057" s="4" t="s">
        <v>58</v>
      </c>
      <c r="C3057" s="1" t="s">
        <v>6257</v>
      </c>
      <c r="D3057" s="4">
        <v>4</v>
      </c>
      <c r="E3057" s="4">
        <v>2020</v>
      </c>
      <c r="F3057" s="5">
        <v>592</v>
      </c>
      <c r="G3057" s="5">
        <v>88.800000000000011</v>
      </c>
      <c r="H3057" s="5">
        <v>503.2</v>
      </c>
      <c r="I3057" s="1" t="s">
        <v>6891</v>
      </c>
      <c r="J3057" s="1" t="s">
        <v>6908</v>
      </c>
      <c r="K3057" s="5">
        <v>165.76000000000002</v>
      </c>
    </row>
    <row r="3058" spans="2:11" x14ac:dyDescent="0.2">
      <c r="B3058" s="4" t="s">
        <v>58</v>
      </c>
      <c r="C3058" s="1" t="s">
        <v>6258</v>
      </c>
      <c r="D3058" s="4">
        <v>10</v>
      </c>
      <c r="E3058" s="4">
        <v>2020</v>
      </c>
      <c r="F3058" s="5">
        <v>168</v>
      </c>
      <c r="G3058" s="5">
        <v>0</v>
      </c>
      <c r="H3058" s="5">
        <v>168</v>
      </c>
      <c r="I3058" s="1" t="s">
        <v>6887</v>
      </c>
      <c r="J3058" s="1" t="s">
        <v>6950</v>
      </c>
      <c r="K3058" s="5">
        <v>60.48</v>
      </c>
    </row>
    <row r="3059" spans="2:11" x14ac:dyDescent="0.2">
      <c r="B3059" s="4" t="s">
        <v>58</v>
      </c>
      <c r="C3059" s="1" t="s">
        <v>6259</v>
      </c>
      <c r="D3059" s="4">
        <v>10</v>
      </c>
      <c r="E3059" s="4">
        <v>2020</v>
      </c>
      <c r="F3059" s="5">
        <v>345</v>
      </c>
      <c r="G3059" s="5">
        <v>0</v>
      </c>
      <c r="H3059" s="5">
        <v>345</v>
      </c>
      <c r="I3059" s="1" t="s">
        <v>6889</v>
      </c>
      <c r="J3059" s="1" t="s">
        <v>6920</v>
      </c>
      <c r="K3059" s="5">
        <v>106.95</v>
      </c>
    </row>
    <row r="3060" spans="2:11" x14ac:dyDescent="0.2">
      <c r="B3060" s="4" t="s">
        <v>58</v>
      </c>
      <c r="C3060" s="1" t="s">
        <v>6260</v>
      </c>
      <c r="D3060" s="4">
        <v>11</v>
      </c>
      <c r="E3060" s="4">
        <v>2020</v>
      </c>
      <c r="F3060" s="5">
        <v>447</v>
      </c>
      <c r="G3060" s="5">
        <v>0</v>
      </c>
      <c r="H3060" s="5">
        <v>447</v>
      </c>
      <c r="I3060" s="1" t="s">
        <v>6889</v>
      </c>
      <c r="J3060" s="1" t="s">
        <v>6893</v>
      </c>
      <c r="K3060" s="5">
        <v>156.44999999999999</v>
      </c>
    </row>
    <row r="3061" spans="2:11" x14ac:dyDescent="0.2">
      <c r="B3061" s="4">
        <v>29021932</v>
      </c>
      <c r="C3061" s="1" t="s">
        <v>6261</v>
      </c>
      <c r="D3061" s="4">
        <v>4</v>
      </c>
      <c r="E3061" s="4">
        <v>2020</v>
      </c>
      <c r="F3061" s="5">
        <v>383</v>
      </c>
      <c r="G3061" s="5">
        <v>57.449999999999989</v>
      </c>
      <c r="H3061" s="5">
        <v>325.55</v>
      </c>
      <c r="I3061" s="1" t="s">
        <v>6889</v>
      </c>
      <c r="J3061" s="1" t="s">
        <v>6911</v>
      </c>
      <c r="K3061" s="5">
        <v>122.56</v>
      </c>
    </row>
    <row r="3062" spans="2:11" x14ac:dyDescent="0.2">
      <c r="B3062" s="4" t="s">
        <v>59</v>
      </c>
      <c r="C3062" s="1" t="s">
        <v>6262</v>
      </c>
      <c r="D3062" s="4">
        <v>4</v>
      </c>
      <c r="E3062" s="4">
        <v>2020</v>
      </c>
      <c r="F3062" s="5">
        <v>523</v>
      </c>
      <c r="G3062" s="5">
        <v>78.449999999999989</v>
      </c>
      <c r="H3062" s="5">
        <v>444.55</v>
      </c>
      <c r="I3062" s="1" t="s">
        <v>6891</v>
      </c>
      <c r="J3062" s="1" t="s">
        <v>6904</v>
      </c>
      <c r="K3062" s="5">
        <v>156.9</v>
      </c>
    </row>
    <row r="3063" spans="2:11" x14ac:dyDescent="0.2">
      <c r="B3063" s="4" t="s">
        <v>59</v>
      </c>
      <c r="C3063" s="1" t="s">
        <v>6263</v>
      </c>
      <c r="D3063" s="4">
        <v>4</v>
      </c>
      <c r="E3063" s="4">
        <v>2020</v>
      </c>
      <c r="F3063" s="5">
        <v>293</v>
      </c>
      <c r="G3063" s="5">
        <v>43.950000000000017</v>
      </c>
      <c r="H3063" s="5">
        <v>249.04999999999998</v>
      </c>
      <c r="I3063" s="1" t="s">
        <v>6887</v>
      </c>
      <c r="J3063" s="1" t="s">
        <v>6937</v>
      </c>
      <c r="K3063" s="5">
        <v>90.83</v>
      </c>
    </row>
    <row r="3064" spans="2:11" x14ac:dyDescent="0.2">
      <c r="B3064" s="4" t="s">
        <v>59</v>
      </c>
      <c r="C3064" s="1" t="s">
        <v>6264</v>
      </c>
      <c r="D3064" s="4">
        <v>4</v>
      </c>
      <c r="E3064" s="4">
        <v>2020</v>
      </c>
      <c r="F3064" s="5">
        <v>383</v>
      </c>
      <c r="G3064" s="5">
        <v>57.449999999999989</v>
      </c>
      <c r="H3064" s="5">
        <v>325.55</v>
      </c>
      <c r="I3064" s="1" t="s">
        <v>6889</v>
      </c>
      <c r="J3064" s="1" t="s">
        <v>6911</v>
      </c>
      <c r="K3064" s="5">
        <v>122.56</v>
      </c>
    </row>
    <row r="3065" spans="2:11" x14ac:dyDescent="0.2">
      <c r="B3065" s="4" t="s">
        <v>59</v>
      </c>
      <c r="C3065" s="1" t="s">
        <v>6265</v>
      </c>
      <c r="D3065" s="4">
        <v>8</v>
      </c>
      <c r="E3065" s="4">
        <v>2020</v>
      </c>
      <c r="F3065" s="5">
        <v>447</v>
      </c>
      <c r="G3065" s="5">
        <v>0</v>
      </c>
      <c r="H3065" s="5">
        <v>447</v>
      </c>
      <c r="I3065" s="1" t="s">
        <v>6889</v>
      </c>
      <c r="J3065" s="1" t="s">
        <v>6893</v>
      </c>
      <c r="K3065" s="5">
        <v>156.44999999999999</v>
      </c>
    </row>
    <row r="3066" spans="2:11" x14ac:dyDescent="0.2">
      <c r="B3066" s="4" t="s">
        <v>59</v>
      </c>
      <c r="C3066" s="1" t="s">
        <v>6266</v>
      </c>
      <c r="D3066" s="4">
        <v>6</v>
      </c>
      <c r="E3066" s="4">
        <v>2020</v>
      </c>
      <c r="F3066" s="5">
        <v>447</v>
      </c>
      <c r="G3066" s="5">
        <v>0</v>
      </c>
      <c r="H3066" s="5">
        <v>447</v>
      </c>
      <c r="I3066" s="1" t="s">
        <v>6889</v>
      </c>
      <c r="J3066" s="1" t="s">
        <v>6893</v>
      </c>
      <c r="K3066" s="5">
        <v>156.44999999999999</v>
      </c>
    </row>
    <row r="3067" spans="2:11" x14ac:dyDescent="0.2">
      <c r="B3067" s="4" t="s">
        <v>59</v>
      </c>
      <c r="C3067" s="1" t="s">
        <v>6267</v>
      </c>
      <c r="D3067" s="4">
        <v>8</v>
      </c>
      <c r="E3067" s="4">
        <v>2020</v>
      </c>
      <c r="F3067" s="5">
        <v>447</v>
      </c>
      <c r="G3067" s="5">
        <v>0</v>
      </c>
      <c r="H3067" s="5">
        <v>447</v>
      </c>
      <c r="I3067" s="1" t="s">
        <v>6889</v>
      </c>
      <c r="J3067" s="1" t="s">
        <v>6893</v>
      </c>
      <c r="K3067" s="5">
        <v>156.44999999999999</v>
      </c>
    </row>
    <row r="3068" spans="2:11" x14ac:dyDescent="0.2">
      <c r="B3068" s="4" t="s">
        <v>60</v>
      </c>
      <c r="C3068" s="1" t="s">
        <v>6268</v>
      </c>
      <c r="D3068" s="4">
        <v>4</v>
      </c>
      <c r="E3068" s="4">
        <v>2020</v>
      </c>
      <c r="F3068" s="5">
        <v>447</v>
      </c>
      <c r="G3068" s="5">
        <v>67.050000000000011</v>
      </c>
      <c r="H3068" s="5">
        <v>379.95</v>
      </c>
      <c r="I3068" s="1" t="s">
        <v>6889</v>
      </c>
      <c r="J3068" s="1" t="s">
        <v>6893</v>
      </c>
      <c r="K3068" s="5">
        <v>156.44999999999999</v>
      </c>
    </row>
    <row r="3069" spans="2:11" x14ac:dyDescent="0.2">
      <c r="B3069" s="4" t="s">
        <v>61</v>
      </c>
      <c r="C3069" s="1" t="s">
        <v>6269</v>
      </c>
      <c r="D3069" s="4">
        <v>4</v>
      </c>
      <c r="E3069" s="4">
        <v>2020</v>
      </c>
      <c r="F3069" s="5">
        <v>345</v>
      </c>
      <c r="G3069" s="5">
        <v>51.75</v>
      </c>
      <c r="H3069" s="5">
        <v>293.25</v>
      </c>
      <c r="I3069" s="1" t="s">
        <v>6889</v>
      </c>
      <c r="J3069" s="1" t="s">
        <v>6920</v>
      </c>
      <c r="K3069" s="5">
        <v>106.95</v>
      </c>
    </row>
    <row r="3070" spans="2:11" x14ac:dyDescent="0.2">
      <c r="B3070" s="4">
        <v>29021936</v>
      </c>
      <c r="C3070" s="1" t="s">
        <v>6270</v>
      </c>
      <c r="D3070" s="4">
        <v>4</v>
      </c>
      <c r="E3070" s="4">
        <v>2020</v>
      </c>
      <c r="F3070" s="5">
        <v>210</v>
      </c>
      <c r="G3070" s="5">
        <v>31.5</v>
      </c>
      <c r="H3070" s="5">
        <v>178.5</v>
      </c>
      <c r="I3070" s="1" t="s">
        <v>6892</v>
      </c>
      <c r="J3070" s="1" t="s">
        <v>6913</v>
      </c>
      <c r="K3070" s="5">
        <v>37.799999999999997</v>
      </c>
    </row>
    <row r="3071" spans="2:11" x14ac:dyDescent="0.2">
      <c r="B3071" s="4">
        <v>29021936</v>
      </c>
      <c r="C3071" s="1" t="s">
        <v>6271</v>
      </c>
      <c r="D3071" s="4">
        <v>8</v>
      </c>
      <c r="E3071" s="4">
        <v>2020</v>
      </c>
      <c r="F3071" s="5">
        <v>258</v>
      </c>
      <c r="G3071" s="5">
        <v>0</v>
      </c>
      <c r="H3071" s="5">
        <v>258</v>
      </c>
      <c r="I3071" s="1" t="s">
        <v>6886</v>
      </c>
      <c r="J3071" s="1" t="s">
        <v>6918</v>
      </c>
      <c r="K3071" s="5">
        <v>72.240000000000009</v>
      </c>
    </row>
    <row r="3072" spans="2:11" x14ac:dyDescent="0.2">
      <c r="B3072" s="4" t="s">
        <v>62</v>
      </c>
      <c r="C3072" s="1" t="s">
        <v>6272</v>
      </c>
      <c r="D3072" s="4">
        <v>4</v>
      </c>
      <c r="E3072" s="4">
        <v>2020</v>
      </c>
      <c r="F3072" s="5">
        <v>383</v>
      </c>
      <c r="G3072" s="5">
        <v>57.449999999999989</v>
      </c>
      <c r="H3072" s="5">
        <v>325.55</v>
      </c>
      <c r="I3072" s="1" t="s">
        <v>6889</v>
      </c>
      <c r="J3072" s="1" t="s">
        <v>6911</v>
      </c>
      <c r="K3072" s="5">
        <v>122.56</v>
      </c>
    </row>
    <row r="3073" spans="2:11" x14ac:dyDescent="0.2">
      <c r="B3073" s="4" t="s">
        <v>63</v>
      </c>
      <c r="C3073" s="1" t="s">
        <v>6273</v>
      </c>
      <c r="D3073" s="4">
        <v>4</v>
      </c>
      <c r="E3073" s="4">
        <v>2020</v>
      </c>
      <c r="F3073" s="5">
        <v>168</v>
      </c>
      <c r="G3073" s="5">
        <v>25.200000000000017</v>
      </c>
      <c r="H3073" s="5">
        <v>142.79999999999998</v>
      </c>
      <c r="I3073" s="1" t="s">
        <v>6888</v>
      </c>
      <c r="J3073" s="1" t="s">
        <v>6922</v>
      </c>
      <c r="K3073" s="5">
        <v>75.600000000000009</v>
      </c>
    </row>
    <row r="3074" spans="2:11" x14ac:dyDescent="0.2">
      <c r="B3074" s="4">
        <v>29021940</v>
      </c>
      <c r="C3074" s="1" t="s">
        <v>6274</v>
      </c>
      <c r="D3074" s="4">
        <v>4</v>
      </c>
      <c r="E3074" s="4">
        <v>2020</v>
      </c>
      <c r="F3074" s="5">
        <v>220</v>
      </c>
      <c r="G3074" s="5">
        <v>33</v>
      </c>
      <c r="H3074" s="5">
        <v>187</v>
      </c>
      <c r="I3074" s="1" t="s">
        <v>6892</v>
      </c>
      <c r="J3074" s="1" t="s">
        <v>6895</v>
      </c>
      <c r="K3074" s="5">
        <v>39.6</v>
      </c>
    </row>
    <row r="3075" spans="2:11" x14ac:dyDescent="0.2">
      <c r="B3075" s="4" t="s">
        <v>64</v>
      </c>
      <c r="C3075" s="1" t="s">
        <v>6275</v>
      </c>
      <c r="D3075" s="4">
        <v>4</v>
      </c>
      <c r="E3075" s="4">
        <v>2020</v>
      </c>
      <c r="F3075" s="5">
        <v>492</v>
      </c>
      <c r="G3075" s="5">
        <v>73.800000000000011</v>
      </c>
      <c r="H3075" s="5">
        <v>418.2</v>
      </c>
      <c r="I3075" s="1" t="s">
        <v>6891</v>
      </c>
      <c r="J3075" s="1" t="s">
        <v>6947</v>
      </c>
      <c r="K3075" s="5">
        <v>137.76000000000002</v>
      </c>
    </row>
    <row r="3076" spans="2:11" x14ac:dyDescent="0.2">
      <c r="B3076" s="4" t="s">
        <v>65</v>
      </c>
      <c r="C3076" s="1" t="s">
        <v>6276</v>
      </c>
      <c r="D3076" s="4">
        <v>4</v>
      </c>
      <c r="E3076" s="4">
        <v>2020</v>
      </c>
      <c r="F3076" s="5">
        <v>228</v>
      </c>
      <c r="G3076" s="5">
        <v>34.200000000000017</v>
      </c>
      <c r="H3076" s="5">
        <v>193.79999999999998</v>
      </c>
      <c r="I3076" s="1" t="s">
        <v>6887</v>
      </c>
      <c r="J3076" s="1" t="s">
        <v>6951</v>
      </c>
      <c r="K3076" s="5">
        <v>79.8</v>
      </c>
    </row>
    <row r="3077" spans="2:11" x14ac:dyDescent="0.2">
      <c r="B3077" s="4" t="s">
        <v>3048</v>
      </c>
      <c r="C3077" s="1" t="s">
        <v>6277</v>
      </c>
      <c r="D3077" s="4">
        <v>4</v>
      </c>
      <c r="E3077" s="4">
        <v>2020</v>
      </c>
      <c r="F3077" s="5">
        <v>436</v>
      </c>
      <c r="G3077" s="5">
        <v>65.400000000000034</v>
      </c>
      <c r="H3077" s="5">
        <v>370.59999999999997</v>
      </c>
      <c r="I3077" s="1" t="s">
        <v>6885</v>
      </c>
      <c r="J3077" s="1" t="s">
        <v>6972</v>
      </c>
      <c r="K3077" s="5">
        <v>122.08000000000001</v>
      </c>
    </row>
    <row r="3078" spans="2:11" x14ac:dyDescent="0.2">
      <c r="B3078" s="4" t="s">
        <v>66</v>
      </c>
      <c r="C3078" s="1" t="s">
        <v>6278</v>
      </c>
      <c r="D3078" s="4">
        <v>4</v>
      </c>
      <c r="E3078" s="4">
        <v>2020</v>
      </c>
      <c r="F3078" s="5">
        <v>540</v>
      </c>
      <c r="G3078" s="5">
        <v>81</v>
      </c>
      <c r="H3078" s="5">
        <v>459</v>
      </c>
      <c r="I3078" s="1" t="s">
        <v>6891</v>
      </c>
      <c r="J3078" s="1" t="s">
        <v>6952</v>
      </c>
      <c r="K3078" s="5">
        <v>167.4</v>
      </c>
    </row>
    <row r="3079" spans="2:11" x14ac:dyDescent="0.2">
      <c r="B3079" s="4" t="s">
        <v>66</v>
      </c>
      <c r="C3079" s="1" t="s">
        <v>6279</v>
      </c>
      <c r="D3079" s="4">
        <v>8</v>
      </c>
      <c r="E3079" s="4">
        <v>2020</v>
      </c>
      <c r="F3079" s="5">
        <v>592</v>
      </c>
      <c r="G3079" s="5">
        <v>0</v>
      </c>
      <c r="H3079" s="5">
        <v>592</v>
      </c>
      <c r="I3079" s="1" t="s">
        <v>6891</v>
      </c>
      <c r="J3079" s="1" t="s">
        <v>6908</v>
      </c>
      <c r="K3079" s="5">
        <v>165.76000000000002</v>
      </c>
    </row>
    <row r="3080" spans="2:11" x14ac:dyDescent="0.2">
      <c r="B3080" s="4" t="s">
        <v>67</v>
      </c>
      <c r="C3080" s="1" t="s">
        <v>6280</v>
      </c>
      <c r="D3080" s="4">
        <v>4</v>
      </c>
      <c r="E3080" s="4">
        <v>2020</v>
      </c>
      <c r="F3080" s="5">
        <v>507</v>
      </c>
      <c r="G3080" s="5">
        <v>76.050000000000011</v>
      </c>
      <c r="H3080" s="5">
        <v>430.95</v>
      </c>
      <c r="I3080" s="1" t="s">
        <v>6891</v>
      </c>
      <c r="J3080" s="1" t="s">
        <v>6939</v>
      </c>
      <c r="K3080" s="5">
        <v>136.89000000000001</v>
      </c>
    </row>
    <row r="3081" spans="2:11" x14ac:dyDescent="0.2">
      <c r="B3081" s="4" t="s">
        <v>68</v>
      </c>
      <c r="C3081" s="1" t="s">
        <v>6281</v>
      </c>
      <c r="D3081" s="4">
        <v>4</v>
      </c>
      <c r="E3081" s="4">
        <v>2020</v>
      </c>
      <c r="F3081" s="5">
        <v>592</v>
      </c>
      <c r="G3081" s="5">
        <v>88.800000000000011</v>
      </c>
      <c r="H3081" s="5">
        <v>503.2</v>
      </c>
      <c r="I3081" s="1" t="s">
        <v>6891</v>
      </c>
      <c r="J3081" s="1" t="s">
        <v>6908</v>
      </c>
      <c r="K3081" s="5">
        <v>165.76000000000002</v>
      </c>
    </row>
    <row r="3082" spans="2:11" x14ac:dyDescent="0.2">
      <c r="B3082" s="4" t="s">
        <v>68</v>
      </c>
      <c r="C3082" s="1" t="s">
        <v>6282</v>
      </c>
      <c r="D3082" s="4">
        <v>9</v>
      </c>
      <c r="E3082" s="4">
        <v>2020</v>
      </c>
      <c r="F3082" s="5">
        <v>538</v>
      </c>
      <c r="G3082" s="5">
        <v>0</v>
      </c>
      <c r="H3082" s="5">
        <v>538</v>
      </c>
      <c r="I3082" s="1" t="s">
        <v>6891</v>
      </c>
      <c r="J3082" s="1" t="s">
        <v>6953</v>
      </c>
      <c r="K3082" s="5">
        <v>129.12</v>
      </c>
    </row>
    <row r="3083" spans="2:11" x14ac:dyDescent="0.2">
      <c r="B3083" s="4" t="s">
        <v>68</v>
      </c>
      <c r="C3083" s="1" t="s">
        <v>6283</v>
      </c>
      <c r="D3083" s="4">
        <v>11</v>
      </c>
      <c r="E3083" s="4">
        <v>2020</v>
      </c>
      <c r="F3083" s="5">
        <v>492</v>
      </c>
      <c r="G3083" s="5">
        <v>0</v>
      </c>
      <c r="H3083" s="5">
        <v>492</v>
      </c>
      <c r="I3083" s="1" t="s">
        <v>6891</v>
      </c>
      <c r="J3083" s="1" t="s">
        <v>6947</v>
      </c>
      <c r="K3083" s="5">
        <v>137.76000000000002</v>
      </c>
    </row>
    <row r="3084" spans="2:11" x14ac:dyDescent="0.2">
      <c r="B3084" s="4" t="s">
        <v>69</v>
      </c>
      <c r="C3084" s="1" t="s">
        <v>6284</v>
      </c>
      <c r="D3084" s="4">
        <v>4</v>
      </c>
      <c r="E3084" s="4">
        <v>2020</v>
      </c>
      <c r="F3084" s="5">
        <v>538</v>
      </c>
      <c r="G3084" s="5">
        <v>80.699999999999989</v>
      </c>
      <c r="H3084" s="5">
        <v>457.3</v>
      </c>
      <c r="I3084" s="1" t="s">
        <v>6891</v>
      </c>
      <c r="J3084" s="1" t="s">
        <v>6953</v>
      </c>
      <c r="K3084" s="5">
        <v>129.12</v>
      </c>
    </row>
    <row r="3085" spans="2:11" x14ac:dyDescent="0.2">
      <c r="B3085" s="4" t="s">
        <v>70</v>
      </c>
      <c r="C3085" s="1" t="s">
        <v>6285</v>
      </c>
      <c r="D3085" s="4">
        <v>4</v>
      </c>
      <c r="E3085" s="4">
        <v>2020</v>
      </c>
      <c r="F3085" s="5">
        <v>540</v>
      </c>
      <c r="G3085" s="5">
        <v>81</v>
      </c>
      <c r="H3085" s="5">
        <v>459</v>
      </c>
      <c r="I3085" s="1" t="s">
        <v>6891</v>
      </c>
      <c r="J3085" s="1" t="s">
        <v>6952</v>
      </c>
      <c r="K3085" s="5">
        <v>167.4</v>
      </c>
    </row>
    <row r="3086" spans="2:11" x14ac:dyDescent="0.2">
      <c r="B3086" s="4" t="s">
        <v>70</v>
      </c>
      <c r="C3086" s="1" t="s">
        <v>6286</v>
      </c>
      <c r="D3086" s="4">
        <v>9</v>
      </c>
      <c r="E3086" s="4">
        <v>2020</v>
      </c>
      <c r="F3086" s="5">
        <v>492</v>
      </c>
      <c r="G3086" s="5">
        <v>0</v>
      </c>
      <c r="H3086" s="5">
        <v>492</v>
      </c>
      <c r="I3086" s="1" t="s">
        <v>6891</v>
      </c>
      <c r="J3086" s="1" t="s">
        <v>6947</v>
      </c>
      <c r="K3086" s="5">
        <v>137.76000000000002</v>
      </c>
    </row>
    <row r="3087" spans="2:11" x14ac:dyDescent="0.2">
      <c r="B3087" s="4" t="s">
        <v>70</v>
      </c>
      <c r="C3087" s="1" t="s">
        <v>6287</v>
      </c>
      <c r="D3087" s="4">
        <v>11</v>
      </c>
      <c r="E3087" s="4">
        <v>2020</v>
      </c>
      <c r="F3087" s="5">
        <v>284</v>
      </c>
      <c r="G3087" s="5">
        <v>0</v>
      </c>
      <c r="H3087" s="5">
        <v>284</v>
      </c>
      <c r="I3087" s="1" t="s">
        <v>6887</v>
      </c>
      <c r="J3087" s="1" t="s">
        <v>6919</v>
      </c>
      <c r="K3087" s="5">
        <v>76.680000000000007</v>
      </c>
    </row>
    <row r="3088" spans="2:11" x14ac:dyDescent="0.2">
      <c r="B3088" s="4" t="s">
        <v>71</v>
      </c>
      <c r="C3088" s="1" t="s">
        <v>6288</v>
      </c>
      <c r="D3088" s="4">
        <v>4</v>
      </c>
      <c r="E3088" s="4">
        <v>2020</v>
      </c>
      <c r="F3088" s="5">
        <v>267</v>
      </c>
      <c r="G3088" s="5">
        <v>40.050000000000011</v>
      </c>
      <c r="H3088" s="5">
        <v>226.95</v>
      </c>
      <c r="I3088" s="1" t="s">
        <v>6887</v>
      </c>
      <c r="J3088" s="1" t="s">
        <v>6924</v>
      </c>
      <c r="K3088" s="5">
        <v>90.78</v>
      </c>
    </row>
    <row r="3089" spans="2:11" x14ac:dyDescent="0.2">
      <c r="B3089" s="4" t="s">
        <v>72</v>
      </c>
      <c r="C3089" s="1" t="s">
        <v>6289</v>
      </c>
      <c r="D3089" s="4">
        <v>4</v>
      </c>
      <c r="E3089" s="4">
        <v>2020</v>
      </c>
      <c r="F3089" s="5">
        <v>187</v>
      </c>
      <c r="G3089" s="5">
        <v>28.050000000000011</v>
      </c>
      <c r="H3089" s="5">
        <v>158.94999999999999</v>
      </c>
      <c r="I3089" s="1" t="s">
        <v>6887</v>
      </c>
      <c r="J3089" s="1" t="s">
        <v>6945</v>
      </c>
      <c r="K3089" s="5">
        <v>59.84</v>
      </c>
    </row>
    <row r="3090" spans="2:11" x14ac:dyDescent="0.2">
      <c r="B3090" s="4" t="s">
        <v>73</v>
      </c>
      <c r="C3090" s="1" t="s">
        <v>6290</v>
      </c>
      <c r="D3090" s="4">
        <v>4</v>
      </c>
      <c r="E3090" s="4">
        <v>2020</v>
      </c>
      <c r="F3090" s="5">
        <v>345</v>
      </c>
      <c r="G3090" s="5">
        <v>51.75</v>
      </c>
      <c r="H3090" s="5">
        <v>293.25</v>
      </c>
      <c r="I3090" s="1" t="s">
        <v>6889</v>
      </c>
      <c r="J3090" s="1" t="s">
        <v>6920</v>
      </c>
      <c r="K3090" s="5">
        <v>106.95</v>
      </c>
    </row>
    <row r="3091" spans="2:11" x14ac:dyDescent="0.2">
      <c r="B3091" s="4" t="s">
        <v>74</v>
      </c>
      <c r="C3091" s="1" t="s">
        <v>6291</v>
      </c>
      <c r="D3091" s="4">
        <v>4</v>
      </c>
      <c r="E3091" s="4">
        <v>2020</v>
      </c>
      <c r="F3091" s="5">
        <v>447</v>
      </c>
      <c r="G3091" s="5">
        <v>67.050000000000011</v>
      </c>
      <c r="H3091" s="5">
        <v>379.95</v>
      </c>
      <c r="I3091" s="1" t="s">
        <v>6889</v>
      </c>
      <c r="J3091" s="1" t="s">
        <v>6893</v>
      </c>
      <c r="K3091" s="5">
        <v>156.44999999999999</v>
      </c>
    </row>
    <row r="3092" spans="2:11" x14ac:dyDescent="0.2">
      <c r="B3092" s="4" t="s">
        <v>74</v>
      </c>
      <c r="C3092" s="1" t="s">
        <v>6292</v>
      </c>
      <c r="D3092" s="4">
        <v>11</v>
      </c>
      <c r="E3092" s="4">
        <v>2020</v>
      </c>
      <c r="F3092" s="5">
        <v>383</v>
      </c>
      <c r="G3092" s="5">
        <v>0</v>
      </c>
      <c r="H3092" s="5">
        <v>383</v>
      </c>
      <c r="I3092" s="1" t="s">
        <v>6889</v>
      </c>
      <c r="J3092" s="1" t="s">
        <v>6911</v>
      </c>
      <c r="K3092" s="5">
        <v>122.56</v>
      </c>
    </row>
    <row r="3093" spans="2:11" x14ac:dyDescent="0.2">
      <c r="B3093" s="4" t="s">
        <v>74</v>
      </c>
      <c r="C3093" s="1" t="s">
        <v>6293</v>
      </c>
      <c r="D3093" s="4">
        <v>10</v>
      </c>
      <c r="E3093" s="4">
        <v>2020</v>
      </c>
      <c r="F3093" s="5">
        <v>383</v>
      </c>
      <c r="G3093" s="5">
        <v>0</v>
      </c>
      <c r="H3093" s="5">
        <v>383</v>
      </c>
      <c r="I3093" s="1" t="s">
        <v>6889</v>
      </c>
      <c r="J3093" s="1" t="s">
        <v>6911</v>
      </c>
      <c r="K3093" s="5">
        <v>122.56</v>
      </c>
    </row>
    <row r="3094" spans="2:11" x14ac:dyDescent="0.2">
      <c r="B3094" s="4" t="s">
        <v>74</v>
      </c>
      <c r="C3094" s="1" t="s">
        <v>6294</v>
      </c>
      <c r="D3094" s="4">
        <v>11</v>
      </c>
      <c r="E3094" s="4">
        <v>2020</v>
      </c>
      <c r="F3094" s="5">
        <v>345</v>
      </c>
      <c r="G3094" s="5">
        <v>0</v>
      </c>
      <c r="H3094" s="5">
        <v>345</v>
      </c>
      <c r="I3094" s="1" t="s">
        <v>6889</v>
      </c>
      <c r="J3094" s="1" t="s">
        <v>6920</v>
      </c>
      <c r="K3094" s="5">
        <v>106.95</v>
      </c>
    </row>
    <row r="3095" spans="2:11" x14ac:dyDescent="0.2">
      <c r="B3095" s="4" t="s">
        <v>74</v>
      </c>
      <c r="C3095" s="1" t="s">
        <v>6295</v>
      </c>
      <c r="D3095" s="4">
        <v>11</v>
      </c>
      <c r="E3095" s="4">
        <v>2020</v>
      </c>
      <c r="F3095" s="5">
        <v>383</v>
      </c>
      <c r="G3095" s="5">
        <v>0</v>
      </c>
      <c r="H3095" s="5">
        <v>383</v>
      </c>
      <c r="I3095" s="1" t="s">
        <v>6889</v>
      </c>
      <c r="J3095" s="1" t="s">
        <v>6911</v>
      </c>
      <c r="K3095" s="5">
        <v>122.56</v>
      </c>
    </row>
    <row r="3096" spans="2:11" x14ac:dyDescent="0.2">
      <c r="B3096" s="4" t="s">
        <v>74</v>
      </c>
      <c r="C3096" s="1" t="s">
        <v>6296</v>
      </c>
      <c r="D3096" s="4">
        <v>12</v>
      </c>
      <c r="E3096" s="4">
        <v>2020</v>
      </c>
      <c r="F3096" s="5">
        <v>345</v>
      </c>
      <c r="G3096" s="5">
        <v>0</v>
      </c>
      <c r="H3096" s="5">
        <v>345</v>
      </c>
      <c r="I3096" s="1" t="s">
        <v>6889</v>
      </c>
      <c r="J3096" s="1" t="s">
        <v>6920</v>
      </c>
      <c r="K3096" s="5">
        <v>106.95</v>
      </c>
    </row>
    <row r="3097" spans="2:11" x14ac:dyDescent="0.2">
      <c r="B3097" s="4" t="s">
        <v>75</v>
      </c>
      <c r="C3097" s="1" t="s">
        <v>6297</v>
      </c>
      <c r="D3097" s="4">
        <v>4</v>
      </c>
      <c r="E3097" s="4">
        <v>2020</v>
      </c>
      <c r="F3097" s="5">
        <v>278</v>
      </c>
      <c r="G3097" s="5">
        <v>41.700000000000017</v>
      </c>
      <c r="H3097" s="5">
        <v>236.29999999999998</v>
      </c>
      <c r="I3097" s="1" t="s">
        <v>6885</v>
      </c>
      <c r="J3097" s="1" t="s">
        <v>6969</v>
      </c>
      <c r="K3097" s="5">
        <v>69.5</v>
      </c>
    </row>
    <row r="3098" spans="2:11" x14ac:dyDescent="0.2">
      <c r="B3098" s="4" t="s">
        <v>75</v>
      </c>
      <c r="C3098" s="1" t="s">
        <v>6298</v>
      </c>
      <c r="D3098" s="4">
        <v>8</v>
      </c>
      <c r="E3098" s="4">
        <v>2020</v>
      </c>
      <c r="F3098" s="5">
        <v>579</v>
      </c>
      <c r="G3098" s="5">
        <v>0</v>
      </c>
      <c r="H3098" s="5">
        <v>579</v>
      </c>
      <c r="I3098" s="1" t="s">
        <v>6890</v>
      </c>
      <c r="J3098" s="1" t="s">
        <v>6928</v>
      </c>
      <c r="K3098" s="5">
        <v>167.91</v>
      </c>
    </row>
    <row r="3099" spans="2:11" x14ac:dyDescent="0.2">
      <c r="B3099" s="4" t="s">
        <v>76</v>
      </c>
      <c r="C3099" s="1" t="s">
        <v>6299</v>
      </c>
      <c r="D3099" s="4">
        <v>4</v>
      </c>
      <c r="E3099" s="4">
        <v>2020</v>
      </c>
      <c r="F3099" s="5">
        <v>523</v>
      </c>
      <c r="G3099" s="5">
        <v>78.449999999999989</v>
      </c>
      <c r="H3099" s="5">
        <v>444.55</v>
      </c>
      <c r="I3099" s="1" t="s">
        <v>6891</v>
      </c>
      <c r="J3099" s="1" t="s">
        <v>6904</v>
      </c>
      <c r="K3099" s="5">
        <v>156.9</v>
      </c>
    </row>
    <row r="3100" spans="2:11" x14ac:dyDescent="0.2">
      <c r="B3100" s="4" t="s">
        <v>76</v>
      </c>
      <c r="C3100" s="1" t="s">
        <v>6300</v>
      </c>
      <c r="D3100" s="4">
        <v>4</v>
      </c>
      <c r="E3100" s="4">
        <v>2020</v>
      </c>
      <c r="F3100" s="5">
        <v>523</v>
      </c>
      <c r="G3100" s="5">
        <v>78.449999999999989</v>
      </c>
      <c r="H3100" s="5">
        <v>444.55</v>
      </c>
      <c r="I3100" s="1" t="s">
        <v>6891</v>
      </c>
      <c r="J3100" s="1" t="s">
        <v>6904</v>
      </c>
      <c r="K3100" s="5">
        <v>156.9</v>
      </c>
    </row>
    <row r="3101" spans="2:11" x14ac:dyDescent="0.2">
      <c r="B3101" s="4" t="s">
        <v>76</v>
      </c>
      <c r="C3101" s="1" t="s">
        <v>6301</v>
      </c>
      <c r="D3101" s="4">
        <v>7</v>
      </c>
      <c r="E3101" s="4">
        <v>2020</v>
      </c>
      <c r="F3101" s="5">
        <v>523</v>
      </c>
      <c r="G3101" s="5">
        <v>0</v>
      </c>
      <c r="H3101" s="5">
        <v>523</v>
      </c>
      <c r="I3101" s="1" t="s">
        <v>6891</v>
      </c>
      <c r="J3101" s="1" t="s">
        <v>6904</v>
      </c>
      <c r="K3101" s="5">
        <v>156.9</v>
      </c>
    </row>
    <row r="3102" spans="2:11" x14ac:dyDescent="0.2">
      <c r="B3102" s="4" t="s">
        <v>76</v>
      </c>
      <c r="C3102" s="1" t="s">
        <v>6302</v>
      </c>
      <c r="D3102" s="4">
        <v>8</v>
      </c>
      <c r="E3102" s="4">
        <v>2020</v>
      </c>
      <c r="F3102" s="5">
        <v>539</v>
      </c>
      <c r="G3102" s="5">
        <v>0</v>
      </c>
      <c r="H3102" s="5">
        <v>539</v>
      </c>
      <c r="I3102" s="1" t="s">
        <v>6891</v>
      </c>
      <c r="J3102" s="1" t="s">
        <v>6956</v>
      </c>
      <c r="K3102" s="5">
        <v>156.31</v>
      </c>
    </row>
    <row r="3103" spans="2:11" x14ac:dyDescent="0.2">
      <c r="B3103" s="4" t="s">
        <v>77</v>
      </c>
      <c r="C3103" s="1" t="s">
        <v>6303</v>
      </c>
      <c r="D3103" s="4">
        <v>4</v>
      </c>
      <c r="E3103" s="4">
        <v>2020</v>
      </c>
      <c r="F3103" s="5">
        <v>478</v>
      </c>
      <c r="G3103" s="5">
        <v>71.699999999999989</v>
      </c>
      <c r="H3103" s="5">
        <v>406.3</v>
      </c>
      <c r="I3103" s="1" t="s">
        <v>6891</v>
      </c>
      <c r="J3103" s="1" t="s">
        <v>6923</v>
      </c>
      <c r="K3103" s="5">
        <v>119.5</v>
      </c>
    </row>
    <row r="3104" spans="2:11" x14ac:dyDescent="0.2">
      <c r="B3104" s="4" t="s">
        <v>78</v>
      </c>
      <c r="C3104" s="1" t="s">
        <v>6304</v>
      </c>
      <c r="D3104" s="4">
        <v>4</v>
      </c>
      <c r="E3104" s="4">
        <v>2020</v>
      </c>
      <c r="F3104" s="5">
        <v>478</v>
      </c>
      <c r="G3104" s="5">
        <v>71.699999999999989</v>
      </c>
      <c r="H3104" s="5">
        <v>406.3</v>
      </c>
      <c r="I3104" s="1" t="s">
        <v>6891</v>
      </c>
      <c r="J3104" s="1" t="s">
        <v>6923</v>
      </c>
      <c r="K3104" s="5">
        <v>119.5</v>
      </c>
    </row>
    <row r="3105" spans="2:11" x14ac:dyDescent="0.2">
      <c r="B3105" s="4" t="s">
        <v>79</v>
      </c>
      <c r="C3105" s="1" t="s">
        <v>6305</v>
      </c>
      <c r="D3105" s="4">
        <v>4</v>
      </c>
      <c r="E3105" s="4">
        <v>2020</v>
      </c>
      <c r="F3105" s="5">
        <v>506</v>
      </c>
      <c r="G3105" s="5">
        <v>75.900000000000034</v>
      </c>
      <c r="H3105" s="5">
        <v>430.09999999999997</v>
      </c>
      <c r="I3105" s="1" t="s">
        <v>6891</v>
      </c>
      <c r="J3105" s="1" t="s">
        <v>6909</v>
      </c>
      <c r="K3105" s="5">
        <v>146.73999999999998</v>
      </c>
    </row>
    <row r="3106" spans="2:11" x14ac:dyDescent="0.2">
      <c r="B3106" s="4" t="s">
        <v>79</v>
      </c>
      <c r="C3106" s="1" t="s">
        <v>6306</v>
      </c>
      <c r="D3106" s="4">
        <v>10</v>
      </c>
      <c r="E3106" s="4">
        <v>2020</v>
      </c>
      <c r="F3106" s="5">
        <v>538</v>
      </c>
      <c r="G3106" s="5">
        <v>0</v>
      </c>
      <c r="H3106" s="5">
        <v>538</v>
      </c>
      <c r="I3106" s="1" t="s">
        <v>6891</v>
      </c>
      <c r="J3106" s="1" t="s">
        <v>6905</v>
      </c>
      <c r="K3106" s="5">
        <v>145.26000000000002</v>
      </c>
    </row>
    <row r="3107" spans="2:11" x14ac:dyDescent="0.2">
      <c r="B3107" s="4" t="s">
        <v>80</v>
      </c>
      <c r="C3107" s="1" t="s">
        <v>6307</v>
      </c>
      <c r="D3107" s="4">
        <v>4</v>
      </c>
      <c r="E3107" s="4">
        <v>2020</v>
      </c>
      <c r="F3107" s="5">
        <v>317</v>
      </c>
      <c r="G3107" s="5">
        <v>47.550000000000011</v>
      </c>
      <c r="H3107" s="5">
        <v>269.45</v>
      </c>
      <c r="I3107" s="1" t="s">
        <v>6887</v>
      </c>
      <c r="J3107" s="1" t="s">
        <v>6935</v>
      </c>
      <c r="K3107" s="5">
        <v>98.27</v>
      </c>
    </row>
    <row r="3108" spans="2:11" x14ac:dyDescent="0.2">
      <c r="B3108" s="4" t="s">
        <v>81</v>
      </c>
      <c r="C3108" s="1" t="s">
        <v>6308</v>
      </c>
      <c r="D3108" s="4">
        <v>4</v>
      </c>
      <c r="E3108" s="4">
        <v>2020</v>
      </c>
      <c r="F3108" s="5">
        <v>312</v>
      </c>
      <c r="G3108" s="5">
        <v>46.800000000000011</v>
      </c>
      <c r="H3108" s="5">
        <v>265.2</v>
      </c>
      <c r="I3108" s="1" t="s">
        <v>6887</v>
      </c>
      <c r="J3108" s="1" t="s">
        <v>6910</v>
      </c>
      <c r="K3108" s="5">
        <v>99.84</v>
      </c>
    </row>
    <row r="3109" spans="2:11" x14ac:dyDescent="0.2">
      <c r="B3109" s="4" t="s">
        <v>82</v>
      </c>
      <c r="C3109" s="1" t="s">
        <v>6309</v>
      </c>
      <c r="D3109" s="4">
        <v>4</v>
      </c>
      <c r="E3109" s="4">
        <v>2020</v>
      </c>
      <c r="F3109" s="5">
        <v>332</v>
      </c>
      <c r="G3109" s="5">
        <v>49.800000000000011</v>
      </c>
      <c r="H3109" s="5">
        <v>282.2</v>
      </c>
      <c r="I3109" s="1" t="s">
        <v>6887</v>
      </c>
      <c r="J3109" s="1" t="s">
        <v>6940</v>
      </c>
      <c r="K3109" s="5">
        <v>99.6</v>
      </c>
    </row>
    <row r="3110" spans="2:11" x14ac:dyDescent="0.2">
      <c r="B3110" s="4" t="s">
        <v>83</v>
      </c>
      <c r="C3110" s="1" t="s">
        <v>6310</v>
      </c>
      <c r="D3110" s="4">
        <v>4</v>
      </c>
      <c r="E3110" s="4">
        <v>2020</v>
      </c>
      <c r="F3110" s="5">
        <v>447</v>
      </c>
      <c r="G3110" s="5">
        <v>67.050000000000011</v>
      </c>
      <c r="H3110" s="5">
        <v>379.95</v>
      </c>
      <c r="I3110" s="1" t="s">
        <v>6889</v>
      </c>
      <c r="J3110" s="1" t="s">
        <v>6893</v>
      </c>
      <c r="K3110" s="5">
        <v>156.44999999999999</v>
      </c>
    </row>
    <row r="3111" spans="2:11" x14ac:dyDescent="0.2">
      <c r="B3111" s="4" t="s">
        <v>84</v>
      </c>
      <c r="C3111" s="1" t="s">
        <v>6311</v>
      </c>
      <c r="D3111" s="4">
        <v>4</v>
      </c>
      <c r="E3111" s="4">
        <v>2020</v>
      </c>
      <c r="F3111" s="5">
        <v>447</v>
      </c>
      <c r="G3111" s="5">
        <v>67.050000000000011</v>
      </c>
      <c r="H3111" s="5">
        <v>379.95</v>
      </c>
      <c r="I3111" s="1" t="s">
        <v>6889</v>
      </c>
      <c r="J3111" s="1" t="s">
        <v>6893</v>
      </c>
      <c r="K3111" s="5">
        <v>156.44999999999999</v>
      </c>
    </row>
    <row r="3112" spans="2:11" x14ac:dyDescent="0.2">
      <c r="B3112" s="4" t="s">
        <v>84</v>
      </c>
      <c r="C3112" s="1" t="s">
        <v>6312</v>
      </c>
      <c r="D3112" s="4">
        <v>10</v>
      </c>
      <c r="E3112" s="4">
        <v>2020</v>
      </c>
      <c r="F3112" s="5">
        <v>383</v>
      </c>
      <c r="G3112" s="5">
        <v>0</v>
      </c>
      <c r="H3112" s="5">
        <v>383</v>
      </c>
      <c r="I3112" s="1" t="s">
        <v>6889</v>
      </c>
      <c r="J3112" s="1" t="s">
        <v>6911</v>
      </c>
      <c r="K3112" s="5">
        <v>122.56</v>
      </c>
    </row>
    <row r="3113" spans="2:11" x14ac:dyDescent="0.2">
      <c r="B3113" s="4" t="s">
        <v>85</v>
      </c>
      <c r="C3113" s="1" t="s">
        <v>6313</v>
      </c>
      <c r="D3113" s="4">
        <v>4</v>
      </c>
      <c r="E3113" s="4">
        <v>2020</v>
      </c>
      <c r="F3113" s="5">
        <v>492</v>
      </c>
      <c r="G3113" s="5">
        <v>73.800000000000011</v>
      </c>
      <c r="H3113" s="5">
        <v>418.2</v>
      </c>
      <c r="I3113" s="1" t="s">
        <v>6885</v>
      </c>
      <c r="J3113" s="1" t="s">
        <v>6902</v>
      </c>
      <c r="K3113" s="5">
        <v>123</v>
      </c>
    </row>
    <row r="3114" spans="2:11" x14ac:dyDescent="0.2">
      <c r="B3114" s="4" t="s">
        <v>85</v>
      </c>
      <c r="C3114" s="1" t="s">
        <v>6314</v>
      </c>
      <c r="D3114" s="4">
        <v>4</v>
      </c>
      <c r="E3114" s="4">
        <v>2020</v>
      </c>
      <c r="F3114" s="5">
        <v>510</v>
      </c>
      <c r="G3114" s="5">
        <v>76.5</v>
      </c>
      <c r="H3114" s="5">
        <v>433.5</v>
      </c>
      <c r="I3114" s="1" t="s">
        <v>6890</v>
      </c>
      <c r="J3114" s="1" t="s">
        <v>6903</v>
      </c>
      <c r="K3114" s="5">
        <v>163.20000000000002</v>
      </c>
    </row>
    <row r="3115" spans="2:11" x14ac:dyDescent="0.2">
      <c r="B3115" s="4" t="s">
        <v>85</v>
      </c>
      <c r="C3115" s="1" t="s">
        <v>6315</v>
      </c>
      <c r="D3115" s="4">
        <v>7</v>
      </c>
      <c r="E3115" s="4">
        <v>2020</v>
      </c>
      <c r="F3115" s="5">
        <v>538</v>
      </c>
      <c r="G3115" s="5">
        <v>0</v>
      </c>
      <c r="H3115" s="5">
        <v>538</v>
      </c>
      <c r="I3115" s="1" t="s">
        <v>6891</v>
      </c>
      <c r="J3115" s="1" t="s">
        <v>6905</v>
      </c>
      <c r="K3115" s="5">
        <v>145.26000000000002</v>
      </c>
    </row>
    <row r="3116" spans="2:11" x14ac:dyDescent="0.2">
      <c r="B3116" s="4" t="s">
        <v>85</v>
      </c>
      <c r="C3116" s="1" t="s">
        <v>6316</v>
      </c>
      <c r="D3116" s="4">
        <v>6</v>
      </c>
      <c r="E3116" s="4">
        <v>2020</v>
      </c>
      <c r="F3116" s="5">
        <v>592</v>
      </c>
      <c r="G3116" s="5">
        <v>0</v>
      </c>
      <c r="H3116" s="5">
        <v>592</v>
      </c>
      <c r="I3116" s="1" t="s">
        <v>6891</v>
      </c>
      <c r="J3116" s="1" t="s">
        <v>6908</v>
      </c>
      <c r="K3116" s="5">
        <v>165.76000000000002</v>
      </c>
    </row>
    <row r="3117" spans="2:11" x14ac:dyDescent="0.2">
      <c r="B3117" s="4" t="s">
        <v>86</v>
      </c>
      <c r="C3117" s="1" t="s">
        <v>6317</v>
      </c>
      <c r="D3117" s="4">
        <v>4</v>
      </c>
      <c r="E3117" s="4">
        <v>2020</v>
      </c>
      <c r="F3117" s="5">
        <v>539</v>
      </c>
      <c r="G3117" s="5">
        <v>80.850000000000023</v>
      </c>
      <c r="H3117" s="5">
        <v>458.15</v>
      </c>
      <c r="I3117" s="1" t="s">
        <v>6891</v>
      </c>
      <c r="J3117" s="1" t="s">
        <v>6956</v>
      </c>
      <c r="K3117" s="5">
        <v>156.31</v>
      </c>
    </row>
    <row r="3118" spans="2:11" x14ac:dyDescent="0.2">
      <c r="B3118" s="4" t="s">
        <v>87</v>
      </c>
      <c r="C3118" s="1" t="s">
        <v>6318</v>
      </c>
      <c r="D3118" s="4">
        <v>4</v>
      </c>
      <c r="E3118" s="4">
        <v>2020</v>
      </c>
      <c r="F3118" s="5">
        <v>539</v>
      </c>
      <c r="G3118" s="5">
        <v>80.850000000000023</v>
      </c>
      <c r="H3118" s="5">
        <v>458.15</v>
      </c>
      <c r="I3118" s="1" t="s">
        <v>6891</v>
      </c>
      <c r="J3118" s="1" t="s">
        <v>6956</v>
      </c>
      <c r="K3118" s="5">
        <v>156.31</v>
      </c>
    </row>
    <row r="3119" spans="2:11" x14ac:dyDescent="0.2">
      <c r="B3119" s="4" t="s">
        <v>88</v>
      </c>
      <c r="C3119" s="1" t="s">
        <v>6319</v>
      </c>
      <c r="D3119" s="4">
        <v>4</v>
      </c>
      <c r="E3119" s="4">
        <v>2020</v>
      </c>
      <c r="F3119" s="5">
        <v>506</v>
      </c>
      <c r="G3119" s="5">
        <v>75.900000000000034</v>
      </c>
      <c r="H3119" s="5">
        <v>430.09999999999997</v>
      </c>
      <c r="I3119" s="1" t="s">
        <v>6891</v>
      </c>
      <c r="J3119" s="1" t="s">
        <v>6909</v>
      </c>
      <c r="K3119" s="5">
        <v>146.73999999999998</v>
      </c>
    </row>
    <row r="3120" spans="2:11" x14ac:dyDescent="0.2">
      <c r="B3120" s="4" t="s">
        <v>89</v>
      </c>
      <c r="C3120" s="1" t="s">
        <v>6320</v>
      </c>
      <c r="D3120" s="4">
        <v>4</v>
      </c>
      <c r="E3120" s="4">
        <v>2020</v>
      </c>
      <c r="F3120" s="5">
        <v>540</v>
      </c>
      <c r="G3120" s="5">
        <v>81</v>
      </c>
      <c r="H3120" s="5">
        <v>459</v>
      </c>
      <c r="I3120" s="1" t="s">
        <v>6891</v>
      </c>
      <c r="J3120" s="1" t="s">
        <v>6952</v>
      </c>
      <c r="K3120" s="5">
        <v>167.4</v>
      </c>
    </row>
    <row r="3121" spans="2:11" x14ac:dyDescent="0.2">
      <c r="B3121" s="4" t="s">
        <v>90</v>
      </c>
      <c r="C3121" s="1" t="s">
        <v>6321</v>
      </c>
      <c r="D3121" s="4">
        <v>4</v>
      </c>
      <c r="E3121" s="4">
        <v>2020</v>
      </c>
      <c r="F3121" s="5">
        <v>278</v>
      </c>
      <c r="G3121" s="5">
        <v>41.700000000000017</v>
      </c>
      <c r="H3121" s="5">
        <v>236.29999999999998</v>
      </c>
      <c r="I3121" s="1" t="s">
        <v>6887</v>
      </c>
      <c r="J3121" s="1" t="s">
        <v>6949</v>
      </c>
      <c r="K3121" s="5">
        <v>88.960000000000008</v>
      </c>
    </row>
    <row r="3122" spans="2:11" x14ac:dyDescent="0.2">
      <c r="B3122" s="4" t="s">
        <v>91</v>
      </c>
      <c r="C3122" s="1" t="s">
        <v>6322</v>
      </c>
      <c r="D3122" s="4">
        <v>4</v>
      </c>
      <c r="E3122" s="4">
        <v>2020</v>
      </c>
      <c r="F3122" s="5">
        <v>168</v>
      </c>
      <c r="G3122" s="5">
        <v>25.200000000000017</v>
      </c>
      <c r="H3122" s="5">
        <v>142.79999999999998</v>
      </c>
      <c r="I3122" s="1" t="s">
        <v>6887</v>
      </c>
      <c r="J3122" s="1" t="s">
        <v>6950</v>
      </c>
      <c r="K3122" s="5">
        <v>60.48</v>
      </c>
    </row>
    <row r="3123" spans="2:11" x14ac:dyDescent="0.2">
      <c r="B3123" s="4" t="s">
        <v>92</v>
      </c>
      <c r="C3123" s="1" t="s">
        <v>6323</v>
      </c>
      <c r="D3123" s="4">
        <v>4</v>
      </c>
      <c r="E3123" s="4">
        <v>2020</v>
      </c>
      <c r="F3123" s="5">
        <v>383</v>
      </c>
      <c r="G3123" s="5">
        <v>57.449999999999989</v>
      </c>
      <c r="H3123" s="5">
        <v>325.55</v>
      </c>
      <c r="I3123" s="1" t="s">
        <v>6889</v>
      </c>
      <c r="J3123" s="1" t="s">
        <v>6911</v>
      </c>
      <c r="K3123" s="5">
        <v>122.56</v>
      </c>
    </row>
    <row r="3124" spans="2:11" x14ac:dyDescent="0.2">
      <c r="B3124" s="4" t="s">
        <v>93</v>
      </c>
      <c r="C3124" s="1" t="s">
        <v>6324</v>
      </c>
      <c r="D3124" s="4">
        <v>4</v>
      </c>
      <c r="E3124" s="4">
        <v>2020</v>
      </c>
      <c r="F3124" s="5">
        <v>383</v>
      </c>
      <c r="G3124" s="5">
        <v>57.449999999999989</v>
      </c>
      <c r="H3124" s="5">
        <v>325.55</v>
      </c>
      <c r="I3124" s="1" t="s">
        <v>6889</v>
      </c>
      <c r="J3124" s="1" t="s">
        <v>6911</v>
      </c>
      <c r="K3124" s="5">
        <v>122.56</v>
      </c>
    </row>
    <row r="3125" spans="2:11" x14ac:dyDescent="0.2">
      <c r="B3125" s="4" t="s">
        <v>94</v>
      </c>
      <c r="C3125" s="1" t="s">
        <v>6325</v>
      </c>
      <c r="D3125" s="4">
        <v>4</v>
      </c>
      <c r="E3125" s="4">
        <v>2020</v>
      </c>
      <c r="F3125" s="5">
        <v>345</v>
      </c>
      <c r="G3125" s="5">
        <v>51.75</v>
      </c>
      <c r="H3125" s="5">
        <v>293.25</v>
      </c>
      <c r="I3125" s="1" t="s">
        <v>6889</v>
      </c>
      <c r="J3125" s="1" t="s">
        <v>6920</v>
      </c>
      <c r="K3125" s="5">
        <v>106.95</v>
      </c>
    </row>
    <row r="3126" spans="2:11" x14ac:dyDescent="0.2">
      <c r="B3126" s="4" t="s">
        <v>95</v>
      </c>
      <c r="C3126" s="1" t="s">
        <v>6326</v>
      </c>
      <c r="D3126" s="4">
        <v>4</v>
      </c>
      <c r="E3126" s="4">
        <v>2020</v>
      </c>
      <c r="F3126" s="5">
        <v>457</v>
      </c>
      <c r="G3126" s="5">
        <v>68.550000000000011</v>
      </c>
      <c r="H3126" s="5">
        <v>388.45</v>
      </c>
      <c r="I3126" s="1" t="s">
        <v>6885</v>
      </c>
      <c r="J3126" s="1" t="s">
        <v>6970</v>
      </c>
      <c r="K3126" s="5">
        <v>123.39000000000001</v>
      </c>
    </row>
    <row r="3127" spans="2:11" x14ac:dyDescent="0.2">
      <c r="B3127" s="4" t="s">
        <v>96</v>
      </c>
      <c r="C3127" s="1" t="s">
        <v>6327</v>
      </c>
      <c r="D3127" s="4">
        <v>4</v>
      </c>
      <c r="E3127" s="4">
        <v>2020</v>
      </c>
      <c r="F3127" s="5">
        <v>523</v>
      </c>
      <c r="G3127" s="5">
        <v>78.449999999999989</v>
      </c>
      <c r="H3127" s="5">
        <v>444.55</v>
      </c>
      <c r="I3127" s="1" t="s">
        <v>6891</v>
      </c>
      <c r="J3127" s="1" t="s">
        <v>6904</v>
      </c>
      <c r="K3127" s="5">
        <v>156.9</v>
      </c>
    </row>
    <row r="3128" spans="2:11" x14ac:dyDescent="0.2">
      <c r="B3128" s="4" t="s">
        <v>97</v>
      </c>
      <c r="C3128" s="1" t="s">
        <v>6328</v>
      </c>
      <c r="D3128" s="4">
        <v>4</v>
      </c>
      <c r="E3128" s="4">
        <v>2020</v>
      </c>
      <c r="F3128" s="5">
        <v>478</v>
      </c>
      <c r="G3128" s="5">
        <v>71.699999999999989</v>
      </c>
      <c r="H3128" s="5">
        <v>406.3</v>
      </c>
      <c r="I3128" s="1" t="s">
        <v>6891</v>
      </c>
      <c r="J3128" s="1" t="s">
        <v>6923</v>
      </c>
      <c r="K3128" s="5">
        <v>119.5</v>
      </c>
    </row>
    <row r="3129" spans="2:11" x14ac:dyDescent="0.2">
      <c r="B3129" s="4" t="s">
        <v>98</v>
      </c>
      <c r="C3129" s="1" t="s">
        <v>6329</v>
      </c>
      <c r="D3129" s="4">
        <v>4</v>
      </c>
      <c r="E3129" s="4">
        <v>2020</v>
      </c>
      <c r="F3129" s="5">
        <v>538</v>
      </c>
      <c r="G3129" s="5">
        <v>80.699999999999989</v>
      </c>
      <c r="H3129" s="5">
        <v>457.3</v>
      </c>
      <c r="I3129" s="1" t="s">
        <v>6891</v>
      </c>
      <c r="J3129" s="1" t="s">
        <v>6953</v>
      </c>
      <c r="K3129" s="5">
        <v>129.12</v>
      </c>
    </row>
    <row r="3130" spans="2:11" x14ac:dyDescent="0.2">
      <c r="B3130" s="4" t="s">
        <v>99</v>
      </c>
      <c r="C3130" s="1" t="s">
        <v>6330</v>
      </c>
      <c r="D3130" s="4">
        <v>4</v>
      </c>
      <c r="E3130" s="4">
        <v>2020</v>
      </c>
      <c r="F3130" s="5">
        <v>228</v>
      </c>
      <c r="G3130" s="5">
        <v>34.200000000000017</v>
      </c>
      <c r="H3130" s="5">
        <v>193.79999999999998</v>
      </c>
      <c r="I3130" s="1" t="s">
        <v>6887</v>
      </c>
      <c r="J3130" s="1" t="s">
        <v>6951</v>
      </c>
      <c r="K3130" s="5">
        <v>79.8</v>
      </c>
    </row>
    <row r="3131" spans="2:11" x14ac:dyDescent="0.2">
      <c r="B3131" s="4" t="s">
        <v>100</v>
      </c>
      <c r="C3131" s="1" t="s">
        <v>6331</v>
      </c>
      <c r="D3131" s="4">
        <v>4</v>
      </c>
      <c r="E3131" s="4">
        <v>2020</v>
      </c>
      <c r="F3131" s="5">
        <v>317</v>
      </c>
      <c r="G3131" s="5">
        <v>47.550000000000011</v>
      </c>
      <c r="H3131" s="5">
        <v>269.45</v>
      </c>
      <c r="I3131" s="1" t="s">
        <v>6887</v>
      </c>
      <c r="J3131" s="1" t="s">
        <v>6935</v>
      </c>
      <c r="K3131" s="5">
        <v>98.27</v>
      </c>
    </row>
    <row r="3132" spans="2:11" x14ac:dyDescent="0.2">
      <c r="B3132" s="4" t="s">
        <v>101</v>
      </c>
      <c r="C3132" s="1" t="s">
        <v>6332</v>
      </c>
      <c r="D3132" s="4">
        <v>4</v>
      </c>
      <c r="E3132" s="4">
        <v>2020</v>
      </c>
      <c r="F3132" s="5">
        <v>383</v>
      </c>
      <c r="G3132" s="5">
        <v>57.449999999999989</v>
      </c>
      <c r="H3132" s="5">
        <v>325.55</v>
      </c>
      <c r="I3132" s="1" t="s">
        <v>6889</v>
      </c>
      <c r="J3132" s="1" t="s">
        <v>6911</v>
      </c>
      <c r="K3132" s="5">
        <v>122.56</v>
      </c>
    </row>
    <row r="3133" spans="2:11" x14ac:dyDescent="0.2">
      <c r="B3133" s="4" t="s">
        <v>102</v>
      </c>
      <c r="C3133" s="1" t="s">
        <v>6333</v>
      </c>
      <c r="D3133" s="4">
        <v>4</v>
      </c>
      <c r="E3133" s="4">
        <v>2020</v>
      </c>
      <c r="F3133" s="5">
        <v>345</v>
      </c>
      <c r="G3133" s="5">
        <v>51.75</v>
      </c>
      <c r="H3133" s="5">
        <v>293.25</v>
      </c>
      <c r="I3133" s="1" t="s">
        <v>6889</v>
      </c>
      <c r="J3133" s="1" t="s">
        <v>6920</v>
      </c>
      <c r="K3133" s="5">
        <v>106.95</v>
      </c>
    </row>
    <row r="3134" spans="2:11" x14ac:dyDescent="0.2">
      <c r="B3134" s="4" t="s">
        <v>103</v>
      </c>
      <c r="C3134" s="1" t="s">
        <v>6334</v>
      </c>
      <c r="D3134" s="4">
        <v>4</v>
      </c>
      <c r="E3134" s="4">
        <v>2020</v>
      </c>
      <c r="F3134" s="5">
        <v>447</v>
      </c>
      <c r="G3134" s="5">
        <v>67.050000000000011</v>
      </c>
      <c r="H3134" s="5">
        <v>379.95</v>
      </c>
      <c r="I3134" s="1" t="s">
        <v>6889</v>
      </c>
      <c r="J3134" s="1" t="s">
        <v>6893</v>
      </c>
      <c r="K3134" s="5">
        <v>156.44999999999999</v>
      </c>
    </row>
    <row r="3135" spans="2:11" x14ac:dyDescent="0.2">
      <c r="B3135" s="4" t="s">
        <v>104</v>
      </c>
      <c r="C3135" s="1" t="s">
        <v>6335</v>
      </c>
      <c r="D3135" s="4">
        <v>4</v>
      </c>
      <c r="E3135" s="4">
        <v>2020</v>
      </c>
      <c r="F3135" s="5">
        <v>636</v>
      </c>
      <c r="G3135" s="5">
        <v>95.399999999999977</v>
      </c>
      <c r="H3135" s="5">
        <v>540.6</v>
      </c>
      <c r="I3135" s="1" t="s">
        <v>6890</v>
      </c>
      <c r="J3135" s="1" t="s">
        <v>6927</v>
      </c>
      <c r="K3135" s="5">
        <v>216.24</v>
      </c>
    </row>
    <row r="3136" spans="2:11" x14ac:dyDescent="0.2">
      <c r="B3136" s="4" t="s">
        <v>105</v>
      </c>
      <c r="C3136" s="1" t="s">
        <v>6336</v>
      </c>
      <c r="D3136" s="4">
        <v>4</v>
      </c>
      <c r="E3136" s="4">
        <v>2020</v>
      </c>
      <c r="F3136" s="5">
        <v>592</v>
      </c>
      <c r="G3136" s="5">
        <v>88.800000000000011</v>
      </c>
      <c r="H3136" s="5">
        <v>503.2</v>
      </c>
      <c r="I3136" s="1" t="s">
        <v>6891</v>
      </c>
      <c r="J3136" s="1" t="s">
        <v>6908</v>
      </c>
      <c r="K3136" s="5">
        <v>165.76000000000002</v>
      </c>
    </row>
    <row r="3137" spans="2:11" x14ac:dyDescent="0.2">
      <c r="B3137" s="4" t="s">
        <v>106</v>
      </c>
      <c r="C3137" s="1" t="s">
        <v>6337</v>
      </c>
      <c r="D3137" s="4">
        <v>4</v>
      </c>
      <c r="E3137" s="4">
        <v>2020</v>
      </c>
      <c r="F3137" s="5">
        <v>312</v>
      </c>
      <c r="G3137" s="5">
        <v>46.800000000000011</v>
      </c>
      <c r="H3137" s="5">
        <v>265.2</v>
      </c>
      <c r="I3137" s="1" t="s">
        <v>6887</v>
      </c>
      <c r="J3137" s="1" t="s">
        <v>6910</v>
      </c>
      <c r="K3137" s="5">
        <v>99.84</v>
      </c>
    </row>
    <row r="3138" spans="2:11" x14ac:dyDescent="0.2">
      <c r="B3138" s="4" t="s">
        <v>107</v>
      </c>
      <c r="C3138" s="1" t="s">
        <v>6338</v>
      </c>
      <c r="D3138" s="4">
        <v>4</v>
      </c>
      <c r="E3138" s="4">
        <v>2020</v>
      </c>
      <c r="F3138" s="5">
        <v>187</v>
      </c>
      <c r="G3138" s="5">
        <v>28.050000000000011</v>
      </c>
      <c r="H3138" s="5">
        <v>158.94999999999999</v>
      </c>
      <c r="I3138" s="1" t="s">
        <v>6887</v>
      </c>
      <c r="J3138" s="1" t="s">
        <v>6945</v>
      </c>
      <c r="K3138" s="5">
        <v>59.84</v>
      </c>
    </row>
    <row r="3139" spans="2:11" x14ac:dyDescent="0.2">
      <c r="B3139" s="4" t="s">
        <v>108</v>
      </c>
      <c r="C3139" s="1" t="s">
        <v>6339</v>
      </c>
      <c r="D3139" s="4">
        <v>4</v>
      </c>
      <c r="E3139" s="4">
        <v>2020</v>
      </c>
      <c r="F3139" s="5">
        <v>383</v>
      </c>
      <c r="G3139" s="5">
        <v>57.449999999999989</v>
      </c>
      <c r="H3139" s="5">
        <v>325.55</v>
      </c>
      <c r="I3139" s="1" t="s">
        <v>6889</v>
      </c>
      <c r="J3139" s="1" t="s">
        <v>6911</v>
      </c>
      <c r="K3139" s="5">
        <v>122.56</v>
      </c>
    </row>
    <row r="3140" spans="2:11" x14ac:dyDescent="0.2">
      <c r="B3140" s="4" t="s">
        <v>108</v>
      </c>
      <c r="C3140" s="1" t="s">
        <v>6340</v>
      </c>
      <c r="D3140" s="4">
        <v>11</v>
      </c>
      <c r="E3140" s="4">
        <v>2020</v>
      </c>
      <c r="F3140" s="5">
        <v>447</v>
      </c>
      <c r="G3140" s="5">
        <v>0</v>
      </c>
      <c r="H3140" s="5">
        <v>447</v>
      </c>
      <c r="I3140" s="1" t="s">
        <v>6889</v>
      </c>
      <c r="J3140" s="1" t="s">
        <v>6893</v>
      </c>
      <c r="K3140" s="5">
        <v>156.44999999999999</v>
      </c>
    </row>
    <row r="3141" spans="2:11" x14ac:dyDescent="0.2">
      <c r="B3141" s="4" t="s">
        <v>109</v>
      </c>
      <c r="C3141" s="1" t="s">
        <v>6341</v>
      </c>
      <c r="D3141" s="4">
        <v>4</v>
      </c>
      <c r="E3141" s="4">
        <v>2020</v>
      </c>
      <c r="F3141" s="5">
        <v>436</v>
      </c>
      <c r="G3141" s="5">
        <v>65.400000000000034</v>
      </c>
      <c r="H3141" s="5">
        <v>370.59999999999997</v>
      </c>
      <c r="I3141" s="1" t="s">
        <v>6885</v>
      </c>
      <c r="J3141" s="1" t="s">
        <v>6968</v>
      </c>
      <c r="K3141" s="5">
        <v>104.64</v>
      </c>
    </row>
    <row r="3142" spans="2:11" x14ac:dyDescent="0.2">
      <c r="B3142" s="4" t="s">
        <v>110</v>
      </c>
      <c r="C3142" s="1" t="s">
        <v>6342</v>
      </c>
      <c r="D3142" s="4">
        <v>4</v>
      </c>
      <c r="E3142" s="4">
        <v>2020</v>
      </c>
      <c r="F3142" s="5">
        <v>636</v>
      </c>
      <c r="G3142" s="5">
        <v>95.399999999999977</v>
      </c>
      <c r="H3142" s="5">
        <v>540.6</v>
      </c>
      <c r="I3142" s="1" t="s">
        <v>6890</v>
      </c>
      <c r="J3142" s="1" t="s">
        <v>6927</v>
      </c>
      <c r="K3142" s="5">
        <v>216.24</v>
      </c>
    </row>
    <row r="3143" spans="2:11" x14ac:dyDescent="0.2">
      <c r="B3143" s="4" t="s">
        <v>111</v>
      </c>
      <c r="C3143" s="1" t="s">
        <v>6343</v>
      </c>
      <c r="D3143" s="4">
        <v>4</v>
      </c>
      <c r="E3143" s="4">
        <v>2020</v>
      </c>
      <c r="F3143" s="5">
        <v>488</v>
      </c>
      <c r="G3143" s="5">
        <v>73.199999999999989</v>
      </c>
      <c r="H3143" s="5">
        <v>414.8</v>
      </c>
      <c r="I3143" s="1" t="s">
        <v>6891</v>
      </c>
      <c r="J3143" s="1" t="s">
        <v>6906</v>
      </c>
      <c r="K3143" s="5">
        <v>156.16</v>
      </c>
    </row>
    <row r="3144" spans="2:11" x14ac:dyDescent="0.2">
      <c r="B3144" s="4" t="s">
        <v>112</v>
      </c>
      <c r="C3144" s="1" t="s">
        <v>6344</v>
      </c>
      <c r="D3144" s="4">
        <v>4</v>
      </c>
      <c r="E3144" s="4">
        <v>2020</v>
      </c>
      <c r="F3144" s="5">
        <v>506</v>
      </c>
      <c r="G3144" s="5">
        <v>75.900000000000034</v>
      </c>
      <c r="H3144" s="5">
        <v>430.09999999999997</v>
      </c>
      <c r="I3144" s="1" t="s">
        <v>6891</v>
      </c>
      <c r="J3144" s="1" t="s">
        <v>6909</v>
      </c>
      <c r="K3144" s="5">
        <v>146.73999999999998</v>
      </c>
    </row>
    <row r="3145" spans="2:11" x14ac:dyDescent="0.2">
      <c r="B3145" s="4" t="s">
        <v>113</v>
      </c>
      <c r="C3145" s="1" t="s">
        <v>6345</v>
      </c>
      <c r="D3145" s="4">
        <v>4</v>
      </c>
      <c r="E3145" s="4">
        <v>2020</v>
      </c>
      <c r="F3145" s="5">
        <v>492</v>
      </c>
      <c r="G3145" s="5">
        <v>73.800000000000011</v>
      </c>
      <c r="H3145" s="5">
        <v>418.2</v>
      </c>
      <c r="I3145" s="1" t="s">
        <v>6891</v>
      </c>
      <c r="J3145" s="1" t="s">
        <v>6947</v>
      </c>
      <c r="K3145" s="5">
        <v>137.76000000000002</v>
      </c>
    </row>
    <row r="3146" spans="2:11" x14ac:dyDescent="0.2">
      <c r="B3146" s="4" t="s">
        <v>114</v>
      </c>
      <c r="C3146" s="1" t="s">
        <v>6346</v>
      </c>
      <c r="D3146" s="4">
        <v>4</v>
      </c>
      <c r="E3146" s="4">
        <v>2020</v>
      </c>
      <c r="F3146" s="5">
        <v>539</v>
      </c>
      <c r="G3146" s="5">
        <v>80.850000000000023</v>
      </c>
      <c r="H3146" s="5">
        <v>458.15</v>
      </c>
      <c r="I3146" s="1" t="s">
        <v>6891</v>
      </c>
      <c r="J3146" s="1" t="s">
        <v>6956</v>
      </c>
      <c r="K3146" s="5">
        <v>156.31</v>
      </c>
    </row>
    <row r="3147" spans="2:11" x14ac:dyDescent="0.2">
      <c r="B3147" s="4" t="s">
        <v>115</v>
      </c>
      <c r="C3147" s="1" t="s">
        <v>6347</v>
      </c>
      <c r="D3147" s="4">
        <v>4</v>
      </c>
      <c r="E3147" s="4">
        <v>2020</v>
      </c>
      <c r="F3147" s="5">
        <v>488</v>
      </c>
      <c r="G3147" s="5">
        <v>73.199999999999989</v>
      </c>
      <c r="H3147" s="5">
        <v>414.8</v>
      </c>
      <c r="I3147" s="1" t="s">
        <v>6891</v>
      </c>
      <c r="J3147" s="1" t="s">
        <v>6906</v>
      </c>
      <c r="K3147" s="5">
        <v>156.16</v>
      </c>
    </row>
    <row r="3148" spans="2:11" x14ac:dyDescent="0.2">
      <c r="B3148" s="4" t="s">
        <v>116</v>
      </c>
      <c r="C3148" s="1" t="s">
        <v>6348</v>
      </c>
      <c r="D3148" s="4">
        <v>4</v>
      </c>
      <c r="E3148" s="4">
        <v>2020</v>
      </c>
      <c r="F3148" s="5">
        <v>312</v>
      </c>
      <c r="G3148" s="5">
        <v>46.800000000000011</v>
      </c>
      <c r="H3148" s="5">
        <v>265.2</v>
      </c>
      <c r="I3148" s="1" t="s">
        <v>6887</v>
      </c>
      <c r="J3148" s="1" t="s">
        <v>6910</v>
      </c>
      <c r="K3148" s="5">
        <v>99.84</v>
      </c>
    </row>
    <row r="3149" spans="2:11" x14ac:dyDescent="0.2">
      <c r="B3149" s="4" t="s">
        <v>117</v>
      </c>
      <c r="C3149" s="1" t="s">
        <v>6349</v>
      </c>
      <c r="D3149" s="4">
        <v>4</v>
      </c>
      <c r="E3149" s="4">
        <v>2020</v>
      </c>
      <c r="F3149" s="5">
        <v>180</v>
      </c>
      <c r="G3149" s="5">
        <v>27</v>
      </c>
      <c r="H3149" s="5">
        <v>153</v>
      </c>
      <c r="I3149" s="1" t="s">
        <v>6887</v>
      </c>
      <c r="J3149" s="1" t="s">
        <v>6959</v>
      </c>
      <c r="K3149" s="5">
        <v>61.2</v>
      </c>
    </row>
    <row r="3150" spans="2:11" x14ac:dyDescent="0.2">
      <c r="B3150" s="4" t="s">
        <v>118</v>
      </c>
      <c r="C3150" s="1" t="s">
        <v>6350</v>
      </c>
      <c r="D3150" s="4">
        <v>4</v>
      </c>
      <c r="E3150" s="4">
        <v>2020</v>
      </c>
      <c r="F3150" s="5">
        <v>457</v>
      </c>
      <c r="G3150" s="5">
        <v>68.550000000000011</v>
      </c>
      <c r="H3150" s="5">
        <v>388.45</v>
      </c>
      <c r="I3150" s="1" t="s">
        <v>6885</v>
      </c>
      <c r="J3150" s="1" t="s">
        <v>6970</v>
      </c>
      <c r="K3150" s="5">
        <v>123.39000000000001</v>
      </c>
    </row>
    <row r="3151" spans="2:11" x14ac:dyDescent="0.2">
      <c r="B3151" s="4" t="s">
        <v>118</v>
      </c>
      <c r="C3151" s="1" t="s">
        <v>6351</v>
      </c>
      <c r="D3151" s="4">
        <v>8</v>
      </c>
      <c r="E3151" s="4">
        <v>2020</v>
      </c>
      <c r="F3151" s="5">
        <v>510</v>
      </c>
      <c r="G3151" s="5">
        <v>0</v>
      </c>
      <c r="H3151" s="5">
        <v>510</v>
      </c>
      <c r="I3151" s="1" t="s">
        <v>6890</v>
      </c>
      <c r="J3151" s="1" t="s">
        <v>6903</v>
      </c>
      <c r="K3151" s="5">
        <v>163.20000000000002</v>
      </c>
    </row>
    <row r="3152" spans="2:11" x14ac:dyDescent="0.2">
      <c r="B3152" s="4" t="s">
        <v>119</v>
      </c>
      <c r="C3152" s="1" t="s">
        <v>6352</v>
      </c>
      <c r="D3152" s="4">
        <v>4</v>
      </c>
      <c r="E3152" s="4">
        <v>2020</v>
      </c>
      <c r="F3152" s="5">
        <v>506</v>
      </c>
      <c r="G3152" s="5">
        <v>75.900000000000034</v>
      </c>
      <c r="H3152" s="5">
        <v>430.09999999999997</v>
      </c>
      <c r="I3152" s="1" t="s">
        <v>6891</v>
      </c>
      <c r="J3152" s="1" t="s">
        <v>6909</v>
      </c>
      <c r="K3152" s="5">
        <v>146.73999999999998</v>
      </c>
    </row>
    <row r="3153" spans="2:11" x14ac:dyDescent="0.2">
      <c r="B3153" s="4" t="s">
        <v>120</v>
      </c>
      <c r="C3153" s="1" t="s">
        <v>6353</v>
      </c>
      <c r="D3153" s="4">
        <v>4</v>
      </c>
      <c r="E3153" s="4">
        <v>2020</v>
      </c>
      <c r="F3153" s="5">
        <v>539</v>
      </c>
      <c r="G3153" s="5">
        <v>80.850000000000023</v>
      </c>
      <c r="H3153" s="5">
        <v>458.15</v>
      </c>
      <c r="I3153" s="1" t="s">
        <v>6891</v>
      </c>
      <c r="J3153" s="1" t="s">
        <v>6956</v>
      </c>
      <c r="K3153" s="5">
        <v>156.31</v>
      </c>
    </row>
    <row r="3154" spans="2:11" x14ac:dyDescent="0.2">
      <c r="B3154" s="4" t="s">
        <v>121</v>
      </c>
      <c r="C3154" s="1" t="s">
        <v>6354</v>
      </c>
      <c r="D3154" s="4">
        <v>4</v>
      </c>
      <c r="E3154" s="4">
        <v>2020</v>
      </c>
      <c r="F3154" s="5">
        <v>538</v>
      </c>
      <c r="G3154" s="5">
        <v>80.699999999999989</v>
      </c>
      <c r="H3154" s="5">
        <v>457.3</v>
      </c>
      <c r="I3154" s="1" t="s">
        <v>6891</v>
      </c>
      <c r="J3154" s="1" t="s">
        <v>6953</v>
      </c>
      <c r="K3154" s="5">
        <v>129.12</v>
      </c>
    </row>
    <row r="3155" spans="2:11" x14ac:dyDescent="0.2">
      <c r="B3155" s="4" t="s">
        <v>122</v>
      </c>
      <c r="C3155" s="1" t="s">
        <v>6355</v>
      </c>
      <c r="D3155" s="4">
        <v>4</v>
      </c>
      <c r="E3155" s="4">
        <v>2020</v>
      </c>
      <c r="F3155" s="5">
        <v>523</v>
      </c>
      <c r="G3155" s="5">
        <v>78.449999999999989</v>
      </c>
      <c r="H3155" s="5">
        <v>444.55</v>
      </c>
      <c r="I3155" s="1" t="s">
        <v>6891</v>
      </c>
      <c r="J3155" s="1" t="s">
        <v>6904</v>
      </c>
      <c r="K3155" s="5">
        <v>156.9</v>
      </c>
    </row>
    <row r="3156" spans="2:11" x14ac:dyDescent="0.2">
      <c r="B3156" s="4" t="s">
        <v>123</v>
      </c>
      <c r="C3156" s="1" t="s">
        <v>6356</v>
      </c>
      <c r="D3156" s="4">
        <v>4</v>
      </c>
      <c r="E3156" s="4">
        <v>2020</v>
      </c>
      <c r="F3156" s="5">
        <v>592</v>
      </c>
      <c r="G3156" s="5">
        <v>88.800000000000011</v>
      </c>
      <c r="H3156" s="5">
        <v>503.2</v>
      </c>
      <c r="I3156" s="1" t="s">
        <v>6891</v>
      </c>
      <c r="J3156" s="1" t="s">
        <v>6908</v>
      </c>
      <c r="K3156" s="5">
        <v>165.76000000000002</v>
      </c>
    </row>
    <row r="3157" spans="2:11" x14ac:dyDescent="0.2">
      <c r="B3157" s="4" t="s">
        <v>123</v>
      </c>
      <c r="C3157" s="1" t="s">
        <v>6357</v>
      </c>
      <c r="D3157" s="4">
        <v>4</v>
      </c>
      <c r="E3157" s="4">
        <v>2020</v>
      </c>
      <c r="F3157" s="5">
        <v>539</v>
      </c>
      <c r="G3157" s="5">
        <v>80.850000000000023</v>
      </c>
      <c r="H3157" s="5">
        <v>458.15</v>
      </c>
      <c r="I3157" s="1" t="s">
        <v>6891</v>
      </c>
      <c r="J3157" s="1" t="s">
        <v>6956</v>
      </c>
      <c r="K3157" s="5">
        <v>156.31</v>
      </c>
    </row>
    <row r="3158" spans="2:11" x14ac:dyDescent="0.2">
      <c r="B3158" s="4" t="s">
        <v>124</v>
      </c>
      <c r="C3158" s="1" t="s">
        <v>6358</v>
      </c>
      <c r="D3158" s="4">
        <v>4</v>
      </c>
      <c r="E3158" s="4">
        <v>2020</v>
      </c>
      <c r="F3158" s="5">
        <v>538</v>
      </c>
      <c r="G3158" s="5">
        <v>80.699999999999989</v>
      </c>
      <c r="H3158" s="5">
        <v>457.3</v>
      </c>
      <c r="I3158" s="1" t="s">
        <v>6891</v>
      </c>
      <c r="J3158" s="1" t="s">
        <v>6953</v>
      </c>
      <c r="K3158" s="5">
        <v>129.12</v>
      </c>
    </row>
    <row r="3159" spans="2:11" x14ac:dyDescent="0.2">
      <c r="B3159" s="4" t="s">
        <v>125</v>
      </c>
      <c r="C3159" s="1" t="s">
        <v>6359</v>
      </c>
      <c r="D3159" s="4">
        <v>4</v>
      </c>
      <c r="E3159" s="4">
        <v>2020</v>
      </c>
      <c r="F3159" s="5">
        <v>440</v>
      </c>
      <c r="G3159" s="5">
        <v>66</v>
      </c>
      <c r="H3159" s="5">
        <v>374</v>
      </c>
      <c r="I3159" s="1" t="s">
        <v>6891</v>
      </c>
      <c r="J3159" s="1" t="s">
        <v>6907</v>
      </c>
      <c r="K3159" s="5">
        <v>136.4</v>
      </c>
    </row>
    <row r="3160" spans="2:11" x14ac:dyDescent="0.2">
      <c r="B3160" s="4" t="s">
        <v>126</v>
      </c>
      <c r="C3160" s="1" t="s">
        <v>6360</v>
      </c>
      <c r="D3160" s="4">
        <v>4</v>
      </c>
      <c r="E3160" s="4">
        <v>2020</v>
      </c>
      <c r="F3160" s="5">
        <v>592</v>
      </c>
      <c r="G3160" s="5">
        <v>88.800000000000011</v>
      </c>
      <c r="H3160" s="5">
        <v>503.2</v>
      </c>
      <c r="I3160" s="1" t="s">
        <v>6891</v>
      </c>
      <c r="J3160" s="1" t="s">
        <v>6908</v>
      </c>
      <c r="K3160" s="5">
        <v>165.76000000000002</v>
      </c>
    </row>
    <row r="3161" spans="2:11" x14ac:dyDescent="0.2">
      <c r="B3161" s="4" t="s">
        <v>127</v>
      </c>
      <c r="C3161" s="1" t="s">
        <v>6361</v>
      </c>
      <c r="D3161" s="4">
        <v>4</v>
      </c>
      <c r="E3161" s="4">
        <v>2020</v>
      </c>
      <c r="F3161" s="5">
        <v>538</v>
      </c>
      <c r="G3161" s="5">
        <v>80.699999999999989</v>
      </c>
      <c r="H3161" s="5">
        <v>457.3</v>
      </c>
      <c r="I3161" s="1" t="s">
        <v>6891</v>
      </c>
      <c r="J3161" s="1" t="s">
        <v>6905</v>
      </c>
      <c r="K3161" s="5">
        <v>145.26000000000002</v>
      </c>
    </row>
    <row r="3162" spans="2:11" x14ac:dyDescent="0.2">
      <c r="B3162" s="4" t="s">
        <v>128</v>
      </c>
      <c r="C3162" s="1" t="s">
        <v>6362</v>
      </c>
      <c r="D3162" s="4">
        <v>3</v>
      </c>
      <c r="E3162" s="4">
        <v>2020</v>
      </c>
      <c r="F3162" s="5">
        <v>387</v>
      </c>
      <c r="G3162" s="5">
        <v>58.050000000000011</v>
      </c>
      <c r="H3162" s="5">
        <v>328.95</v>
      </c>
      <c r="I3162" s="1" t="s">
        <v>6885</v>
      </c>
      <c r="J3162" s="1" t="s">
        <v>6971</v>
      </c>
      <c r="K3162" s="5">
        <v>100.62</v>
      </c>
    </row>
    <row r="3163" spans="2:11" x14ac:dyDescent="0.2">
      <c r="B3163" s="4" t="s">
        <v>129</v>
      </c>
      <c r="C3163" s="1" t="s">
        <v>6363</v>
      </c>
      <c r="D3163" s="4">
        <v>3</v>
      </c>
      <c r="E3163" s="4">
        <v>2020</v>
      </c>
      <c r="F3163" s="5">
        <v>579</v>
      </c>
      <c r="G3163" s="5">
        <v>86.850000000000023</v>
      </c>
      <c r="H3163" s="5">
        <v>492.15</v>
      </c>
      <c r="I3163" s="1" t="s">
        <v>6890</v>
      </c>
      <c r="J3163" s="1" t="s">
        <v>6928</v>
      </c>
      <c r="K3163" s="5">
        <v>167.91</v>
      </c>
    </row>
    <row r="3164" spans="2:11" x14ac:dyDescent="0.2">
      <c r="B3164" s="4" t="s">
        <v>130</v>
      </c>
      <c r="C3164" s="1" t="s">
        <v>6364</v>
      </c>
      <c r="D3164" s="4">
        <v>3</v>
      </c>
      <c r="E3164" s="4">
        <v>2020</v>
      </c>
      <c r="F3164" s="5">
        <v>506</v>
      </c>
      <c r="G3164" s="5">
        <v>75.900000000000034</v>
      </c>
      <c r="H3164" s="5">
        <v>430.09999999999997</v>
      </c>
      <c r="I3164" s="1" t="s">
        <v>6891</v>
      </c>
      <c r="J3164" s="1" t="s">
        <v>6909</v>
      </c>
      <c r="K3164" s="5">
        <v>146.73999999999998</v>
      </c>
    </row>
    <row r="3165" spans="2:11" x14ac:dyDescent="0.2">
      <c r="B3165" s="4" t="s">
        <v>131</v>
      </c>
      <c r="C3165" s="1" t="s">
        <v>6365</v>
      </c>
      <c r="D3165" s="4">
        <v>3</v>
      </c>
      <c r="E3165" s="4">
        <v>2020</v>
      </c>
      <c r="F3165" s="5">
        <v>492</v>
      </c>
      <c r="G3165" s="5">
        <v>73.800000000000011</v>
      </c>
      <c r="H3165" s="5">
        <v>418.2</v>
      </c>
      <c r="I3165" s="1" t="s">
        <v>6891</v>
      </c>
      <c r="J3165" s="1" t="s">
        <v>6947</v>
      </c>
      <c r="K3165" s="5">
        <v>137.76000000000002</v>
      </c>
    </row>
    <row r="3166" spans="2:11" x14ac:dyDescent="0.2">
      <c r="B3166" s="4" t="s">
        <v>132</v>
      </c>
      <c r="C3166" s="1" t="s">
        <v>6366</v>
      </c>
      <c r="D3166" s="4">
        <v>3</v>
      </c>
      <c r="E3166" s="4">
        <v>2020</v>
      </c>
      <c r="F3166" s="5">
        <v>293</v>
      </c>
      <c r="G3166" s="5">
        <v>43.950000000000017</v>
      </c>
      <c r="H3166" s="5">
        <v>249.04999999999998</v>
      </c>
      <c r="I3166" s="1" t="s">
        <v>6887</v>
      </c>
      <c r="J3166" s="1" t="s">
        <v>6937</v>
      </c>
      <c r="K3166" s="5">
        <v>90.83</v>
      </c>
    </row>
    <row r="3167" spans="2:11" x14ac:dyDescent="0.2">
      <c r="B3167" s="4" t="s">
        <v>133</v>
      </c>
      <c r="C3167" s="1" t="s">
        <v>6367</v>
      </c>
      <c r="D3167" s="4">
        <v>3</v>
      </c>
      <c r="E3167" s="4">
        <v>2020</v>
      </c>
      <c r="F3167" s="5">
        <v>436</v>
      </c>
      <c r="G3167" s="5">
        <v>65.400000000000034</v>
      </c>
      <c r="H3167" s="5">
        <v>370.59999999999997</v>
      </c>
      <c r="I3167" s="1" t="s">
        <v>6885</v>
      </c>
      <c r="J3167" s="1" t="s">
        <v>6960</v>
      </c>
      <c r="K3167" s="5">
        <v>122.08000000000001</v>
      </c>
    </row>
    <row r="3168" spans="2:11" x14ac:dyDescent="0.2">
      <c r="B3168" s="4" t="s">
        <v>134</v>
      </c>
      <c r="C3168" s="1" t="s">
        <v>6368</v>
      </c>
      <c r="D3168" s="4">
        <v>3</v>
      </c>
      <c r="E3168" s="4">
        <v>2020</v>
      </c>
      <c r="F3168" s="5">
        <v>507</v>
      </c>
      <c r="G3168" s="5">
        <v>76.050000000000011</v>
      </c>
      <c r="H3168" s="5">
        <v>430.95</v>
      </c>
      <c r="I3168" s="1" t="s">
        <v>6891</v>
      </c>
      <c r="J3168" s="1" t="s">
        <v>6939</v>
      </c>
      <c r="K3168" s="5">
        <v>136.89000000000001</v>
      </c>
    </row>
    <row r="3169" spans="2:11" x14ac:dyDescent="0.2">
      <c r="B3169" s="4" t="s">
        <v>135</v>
      </c>
      <c r="C3169" s="1" t="s">
        <v>6369</v>
      </c>
      <c r="D3169" s="4">
        <v>3</v>
      </c>
      <c r="E3169" s="4">
        <v>2020</v>
      </c>
      <c r="F3169" s="5">
        <v>538</v>
      </c>
      <c r="G3169" s="5">
        <v>80.699999999999989</v>
      </c>
      <c r="H3169" s="5">
        <v>457.3</v>
      </c>
      <c r="I3169" s="1" t="s">
        <v>6891</v>
      </c>
      <c r="J3169" s="1" t="s">
        <v>6905</v>
      </c>
      <c r="K3169" s="5">
        <v>145.26000000000002</v>
      </c>
    </row>
    <row r="3170" spans="2:11" x14ac:dyDescent="0.2">
      <c r="B3170" s="4" t="s">
        <v>136</v>
      </c>
      <c r="C3170" s="1" t="s">
        <v>6370</v>
      </c>
      <c r="D3170" s="4">
        <v>3</v>
      </c>
      <c r="E3170" s="4">
        <v>2020</v>
      </c>
      <c r="F3170" s="5">
        <v>436</v>
      </c>
      <c r="G3170" s="5">
        <v>65.400000000000034</v>
      </c>
      <c r="H3170" s="5">
        <v>370.59999999999997</v>
      </c>
      <c r="I3170" s="1" t="s">
        <v>6885</v>
      </c>
      <c r="J3170" s="1" t="s">
        <v>6960</v>
      </c>
      <c r="K3170" s="5">
        <v>122.08000000000001</v>
      </c>
    </row>
    <row r="3171" spans="2:11" x14ac:dyDescent="0.2">
      <c r="B3171" s="4" t="s">
        <v>136</v>
      </c>
      <c r="C3171" s="1" t="s">
        <v>6371</v>
      </c>
      <c r="D3171" s="4">
        <v>7</v>
      </c>
      <c r="E3171" s="4">
        <v>2020</v>
      </c>
      <c r="F3171" s="5">
        <v>510</v>
      </c>
      <c r="G3171" s="5">
        <v>0</v>
      </c>
      <c r="H3171" s="5">
        <v>510</v>
      </c>
      <c r="I3171" s="1" t="s">
        <v>6890</v>
      </c>
      <c r="J3171" s="1" t="s">
        <v>6903</v>
      </c>
      <c r="K3171" s="5">
        <v>163.20000000000002</v>
      </c>
    </row>
    <row r="3172" spans="2:11" x14ac:dyDescent="0.2">
      <c r="B3172" s="4" t="s">
        <v>137</v>
      </c>
      <c r="C3172" s="1" t="s">
        <v>6372</v>
      </c>
      <c r="D3172" s="4">
        <v>3</v>
      </c>
      <c r="E3172" s="4">
        <v>2020</v>
      </c>
      <c r="F3172" s="5">
        <v>592</v>
      </c>
      <c r="G3172" s="5">
        <v>88.800000000000011</v>
      </c>
      <c r="H3172" s="5">
        <v>503.2</v>
      </c>
      <c r="I3172" s="1" t="s">
        <v>6891</v>
      </c>
      <c r="J3172" s="1" t="s">
        <v>6908</v>
      </c>
      <c r="K3172" s="5">
        <v>165.76000000000002</v>
      </c>
    </row>
    <row r="3173" spans="2:11" x14ac:dyDescent="0.2">
      <c r="B3173" s="4" t="s">
        <v>138</v>
      </c>
      <c r="C3173" s="1" t="s">
        <v>6373</v>
      </c>
      <c r="D3173" s="4">
        <v>3</v>
      </c>
      <c r="E3173" s="4">
        <v>2020</v>
      </c>
      <c r="F3173" s="5">
        <v>478</v>
      </c>
      <c r="G3173" s="5">
        <v>71.699999999999989</v>
      </c>
      <c r="H3173" s="5">
        <v>406.3</v>
      </c>
      <c r="I3173" s="1" t="s">
        <v>6891</v>
      </c>
      <c r="J3173" s="1" t="s">
        <v>6923</v>
      </c>
      <c r="K3173" s="5">
        <v>119.5</v>
      </c>
    </row>
    <row r="3174" spans="2:11" x14ac:dyDescent="0.2">
      <c r="B3174" s="4" t="s">
        <v>139</v>
      </c>
      <c r="C3174" s="1" t="s">
        <v>6374</v>
      </c>
      <c r="D3174" s="4">
        <v>3</v>
      </c>
      <c r="E3174" s="4">
        <v>2020</v>
      </c>
      <c r="F3174" s="5">
        <v>284</v>
      </c>
      <c r="G3174" s="5">
        <v>42.599999999999994</v>
      </c>
      <c r="H3174" s="5">
        <v>241.4</v>
      </c>
      <c r="I3174" s="1" t="s">
        <v>6887</v>
      </c>
      <c r="J3174" s="1" t="s">
        <v>6919</v>
      </c>
      <c r="K3174" s="5">
        <v>76.680000000000007</v>
      </c>
    </row>
    <row r="3175" spans="2:11" x14ac:dyDescent="0.2">
      <c r="B3175" s="4" t="s">
        <v>140</v>
      </c>
      <c r="C3175" s="1" t="s">
        <v>6375</v>
      </c>
      <c r="D3175" s="4">
        <v>3</v>
      </c>
      <c r="E3175" s="4">
        <v>2020</v>
      </c>
      <c r="F3175" s="5">
        <v>317</v>
      </c>
      <c r="G3175" s="5">
        <v>47.550000000000011</v>
      </c>
      <c r="H3175" s="5">
        <v>269.45</v>
      </c>
      <c r="I3175" s="1" t="s">
        <v>6887</v>
      </c>
      <c r="J3175" s="1" t="s">
        <v>6935</v>
      </c>
      <c r="K3175" s="5">
        <v>98.27</v>
      </c>
    </row>
    <row r="3176" spans="2:11" x14ac:dyDescent="0.2">
      <c r="B3176" s="4" t="s">
        <v>141</v>
      </c>
      <c r="C3176" s="1" t="s">
        <v>6376</v>
      </c>
      <c r="D3176" s="4">
        <v>3</v>
      </c>
      <c r="E3176" s="4">
        <v>2020</v>
      </c>
      <c r="F3176" s="5">
        <v>636</v>
      </c>
      <c r="G3176" s="5">
        <v>95.399999999999977</v>
      </c>
      <c r="H3176" s="5">
        <v>540.6</v>
      </c>
      <c r="I3176" s="1" t="s">
        <v>6890</v>
      </c>
      <c r="J3176" s="1" t="s">
        <v>6927</v>
      </c>
      <c r="K3176" s="5">
        <v>216.24</v>
      </c>
    </row>
    <row r="3177" spans="2:11" x14ac:dyDescent="0.2">
      <c r="B3177" s="4" t="s">
        <v>142</v>
      </c>
      <c r="C3177" s="1" t="s">
        <v>6377</v>
      </c>
      <c r="D3177" s="4">
        <v>3</v>
      </c>
      <c r="E3177" s="4">
        <v>2020</v>
      </c>
      <c r="F3177" s="5">
        <v>284</v>
      </c>
      <c r="G3177" s="5">
        <v>42.599999999999994</v>
      </c>
      <c r="H3177" s="5">
        <v>241.4</v>
      </c>
      <c r="I3177" s="1" t="s">
        <v>6887</v>
      </c>
      <c r="J3177" s="1" t="s">
        <v>6919</v>
      </c>
      <c r="K3177" s="5">
        <v>76.680000000000007</v>
      </c>
    </row>
    <row r="3178" spans="2:11" x14ac:dyDescent="0.2">
      <c r="B3178" s="4" t="s">
        <v>143</v>
      </c>
      <c r="C3178" s="1" t="s">
        <v>6378</v>
      </c>
      <c r="D3178" s="4">
        <v>3</v>
      </c>
      <c r="E3178" s="4">
        <v>2020</v>
      </c>
      <c r="F3178" s="5">
        <v>228</v>
      </c>
      <c r="G3178" s="5">
        <v>34.200000000000017</v>
      </c>
      <c r="H3178" s="5">
        <v>193.79999999999998</v>
      </c>
      <c r="I3178" s="1" t="s">
        <v>6887</v>
      </c>
      <c r="J3178" s="1" t="s">
        <v>6951</v>
      </c>
      <c r="K3178" s="5">
        <v>79.8</v>
      </c>
    </row>
    <row r="3179" spans="2:11" x14ac:dyDescent="0.2">
      <c r="B3179" s="4" t="s">
        <v>144</v>
      </c>
      <c r="C3179" s="1" t="s">
        <v>6379</v>
      </c>
      <c r="D3179" s="4">
        <v>3</v>
      </c>
      <c r="E3179" s="4">
        <v>2020</v>
      </c>
      <c r="F3179" s="5">
        <v>180</v>
      </c>
      <c r="G3179" s="5">
        <v>27</v>
      </c>
      <c r="H3179" s="5">
        <v>153</v>
      </c>
      <c r="I3179" s="1" t="s">
        <v>6887</v>
      </c>
      <c r="J3179" s="1" t="s">
        <v>6959</v>
      </c>
      <c r="K3179" s="5">
        <v>61.2</v>
      </c>
    </row>
    <row r="3180" spans="2:11" x14ac:dyDescent="0.2">
      <c r="B3180" s="4" t="s">
        <v>145</v>
      </c>
      <c r="C3180" s="1" t="s">
        <v>6380</v>
      </c>
      <c r="D3180" s="4">
        <v>3</v>
      </c>
      <c r="E3180" s="4">
        <v>2020</v>
      </c>
      <c r="F3180" s="5">
        <v>636</v>
      </c>
      <c r="G3180" s="5">
        <v>95.399999999999977</v>
      </c>
      <c r="H3180" s="5">
        <v>540.6</v>
      </c>
      <c r="I3180" s="1" t="s">
        <v>6890</v>
      </c>
      <c r="J3180" s="1" t="s">
        <v>6927</v>
      </c>
      <c r="K3180" s="5">
        <v>216.24</v>
      </c>
    </row>
    <row r="3181" spans="2:11" x14ac:dyDescent="0.2">
      <c r="B3181" s="4" t="s">
        <v>145</v>
      </c>
      <c r="C3181" s="1" t="s">
        <v>6381</v>
      </c>
      <c r="D3181" s="4">
        <v>9</v>
      </c>
      <c r="E3181" s="4">
        <v>2020</v>
      </c>
      <c r="F3181" s="5">
        <v>539</v>
      </c>
      <c r="G3181" s="5">
        <v>0</v>
      </c>
      <c r="H3181" s="5">
        <v>539</v>
      </c>
      <c r="I3181" s="1" t="s">
        <v>6891</v>
      </c>
      <c r="J3181" s="1" t="s">
        <v>6956</v>
      </c>
      <c r="K3181" s="5">
        <v>156.31</v>
      </c>
    </row>
    <row r="3182" spans="2:11" x14ac:dyDescent="0.2">
      <c r="B3182" s="4" t="s">
        <v>146</v>
      </c>
      <c r="C3182" s="1" t="s">
        <v>6382</v>
      </c>
      <c r="D3182" s="4">
        <v>3</v>
      </c>
      <c r="E3182" s="4">
        <v>2020</v>
      </c>
      <c r="F3182" s="5">
        <v>317</v>
      </c>
      <c r="G3182" s="5">
        <v>47.550000000000011</v>
      </c>
      <c r="H3182" s="5">
        <v>269.45</v>
      </c>
      <c r="I3182" s="1" t="s">
        <v>6887</v>
      </c>
      <c r="J3182" s="1" t="s">
        <v>6935</v>
      </c>
      <c r="K3182" s="5">
        <v>98.27</v>
      </c>
    </row>
    <row r="3183" spans="2:11" x14ac:dyDescent="0.2">
      <c r="B3183" s="4" t="s">
        <v>147</v>
      </c>
      <c r="C3183" s="1" t="s">
        <v>6383</v>
      </c>
      <c r="D3183" s="4">
        <v>3</v>
      </c>
      <c r="E3183" s="4">
        <v>2020</v>
      </c>
      <c r="F3183" s="5">
        <v>293</v>
      </c>
      <c r="G3183" s="5">
        <v>43.950000000000017</v>
      </c>
      <c r="H3183" s="5">
        <v>249.04999999999998</v>
      </c>
      <c r="I3183" s="1" t="s">
        <v>6887</v>
      </c>
      <c r="J3183" s="1" t="s">
        <v>6937</v>
      </c>
      <c r="K3183" s="5">
        <v>90.83</v>
      </c>
    </row>
    <row r="3184" spans="2:11" x14ac:dyDescent="0.2">
      <c r="B3184" s="4" t="s">
        <v>148</v>
      </c>
      <c r="C3184" s="1" t="s">
        <v>6384</v>
      </c>
      <c r="D3184" s="4">
        <v>3</v>
      </c>
      <c r="E3184" s="4">
        <v>2020</v>
      </c>
      <c r="F3184" s="5">
        <v>447</v>
      </c>
      <c r="G3184" s="5">
        <v>67.050000000000011</v>
      </c>
      <c r="H3184" s="5">
        <v>379.95</v>
      </c>
      <c r="I3184" s="1" t="s">
        <v>6889</v>
      </c>
      <c r="J3184" s="1" t="s">
        <v>6893</v>
      </c>
      <c r="K3184" s="5">
        <v>156.44999999999999</v>
      </c>
    </row>
    <row r="3185" spans="2:11" x14ac:dyDescent="0.2">
      <c r="B3185" s="4" t="s">
        <v>149</v>
      </c>
      <c r="C3185" s="1" t="s">
        <v>6385</v>
      </c>
      <c r="D3185" s="4">
        <v>3</v>
      </c>
      <c r="E3185" s="4">
        <v>2020</v>
      </c>
      <c r="F3185" s="5">
        <v>345</v>
      </c>
      <c r="G3185" s="5">
        <v>51.75</v>
      </c>
      <c r="H3185" s="5">
        <v>293.25</v>
      </c>
      <c r="I3185" s="1" t="s">
        <v>6889</v>
      </c>
      <c r="J3185" s="1" t="s">
        <v>6920</v>
      </c>
      <c r="K3185" s="5">
        <v>106.95</v>
      </c>
    </row>
    <row r="3186" spans="2:11" x14ac:dyDescent="0.2">
      <c r="B3186" s="4" t="s">
        <v>150</v>
      </c>
      <c r="C3186" s="1" t="s">
        <v>6386</v>
      </c>
      <c r="D3186" s="4">
        <v>3</v>
      </c>
      <c r="E3186" s="4">
        <v>2020</v>
      </c>
      <c r="F3186" s="5">
        <v>383</v>
      </c>
      <c r="G3186" s="5">
        <v>57.449999999999989</v>
      </c>
      <c r="H3186" s="5">
        <v>325.55</v>
      </c>
      <c r="I3186" s="1" t="s">
        <v>6889</v>
      </c>
      <c r="J3186" s="1" t="s">
        <v>6911</v>
      </c>
      <c r="K3186" s="5">
        <v>122.56</v>
      </c>
    </row>
    <row r="3187" spans="2:11" x14ac:dyDescent="0.2">
      <c r="B3187" s="4" t="s">
        <v>151</v>
      </c>
      <c r="C3187" s="1" t="s">
        <v>6387</v>
      </c>
      <c r="D3187" s="4">
        <v>3</v>
      </c>
      <c r="E3187" s="4">
        <v>2020</v>
      </c>
      <c r="F3187" s="5">
        <v>447</v>
      </c>
      <c r="G3187" s="5">
        <v>67.050000000000011</v>
      </c>
      <c r="H3187" s="5">
        <v>379.95</v>
      </c>
      <c r="I3187" s="1" t="s">
        <v>6889</v>
      </c>
      <c r="J3187" s="1" t="s">
        <v>6893</v>
      </c>
      <c r="K3187" s="5">
        <v>156.44999999999999</v>
      </c>
    </row>
    <row r="3188" spans="2:11" x14ac:dyDescent="0.2">
      <c r="B3188" s="4" t="s">
        <v>152</v>
      </c>
      <c r="C3188" s="1" t="s">
        <v>6388</v>
      </c>
      <c r="D3188" s="4">
        <v>3</v>
      </c>
      <c r="E3188" s="4">
        <v>2020</v>
      </c>
      <c r="F3188" s="5">
        <v>540</v>
      </c>
      <c r="G3188" s="5">
        <v>81</v>
      </c>
      <c r="H3188" s="5">
        <v>459</v>
      </c>
      <c r="I3188" s="1" t="s">
        <v>6891</v>
      </c>
      <c r="J3188" s="1" t="s">
        <v>6952</v>
      </c>
      <c r="K3188" s="5">
        <v>167.4</v>
      </c>
    </row>
    <row r="3189" spans="2:11" x14ac:dyDescent="0.2">
      <c r="B3189" s="4" t="s">
        <v>152</v>
      </c>
      <c r="C3189" s="1" t="s">
        <v>6389</v>
      </c>
      <c r="D3189" s="4">
        <v>4</v>
      </c>
      <c r="E3189" s="4">
        <v>2020</v>
      </c>
      <c r="F3189" s="5">
        <v>261</v>
      </c>
      <c r="G3189" s="5">
        <v>39.150000000000006</v>
      </c>
      <c r="H3189" s="5">
        <v>221.85</v>
      </c>
      <c r="I3189" s="1" t="s">
        <v>6887</v>
      </c>
      <c r="J3189" s="1" t="s">
        <v>6948</v>
      </c>
      <c r="K3189" s="5">
        <v>78.3</v>
      </c>
    </row>
    <row r="3190" spans="2:11" x14ac:dyDescent="0.2">
      <c r="B3190" s="4" t="s">
        <v>153</v>
      </c>
      <c r="C3190" s="1" t="s">
        <v>6390</v>
      </c>
      <c r="D3190" s="4">
        <v>3</v>
      </c>
      <c r="E3190" s="4">
        <v>2020</v>
      </c>
      <c r="F3190" s="5">
        <v>447</v>
      </c>
      <c r="G3190" s="5">
        <v>67.050000000000011</v>
      </c>
      <c r="H3190" s="5">
        <v>379.95</v>
      </c>
      <c r="I3190" s="1" t="s">
        <v>6889</v>
      </c>
      <c r="J3190" s="1" t="s">
        <v>6893</v>
      </c>
      <c r="K3190" s="5">
        <v>156.44999999999999</v>
      </c>
    </row>
    <row r="3191" spans="2:11" x14ac:dyDescent="0.2">
      <c r="B3191" s="4" t="s">
        <v>154</v>
      </c>
      <c r="C3191" s="1" t="s">
        <v>6391</v>
      </c>
      <c r="D3191" s="4">
        <v>3</v>
      </c>
      <c r="E3191" s="4">
        <v>2020</v>
      </c>
      <c r="F3191" s="5">
        <v>383</v>
      </c>
      <c r="G3191" s="5">
        <v>57.449999999999989</v>
      </c>
      <c r="H3191" s="5">
        <v>325.55</v>
      </c>
      <c r="I3191" s="1" t="s">
        <v>6889</v>
      </c>
      <c r="J3191" s="1" t="s">
        <v>6911</v>
      </c>
      <c r="K3191" s="5">
        <v>122.56</v>
      </c>
    </row>
    <row r="3192" spans="2:11" x14ac:dyDescent="0.2">
      <c r="B3192" s="4" t="s">
        <v>155</v>
      </c>
      <c r="C3192" s="1" t="s">
        <v>6392</v>
      </c>
      <c r="D3192" s="4">
        <v>3</v>
      </c>
      <c r="E3192" s="4">
        <v>2020</v>
      </c>
      <c r="F3192" s="5">
        <v>345</v>
      </c>
      <c r="G3192" s="5">
        <v>51.75</v>
      </c>
      <c r="H3192" s="5">
        <v>293.25</v>
      </c>
      <c r="I3192" s="1" t="s">
        <v>6889</v>
      </c>
      <c r="J3192" s="1" t="s">
        <v>6920</v>
      </c>
      <c r="K3192" s="5">
        <v>106.95</v>
      </c>
    </row>
    <row r="3193" spans="2:11" x14ac:dyDescent="0.2">
      <c r="B3193" s="4" t="s">
        <v>156</v>
      </c>
      <c r="C3193" s="1" t="s">
        <v>6393</v>
      </c>
      <c r="D3193" s="4">
        <v>3</v>
      </c>
      <c r="E3193" s="4">
        <v>2020</v>
      </c>
      <c r="F3193" s="5">
        <v>345</v>
      </c>
      <c r="G3193" s="5">
        <v>51.75</v>
      </c>
      <c r="H3193" s="5">
        <v>293.25</v>
      </c>
      <c r="I3193" s="1" t="s">
        <v>6889</v>
      </c>
      <c r="J3193" s="1" t="s">
        <v>6920</v>
      </c>
      <c r="K3193" s="5">
        <v>106.95</v>
      </c>
    </row>
    <row r="3194" spans="2:11" x14ac:dyDescent="0.2">
      <c r="B3194" s="4" t="s">
        <v>157</v>
      </c>
      <c r="C3194" s="1" t="s">
        <v>6394</v>
      </c>
      <c r="D3194" s="4">
        <v>3</v>
      </c>
      <c r="E3194" s="4">
        <v>2020</v>
      </c>
      <c r="F3194" s="5">
        <v>345</v>
      </c>
      <c r="G3194" s="5">
        <v>51.75</v>
      </c>
      <c r="H3194" s="5">
        <v>293.25</v>
      </c>
      <c r="I3194" s="1" t="s">
        <v>6889</v>
      </c>
      <c r="J3194" s="1" t="s">
        <v>6920</v>
      </c>
      <c r="K3194" s="5">
        <v>106.95</v>
      </c>
    </row>
    <row r="3195" spans="2:11" x14ac:dyDescent="0.2">
      <c r="B3195" s="4" t="s">
        <v>158</v>
      </c>
      <c r="C3195" s="1" t="s">
        <v>6395</v>
      </c>
      <c r="D3195" s="4">
        <v>3</v>
      </c>
      <c r="E3195" s="4">
        <v>2020</v>
      </c>
      <c r="F3195" s="5">
        <v>168</v>
      </c>
      <c r="G3195" s="5">
        <v>25.200000000000017</v>
      </c>
      <c r="H3195" s="5">
        <v>142.79999999999998</v>
      </c>
      <c r="I3195" s="1" t="s">
        <v>6888</v>
      </c>
      <c r="J3195" s="1" t="s">
        <v>6894</v>
      </c>
      <c r="K3195" s="5">
        <v>25.2</v>
      </c>
    </row>
    <row r="3196" spans="2:11" x14ac:dyDescent="0.2">
      <c r="B3196" s="4" t="s">
        <v>159</v>
      </c>
      <c r="C3196" s="1" t="s">
        <v>6396</v>
      </c>
      <c r="D3196" s="4">
        <v>3</v>
      </c>
      <c r="E3196" s="4">
        <v>2020</v>
      </c>
      <c r="F3196" s="5">
        <v>168</v>
      </c>
      <c r="G3196" s="5">
        <v>25.200000000000017</v>
      </c>
      <c r="H3196" s="5">
        <v>142.79999999999998</v>
      </c>
      <c r="I3196" s="1" t="s">
        <v>6888</v>
      </c>
      <c r="J3196" s="1" t="s">
        <v>6894</v>
      </c>
      <c r="K3196" s="5">
        <v>25.2</v>
      </c>
    </row>
    <row r="3197" spans="2:11" x14ac:dyDescent="0.2">
      <c r="B3197" s="4" t="s">
        <v>160</v>
      </c>
      <c r="C3197" s="1" t="s">
        <v>6397</v>
      </c>
      <c r="D3197" s="4">
        <v>3</v>
      </c>
      <c r="E3197" s="4">
        <v>2020</v>
      </c>
      <c r="F3197" s="5">
        <v>220</v>
      </c>
      <c r="G3197" s="5">
        <v>33</v>
      </c>
      <c r="H3197" s="5">
        <v>187</v>
      </c>
      <c r="I3197" s="1" t="s">
        <v>6892</v>
      </c>
      <c r="J3197" s="1" t="s">
        <v>6895</v>
      </c>
      <c r="K3197" s="5">
        <v>39.6</v>
      </c>
    </row>
    <row r="3198" spans="2:11" x14ac:dyDescent="0.2">
      <c r="B3198" s="4" t="s">
        <v>161</v>
      </c>
      <c r="C3198" s="1" t="s">
        <v>6398</v>
      </c>
      <c r="D3198" s="4">
        <v>3</v>
      </c>
      <c r="E3198" s="4">
        <v>2020</v>
      </c>
      <c r="F3198" s="5">
        <v>210</v>
      </c>
      <c r="G3198" s="5">
        <v>31.5</v>
      </c>
      <c r="H3198" s="5">
        <v>178.5</v>
      </c>
      <c r="I3198" s="1" t="s">
        <v>6892</v>
      </c>
      <c r="J3198" s="1" t="s">
        <v>6913</v>
      </c>
      <c r="K3198" s="5">
        <v>37.799999999999997</v>
      </c>
    </row>
    <row r="3199" spans="2:11" x14ac:dyDescent="0.2">
      <c r="B3199" s="4" t="s">
        <v>162</v>
      </c>
      <c r="C3199" s="1" t="s">
        <v>6399</v>
      </c>
      <c r="D3199" s="4">
        <v>3</v>
      </c>
      <c r="E3199" s="4">
        <v>2020</v>
      </c>
      <c r="F3199" s="5">
        <v>492</v>
      </c>
      <c r="G3199" s="5">
        <v>73.800000000000011</v>
      </c>
      <c r="H3199" s="5">
        <v>418.2</v>
      </c>
      <c r="I3199" s="1" t="s">
        <v>6891</v>
      </c>
      <c r="J3199" s="1" t="s">
        <v>6947</v>
      </c>
      <c r="K3199" s="5">
        <v>137.76000000000002</v>
      </c>
    </row>
    <row r="3200" spans="2:11" x14ac:dyDescent="0.2">
      <c r="B3200" s="4" t="s">
        <v>163</v>
      </c>
      <c r="C3200" s="1" t="s">
        <v>6400</v>
      </c>
      <c r="D3200" s="4">
        <v>3</v>
      </c>
      <c r="E3200" s="4">
        <v>2020</v>
      </c>
      <c r="F3200" s="5">
        <v>447</v>
      </c>
      <c r="G3200" s="5">
        <v>67.050000000000011</v>
      </c>
      <c r="H3200" s="5">
        <v>379.95</v>
      </c>
      <c r="I3200" s="1" t="s">
        <v>6889</v>
      </c>
      <c r="J3200" s="1" t="s">
        <v>6893</v>
      </c>
      <c r="K3200" s="5">
        <v>156.44999999999999</v>
      </c>
    </row>
    <row r="3201" spans="2:11" x14ac:dyDescent="0.2">
      <c r="B3201" s="4" t="s">
        <v>164</v>
      </c>
      <c r="C3201" s="1" t="s">
        <v>6401</v>
      </c>
      <c r="D3201" s="4">
        <v>3</v>
      </c>
      <c r="E3201" s="4">
        <v>2020</v>
      </c>
      <c r="F3201" s="5">
        <v>383</v>
      </c>
      <c r="G3201" s="5">
        <v>57.449999999999989</v>
      </c>
      <c r="H3201" s="5">
        <v>325.55</v>
      </c>
      <c r="I3201" s="1" t="s">
        <v>6889</v>
      </c>
      <c r="J3201" s="1" t="s">
        <v>6911</v>
      </c>
      <c r="K3201" s="5">
        <v>122.56</v>
      </c>
    </row>
    <row r="3202" spans="2:11" x14ac:dyDescent="0.2">
      <c r="B3202" s="4" t="s">
        <v>165</v>
      </c>
      <c r="C3202" s="1" t="s">
        <v>6402</v>
      </c>
      <c r="D3202" s="4">
        <v>3</v>
      </c>
      <c r="E3202" s="4">
        <v>2020</v>
      </c>
      <c r="F3202" s="5">
        <v>447</v>
      </c>
      <c r="G3202" s="5">
        <v>67.050000000000011</v>
      </c>
      <c r="H3202" s="5">
        <v>379.95</v>
      </c>
      <c r="I3202" s="1" t="s">
        <v>6889</v>
      </c>
      <c r="J3202" s="1" t="s">
        <v>6893</v>
      </c>
      <c r="K3202" s="5">
        <v>156.44999999999999</v>
      </c>
    </row>
    <row r="3203" spans="2:11" x14ac:dyDescent="0.2">
      <c r="B3203" s="4" t="s">
        <v>166</v>
      </c>
      <c r="C3203" s="1" t="s">
        <v>6403</v>
      </c>
      <c r="D3203" s="4">
        <v>3</v>
      </c>
      <c r="E3203" s="4">
        <v>2020</v>
      </c>
      <c r="F3203" s="5">
        <v>447</v>
      </c>
      <c r="G3203" s="5">
        <v>67.050000000000011</v>
      </c>
      <c r="H3203" s="5">
        <v>379.95</v>
      </c>
      <c r="I3203" s="1" t="s">
        <v>6889</v>
      </c>
      <c r="J3203" s="1" t="s">
        <v>6893</v>
      </c>
      <c r="K3203" s="5">
        <v>156.44999999999999</v>
      </c>
    </row>
    <row r="3204" spans="2:11" x14ac:dyDescent="0.2">
      <c r="B3204" s="4" t="s">
        <v>3049</v>
      </c>
      <c r="C3204" s="1" t="s">
        <v>6404</v>
      </c>
      <c r="D3204" s="4">
        <v>3</v>
      </c>
      <c r="E3204" s="4">
        <v>2020</v>
      </c>
      <c r="F3204" s="5">
        <v>144</v>
      </c>
      <c r="G3204" s="5">
        <v>21.600000000000009</v>
      </c>
      <c r="H3204" s="5">
        <v>122.39999999999999</v>
      </c>
      <c r="I3204" s="1" t="s">
        <v>6888</v>
      </c>
      <c r="J3204" s="1" t="s">
        <v>6921</v>
      </c>
      <c r="K3204" s="5">
        <v>66.240000000000009</v>
      </c>
    </row>
    <row r="3205" spans="2:11" x14ac:dyDescent="0.2">
      <c r="B3205" s="4" t="s">
        <v>3049</v>
      </c>
      <c r="C3205" s="1" t="s">
        <v>6405</v>
      </c>
      <c r="D3205" s="4">
        <v>9</v>
      </c>
      <c r="E3205" s="4">
        <v>2020</v>
      </c>
      <c r="F3205" s="5">
        <v>172</v>
      </c>
      <c r="G3205" s="5">
        <v>0</v>
      </c>
      <c r="H3205" s="5">
        <v>172</v>
      </c>
      <c r="I3205" s="1" t="s">
        <v>6888</v>
      </c>
      <c r="J3205" s="1" t="s">
        <v>6912</v>
      </c>
      <c r="K3205" s="5">
        <v>65.36</v>
      </c>
    </row>
    <row r="3206" spans="2:11" x14ac:dyDescent="0.2">
      <c r="B3206" s="4" t="s">
        <v>167</v>
      </c>
      <c r="C3206" s="1" t="s">
        <v>6406</v>
      </c>
      <c r="D3206" s="4">
        <v>3</v>
      </c>
      <c r="E3206" s="4">
        <v>2020</v>
      </c>
      <c r="F3206" s="5">
        <v>506</v>
      </c>
      <c r="G3206" s="5">
        <v>75.900000000000034</v>
      </c>
      <c r="H3206" s="5">
        <v>430.09999999999997</v>
      </c>
      <c r="I3206" s="1" t="s">
        <v>6891</v>
      </c>
      <c r="J3206" s="1" t="s">
        <v>6909</v>
      </c>
      <c r="K3206" s="5">
        <v>146.73999999999998</v>
      </c>
    </row>
    <row r="3207" spans="2:11" x14ac:dyDescent="0.2">
      <c r="B3207" s="4" t="s">
        <v>168</v>
      </c>
      <c r="C3207" s="1" t="s">
        <v>6407</v>
      </c>
      <c r="D3207" s="4">
        <v>3</v>
      </c>
      <c r="E3207" s="4">
        <v>2020</v>
      </c>
      <c r="F3207" s="5">
        <v>283</v>
      </c>
      <c r="G3207" s="5">
        <v>42.450000000000017</v>
      </c>
      <c r="H3207" s="5">
        <v>240.54999999999998</v>
      </c>
      <c r="I3207" s="1" t="s">
        <v>6887</v>
      </c>
      <c r="J3207" s="1" t="s">
        <v>6955</v>
      </c>
      <c r="K3207" s="5">
        <v>82.07</v>
      </c>
    </row>
    <row r="3208" spans="2:11" x14ac:dyDescent="0.2">
      <c r="B3208" s="4" t="s">
        <v>169</v>
      </c>
      <c r="C3208" s="1" t="s">
        <v>6408</v>
      </c>
      <c r="D3208" s="4">
        <v>3</v>
      </c>
      <c r="E3208" s="4">
        <v>2020</v>
      </c>
      <c r="F3208" s="5">
        <v>447</v>
      </c>
      <c r="G3208" s="5">
        <v>67.050000000000011</v>
      </c>
      <c r="H3208" s="5">
        <v>379.95</v>
      </c>
      <c r="I3208" s="1" t="s">
        <v>6889</v>
      </c>
      <c r="J3208" s="1" t="s">
        <v>6893</v>
      </c>
      <c r="K3208" s="5">
        <v>156.44999999999999</v>
      </c>
    </row>
    <row r="3209" spans="2:11" x14ac:dyDescent="0.2">
      <c r="B3209" s="4" t="s">
        <v>2943</v>
      </c>
      <c r="C3209" s="1" t="s">
        <v>6409</v>
      </c>
      <c r="D3209" s="4">
        <v>4</v>
      </c>
      <c r="E3209" s="4">
        <v>2020</v>
      </c>
      <c r="F3209" s="5">
        <v>172</v>
      </c>
      <c r="G3209" s="5">
        <v>25.800000000000011</v>
      </c>
      <c r="H3209" s="5">
        <v>146.19999999999999</v>
      </c>
      <c r="I3209" s="1" t="s">
        <v>6888</v>
      </c>
      <c r="J3209" s="1" t="s">
        <v>6912</v>
      </c>
      <c r="K3209" s="5">
        <v>65.36</v>
      </c>
    </row>
    <row r="3210" spans="2:11" x14ac:dyDescent="0.2">
      <c r="B3210" s="4" t="s">
        <v>2944</v>
      </c>
      <c r="C3210" s="1" t="s">
        <v>6410</v>
      </c>
      <c r="D3210" s="4">
        <v>4</v>
      </c>
      <c r="E3210" s="4">
        <v>2020</v>
      </c>
      <c r="F3210" s="5">
        <v>327</v>
      </c>
      <c r="G3210" s="5">
        <v>49.050000000000011</v>
      </c>
      <c r="H3210" s="5">
        <v>277.95</v>
      </c>
      <c r="I3210" s="1" t="s">
        <v>6886</v>
      </c>
      <c r="J3210" s="1" t="s">
        <v>6916</v>
      </c>
      <c r="K3210" s="5">
        <v>94.83</v>
      </c>
    </row>
    <row r="3211" spans="2:11" x14ac:dyDescent="0.2">
      <c r="B3211" s="4" t="s">
        <v>2945</v>
      </c>
      <c r="C3211" s="1" t="s">
        <v>6411</v>
      </c>
      <c r="D3211" s="4">
        <v>4</v>
      </c>
      <c r="E3211" s="4">
        <v>2020</v>
      </c>
      <c r="F3211" s="5">
        <v>313</v>
      </c>
      <c r="G3211" s="5">
        <v>46.949999999999989</v>
      </c>
      <c r="H3211" s="5">
        <v>266.05</v>
      </c>
      <c r="I3211" s="1" t="s">
        <v>6886</v>
      </c>
      <c r="J3211" s="1" t="s">
        <v>6897</v>
      </c>
      <c r="K3211" s="5">
        <v>93.899999999999991</v>
      </c>
    </row>
    <row r="3212" spans="2:11" x14ac:dyDescent="0.2">
      <c r="B3212" s="4" t="s">
        <v>2945</v>
      </c>
      <c r="C3212" s="1" t="s">
        <v>6412</v>
      </c>
      <c r="D3212" s="4">
        <v>12</v>
      </c>
      <c r="E3212" s="4">
        <v>2020</v>
      </c>
      <c r="F3212" s="5">
        <v>992</v>
      </c>
      <c r="G3212" s="5">
        <v>0</v>
      </c>
      <c r="H3212" s="5">
        <v>992</v>
      </c>
      <c r="I3212" s="1" t="s">
        <v>6884</v>
      </c>
      <c r="J3212" s="1" t="s">
        <v>6942</v>
      </c>
      <c r="K3212" s="5">
        <v>277.76000000000005</v>
      </c>
    </row>
    <row r="3213" spans="2:11" x14ac:dyDescent="0.2">
      <c r="B3213" s="4" t="s">
        <v>2945</v>
      </c>
      <c r="C3213" s="1" t="s">
        <v>6413</v>
      </c>
      <c r="D3213" s="4">
        <v>12</v>
      </c>
      <c r="E3213" s="4">
        <v>2020</v>
      </c>
      <c r="F3213" s="5">
        <v>948</v>
      </c>
      <c r="G3213" s="5">
        <v>0</v>
      </c>
      <c r="H3213" s="5">
        <v>948</v>
      </c>
      <c r="I3213" s="1" t="s">
        <v>6883</v>
      </c>
      <c r="J3213" s="1" t="s">
        <v>6899</v>
      </c>
      <c r="K3213" s="5">
        <v>303.36</v>
      </c>
    </row>
    <row r="3214" spans="2:11" x14ac:dyDescent="0.2">
      <c r="B3214" s="4" t="s">
        <v>2946</v>
      </c>
      <c r="C3214" s="1" t="s">
        <v>6414</v>
      </c>
      <c r="D3214" s="4">
        <v>4</v>
      </c>
      <c r="E3214" s="4">
        <v>2020</v>
      </c>
      <c r="F3214" s="5">
        <v>1101</v>
      </c>
      <c r="G3214" s="5">
        <v>165.14999999999998</v>
      </c>
      <c r="H3214" s="5">
        <v>935.85</v>
      </c>
      <c r="I3214" s="1" t="s">
        <v>6883</v>
      </c>
      <c r="J3214" s="1" t="s">
        <v>6901</v>
      </c>
      <c r="K3214" s="5">
        <v>396.36</v>
      </c>
    </row>
    <row r="3215" spans="2:11" x14ac:dyDescent="0.2">
      <c r="B3215" s="4" t="s">
        <v>2947</v>
      </c>
      <c r="C3215" s="1" t="s">
        <v>6415</v>
      </c>
      <c r="D3215" s="4">
        <v>4</v>
      </c>
      <c r="E3215" s="4">
        <v>2020</v>
      </c>
      <c r="F3215" s="5">
        <v>1576</v>
      </c>
      <c r="G3215" s="5">
        <v>236.40000000000009</v>
      </c>
      <c r="H3215" s="5">
        <v>1339.6</v>
      </c>
      <c r="I3215" s="1" t="s">
        <v>6883</v>
      </c>
      <c r="J3215" s="1" t="s">
        <v>6943</v>
      </c>
      <c r="K3215" s="5">
        <v>520.08000000000004</v>
      </c>
    </row>
    <row r="3216" spans="2:11" x14ac:dyDescent="0.2">
      <c r="B3216" s="4" t="s">
        <v>2947</v>
      </c>
      <c r="C3216" s="1" t="s">
        <v>6416</v>
      </c>
      <c r="D3216" s="4">
        <v>5</v>
      </c>
      <c r="E3216" s="4">
        <v>2020</v>
      </c>
      <c r="F3216" s="5">
        <v>510</v>
      </c>
      <c r="G3216" s="5">
        <v>76.5</v>
      </c>
      <c r="H3216" s="5">
        <v>433.5</v>
      </c>
      <c r="I3216" s="1" t="s">
        <v>6890</v>
      </c>
      <c r="J3216" s="1" t="s">
        <v>6903</v>
      </c>
      <c r="K3216" s="5">
        <v>163.20000000000002</v>
      </c>
    </row>
    <row r="3217" spans="2:11" x14ac:dyDescent="0.2">
      <c r="B3217" s="4" t="s">
        <v>2947</v>
      </c>
      <c r="C3217" s="1" t="s">
        <v>6417</v>
      </c>
      <c r="D3217" s="4">
        <v>5</v>
      </c>
      <c r="E3217" s="4">
        <v>2020</v>
      </c>
      <c r="F3217" s="5">
        <v>551</v>
      </c>
      <c r="G3217" s="5">
        <v>0</v>
      </c>
      <c r="H3217" s="5">
        <v>551</v>
      </c>
      <c r="I3217" s="1" t="s">
        <v>6890</v>
      </c>
      <c r="J3217" s="1" t="s">
        <v>6930</v>
      </c>
      <c r="K3217" s="5">
        <v>264.48</v>
      </c>
    </row>
    <row r="3218" spans="2:11" x14ac:dyDescent="0.2">
      <c r="B3218" s="4" t="s">
        <v>2948</v>
      </c>
      <c r="C3218" s="1" t="s">
        <v>6418</v>
      </c>
      <c r="D3218" s="4">
        <v>4</v>
      </c>
      <c r="E3218" s="4">
        <v>2020</v>
      </c>
      <c r="F3218" s="5">
        <v>636</v>
      </c>
      <c r="G3218" s="5">
        <v>95.399999999999977</v>
      </c>
      <c r="H3218" s="5">
        <v>540.6</v>
      </c>
      <c r="I3218" s="1" t="s">
        <v>6890</v>
      </c>
      <c r="J3218" s="1" t="s">
        <v>6927</v>
      </c>
      <c r="K3218" s="5">
        <v>216.24</v>
      </c>
    </row>
    <row r="3219" spans="2:11" x14ac:dyDescent="0.2">
      <c r="B3219" s="4" t="s">
        <v>2949</v>
      </c>
      <c r="C3219" s="1" t="s">
        <v>6419</v>
      </c>
      <c r="D3219" s="4">
        <v>4</v>
      </c>
      <c r="E3219" s="4">
        <v>2020</v>
      </c>
      <c r="F3219" s="5">
        <v>313</v>
      </c>
      <c r="G3219" s="5">
        <v>46.949999999999989</v>
      </c>
      <c r="H3219" s="5">
        <v>266.05</v>
      </c>
      <c r="I3219" s="1" t="s">
        <v>6886</v>
      </c>
      <c r="J3219" s="1" t="s">
        <v>6897</v>
      </c>
      <c r="K3219" s="5">
        <v>93.899999999999991</v>
      </c>
    </row>
    <row r="3220" spans="2:11" x14ac:dyDescent="0.2">
      <c r="B3220" s="4" t="s">
        <v>2949</v>
      </c>
      <c r="C3220" s="1" t="s">
        <v>6420</v>
      </c>
      <c r="D3220" s="4">
        <v>12</v>
      </c>
      <c r="E3220" s="4">
        <v>2020</v>
      </c>
      <c r="F3220" s="5">
        <v>948</v>
      </c>
      <c r="G3220" s="5">
        <v>0</v>
      </c>
      <c r="H3220" s="5">
        <v>948</v>
      </c>
      <c r="I3220" s="1" t="s">
        <v>6883</v>
      </c>
      <c r="J3220" s="1" t="s">
        <v>6899</v>
      </c>
      <c r="K3220" s="5">
        <v>303.36</v>
      </c>
    </row>
    <row r="3221" spans="2:11" x14ac:dyDescent="0.2">
      <c r="B3221" s="4" t="s">
        <v>2950</v>
      </c>
      <c r="C3221" s="1" t="s">
        <v>6421</v>
      </c>
      <c r="D3221" s="4">
        <v>4</v>
      </c>
      <c r="E3221" s="4">
        <v>2020</v>
      </c>
      <c r="F3221" s="5">
        <v>1101</v>
      </c>
      <c r="G3221" s="5">
        <v>165.14999999999998</v>
      </c>
      <c r="H3221" s="5">
        <v>935.85</v>
      </c>
      <c r="I3221" s="1" t="s">
        <v>6883</v>
      </c>
      <c r="J3221" s="1" t="s">
        <v>6901</v>
      </c>
      <c r="K3221" s="5">
        <v>396.36</v>
      </c>
    </row>
    <row r="3222" spans="2:11" x14ac:dyDescent="0.2">
      <c r="B3222" s="4" t="s">
        <v>2951</v>
      </c>
      <c r="C3222" s="1" t="s">
        <v>6422</v>
      </c>
      <c r="D3222" s="4">
        <v>4</v>
      </c>
      <c r="E3222" s="4">
        <v>2020</v>
      </c>
      <c r="F3222" s="5">
        <v>327</v>
      </c>
      <c r="G3222" s="5">
        <v>49.050000000000011</v>
      </c>
      <c r="H3222" s="5">
        <v>277.95</v>
      </c>
      <c r="I3222" s="1" t="s">
        <v>6886</v>
      </c>
      <c r="J3222" s="1" t="s">
        <v>6916</v>
      </c>
      <c r="K3222" s="5">
        <v>94.83</v>
      </c>
    </row>
    <row r="3223" spans="2:11" x14ac:dyDescent="0.2">
      <c r="B3223" s="4" t="s">
        <v>2951</v>
      </c>
      <c r="C3223" s="1" t="s">
        <v>6423</v>
      </c>
      <c r="D3223" s="4">
        <v>9</v>
      </c>
      <c r="E3223" s="4">
        <v>2020</v>
      </c>
      <c r="F3223" s="5">
        <v>951</v>
      </c>
      <c r="G3223" s="5">
        <v>0</v>
      </c>
      <c r="H3223" s="5">
        <v>951</v>
      </c>
      <c r="I3223" s="1" t="s">
        <v>6884</v>
      </c>
      <c r="J3223" s="1" t="s">
        <v>6898</v>
      </c>
      <c r="K3223" s="5">
        <v>247.26000000000002</v>
      </c>
    </row>
    <row r="3224" spans="2:11" x14ac:dyDescent="0.2">
      <c r="B3224" s="4" t="s">
        <v>2951</v>
      </c>
      <c r="C3224" s="1" t="s">
        <v>6424</v>
      </c>
      <c r="D3224" s="4">
        <v>9</v>
      </c>
      <c r="E3224" s="4">
        <v>2020</v>
      </c>
      <c r="F3224" s="5">
        <v>1101</v>
      </c>
      <c r="G3224" s="5">
        <v>0</v>
      </c>
      <c r="H3224" s="5">
        <v>1101</v>
      </c>
      <c r="I3224" s="1" t="s">
        <v>6883</v>
      </c>
      <c r="J3224" s="1" t="s">
        <v>6901</v>
      </c>
      <c r="K3224" s="5">
        <v>396.36</v>
      </c>
    </row>
    <row r="3225" spans="2:11" x14ac:dyDescent="0.2">
      <c r="B3225" s="4" t="s">
        <v>2951</v>
      </c>
      <c r="C3225" s="1" t="s">
        <v>6425</v>
      </c>
      <c r="D3225" s="4">
        <v>11</v>
      </c>
      <c r="E3225" s="4">
        <v>2020</v>
      </c>
      <c r="F3225" s="5">
        <v>1491</v>
      </c>
      <c r="G3225" s="5">
        <v>0</v>
      </c>
      <c r="H3225" s="5">
        <v>1491</v>
      </c>
      <c r="I3225" s="1" t="s">
        <v>6883</v>
      </c>
      <c r="J3225" s="1" t="s">
        <v>6900</v>
      </c>
      <c r="K3225" s="5">
        <v>506.94000000000005</v>
      </c>
    </row>
    <row r="3226" spans="2:11" x14ac:dyDescent="0.2">
      <c r="B3226" s="4" t="s">
        <v>2951</v>
      </c>
      <c r="C3226" s="1" t="s">
        <v>6426</v>
      </c>
      <c r="D3226" s="4">
        <v>10</v>
      </c>
      <c r="E3226" s="4">
        <v>2020</v>
      </c>
      <c r="F3226" s="5">
        <v>1491</v>
      </c>
      <c r="G3226" s="5">
        <v>0</v>
      </c>
      <c r="H3226" s="5">
        <v>1491</v>
      </c>
      <c r="I3226" s="1" t="s">
        <v>6883</v>
      </c>
      <c r="J3226" s="1" t="s">
        <v>6900</v>
      </c>
      <c r="K3226" s="5">
        <v>506.94000000000005</v>
      </c>
    </row>
    <row r="3227" spans="2:11" x14ac:dyDescent="0.2">
      <c r="B3227" s="4" t="s">
        <v>2951</v>
      </c>
      <c r="C3227" s="1" t="s">
        <v>6427</v>
      </c>
      <c r="D3227" s="4">
        <v>12</v>
      </c>
      <c r="E3227" s="4">
        <v>2020</v>
      </c>
      <c r="F3227" s="5">
        <v>1101</v>
      </c>
      <c r="G3227" s="5">
        <v>0</v>
      </c>
      <c r="H3227" s="5">
        <v>1101</v>
      </c>
      <c r="I3227" s="1" t="s">
        <v>6883</v>
      </c>
      <c r="J3227" s="1" t="s">
        <v>6901</v>
      </c>
      <c r="K3227" s="5">
        <v>396.36</v>
      </c>
    </row>
    <row r="3228" spans="2:11" x14ac:dyDescent="0.2">
      <c r="B3228" s="4" t="s">
        <v>2951</v>
      </c>
      <c r="C3228" s="1" t="s">
        <v>6428</v>
      </c>
      <c r="D3228" s="4">
        <v>11</v>
      </c>
      <c r="E3228" s="4">
        <v>2020</v>
      </c>
      <c r="F3228" s="5">
        <v>1101</v>
      </c>
      <c r="G3228" s="5">
        <v>0</v>
      </c>
      <c r="H3228" s="5">
        <v>1101</v>
      </c>
      <c r="I3228" s="1" t="s">
        <v>6883</v>
      </c>
      <c r="J3228" s="1" t="s">
        <v>6901</v>
      </c>
      <c r="K3228" s="5">
        <v>396.36</v>
      </c>
    </row>
    <row r="3229" spans="2:11" x14ac:dyDescent="0.2">
      <c r="B3229" s="4" t="s">
        <v>2952</v>
      </c>
      <c r="C3229" s="1" t="s">
        <v>6429</v>
      </c>
      <c r="D3229" s="4">
        <v>4</v>
      </c>
      <c r="E3229" s="4">
        <v>2020</v>
      </c>
      <c r="F3229" s="5">
        <v>1101</v>
      </c>
      <c r="G3229" s="5">
        <v>165.14999999999998</v>
      </c>
      <c r="H3229" s="5">
        <v>935.85</v>
      </c>
      <c r="I3229" s="1" t="s">
        <v>6883</v>
      </c>
      <c r="J3229" s="1" t="s">
        <v>6901</v>
      </c>
      <c r="K3229" s="5">
        <v>396.36</v>
      </c>
    </row>
    <row r="3230" spans="2:11" x14ac:dyDescent="0.2">
      <c r="B3230" s="4" t="s">
        <v>2953</v>
      </c>
      <c r="C3230" s="1" t="s">
        <v>6430</v>
      </c>
      <c r="D3230" s="4">
        <v>4</v>
      </c>
      <c r="E3230" s="4">
        <v>2020</v>
      </c>
      <c r="F3230" s="5">
        <v>1491</v>
      </c>
      <c r="G3230" s="5">
        <v>223.65000000000009</v>
      </c>
      <c r="H3230" s="5">
        <v>1267.3499999999999</v>
      </c>
      <c r="I3230" s="1" t="s">
        <v>6883</v>
      </c>
      <c r="J3230" s="1" t="s">
        <v>6900</v>
      </c>
      <c r="K3230" s="5">
        <v>506.94000000000005</v>
      </c>
    </row>
    <row r="3231" spans="2:11" x14ac:dyDescent="0.2">
      <c r="B3231" s="4" t="s">
        <v>2954</v>
      </c>
      <c r="C3231" s="1" t="s">
        <v>6431</v>
      </c>
      <c r="D3231" s="4">
        <v>4</v>
      </c>
      <c r="E3231" s="4">
        <v>2020</v>
      </c>
      <c r="F3231" s="5">
        <v>172</v>
      </c>
      <c r="G3231" s="5">
        <v>25.800000000000011</v>
      </c>
      <c r="H3231" s="5">
        <v>146.19999999999999</v>
      </c>
      <c r="I3231" s="1" t="s">
        <v>6888</v>
      </c>
      <c r="J3231" s="1" t="s">
        <v>6912</v>
      </c>
      <c r="K3231" s="5">
        <v>65.36</v>
      </c>
    </row>
    <row r="3232" spans="2:11" x14ac:dyDescent="0.2">
      <c r="B3232" s="4" t="s">
        <v>2954</v>
      </c>
      <c r="C3232" s="1" t="s">
        <v>6432</v>
      </c>
      <c r="D3232" s="4">
        <v>12</v>
      </c>
      <c r="E3232" s="4">
        <v>2020</v>
      </c>
      <c r="F3232" s="5">
        <v>205</v>
      </c>
      <c r="G3232" s="5">
        <v>0</v>
      </c>
      <c r="H3232" s="5">
        <v>205</v>
      </c>
      <c r="I3232" s="1" t="s">
        <v>6892</v>
      </c>
      <c r="J3232" s="1" t="s">
        <v>6915</v>
      </c>
      <c r="K3232" s="5">
        <v>36.9</v>
      </c>
    </row>
    <row r="3233" spans="2:11" x14ac:dyDescent="0.2">
      <c r="B3233" s="4" t="s">
        <v>2954</v>
      </c>
      <c r="C3233" s="1" t="s">
        <v>6433</v>
      </c>
      <c r="D3233" s="4">
        <v>11</v>
      </c>
      <c r="E3233" s="4">
        <v>2020</v>
      </c>
      <c r="F3233" s="5">
        <v>258</v>
      </c>
      <c r="G3233" s="5">
        <v>0</v>
      </c>
      <c r="H3233" s="5">
        <v>258</v>
      </c>
      <c r="I3233" s="1" t="s">
        <v>6886</v>
      </c>
      <c r="J3233" s="1" t="s">
        <v>6918</v>
      </c>
      <c r="K3233" s="5">
        <v>72.240000000000009</v>
      </c>
    </row>
    <row r="3234" spans="2:11" x14ac:dyDescent="0.2">
      <c r="B3234" s="4" t="s">
        <v>2955</v>
      </c>
      <c r="C3234" s="1" t="s">
        <v>6434</v>
      </c>
      <c r="D3234" s="4">
        <v>4</v>
      </c>
      <c r="E3234" s="4">
        <v>2020</v>
      </c>
      <c r="F3234" s="5">
        <v>267</v>
      </c>
      <c r="G3234" s="5">
        <v>40.050000000000011</v>
      </c>
      <c r="H3234" s="5">
        <v>226.95</v>
      </c>
      <c r="I3234" s="1" t="s">
        <v>6887</v>
      </c>
      <c r="J3234" s="1" t="s">
        <v>6924</v>
      </c>
      <c r="K3234" s="5">
        <v>90.78</v>
      </c>
    </row>
    <row r="3235" spans="2:11" x14ac:dyDescent="0.2">
      <c r="B3235" s="4" t="s">
        <v>2956</v>
      </c>
      <c r="C3235" s="1" t="s">
        <v>6435</v>
      </c>
      <c r="D3235" s="4">
        <v>4</v>
      </c>
      <c r="E3235" s="4">
        <v>2020</v>
      </c>
      <c r="F3235" s="5">
        <v>345</v>
      </c>
      <c r="G3235" s="5">
        <v>51.75</v>
      </c>
      <c r="H3235" s="5">
        <v>293.25</v>
      </c>
      <c r="I3235" s="1" t="s">
        <v>6889</v>
      </c>
      <c r="J3235" s="1" t="s">
        <v>6920</v>
      </c>
      <c r="K3235" s="5">
        <v>106.95</v>
      </c>
    </row>
    <row r="3236" spans="2:11" x14ac:dyDescent="0.2">
      <c r="B3236" s="4" t="s">
        <v>2957</v>
      </c>
      <c r="C3236" s="1" t="s">
        <v>6436</v>
      </c>
      <c r="D3236" s="4">
        <v>4</v>
      </c>
      <c r="E3236" s="4">
        <v>2020</v>
      </c>
      <c r="F3236" s="5">
        <v>144</v>
      </c>
      <c r="G3236" s="5">
        <v>21.600000000000009</v>
      </c>
      <c r="H3236" s="5">
        <v>122.39999999999999</v>
      </c>
      <c r="I3236" s="1" t="s">
        <v>6888</v>
      </c>
      <c r="J3236" s="1" t="s">
        <v>6921</v>
      </c>
      <c r="K3236" s="5">
        <v>66.240000000000009</v>
      </c>
    </row>
    <row r="3237" spans="2:11" x14ac:dyDescent="0.2">
      <c r="B3237" s="4" t="s">
        <v>2957</v>
      </c>
      <c r="C3237" s="1" t="s">
        <v>6437</v>
      </c>
      <c r="D3237" s="4">
        <v>8</v>
      </c>
      <c r="E3237" s="4">
        <v>2020</v>
      </c>
      <c r="F3237" s="5">
        <v>144</v>
      </c>
      <c r="G3237" s="5">
        <v>0</v>
      </c>
      <c r="H3237" s="5">
        <v>144</v>
      </c>
      <c r="I3237" s="1" t="s">
        <v>6888</v>
      </c>
      <c r="J3237" s="1" t="s">
        <v>6921</v>
      </c>
      <c r="K3237" s="5">
        <v>66.240000000000009</v>
      </c>
    </row>
    <row r="3238" spans="2:11" x14ac:dyDescent="0.2">
      <c r="B3238" s="4" t="s">
        <v>2958</v>
      </c>
      <c r="C3238" s="1" t="s">
        <v>6438</v>
      </c>
      <c r="D3238" s="4">
        <v>4</v>
      </c>
      <c r="E3238" s="4">
        <v>2020</v>
      </c>
      <c r="F3238" s="5">
        <v>168</v>
      </c>
      <c r="G3238" s="5">
        <v>25.200000000000017</v>
      </c>
      <c r="H3238" s="5">
        <v>142.79999999999998</v>
      </c>
      <c r="I3238" s="1" t="s">
        <v>6888</v>
      </c>
      <c r="J3238" s="1" t="s">
        <v>6922</v>
      </c>
      <c r="K3238" s="5">
        <v>75.600000000000009</v>
      </c>
    </row>
    <row r="3239" spans="2:11" x14ac:dyDescent="0.2">
      <c r="B3239" s="4" t="s">
        <v>2959</v>
      </c>
      <c r="C3239" s="1" t="s">
        <v>6439</v>
      </c>
      <c r="D3239" s="4">
        <v>4</v>
      </c>
      <c r="E3239" s="4">
        <v>2020</v>
      </c>
      <c r="F3239" s="5">
        <v>345</v>
      </c>
      <c r="G3239" s="5">
        <v>51.75</v>
      </c>
      <c r="H3239" s="5">
        <v>293.25</v>
      </c>
      <c r="I3239" s="1" t="s">
        <v>6889</v>
      </c>
      <c r="J3239" s="1" t="s">
        <v>6920</v>
      </c>
      <c r="K3239" s="5">
        <v>106.95</v>
      </c>
    </row>
    <row r="3240" spans="2:11" x14ac:dyDescent="0.2">
      <c r="B3240" s="4" t="s">
        <v>2960</v>
      </c>
      <c r="C3240" s="1" t="s">
        <v>6440</v>
      </c>
      <c r="D3240" s="4">
        <v>4</v>
      </c>
      <c r="E3240" s="4">
        <v>2020</v>
      </c>
      <c r="F3240" s="5">
        <v>168</v>
      </c>
      <c r="G3240" s="5">
        <v>25.200000000000017</v>
      </c>
      <c r="H3240" s="5">
        <v>142.79999999999998</v>
      </c>
      <c r="I3240" s="1" t="s">
        <v>6888</v>
      </c>
      <c r="J3240" s="1" t="s">
        <v>6922</v>
      </c>
      <c r="K3240" s="5">
        <v>75.600000000000009</v>
      </c>
    </row>
    <row r="3241" spans="2:11" x14ac:dyDescent="0.2">
      <c r="B3241" s="4" t="s">
        <v>2960</v>
      </c>
      <c r="C3241" s="1" t="s">
        <v>6441</v>
      </c>
      <c r="D3241" s="4">
        <v>8</v>
      </c>
      <c r="E3241" s="4">
        <v>2020</v>
      </c>
      <c r="F3241" s="5">
        <v>205</v>
      </c>
      <c r="G3241" s="5">
        <v>0</v>
      </c>
      <c r="H3241" s="5">
        <v>205</v>
      </c>
      <c r="I3241" s="1" t="s">
        <v>6892</v>
      </c>
      <c r="J3241" s="1" t="s">
        <v>6915</v>
      </c>
      <c r="K3241" s="5">
        <v>36.9</v>
      </c>
    </row>
    <row r="3242" spans="2:11" x14ac:dyDescent="0.2">
      <c r="B3242" s="4" t="s">
        <v>2961</v>
      </c>
      <c r="C3242" s="1" t="s">
        <v>6442</v>
      </c>
      <c r="D3242" s="4">
        <v>4</v>
      </c>
      <c r="E3242" s="4">
        <v>2020</v>
      </c>
      <c r="F3242" s="5">
        <v>255</v>
      </c>
      <c r="G3242" s="5">
        <v>38.25</v>
      </c>
      <c r="H3242" s="5">
        <v>216.75</v>
      </c>
      <c r="I3242" s="1" t="s">
        <v>6886</v>
      </c>
      <c r="J3242" s="1" t="s">
        <v>6917</v>
      </c>
      <c r="K3242" s="5">
        <v>66.3</v>
      </c>
    </row>
    <row r="3243" spans="2:11" x14ac:dyDescent="0.2">
      <c r="B3243" s="4" t="s">
        <v>2962</v>
      </c>
      <c r="C3243" s="1" t="s">
        <v>6443</v>
      </c>
      <c r="D3243" s="4">
        <v>4</v>
      </c>
      <c r="E3243" s="4">
        <v>2020</v>
      </c>
      <c r="F3243" s="5">
        <v>313</v>
      </c>
      <c r="G3243" s="5">
        <v>46.949999999999989</v>
      </c>
      <c r="H3243" s="5">
        <v>266.05</v>
      </c>
      <c r="I3243" s="1" t="s">
        <v>6886</v>
      </c>
      <c r="J3243" s="1" t="s">
        <v>6897</v>
      </c>
      <c r="K3243" s="5">
        <v>93.899999999999991</v>
      </c>
    </row>
    <row r="3244" spans="2:11" x14ac:dyDescent="0.2">
      <c r="B3244" s="4" t="s">
        <v>2962</v>
      </c>
      <c r="C3244" s="1" t="s">
        <v>6444</v>
      </c>
      <c r="D3244" s="4">
        <v>6</v>
      </c>
      <c r="E3244" s="4">
        <v>2020</v>
      </c>
      <c r="F3244" s="5">
        <v>327</v>
      </c>
      <c r="G3244" s="5">
        <v>0</v>
      </c>
      <c r="H3244" s="5">
        <v>327</v>
      </c>
      <c r="I3244" s="1" t="s">
        <v>6886</v>
      </c>
      <c r="J3244" s="1" t="s">
        <v>6916</v>
      </c>
      <c r="K3244" s="5">
        <v>94.83</v>
      </c>
    </row>
    <row r="3245" spans="2:11" x14ac:dyDescent="0.2">
      <c r="B3245" s="4" t="s">
        <v>2963</v>
      </c>
      <c r="C3245" s="1" t="s">
        <v>6445</v>
      </c>
      <c r="D3245" s="4">
        <v>4</v>
      </c>
      <c r="E3245" s="4">
        <v>2020</v>
      </c>
      <c r="F3245" s="5">
        <v>258</v>
      </c>
      <c r="G3245" s="5">
        <v>38.700000000000017</v>
      </c>
      <c r="H3245" s="5">
        <v>219.29999999999998</v>
      </c>
      <c r="I3245" s="1" t="s">
        <v>6886</v>
      </c>
      <c r="J3245" s="1" t="s">
        <v>6918</v>
      </c>
      <c r="K3245" s="5">
        <v>72.240000000000009</v>
      </c>
    </row>
    <row r="3246" spans="2:11" x14ac:dyDescent="0.2">
      <c r="B3246" s="4" t="s">
        <v>2964</v>
      </c>
      <c r="C3246" s="1" t="s">
        <v>6446</v>
      </c>
      <c r="D3246" s="4">
        <v>4</v>
      </c>
      <c r="E3246" s="4">
        <v>2020</v>
      </c>
      <c r="F3246" s="5">
        <v>255</v>
      </c>
      <c r="G3246" s="5">
        <v>38.25</v>
      </c>
      <c r="H3246" s="5">
        <v>216.75</v>
      </c>
      <c r="I3246" s="1" t="s">
        <v>6886</v>
      </c>
      <c r="J3246" s="1" t="s">
        <v>6917</v>
      </c>
      <c r="K3246" s="5">
        <v>66.3</v>
      </c>
    </row>
    <row r="3247" spans="2:11" x14ac:dyDescent="0.2">
      <c r="B3247" s="4" t="s">
        <v>2964</v>
      </c>
      <c r="C3247" s="1" t="s">
        <v>6447</v>
      </c>
      <c r="D3247" s="4">
        <v>11</v>
      </c>
      <c r="E3247" s="4">
        <v>2020</v>
      </c>
      <c r="F3247" s="5">
        <v>992</v>
      </c>
      <c r="G3247" s="5">
        <v>0</v>
      </c>
      <c r="H3247" s="5">
        <v>992</v>
      </c>
      <c r="I3247" s="1" t="s">
        <v>6884</v>
      </c>
      <c r="J3247" s="1" t="s">
        <v>6933</v>
      </c>
      <c r="K3247" s="5">
        <v>307.52</v>
      </c>
    </row>
    <row r="3248" spans="2:11" x14ac:dyDescent="0.2">
      <c r="B3248" s="4" t="s">
        <v>2965</v>
      </c>
      <c r="C3248" s="1" t="s">
        <v>6448</v>
      </c>
      <c r="D3248" s="4">
        <v>4</v>
      </c>
      <c r="E3248" s="4">
        <v>2020</v>
      </c>
      <c r="F3248" s="5">
        <v>278</v>
      </c>
      <c r="G3248" s="5">
        <v>41.700000000000017</v>
      </c>
      <c r="H3248" s="5">
        <v>236.29999999999998</v>
      </c>
      <c r="I3248" s="1" t="s">
        <v>6887</v>
      </c>
      <c r="J3248" s="1" t="s">
        <v>6949</v>
      </c>
      <c r="K3248" s="5">
        <v>88.960000000000008</v>
      </c>
    </row>
    <row r="3249" spans="2:11" x14ac:dyDescent="0.2">
      <c r="B3249" s="4" t="s">
        <v>2966</v>
      </c>
      <c r="C3249" s="1" t="s">
        <v>6449</v>
      </c>
      <c r="D3249" s="4">
        <v>4</v>
      </c>
      <c r="E3249" s="4">
        <v>2020</v>
      </c>
      <c r="F3249" s="5">
        <v>447</v>
      </c>
      <c r="G3249" s="5">
        <v>67.050000000000011</v>
      </c>
      <c r="H3249" s="5">
        <v>379.95</v>
      </c>
      <c r="I3249" s="1" t="s">
        <v>6889</v>
      </c>
      <c r="J3249" s="1" t="s">
        <v>6893</v>
      </c>
      <c r="K3249" s="5">
        <v>156.44999999999999</v>
      </c>
    </row>
    <row r="3250" spans="2:11" x14ac:dyDescent="0.2">
      <c r="B3250" s="4" t="s">
        <v>2967</v>
      </c>
      <c r="C3250" s="1" t="s">
        <v>6450</v>
      </c>
      <c r="D3250" s="4">
        <v>4</v>
      </c>
      <c r="E3250" s="4">
        <v>2020</v>
      </c>
      <c r="F3250" s="5">
        <v>144</v>
      </c>
      <c r="G3250" s="5">
        <v>21.600000000000009</v>
      </c>
      <c r="H3250" s="5">
        <v>122.39999999999999</v>
      </c>
      <c r="I3250" s="1" t="s">
        <v>6888</v>
      </c>
      <c r="J3250" s="1" t="s">
        <v>6921</v>
      </c>
      <c r="K3250" s="5">
        <v>66.240000000000009</v>
      </c>
    </row>
    <row r="3251" spans="2:11" x14ac:dyDescent="0.2">
      <c r="B3251" s="4" t="s">
        <v>2968</v>
      </c>
      <c r="C3251" s="1" t="s">
        <v>6451</v>
      </c>
      <c r="D3251" s="4">
        <v>4</v>
      </c>
      <c r="E3251" s="4">
        <v>2020</v>
      </c>
      <c r="F3251" s="5">
        <v>220</v>
      </c>
      <c r="G3251" s="5">
        <v>33</v>
      </c>
      <c r="H3251" s="5">
        <v>187</v>
      </c>
      <c r="I3251" s="1" t="s">
        <v>6892</v>
      </c>
      <c r="J3251" s="1" t="s">
        <v>6895</v>
      </c>
      <c r="K3251" s="5">
        <v>39.6</v>
      </c>
    </row>
    <row r="3252" spans="2:11" x14ac:dyDescent="0.2">
      <c r="B3252" s="4" t="s">
        <v>2969</v>
      </c>
      <c r="C3252" s="1" t="s">
        <v>6452</v>
      </c>
      <c r="D3252" s="4">
        <v>4</v>
      </c>
      <c r="E3252" s="4">
        <v>2020</v>
      </c>
      <c r="F3252" s="5">
        <v>327</v>
      </c>
      <c r="G3252" s="5">
        <v>49.050000000000011</v>
      </c>
      <c r="H3252" s="5">
        <v>277.95</v>
      </c>
      <c r="I3252" s="1" t="s">
        <v>6886</v>
      </c>
      <c r="J3252" s="1" t="s">
        <v>6916</v>
      </c>
      <c r="K3252" s="5">
        <v>94.83</v>
      </c>
    </row>
    <row r="3253" spans="2:11" x14ac:dyDescent="0.2">
      <c r="B3253" s="4" t="s">
        <v>2970</v>
      </c>
      <c r="C3253" s="1" t="s">
        <v>6453</v>
      </c>
      <c r="D3253" s="4">
        <v>4</v>
      </c>
      <c r="E3253" s="4">
        <v>2020</v>
      </c>
      <c r="F3253" s="5">
        <v>992</v>
      </c>
      <c r="G3253" s="5">
        <v>148.80000000000007</v>
      </c>
      <c r="H3253" s="5">
        <v>843.19999999999993</v>
      </c>
      <c r="I3253" s="1" t="s">
        <v>6884</v>
      </c>
      <c r="J3253" s="1" t="s">
        <v>6933</v>
      </c>
      <c r="K3253" s="5">
        <v>307.52</v>
      </c>
    </row>
    <row r="3254" spans="2:11" x14ac:dyDescent="0.2">
      <c r="B3254" s="4" t="s">
        <v>2971</v>
      </c>
      <c r="C3254" s="1" t="s">
        <v>6454</v>
      </c>
      <c r="D3254" s="4">
        <v>4</v>
      </c>
      <c r="E3254" s="4">
        <v>2020</v>
      </c>
      <c r="F3254" s="5">
        <v>1491</v>
      </c>
      <c r="G3254" s="5">
        <v>223.65000000000009</v>
      </c>
      <c r="H3254" s="5">
        <v>1267.3499999999999</v>
      </c>
      <c r="I3254" s="1" t="s">
        <v>6883</v>
      </c>
      <c r="J3254" s="1" t="s">
        <v>6900</v>
      </c>
      <c r="K3254" s="5">
        <v>506.94000000000005</v>
      </c>
    </row>
    <row r="3255" spans="2:11" x14ac:dyDescent="0.2">
      <c r="B3255" s="4" t="s">
        <v>2972</v>
      </c>
      <c r="C3255" s="1" t="s">
        <v>6455</v>
      </c>
      <c r="D3255" s="4">
        <v>4</v>
      </c>
      <c r="E3255" s="4">
        <v>2020</v>
      </c>
      <c r="F3255" s="5">
        <v>345</v>
      </c>
      <c r="G3255" s="5">
        <v>51.75</v>
      </c>
      <c r="H3255" s="5">
        <v>293.25</v>
      </c>
      <c r="I3255" s="1" t="s">
        <v>6889</v>
      </c>
      <c r="J3255" s="1" t="s">
        <v>6920</v>
      </c>
      <c r="K3255" s="5">
        <v>106.95</v>
      </c>
    </row>
    <row r="3256" spans="2:11" x14ac:dyDescent="0.2">
      <c r="B3256" s="4" t="s">
        <v>2973</v>
      </c>
      <c r="C3256" s="1" t="s">
        <v>6456</v>
      </c>
      <c r="D3256" s="4">
        <v>4</v>
      </c>
      <c r="E3256" s="4">
        <v>2020</v>
      </c>
      <c r="F3256" s="5">
        <v>327</v>
      </c>
      <c r="G3256" s="5">
        <v>49.050000000000011</v>
      </c>
      <c r="H3256" s="5">
        <v>277.95</v>
      </c>
      <c r="I3256" s="1" t="s">
        <v>6886</v>
      </c>
      <c r="J3256" s="1" t="s">
        <v>6916</v>
      </c>
      <c r="K3256" s="5">
        <v>94.83</v>
      </c>
    </row>
    <row r="3257" spans="2:11" x14ac:dyDescent="0.2">
      <c r="B3257" s="4" t="s">
        <v>2974</v>
      </c>
      <c r="C3257" s="1" t="s">
        <v>6457</v>
      </c>
      <c r="D3257" s="4">
        <v>4</v>
      </c>
      <c r="E3257" s="4">
        <v>2020</v>
      </c>
      <c r="F3257" s="5">
        <v>951</v>
      </c>
      <c r="G3257" s="5">
        <v>142.64999999999998</v>
      </c>
      <c r="H3257" s="5">
        <v>808.35</v>
      </c>
      <c r="I3257" s="1" t="s">
        <v>6884</v>
      </c>
      <c r="J3257" s="1" t="s">
        <v>6898</v>
      </c>
      <c r="K3257" s="5">
        <v>247.26000000000002</v>
      </c>
    </row>
    <row r="3258" spans="2:11" x14ac:dyDescent="0.2">
      <c r="B3258" s="4" t="s">
        <v>2975</v>
      </c>
      <c r="C3258" s="1" t="s">
        <v>6458</v>
      </c>
      <c r="D3258" s="4">
        <v>4</v>
      </c>
      <c r="E3258" s="4">
        <v>2020</v>
      </c>
      <c r="F3258" s="5">
        <v>948</v>
      </c>
      <c r="G3258" s="5">
        <v>142.20000000000005</v>
      </c>
      <c r="H3258" s="5">
        <v>805.8</v>
      </c>
      <c r="I3258" s="1" t="s">
        <v>6883</v>
      </c>
      <c r="J3258" s="1" t="s">
        <v>6899</v>
      </c>
      <c r="K3258" s="5">
        <v>303.36</v>
      </c>
    </row>
    <row r="3259" spans="2:11" x14ac:dyDescent="0.2">
      <c r="B3259" s="4" t="s">
        <v>2976</v>
      </c>
      <c r="C3259" s="1" t="s">
        <v>6459</v>
      </c>
      <c r="D3259" s="4">
        <v>4</v>
      </c>
      <c r="E3259" s="4">
        <v>2020</v>
      </c>
      <c r="F3259" s="5">
        <v>284</v>
      </c>
      <c r="G3259" s="5">
        <v>42.599999999999994</v>
      </c>
      <c r="H3259" s="5">
        <v>241.4</v>
      </c>
      <c r="I3259" s="1" t="s">
        <v>6887</v>
      </c>
      <c r="J3259" s="1" t="s">
        <v>6919</v>
      </c>
      <c r="K3259" s="5">
        <v>76.680000000000007</v>
      </c>
    </row>
    <row r="3260" spans="2:11" x14ac:dyDescent="0.2">
      <c r="B3260" s="4" t="s">
        <v>2977</v>
      </c>
      <c r="C3260" s="1" t="s">
        <v>6460</v>
      </c>
      <c r="D3260" s="4">
        <v>4</v>
      </c>
      <c r="E3260" s="4">
        <v>2020</v>
      </c>
      <c r="F3260" s="5">
        <v>383</v>
      </c>
      <c r="G3260" s="5">
        <v>57.449999999999989</v>
      </c>
      <c r="H3260" s="5">
        <v>325.55</v>
      </c>
      <c r="I3260" s="1" t="s">
        <v>6889</v>
      </c>
      <c r="J3260" s="1" t="s">
        <v>6911</v>
      </c>
      <c r="K3260" s="5">
        <v>122.56</v>
      </c>
    </row>
    <row r="3261" spans="2:11" x14ac:dyDescent="0.2">
      <c r="B3261" s="4" t="s">
        <v>2978</v>
      </c>
      <c r="C3261" s="1" t="s">
        <v>6461</v>
      </c>
      <c r="D3261" s="4">
        <v>4</v>
      </c>
      <c r="E3261" s="4">
        <v>2020</v>
      </c>
      <c r="F3261" s="5">
        <v>168</v>
      </c>
      <c r="G3261" s="5">
        <v>25.200000000000017</v>
      </c>
      <c r="H3261" s="5">
        <v>142.79999999999998</v>
      </c>
      <c r="I3261" s="1" t="s">
        <v>6888</v>
      </c>
      <c r="J3261" s="1" t="s">
        <v>6894</v>
      </c>
      <c r="K3261" s="5">
        <v>25.2</v>
      </c>
    </row>
    <row r="3262" spans="2:11" x14ac:dyDescent="0.2">
      <c r="B3262" s="4" t="s">
        <v>2979</v>
      </c>
      <c r="C3262" s="1" t="s">
        <v>6462</v>
      </c>
      <c r="D3262" s="4">
        <v>4</v>
      </c>
      <c r="E3262" s="4">
        <v>2020</v>
      </c>
      <c r="F3262" s="5">
        <v>523</v>
      </c>
      <c r="G3262" s="5">
        <v>78.449999999999989</v>
      </c>
      <c r="H3262" s="5">
        <v>444.55</v>
      </c>
      <c r="I3262" s="1" t="s">
        <v>6891</v>
      </c>
      <c r="J3262" s="1" t="s">
        <v>6904</v>
      </c>
      <c r="K3262" s="5">
        <v>156.9</v>
      </c>
    </row>
    <row r="3263" spans="2:11" x14ac:dyDescent="0.2">
      <c r="B3263" s="4" t="s">
        <v>2980</v>
      </c>
      <c r="C3263" s="1" t="s">
        <v>6463</v>
      </c>
      <c r="D3263" s="4">
        <v>4</v>
      </c>
      <c r="E3263" s="4">
        <v>2020</v>
      </c>
      <c r="F3263" s="5">
        <v>367</v>
      </c>
      <c r="G3263" s="5">
        <v>55.050000000000011</v>
      </c>
      <c r="H3263" s="5">
        <v>311.95</v>
      </c>
      <c r="I3263" s="1" t="s">
        <v>6887</v>
      </c>
      <c r="J3263" s="1" t="s">
        <v>6938</v>
      </c>
      <c r="K3263" s="5">
        <v>110.1</v>
      </c>
    </row>
    <row r="3264" spans="2:11" x14ac:dyDescent="0.2">
      <c r="B3264" s="4" t="s">
        <v>2981</v>
      </c>
      <c r="C3264" s="1" t="s">
        <v>6464</v>
      </c>
      <c r="D3264" s="4">
        <v>4</v>
      </c>
      <c r="E3264" s="4">
        <v>2020</v>
      </c>
      <c r="F3264" s="5">
        <v>383</v>
      </c>
      <c r="G3264" s="5">
        <v>57.449999999999989</v>
      </c>
      <c r="H3264" s="5">
        <v>325.55</v>
      </c>
      <c r="I3264" s="1" t="s">
        <v>6889</v>
      </c>
      <c r="J3264" s="1" t="s">
        <v>6911</v>
      </c>
      <c r="K3264" s="5">
        <v>122.56</v>
      </c>
    </row>
    <row r="3265" spans="2:11" x14ac:dyDescent="0.2">
      <c r="B3265" s="4" t="s">
        <v>2982</v>
      </c>
      <c r="C3265" s="1" t="s">
        <v>6465</v>
      </c>
      <c r="D3265" s="4">
        <v>4</v>
      </c>
      <c r="E3265" s="4">
        <v>2020</v>
      </c>
      <c r="F3265" s="5">
        <v>538</v>
      </c>
      <c r="G3265" s="5">
        <v>80.699999999999989</v>
      </c>
      <c r="H3265" s="5">
        <v>457.3</v>
      </c>
      <c r="I3265" s="1" t="s">
        <v>6891</v>
      </c>
      <c r="J3265" s="1" t="s">
        <v>6905</v>
      </c>
      <c r="K3265" s="5">
        <v>145.26000000000002</v>
      </c>
    </row>
    <row r="3266" spans="2:11" x14ac:dyDescent="0.2">
      <c r="B3266" s="4" t="s">
        <v>2983</v>
      </c>
      <c r="C3266" s="1" t="s">
        <v>6466</v>
      </c>
      <c r="D3266" s="4">
        <v>4</v>
      </c>
      <c r="E3266" s="4">
        <v>2020</v>
      </c>
      <c r="F3266" s="5">
        <v>228</v>
      </c>
      <c r="G3266" s="5">
        <v>34.200000000000017</v>
      </c>
      <c r="H3266" s="5">
        <v>193.79999999999998</v>
      </c>
      <c r="I3266" s="1" t="s">
        <v>6887</v>
      </c>
      <c r="J3266" s="1" t="s">
        <v>6951</v>
      </c>
      <c r="K3266" s="5">
        <v>79.8</v>
      </c>
    </row>
    <row r="3267" spans="2:11" x14ac:dyDescent="0.2">
      <c r="B3267" s="4" t="s">
        <v>2984</v>
      </c>
      <c r="C3267" s="1" t="s">
        <v>6467</v>
      </c>
      <c r="D3267" s="4">
        <v>4</v>
      </c>
      <c r="E3267" s="4">
        <v>2020</v>
      </c>
      <c r="F3267" s="5">
        <v>1101</v>
      </c>
      <c r="G3267" s="5">
        <v>165.14999999999998</v>
      </c>
      <c r="H3267" s="5">
        <v>935.85</v>
      </c>
      <c r="I3267" s="1" t="s">
        <v>6883</v>
      </c>
      <c r="J3267" s="1" t="s">
        <v>6901</v>
      </c>
      <c r="K3267" s="5">
        <v>396.36</v>
      </c>
    </row>
    <row r="3268" spans="2:11" x14ac:dyDescent="0.2">
      <c r="B3268" s="4" t="s">
        <v>2985</v>
      </c>
      <c r="C3268" s="1" t="s">
        <v>6468</v>
      </c>
      <c r="D3268" s="4">
        <v>4</v>
      </c>
      <c r="E3268" s="4">
        <v>2020</v>
      </c>
      <c r="F3268" s="5">
        <v>579</v>
      </c>
      <c r="G3268" s="5">
        <v>86.850000000000023</v>
      </c>
      <c r="H3268" s="5">
        <v>492.15</v>
      </c>
      <c r="I3268" s="1" t="s">
        <v>6890</v>
      </c>
      <c r="J3268" s="1" t="s">
        <v>6928</v>
      </c>
      <c r="K3268" s="5">
        <v>167.91</v>
      </c>
    </row>
    <row r="3269" spans="2:11" x14ac:dyDescent="0.2">
      <c r="B3269" s="4" t="s">
        <v>2986</v>
      </c>
      <c r="C3269" s="1" t="s">
        <v>6469</v>
      </c>
      <c r="D3269" s="4">
        <v>4</v>
      </c>
      <c r="E3269" s="4">
        <v>2020</v>
      </c>
      <c r="F3269" s="5">
        <v>646</v>
      </c>
      <c r="G3269" s="5">
        <v>96.899999999999977</v>
      </c>
      <c r="H3269" s="5">
        <v>549.1</v>
      </c>
      <c r="I3269" s="1" t="s">
        <v>6890</v>
      </c>
      <c r="J3269" s="1" t="s">
        <v>6929</v>
      </c>
      <c r="K3269" s="5">
        <v>348.84000000000003</v>
      </c>
    </row>
    <row r="3270" spans="2:11" x14ac:dyDescent="0.2">
      <c r="B3270" s="4" t="s">
        <v>2987</v>
      </c>
      <c r="C3270" s="1" t="s">
        <v>6470</v>
      </c>
      <c r="D3270" s="4">
        <v>4</v>
      </c>
      <c r="E3270" s="4">
        <v>2020</v>
      </c>
      <c r="F3270" s="5">
        <v>585</v>
      </c>
      <c r="G3270" s="5">
        <v>87.75</v>
      </c>
      <c r="H3270" s="5">
        <v>497.25</v>
      </c>
      <c r="I3270" s="1" t="s">
        <v>6890</v>
      </c>
      <c r="J3270" s="1" t="s">
        <v>6964</v>
      </c>
      <c r="K3270" s="5">
        <v>351</v>
      </c>
    </row>
    <row r="3271" spans="2:11" x14ac:dyDescent="0.2">
      <c r="B3271" s="4" t="s">
        <v>2988</v>
      </c>
      <c r="C3271" s="1" t="s">
        <v>6471</v>
      </c>
      <c r="D3271" s="4">
        <v>4</v>
      </c>
      <c r="E3271" s="4">
        <v>2020</v>
      </c>
      <c r="F3271" s="5">
        <v>551</v>
      </c>
      <c r="G3271" s="5">
        <v>82.650000000000034</v>
      </c>
      <c r="H3271" s="5">
        <v>468.34999999999997</v>
      </c>
      <c r="I3271" s="1" t="s">
        <v>6890</v>
      </c>
      <c r="J3271" s="1" t="s">
        <v>6930</v>
      </c>
      <c r="K3271" s="5">
        <v>264.48</v>
      </c>
    </row>
    <row r="3272" spans="2:11" x14ac:dyDescent="0.2">
      <c r="B3272" s="4" t="s">
        <v>2989</v>
      </c>
      <c r="C3272" s="1" t="s">
        <v>6472</v>
      </c>
      <c r="D3272" s="4">
        <v>4</v>
      </c>
      <c r="E3272" s="4">
        <v>2020</v>
      </c>
      <c r="F3272" s="5">
        <v>951</v>
      </c>
      <c r="G3272" s="5">
        <v>142.64999999999998</v>
      </c>
      <c r="H3272" s="5">
        <v>808.35</v>
      </c>
      <c r="I3272" s="1" t="s">
        <v>6884</v>
      </c>
      <c r="J3272" s="1" t="s">
        <v>6898</v>
      </c>
      <c r="K3272" s="5">
        <v>247.26000000000002</v>
      </c>
    </row>
    <row r="3273" spans="2:11" x14ac:dyDescent="0.2">
      <c r="B3273" s="4" t="s">
        <v>2990</v>
      </c>
      <c r="C3273" s="1" t="s">
        <v>6473</v>
      </c>
      <c r="D3273" s="4">
        <v>4</v>
      </c>
      <c r="E3273" s="4">
        <v>2020</v>
      </c>
      <c r="F3273" s="5">
        <v>1576</v>
      </c>
      <c r="G3273" s="5">
        <v>236.40000000000009</v>
      </c>
      <c r="H3273" s="5">
        <v>1339.6</v>
      </c>
      <c r="I3273" s="1" t="s">
        <v>6883</v>
      </c>
      <c r="J3273" s="1" t="s">
        <v>6943</v>
      </c>
      <c r="K3273" s="5">
        <v>520.08000000000004</v>
      </c>
    </row>
    <row r="3274" spans="2:11" x14ac:dyDescent="0.2">
      <c r="B3274" s="4" t="s">
        <v>2991</v>
      </c>
      <c r="C3274" s="1" t="s">
        <v>6474</v>
      </c>
      <c r="D3274" s="4">
        <v>4</v>
      </c>
      <c r="E3274" s="4">
        <v>2020</v>
      </c>
      <c r="F3274" s="5">
        <v>510</v>
      </c>
      <c r="G3274" s="5">
        <v>76.5</v>
      </c>
      <c r="H3274" s="5">
        <v>433.5</v>
      </c>
      <c r="I3274" s="1" t="s">
        <v>6890</v>
      </c>
      <c r="J3274" s="1" t="s">
        <v>6903</v>
      </c>
      <c r="K3274" s="5">
        <v>163.20000000000002</v>
      </c>
    </row>
    <row r="3275" spans="2:11" x14ac:dyDescent="0.2">
      <c r="B3275" s="4" t="s">
        <v>2992</v>
      </c>
      <c r="C3275" s="1" t="s">
        <v>6475</v>
      </c>
      <c r="D3275" s="4">
        <v>4</v>
      </c>
      <c r="E3275" s="4">
        <v>2020</v>
      </c>
      <c r="F3275" s="5">
        <v>579</v>
      </c>
      <c r="G3275" s="5">
        <v>86.850000000000023</v>
      </c>
      <c r="H3275" s="5">
        <v>492.15</v>
      </c>
      <c r="I3275" s="1" t="s">
        <v>6890</v>
      </c>
      <c r="J3275" s="1" t="s">
        <v>6928</v>
      </c>
      <c r="K3275" s="5">
        <v>167.91</v>
      </c>
    </row>
    <row r="3276" spans="2:11" x14ac:dyDescent="0.2">
      <c r="B3276" s="4" t="s">
        <v>2993</v>
      </c>
      <c r="C3276" s="1" t="s">
        <v>6476</v>
      </c>
      <c r="D3276" s="4">
        <v>4</v>
      </c>
      <c r="E3276" s="4">
        <v>2020</v>
      </c>
      <c r="F3276" s="5">
        <v>255</v>
      </c>
      <c r="G3276" s="5">
        <v>38.25</v>
      </c>
      <c r="H3276" s="5">
        <v>216.75</v>
      </c>
      <c r="I3276" s="1" t="s">
        <v>6886</v>
      </c>
      <c r="J3276" s="1" t="s">
        <v>6917</v>
      </c>
      <c r="K3276" s="5">
        <v>66.3</v>
      </c>
    </row>
    <row r="3277" spans="2:11" x14ac:dyDescent="0.2">
      <c r="B3277" s="4" t="s">
        <v>2994</v>
      </c>
      <c r="C3277" s="1" t="s">
        <v>6477</v>
      </c>
      <c r="D3277" s="4">
        <v>4</v>
      </c>
      <c r="E3277" s="4">
        <v>2020</v>
      </c>
      <c r="F3277" s="5">
        <v>383</v>
      </c>
      <c r="G3277" s="5">
        <v>57.449999999999989</v>
      </c>
      <c r="H3277" s="5">
        <v>325.55</v>
      </c>
      <c r="I3277" s="1" t="s">
        <v>6889</v>
      </c>
      <c r="J3277" s="1" t="s">
        <v>6911</v>
      </c>
      <c r="K3277" s="5">
        <v>122.56</v>
      </c>
    </row>
    <row r="3278" spans="2:11" x14ac:dyDescent="0.2">
      <c r="B3278" s="4" t="s">
        <v>2995</v>
      </c>
      <c r="C3278" s="1" t="s">
        <v>6478</v>
      </c>
      <c r="D3278" s="4">
        <v>4</v>
      </c>
      <c r="E3278" s="4">
        <v>2020</v>
      </c>
      <c r="F3278" s="5">
        <v>144</v>
      </c>
      <c r="G3278" s="5">
        <v>21.600000000000009</v>
      </c>
      <c r="H3278" s="5">
        <v>122.39999999999999</v>
      </c>
      <c r="I3278" s="1" t="s">
        <v>6888</v>
      </c>
      <c r="J3278" s="1" t="s">
        <v>6921</v>
      </c>
      <c r="K3278" s="5">
        <v>66.240000000000009</v>
      </c>
    </row>
    <row r="3279" spans="2:11" x14ac:dyDescent="0.2">
      <c r="B3279" s="4" t="s">
        <v>2996</v>
      </c>
      <c r="C3279" s="1" t="s">
        <v>6479</v>
      </c>
      <c r="D3279" s="4">
        <v>4</v>
      </c>
      <c r="E3279" s="4">
        <v>2020</v>
      </c>
      <c r="F3279" s="5">
        <v>192</v>
      </c>
      <c r="G3279" s="5">
        <v>28.800000000000011</v>
      </c>
      <c r="H3279" s="5">
        <v>163.19999999999999</v>
      </c>
      <c r="I3279" s="1" t="s">
        <v>6892</v>
      </c>
      <c r="J3279" s="1" t="s">
        <v>6914</v>
      </c>
      <c r="K3279" s="5">
        <v>34.56</v>
      </c>
    </row>
    <row r="3280" spans="2:11" x14ac:dyDescent="0.2">
      <c r="B3280" s="4" t="s">
        <v>2997</v>
      </c>
      <c r="C3280" s="1" t="s">
        <v>6480</v>
      </c>
      <c r="D3280" s="4">
        <v>4</v>
      </c>
      <c r="E3280" s="4">
        <v>2020</v>
      </c>
      <c r="F3280" s="5">
        <v>255</v>
      </c>
      <c r="G3280" s="5">
        <v>38.25</v>
      </c>
      <c r="H3280" s="5">
        <v>216.75</v>
      </c>
      <c r="I3280" s="1" t="s">
        <v>6886</v>
      </c>
      <c r="J3280" s="1" t="s">
        <v>6917</v>
      </c>
      <c r="K3280" s="5">
        <v>66.3</v>
      </c>
    </row>
    <row r="3281" spans="2:11" x14ac:dyDescent="0.2">
      <c r="B3281" s="4" t="s">
        <v>2998</v>
      </c>
      <c r="C3281" s="1" t="s">
        <v>6481</v>
      </c>
      <c r="D3281" s="4">
        <v>4</v>
      </c>
      <c r="E3281" s="4">
        <v>2020</v>
      </c>
      <c r="F3281" s="5">
        <v>1491</v>
      </c>
      <c r="G3281" s="5">
        <v>223.65000000000009</v>
      </c>
      <c r="H3281" s="5">
        <v>1267.3499999999999</v>
      </c>
      <c r="I3281" s="1" t="s">
        <v>6883</v>
      </c>
      <c r="J3281" s="1" t="s">
        <v>6900</v>
      </c>
      <c r="K3281" s="5">
        <v>506.94000000000005</v>
      </c>
    </row>
    <row r="3282" spans="2:11" x14ac:dyDescent="0.2">
      <c r="B3282" s="4" t="s">
        <v>2999</v>
      </c>
      <c r="C3282" s="1" t="s">
        <v>6482</v>
      </c>
      <c r="D3282" s="4">
        <v>4</v>
      </c>
      <c r="E3282" s="4">
        <v>2020</v>
      </c>
      <c r="F3282" s="5">
        <v>255</v>
      </c>
      <c r="G3282" s="5">
        <v>38.25</v>
      </c>
      <c r="H3282" s="5">
        <v>216.75</v>
      </c>
      <c r="I3282" s="1" t="s">
        <v>6886</v>
      </c>
      <c r="J3282" s="1" t="s">
        <v>6917</v>
      </c>
      <c r="K3282" s="5">
        <v>66.3</v>
      </c>
    </row>
    <row r="3283" spans="2:11" x14ac:dyDescent="0.2">
      <c r="B3283" s="4" t="s">
        <v>3000</v>
      </c>
      <c r="C3283" s="1" t="s">
        <v>6483</v>
      </c>
      <c r="D3283" s="4">
        <v>4</v>
      </c>
      <c r="E3283" s="4">
        <v>2020</v>
      </c>
      <c r="F3283" s="5">
        <v>889</v>
      </c>
      <c r="G3283" s="5">
        <v>133.35000000000002</v>
      </c>
      <c r="H3283" s="5">
        <v>755.65</v>
      </c>
      <c r="I3283" s="1" t="s">
        <v>6884</v>
      </c>
      <c r="J3283" s="1" t="s">
        <v>6941</v>
      </c>
      <c r="K3283" s="5">
        <v>222.25</v>
      </c>
    </row>
    <row r="3284" spans="2:11" x14ac:dyDescent="0.2">
      <c r="B3284" s="4" t="s">
        <v>3001</v>
      </c>
      <c r="C3284" s="1" t="s">
        <v>6484</v>
      </c>
      <c r="D3284" s="4">
        <v>4</v>
      </c>
      <c r="E3284" s="4">
        <v>2020</v>
      </c>
      <c r="F3284" s="5">
        <v>383</v>
      </c>
      <c r="G3284" s="5">
        <v>57.449999999999989</v>
      </c>
      <c r="H3284" s="5">
        <v>325.55</v>
      </c>
      <c r="I3284" s="1" t="s">
        <v>6889</v>
      </c>
      <c r="J3284" s="1" t="s">
        <v>6911</v>
      </c>
      <c r="K3284" s="5">
        <v>122.56</v>
      </c>
    </row>
    <row r="3285" spans="2:11" x14ac:dyDescent="0.2">
      <c r="B3285" s="4" t="s">
        <v>3002</v>
      </c>
      <c r="C3285" s="1" t="s">
        <v>6485</v>
      </c>
      <c r="D3285" s="4">
        <v>4</v>
      </c>
      <c r="E3285" s="4">
        <v>2020</v>
      </c>
      <c r="F3285" s="5">
        <v>506</v>
      </c>
      <c r="G3285" s="5">
        <v>75.900000000000034</v>
      </c>
      <c r="H3285" s="5">
        <v>430.09999999999997</v>
      </c>
      <c r="I3285" s="1" t="s">
        <v>6891</v>
      </c>
      <c r="J3285" s="1" t="s">
        <v>6909</v>
      </c>
      <c r="K3285" s="5">
        <v>146.73999999999998</v>
      </c>
    </row>
    <row r="3286" spans="2:11" x14ac:dyDescent="0.2">
      <c r="B3286" s="4" t="s">
        <v>3003</v>
      </c>
      <c r="C3286" s="1" t="s">
        <v>6486</v>
      </c>
      <c r="D3286" s="4">
        <v>4</v>
      </c>
      <c r="E3286" s="4">
        <v>2020</v>
      </c>
      <c r="F3286" s="5">
        <v>312</v>
      </c>
      <c r="G3286" s="5">
        <v>46.800000000000011</v>
      </c>
      <c r="H3286" s="5">
        <v>265.2</v>
      </c>
      <c r="I3286" s="1" t="s">
        <v>6887</v>
      </c>
      <c r="J3286" s="1" t="s">
        <v>6910</v>
      </c>
      <c r="K3286" s="5">
        <v>99.84</v>
      </c>
    </row>
    <row r="3287" spans="2:11" x14ac:dyDescent="0.2">
      <c r="B3287" s="4" t="s">
        <v>3004</v>
      </c>
      <c r="C3287" s="1" t="s">
        <v>6487</v>
      </c>
      <c r="D3287" s="4">
        <v>4</v>
      </c>
      <c r="E3287" s="4">
        <v>2020</v>
      </c>
      <c r="F3287" s="5">
        <v>447</v>
      </c>
      <c r="G3287" s="5">
        <v>67.050000000000011</v>
      </c>
      <c r="H3287" s="5">
        <v>379.95</v>
      </c>
      <c r="I3287" s="1" t="s">
        <v>6889</v>
      </c>
      <c r="J3287" s="1" t="s">
        <v>6893</v>
      </c>
      <c r="K3287" s="5">
        <v>156.44999999999999</v>
      </c>
    </row>
    <row r="3288" spans="2:11" x14ac:dyDescent="0.2">
      <c r="B3288" s="4" t="s">
        <v>3005</v>
      </c>
      <c r="C3288" s="1" t="s">
        <v>6488</v>
      </c>
      <c r="D3288" s="4">
        <v>4</v>
      </c>
      <c r="E3288" s="4">
        <v>2020</v>
      </c>
      <c r="F3288" s="5">
        <v>383</v>
      </c>
      <c r="G3288" s="5">
        <v>57.449999999999989</v>
      </c>
      <c r="H3288" s="5">
        <v>325.55</v>
      </c>
      <c r="I3288" s="1" t="s">
        <v>6889</v>
      </c>
      <c r="J3288" s="1" t="s">
        <v>6911</v>
      </c>
      <c r="K3288" s="5">
        <v>122.56</v>
      </c>
    </row>
    <row r="3289" spans="2:11" x14ac:dyDescent="0.2">
      <c r="B3289" s="4" t="s">
        <v>3006</v>
      </c>
      <c r="C3289" s="1" t="s">
        <v>6489</v>
      </c>
      <c r="D3289" s="4">
        <v>4</v>
      </c>
      <c r="E3289" s="4">
        <v>2020</v>
      </c>
      <c r="F3289" s="5">
        <v>168</v>
      </c>
      <c r="G3289" s="5">
        <v>25.200000000000017</v>
      </c>
      <c r="H3289" s="5">
        <v>142.79999999999998</v>
      </c>
      <c r="I3289" s="1" t="s">
        <v>6888</v>
      </c>
      <c r="J3289" s="1" t="s">
        <v>6922</v>
      </c>
      <c r="K3289" s="5">
        <v>75.600000000000009</v>
      </c>
    </row>
    <row r="3290" spans="2:11" x14ac:dyDescent="0.2">
      <c r="B3290" s="4" t="s">
        <v>3007</v>
      </c>
      <c r="C3290" s="1" t="s">
        <v>6490</v>
      </c>
      <c r="D3290" s="4">
        <v>4</v>
      </c>
      <c r="E3290" s="4">
        <v>2020</v>
      </c>
      <c r="F3290" s="5">
        <v>144</v>
      </c>
      <c r="G3290" s="5">
        <v>21.600000000000009</v>
      </c>
      <c r="H3290" s="5">
        <v>122.39999999999999</v>
      </c>
      <c r="I3290" s="1" t="s">
        <v>6888</v>
      </c>
      <c r="J3290" s="1" t="s">
        <v>6921</v>
      </c>
      <c r="K3290" s="5">
        <v>66.240000000000009</v>
      </c>
    </row>
    <row r="3291" spans="2:11" x14ac:dyDescent="0.2">
      <c r="B3291" s="4" t="s">
        <v>3008</v>
      </c>
      <c r="C3291" s="1" t="s">
        <v>6491</v>
      </c>
      <c r="D3291" s="4">
        <v>4</v>
      </c>
      <c r="E3291" s="4">
        <v>2020</v>
      </c>
      <c r="F3291" s="5">
        <v>220</v>
      </c>
      <c r="G3291" s="5">
        <v>33</v>
      </c>
      <c r="H3291" s="5">
        <v>187</v>
      </c>
      <c r="I3291" s="1" t="s">
        <v>6892</v>
      </c>
      <c r="J3291" s="1" t="s">
        <v>6895</v>
      </c>
      <c r="K3291" s="5">
        <v>39.6</v>
      </c>
    </row>
    <row r="3292" spans="2:11" x14ac:dyDescent="0.2">
      <c r="B3292" s="4" t="s">
        <v>3009</v>
      </c>
      <c r="C3292" s="1" t="s">
        <v>6492</v>
      </c>
      <c r="D3292" s="4">
        <v>4</v>
      </c>
      <c r="E3292" s="4">
        <v>2020</v>
      </c>
      <c r="F3292" s="5">
        <v>220</v>
      </c>
      <c r="G3292" s="5">
        <v>33</v>
      </c>
      <c r="H3292" s="5">
        <v>187</v>
      </c>
      <c r="I3292" s="1" t="s">
        <v>6892</v>
      </c>
      <c r="J3292" s="1" t="s">
        <v>6895</v>
      </c>
      <c r="K3292" s="5">
        <v>39.6</v>
      </c>
    </row>
    <row r="3293" spans="2:11" x14ac:dyDescent="0.2">
      <c r="B3293" s="4" t="s">
        <v>3010</v>
      </c>
      <c r="C3293" s="1" t="s">
        <v>6493</v>
      </c>
      <c r="D3293" s="4">
        <v>4</v>
      </c>
      <c r="E3293" s="4">
        <v>2020</v>
      </c>
      <c r="F3293" s="5">
        <v>240</v>
      </c>
      <c r="G3293" s="5">
        <v>36</v>
      </c>
      <c r="H3293" s="5">
        <v>204</v>
      </c>
      <c r="I3293" s="1" t="s">
        <v>6892</v>
      </c>
      <c r="J3293" s="1" t="s">
        <v>6896</v>
      </c>
      <c r="K3293" s="5">
        <v>43.199999999999996</v>
      </c>
    </row>
    <row r="3294" spans="2:11" x14ac:dyDescent="0.2">
      <c r="B3294" s="4" t="s">
        <v>3011</v>
      </c>
      <c r="C3294" s="1" t="s">
        <v>6494</v>
      </c>
      <c r="D3294" s="4">
        <v>4</v>
      </c>
      <c r="E3294" s="4">
        <v>2020</v>
      </c>
      <c r="F3294" s="5">
        <v>539</v>
      </c>
      <c r="G3294" s="5">
        <v>80.850000000000023</v>
      </c>
      <c r="H3294" s="5">
        <v>458.15</v>
      </c>
      <c r="I3294" s="1" t="s">
        <v>6891</v>
      </c>
      <c r="J3294" s="1" t="s">
        <v>6956</v>
      </c>
      <c r="K3294" s="5">
        <v>156.31</v>
      </c>
    </row>
    <row r="3295" spans="2:11" x14ac:dyDescent="0.2">
      <c r="B3295" s="4" t="s">
        <v>3012</v>
      </c>
      <c r="C3295" s="1" t="s">
        <v>6495</v>
      </c>
      <c r="D3295" s="4">
        <v>4</v>
      </c>
      <c r="E3295" s="4">
        <v>2020</v>
      </c>
      <c r="F3295" s="5">
        <v>267</v>
      </c>
      <c r="G3295" s="5">
        <v>40.050000000000011</v>
      </c>
      <c r="H3295" s="5">
        <v>226.95</v>
      </c>
      <c r="I3295" s="1" t="s">
        <v>6887</v>
      </c>
      <c r="J3295" s="1" t="s">
        <v>6924</v>
      </c>
      <c r="K3295" s="5">
        <v>90.78</v>
      </c>
    </row>
    <row r="3296" spans="2:11" x14ac:dyDescent="0.2">
      <c r="B3296" s="4" t="s">
        <v>3013</v>
      </c>
      <c r="C3296" s="1" t="s">
        <v>6496</v>
      </c>
      <c r="D3296" s="4">
        <v>4</v>
      </c>
      <c r="E3296" s="4">
        <v>2020</v>
      </c>
      <c r="F3296" s="5">
        <v>345</v>
      </c>
      <c r="G3296" s="5">
        <v>51.75</v>
      </c>
      <c r="H3296" s="5">
        <v>293.25</v>
      </c>
      <c r="I3296" s="1" t="s">
        <v>6889</v>
      </c>
      <c r="J3296" s="1" t="s">
        <v>6920</v>
      </c>
      <c r="K3296" s="5">
        <v>106.95</v>
      </c>
    </row>
    <row r="3297" spans="2:11" x14ac:dyDescent="0.2">
      <c r="B3297" s="4" t="s">
        <v>3014</v>
      </c>
      <c r="C3297" s="1" t="s">
        <v>6497</v>
      </c>
      <c r="D3297" s="4">
        <v>4</v>
      </c>
      <c r="E3297" s="4">
        <v>2020</v>
      </c>
      <c r="F3297" s="5">
        <v>447</v>
      </c>
      <c r="G3297" s="5">
        <v>67.050000000000011</v>
      </c>
      <c r="H3297" s="5">
        <v>379.95</v>
      </c>
      <c r="I3297" s="1" t="s">
        <v>6889</v>
      </c>
      <c r="J3297" s="1" t="s">
        <v>6893</v>
      </c>
      <c r="K3297" s="5">
        <v>156.44999999999999</v>
      </c>
    </row>
    <row r="3298" spans="2:11" x14ac:dyDescent="0.2">
      <c r="B3298" s="4" t="s">
        <v>3015</v>
      </c>
      <c r="C3298" s="1" t="s">
        <v>6498</v>
      </c>
      <c r="D3298" s="4">
        <v>4</v>
      </c>
      <c r="E3298" s="4">
        <v>2020</v>
      </c>
      <c r="F3298" s="5">
        <v>592</v>
      </c>
      <c r="G3298" s="5">
        <v>88.800000000000011</v>
      </c>
      <c r="H3298" s="5">
        <v>503.2</v>
      </c>
      <c r="I3298" s="1" t="s">
        <v>6891</v>
      </c>
      <c r="J3298" s="1" t="s">
        <v>6908</v>
      </c>
      <c r="K3298" s="5">
        <v>165.76000000000002</v>
      </c>
    </row>
    <row r="3299" spans="2:11" x14ac:dyDescent="0.2">
      <c r="B3299" s="4" t="s">
        <v>3016</v>
      </c>
      <c r="C3299" s="1" t="s">
        <v>6499</v>
      </c>
      <c r="D3299" s="4">
        <v>4</v>
      </c>
      <c r="E3299" s="4">
        <v>2020</v>
      </c>
      <c r="F3299" s="5">
        <v>336</v>
      </c>
      <c r="G3299" s="5">
        <v>50.400000000000034</v>
      </c>
      <c r="H3299" s="5">
        <v>285.59999999999997</v>
      </c>
      <c r="I3299" s="1" t="s">
        <v>6887</v>
      </c>
      <c r="J3299" s="1" t="s">
        <v>6936</v>
      </c>
      <c r="K3299" s="5">
        <v>120.96</v>
      </c>
    </row>
    <row r="3300" spans="2:11" x14ac:dyDescent="0.2">
      <c r="B3300" s="4" t="s">
        <v>3017</v>
      </c>
      <c r="C3300" s="1" t="s">
        <v>6500</v>
      </c>
      <c r="D3300" s="4">
        <v>4</v>
      </c>
      <c r="E3300" s="4">
        <v>2020</v>
      </c>
      <c r="F3300" s="5">
        <v>383</v>
      </c>
      <c r="G3300" s="5">
        <v>57.449999999999989</v>
      </c>
      <c r="H3300" s="5">
        <v>325.55</v>
      </c>
      <c r="I3300" s="1" t="s">
        <v>6889</v>
      </c>
      <c r="J3300" s="1" t="s">
        <v>6911</v>
      </c>
      <c r="K3300" s="5">
        <v>122.56</v>
      </c>
    </row>
    <row r="3301" spans="2:11" x14ac:dyDescent="0.2">
      <c r="B3301" s="4" t="s">
        <v>3018</v>
      </c>
      <c r="C3301" s="1" t="s">
        <v>6501</v>
      </c>
      <c r="D3301" s="4">
        <v>4</v>
      </c>
      <c r="E3301" s="4">
        <v>2020</v>
      </c>
      <c r="F3301" s="5">
        <v>447</v>
      </c>
      <c r="G3301" s="5">
        <v>67.050000000000011</v>
      </c>
      <c r="H3301" s="5">
        <v>379.95</v>
      </c>
      <c r="I3301" s="1" t="s">
        <v>6889</v>
      </c>
      <c r="J3301" s="1" t="s">
        <v>6893</v>
      </c>
      <c r="K3301" s="5">
        <v>156.44999999999999</v>
      </c>
    </row>
    <row r="3302" spans="2:11" x14ac:dyDescent="0.2">
      <c r="B3302" s="4" t="s">
        <v>3019</v>
      </c>
      <c r="C3302" s="1" t="s">
        <v>6502</v>
      </c>
      <c r="D3302" s="4">
        <v>4</v>
      </c>
      <c r="E3302" s="4">
        <v>2020</v>
      </c>
      <c r="F3302" s="5">
        <v>144</v>
      </c>
      <c r="G3302" s="5">
        <v>21.600000000000009</v>
      </c>
      <c r="H3302" s="5">
        <v>122.39999999999999</v>
      </c>
      <c r="I3302" s="1" t="s">
        <v>6888</v>
      </c>
      <c r="J3302" s="1" t="s">
        <v>6921</v>
      </c>
      <c r="K3302" s="5">
        <v>66.240000000000009</v>
      </c>
    </row>
    <row r="3303" spans="2:11" x14ac:dyDescent="0.2">
      <c r="B3303" s="4" t="s">
        <v>3020</v>
      </c>
      <c r="C3303" s="1" t="s">
        <v>6503</v>
      </c>
      <c r="D3303" s="4">
        <v>4</v>
      </c>
      <c r="E3303" s="4">
        <v>2020</v>
      </c>
      <c r="F3303" s="5">
        <v>144</v>
      </c>
      <c r="G3303" s="5">
        <v>21.600000000000009</v>
      </c>
      <c r="H3303" s="5">
        <v>122.39999999999999</v>
      </c>
      <c r="I3303" s="1" t="s">
        <v>6888</v>
      </c>
      <c r="J3303" s="1" t="s">
        <v>6921</v>
      </c>
      <c r="K3303" s="5">
        <v>66.240000000000009</v>
      </c>
    </row>
    <row r="3304" spans="2:11" x14ac:dyDescent="0.2">
      <c r="B3304" s="4" t="s">
        <v>3021</v>
      </c>
      <c r="C3304" s="1" t="s">
        <v>6504</v>
      </c>
      <c r="D3304" s="4">
        <v>4</v>
      </c>
      <c r="E3304" s="4">
        <v>2020</v>
      </c>
      <c r="F3304" s="5">
        <v>220</v>
      </c>
      <c r="G3304" s="5">
        <v>33</v>
      </c>
      <c r="H3304" s="5">
        <v>187</v>
      </c>
      <c r="I3304" s="1" t="s">
        <v>6892</v>
      </c>
      <c r="J3304" s="1" t="s">
        <v>6895</v>
      </c>
      <c r="K3304" s="5">
        <v>39.6</v>
      </c>
    </row>
    <row r="3305" spans="2:11" x14ac:dyDescent="0.2">
      <c r="B3305" s="4" t="s">
        <v>3022</v>
      </c>
      <c r="C3305" s="1" t="s">
        <v>6505</v>
      </c>
      <c r="D3305" s="4">
        <v>4</v>
      </c>
      <c r="E3305" s="4">
        <v>2020</v>
      </c>
      <c r="F3305" s="5">
        <v>210</v>
      </c>
      <c r="G3305" s="5">
        <v>31.5</v>
      </c>
      <c r="H3305" s="5">
        <v>178.5</v>
      </c>
      <c r="I3305" s="1" t="s">
        <v>6892</v>
      </c>
      <c r="J3305" s="1" t="s">
        <v>6913</v>
      </c>
      <c r="K3305" s="5">
        <v>37.799999999999997</v>
      </c>
    </row>
    <row r="3306" spans="2:11" x14ac:dyDescent="0.2">
      <c r="B3306" s="4" t="s">
        <v>3023</v>
      </c>
      <c r="C3306" s="1" t="s">
        <v>6506</v>
      </c>
      <c r="D3306" s="4">
        <v>4</v>
      </c>
      <c r="E3306" s="4">
        <v>2020</v>
      </c>
      <c r="F3306" s="5">
        <v>192</v>
      </c>
      <c r="G3306" s="5">
        <v>28.800000000000011</v>
      </c>
      <c r="H3306" s="5">
        <v>163.19999999999999</v>
      </c>
      <c r="I3306" s="1" t="s">
        <v>6892</v>
      </c>
      <c r="J3306" s="1" t="s">
        <v>6914</v>
      </c>
      <c r="K3306" s="5">
        <v>34.56</v>
      </c>
    </row>
    <row r="3307" spans="2:11" x14ac:dyDescent="0.2">
      <c r="B3307" s="4" t="s">
        <v>3024</v>
      </c>
      <c r="C3307" s="1" t="s">
        <v>6507</v>
      </c>
      <c r="D3307" s="4">
        <v>4</v>
      </c>
      <c r="E3307" s="4">
        <v>2020</v>
      </c>
      <c r="F3307" s="5">
        <v>255</v>
      </c>
      <c r="G3307" s="5">
        <v>38.25</v>
      </c>
      <c r="H3307" s="5">
        <v>216.75</v>
      </c>
      <c r="I3307" s="1" t="s">
        <v>6886</v>
      </c>
      <c r="J3307" s="1" t="s">
        <v>6917</v>
      </c>
      <c r="K3307" s="5">
        <v>66.3</v>
      </c>
    </row>
    <row r="3308" spans="2:11" x14ac:dyDescent="0.2">
      <c r="B3308" s="4" t="s">
        <v>3025</v>
      </c>
      <c r="C3308" s="1" t="s">
        <v>6508</v>
      </c>
      <c r="D3308" s="4">
        <v>4</v>
      </c>
      <c r="E3308" s="4">
        <v>2020</v>
      </c>
      <c r="F3308" s="5">
        <v>258</v>
      </c>
      <c r="G3308" s="5">
        <v>38.700000000000017</v>
      </c>
      <c r="H3308" s="5">
        <v>219.29999999999998</v>
      </c>
      <c r="I3308" s="1" t="s">
        <v>6886</v>
      </c>
      <c r="J3308" s="1" t="s">
        <v>6918</v>
      </c>
      <c r="K3308" s="5">
        <v>72.240000000000009</v>
      </c>
    </row>
    <row r="3309" spans="2:11" x14ac:dyDescent="0.2">
      <c r="B3309" s="4" t="s">
        <v>3026</v>
      </c>
      <c r="C3309" s="1" t="s">
        <v>6509</v>
      </c>
      <c r="D3309" s="4">
        <v>4</v>
      </c>
      <c r="E3309" s="4">
        <v>2020</v>
      </c>
      <c r="F3309" s="5">
        <v>258</v>
      </c>
      <c r="G3309" s="5">
        <v>38.700000000000017</v>
      </c>
      <c r="H3309" s="5">
        <v>219.29999999999998</v>
      </c>
      <c r="I3309" s="1" t="s">
        <v>6886</v>
      </c>
      <c r="J3309" s="1" t="s">
        <v>6918</v>
      </c>
      <c r="K3309" s="5">
        <v>72.240000000000009</v>
      </c>
    </row>
    <row r="3310" spans="2:11" x14ac:dyDescent="0.2">
      <c r="B3310" s="4" t="s">
        <v>3027</v>
      </c>
      <c r="C3310" s="1" t="s">
        <v>6510</v>
      </c>
      <c r="D3310" s="4">
        <v>4</v>
      </c>
      <c r="E3310" s="4">
        <v>2020</v>
      </c>
      <c r="F3310" s="5">
        <v>951</v>
      </c>
      <c r="G3310" s="5">
        <v>142.64999999999998</v>
      </c>
      <c r="H3310" s="5">
        <v>808.35</v>
      </c>
      <c r="I3310" s="1" t="s">
        <v>6884</v>
      </c>
      <c r="J3310" s="1" t="s">
        <v>6898</v>
      </c>
      <c r="K3310" s="5">
        <v>247.26000000000002</v>
      </c>
    </row>
    <row r="3311" spans="2:11" x14ac:dyDescent="0.2">
      <c r="B3311" s="4" t="s">
        <v>3028</v>
      </c>
      <c r="C3311" s="1" t="s">
        <v>6511</v>
      </c>
      <c r="D3311" s="4">
        <v>4</v>
      </c>
      <c r="E3311" s="4">
        <v>2020</v>
      </c>
      <c r="F3311" s="5">
        <v>889</v>
      </c>
      <c r="G3311" s="5">
        <v>133.35000000000002</v>
      </c>
      <c r="H3311" s="5">
        <v>755.65</v>
      </c>
      <c r="I3311" s="1" t="s">
        <v>6884</v>
      </c>
      <c r="J3311" s="1" t="s">
        <v>6941</v>
      </c>
      <c r="K3311" s="5">
        <v>222.25</v>
      </c>
    </row>
    <row r="3312" spans="2:11" x14ac:dyDescent="0.2">
      <c r="B3312" s="4" t="s">
        <v>3029</v>
      </c>
      <c r="C3312" s="1" t="s">
        <v>6512</v>
      </c>
      <c r="D3312" s="4">
        <v>4</v>
      </c>
      <c r="E3312" s="4">
        <v>2020</v>
      </c>
      <c r="F3312" s="5">
        <v>948</v>
      </c>
      <c r="G3312" s="5">
        <v>142.20000000000005</v>
      </c>
      <c r="H3312" s="5">
        <v>805.8</v>
      </c>
      <c r="I3312" s="1" t="s">
        <v>6883</v>
      </c>
      <c r="J3312" s="1" t="s">
        <v>6899</v>
      </c>
      <c r="K3312" s="5">
        <v>303.36</v>
      </c>
    </row>
    <row r="3313" spans="2:11" x14ac:dyDescent="0.2">
      <c r="B3313" s="4" t="s">
        <v>3030</v>
      </c>
      <c r="C3313" s="1" t="s">
        <v>6513</v>
      </c>
      <c r="D3313" s="4">
        <v>4</v>
      </c>
      <c r="E3313" s="4">
        <v>2020</v>
      </c>
      <c r="F3313" s="5">
        <v>172</v>
      </c>
      <c r="G3313" s="5">
        <v>25.800000000000011</v>
      </c>
      <c r="H3313" s="5">
        <v>146.19999999999999</v>
      </c>
      <c r="I3313" s="1" t="s">
        <v>6888</v>
      </c>
      <c r="J3313" s="1" t="s">
        <v>6912</v>
      </c>
      <c r="K3313" s="5">
        <v>65.36</v>
      </c>
    </row>
    <row r="3314" spans="2:11" x14ac:dyDescent="0.2">
      <c r="B3314" s="4" t="s">
        <v>3031</v>
      </c>
      <c r="C3314" s="1" t="s">
        <v>6514</v>
      </c>
      <c r="D3314" s="4">
        <v>4</v>
      </c>
      <c r="E3314" s="4">
        <v>2020</v>
      </c>
      <c r="F3314" s="5">
        <v>220</v>
      </c>
      <c r="G3314" s="5">
        <v>33</v>
      </c>
      <c r="H3314" s="5">
        <v>187</v>
      </c>
      <c r="I3314" s="1" t="s">
        <v>6892</v>
      </c>
      <c r="J3314" s="1" t="s">
        <v>6895</v>
      </c>
      <c r="K3314" s="5">
        <v>39.6</v>
      </c>
    </row>
    <row r="3315" spans="2:11" x14ac:dyDescent="0.2">
      <c r="B3315" s="4" t="s">
        <v>3032</v>
      </c>
      <c r="C3315" s="1" t="s">
        <v>6515</v>
      </c>
      <c r="D3315" s="4">
        <v>4</v>
      </c>
      <c r="E3315" s="4">
        <v>2020</v>
      </c>
      <c r="F3315" s="5">
        <v>258</v>
      </c>
      <c r="G3315" s="5">
        <v>38.700000000000017</v>
      </c>
      <c r="H3315" s="5">
        <v>219.29999999999998</v>
      </c>
      <c r="I3315" s="1" t="s">
        <v>6886</v>
      </c>
      <c r="J3315" s="1" t="s">
        <v>6918</v>
      </c>
      <c r="K3315" s="5">
        <v>72.240000000000009</v>
      </c>
    </row>
    <row r="3316" spans="2:11" x14ac:dyDescent="0.2">
      <c r="B3316" s="4" t="s">
        <v>13</v>
      </c>
      <c r="C3316" s="1" t="s">
        <v>6516</v>
      </c>
      <c r="D3316" s="4">
        <v>4</v>
      </c>
      <c r="E3316" s="4">
        <v>2020</v>
      </c>
      <c r="F3316" s="5">
        <v>168</v>
      </c>
      <c r="G3316" s="5">
        <v>25.200000000000017</v>
      </c>
      <c r="H3316" s="5">
        <v>142.79999999999998</v>
      </c>
      <c r="I3316" s="1" t="s">
        <v>6888</v>
      </c>
      <c r="J3316" s="1" t="s">
        <v>6922</v>
      </c>
      <c r="K3316" s="5">
        <v>75.600000000000009</v>
      </c>
    </row>
    <row r="3317" spans="2:11" x14ac:dyDescent="0.2">
      <c r="B3317" s="4" t="s">
        <v>14</v>
      </c>
      <c r="C3317" s="1" t="s">
        <v>6517</v>
      </c>
      <c r="D3317" s="4">
        <v>4</v>
      </c>
      <c r="E3317" s="4">
        <v>2020</v>
      </c>
      <c r="F3317" s="5">
        <v>240</v>
      </c>
      <c r="G3317" s="5">
        <v>36</v>
      </c>
      <c r="H3317" s="5">
        <v>204</v>
      </c>
      <c r="I3317" s="1" t="s">
        <v>6892</v>
      </c>
      <c r="J3317" s="1" t="s">
        <v>6896</v>
      </c>
      <c r="K3317" s="5">
        <v>43.199999999999996</v>
      </c>
    </row>
    <row r="3318" spans="2:11" x14ac:dyDescent="0.2">
      <c r="B3318" s="4" t="s">
        <v>15</v>
      </c>
      <c r="C3318" s="1" t="s">
        <v>6518</v>
      </c>
      <c r="D3318" s="4">
        <v>4</v>
      </c>
      <c r="E3318" s="4">
        <v>2020</v>
      </c>
      <c r="F3318" s="5">
        <v>313</v>
      </c>
      <c r="G3318" s="5">
        <v>46.949999999999989</v>
      </c>
      <c r="H3318" s="5">
        <v>266.05</v>
      </c>
      <c r="I3318" s="1" t="s">
        <v>6886</v>
      </c>
      <c r="J3318" s="1" t="s">
        <v>6897</v>
      </c>
      <c r="K3318" s="5">
        <v>93.899999999999991</v>
      </c>
    </row>
    <row r="3319" spans="2:11" x14ac:dyDescent="0.2">
      <c r="B3319" s="4" t="s">
        <v>16</v>
      </c>
      <c r="C3319" s="1" t="s">
        <v>6519</v>
      </c>
      <c r="D3319" s="4">
        <v>4</v>
      </c>
      <c r="E3319" s="4">
        <v>2020</v>
      </c>
      <c r="F3319" s="5">
        <v>258</v>
      </c>
      <c r="G3319" s="5">
        <v>38.700000000000017</v>
      </c>
      <c r="H3319" s="5">
        <v>219.29999999999998</v>
      </c>
      <c r="I3319" s="1" t="s">
        <v>6886</v>
      </c>
      <c r="J3319" s="1" t="s">
        <v>6918</v>
      </c>
      <c r="K3319" s="5">
        <v>72.240000000000009</v>
      </c>
    </row>
    <row r="3320" spans="2:11" x14ac:dyDescent="0.2">
      <c r="B3320" s="4" t="s">
        <v>17</v>
      </c>
      <c r="C3320" s="1" t="s">
        <v>6520</v>
      </c>
      <c r="D3320" s="4">
        <v>4</v>
      </c>
      <c r="E3320" s="4">
        <v>2020</v>
      </c>
      <c r="F3320" s="5">
        <v>255</v>
      </c>
      <c r="G3320" s="5">
        <v>38.25</v>
      </c>
      <c r="H3320" s="5">
        <v>216.75</v>
      </c>
      <c r="I3320" s="1" t="s">
        <v>6886</v>
      </c>
      <c r="J3320" s="1" t="s">
        <v>6917</v>
      </c>
      <c r="K3320" s="5">
        <v>66.3</v>
      </c>
    </row>
    <row r="3321" spans="2:11" x14ac:dyDescent="0.2">
      <c r="B3321" s="4" t="s">
        <v>18</v>
      </c>
      <c r="C3321" s="1" t="s">
        <v>6521</v>
      </c>
      <c r="D3321" s="4">
        <v>4</v>
      </c>
      <c r="E3321" s="4">
        <v>2020</v>
      </c>
      <c r="F3321" s="5">
        <v>317</v>
      </c>
      <c r="G3321" s="5">
        <v>47.550000000000011</v>
      </c>
      <c r="H3321" s="5">
        <v>269.45</v>
      </c>
      <c r="I3321" s="1" t="s">
        <v>6887</v>
      </c>
      <c r="J3321" s="1" t="s">
        <v>6935</v>
      </c>
      <c r="K3321" s="5">
        <v>98.27</v>
      </c>
    </row>
    <row r="3322" spans="2:11" x14ac:dyDescent="0.2">
      <c r="B3322" s="4" t="s">
        <v>19</v>
      </c>
      <c r="C3322" s="1" t="s">
        <v>6522</v>
      </c>
      <c r="D3322" s="4">
        <v>4</v>
      </c>
      <c r="E3322" s="4">
        <v>2020</v>
      </c>
      <c r="F3322" s="5">
        <v>345</v>
      </c>
      <c r="G3322" s="5">
        <v>51.75</v>
      </c>
      <c r="H3322" s="5">
        <v>293.25</v>
      </c>
      <c r="I3322" s="1" t="s">
        <v>6889</v>
      </c>
      <c r="J3322" s="1" t="s">
        <v>6920</v>
      </c>
      <c r="K3322" s="5">
        <v>106.95</v>
      </c>
    </row>
    <row r="3323" spans="2:11" x14ac:dyDescent="0.2">
      <c r="B3323" s="4" t="s">
        <v>20</v>
      </c>
      <c r="C3323" s="1" t="s">
        <v>6523</v>
      </c>
      <c r="D3323" s="4">
        <v>4</v>
      </c>
      <c r="E3323" s="4">
        <v>2020</v>
      </c>
      <c r="F3323" s="5">
        <v>168</v>
      </c>
      <c r="G3323" s="5">
        <v>25.200000000000017</v>
      </c>
      <c r="H3323" s="5">
        <v>142.79999999999998</v>
      </c>
      <c r="I3323" s="1" t="s">
        <v>6888</v>
      </c>
      <c r="J3323" s="1" t="s">
        <v>6922</v>
      </c>
      <c r="K3323" s="5">
        <v>75.600000000000009</v>
      </c>
    </row>
    <row r="3324" spans="2:11" x14ac:dyDescent="0.2">
      <c r="B3324" s="4" t="s">
        <v>21</v>
      </c>
      <c r="C3324" s="1" t="s">
        <v>6524</v>
      </c>
      <c r="D3324" s="4">
        <v>4</v>
      </c>
      <c r="E3324" s="4">
        <v>2020</v>
      </c>
      <c r="F3324" s="5">
        <v>220</v>
      </c>
      <c r="G3324" s="5">
        <v>33</v>
      </c>
      <c r="H3324" s="5">
        <v>187</v>
      </c>
      <c r="I3324" s="1" t="s">
        <v>6892</v>
      </c>
      <c r="J3324" s="1" t="s">
        <v>6895</v>
      </c>
      <c r="K3324" s="5">
        <v>39.6</v>
      </c>
    </row>
    <row r="3325" spans="2:11" x14ac:dyDescent="0.2">
      <c r="B3325" s="4" t="s">
        <v>22</v>
      </c>
      <c r="C3325" s="1" t="s">
        <v>6525</v>
      </c>
      <c r="D3325" s="4">
        <v>4</v>
      </c>
      <c r="E3325" s="4">
        <v>2020</v>
      </c>
      <c r="F3325" s="5">
        <v>210</v>
      </c>
      <c r="G3325" s="5">
        <v>31.5</v>
      </c>
      <c r="H3325" s="5">
        <v>178.5</v>
      </c>
      <c r="I3325" s="1" t="s">
        <v>6892</v>
      </c>
      <c r="J3325" s="1" t="s">
        <v>6913</v>
      </c>
      <c r="K3325" s="5">
        <v>37.799999999999997</v>
      </c>
    </row>
    <row r="3326" spans="2:11" x14ac:dyDescent="0.2">
      <c r="B3326" s="4" t="s">
        <v>23</v>
      </c>
      <c r="C3326" s="1" t="s">
        <v>6526</v>
      </c>
      <c r="D3326" s="4">
        <v>4</v>
      </c>
      <c r="E3326" s="4">
        <v>2020</v>
      </c>
      <c r="F3326" s="5">
        <v>258</v>
      </c>
      <c r="G3326" s="5">
        <v>38.700000000000017</v>
      </c>
      <c r="H3326" s="5">
        <v>219.29999999999998</v>
      </c>
      <c r="I3326" s="1" t="s">
        <v>6886</v>
      </c>
      <c r="J3326" s="1" t="s">
        <v>6918</v>
      </c>
      <c r="K3326" s="5">
        <v>72.240000000000009</v>
      </c>
    </row>
    <row r="3327" spans="2:11" x14ac:dyDescent="0.2">
      <c r="B3327" s="4" t="s">
        <v>24</v>
      </c>
      <c r="C3327" s="1" t="s">
        <v>6527</v>
      </c>
      <c r="D3327" s="4">
        <v>4</v>
      </c>
      <c r="E3327" s="4">
        <v>2020</v>
      </c>
      <c r="F3327" s="5">
        <v>255</v>
      </c>
      <c r="G3327" s="5">
        <v>38.25</v>
      </c>
      <c r="H3327" s="5">
        <v>216.75</v>
      </c>
      <c r="I3327" s="1" t="s">
        <v>6886</v>
      </c>
      <c r="J3327" s="1" t="s">
        <v>6917</v>
      </c>
      <c r="K3327" s="5">
        <v>66.3</v>
      </c>
    </row>
    <row r="3328" spans="2:11" x14ac:dyDescent="0.2">
      <c r="B3328" s="4" t="s">
        <v>25</v>
      </c>
      <c r="C3328" s="1" t="s">
        <v>6528</v>
      </c>
      <c r="D3328" s="4">
        <v>4</v>
      </c>
      <c r="E3328" s="4">
        <v>2020</v>
      </c>
      <c r="F3328" s="5">
        <v>992</v>
      </c>
      <c r="G3328" s="5">
        <v>148.80000000000007</v>
      </c>
      <c r="H3328" s="5">
        <v>843.19999999999993</v>
      </c>
      <c r="I3328" s="1" t="s">
        <v>6884</v>
      </c>
      <c r="J3328" s="1" t="s">
        <v>6942</v>
      </c>
      <c r="K3328" s="5">
        <v>277.76000000000005</v>
      </c>
    </row>
    <row r="3329" spans="2:11" x14ac:dyDescent="0.2">
      <c r="B3329" s="4" t="s">
        <v>26</v>
      </c>
      <c r="C3329" s="1" t="s">
        <v>6529</v>
      </c>
      <c r="D3329" s="4">
        <v>4</v>
      </c>
      <c r="E3329" s="4">
        <v>2020</v>
      </c>
      <c r="F3329" s="5">
        <v>447</v>
      </c>
      <c r="G3329" s="5">
        <v>67.050000000000011</v>
      </c>
      <c r="H3329" s="5">
        <v>379.95</v>
      </c>
      <c r="I3329" s="1" t="s">
        <v>6889</v>
      </c>
      <c r="J3329" s="1" t="s">
        <v>6893</v>
      </c>
      <c r="K3329" s="5">
        <v>156.44999999999999</v>
      </c>
    </row>
    <row r="3330" spans="2:11" x14ac:dyDescent="0.2">
      <c r="B3330" s="4" t="s">
        <v>26</v>
      </c>
      <c r="C3330" s="1" t="s">
        <v>6530</v>
      </c>
      <c r="D3330" s="4">
        <v>7</v>
      </c>
      <c r="E3330" s="4">
        <v>2020</v>
      </c>
      <c r="F3330" s="5">
        <v>168</v>
      </c>
      <c r="G3330" s="5">
        <v>0</v>
      </c>
      <c r="H3330" s="5">
        <v>168</v>
      </c>
      <c r="I3330" s="1" t="s">
        <v>6888</v>
      </c>
      <c r="J3330" s="1" t="s">
        <v>6922</v>
      </c>
      <c r="K3330" s="5">
        <v>75.600000000000009</v>
      </c>
    </row>
    <row r="3331" spans="2:11" x14ac:dyDescent="0.2">
      <c r="B3331" s="4" t="s">
        <v>27</v>
      </c>
      <c r="C3331" s="1" t="s">
        <v>6531</v>
      </c>
      <c r="D3331" s="4">
        <v>4</v>
      </c>
      <c r="E3331" s="4">
        <v>2020</v>
      </c>
      <c r="F3331" s="5">
        <v>240</v>
      </c>
      <c r="G3331" s="5">
        <v>36</v>
      </c>
      <c r="H3331" s="5">
        <v>204</v>
      </c>
      <c r="I3331" s="1" t="s">
        <v>6892</v>
      </c>
      <c r="J3331" s="1" t="s">
        <v>6896</v>
      </c>
      <c r="K3331" s="5">
        <v>43.199999999999996</v>
      </c>
    </row>
    <row r="3332" spans="2:11" x14ac:dyDescent="0.2">
      <c r="B3332" s="4" t="s">
        <v>28</v>
      </c>
      <c r="C3332" s="1" t="s">
        <v>6532</v>
      </c>
      <c r="D3332" s="4">
        <v>4</v>
      </c>
      <c r="E3332" s="4">
        <v>2020</v>
      </c>
      <c r="F3332" s="5">
        <v>220</v>
      </c>
      <c r="G3332" s="5">
        <v>33</v>
      </c>
      <c r="H3332" s="5">
        <v>187</v>
      </c>
      <c r="I3332" s="1" t="s">
        <v>6892</v>
      </c>
      <c r="J3332" s="1" t="s">
        <v>6895</v>
      </c>
      <c r="K3332" s="5">
        <v>39.6</v>
      </c>
    </row>
    <row r="3333" spans="2:11" x14ac:dyDescent="0.2">
      <c r="B3333" s="4" t="s">
        <v>29</v>
      </c>
      <c r="C3333" s="1" t="s">
        <v>6533</v>
      </c>
      <c r="D3333" s="4">
        <v>4</v>
      </c>
      <c r="E3333" s="4">
        <v>2020</v>
      </c>
      <c r="F3333" s="5">
        <v>210</v>
      </c>
      <c r="G3333" s="5">
        <v>31.5</v>
      </c>
      <c r="H3333" s="5">
        <v>178.5</v>
      </c>
      <c r="I3333" s="1" t="s">
        <v>6892</v>
      </c>
      <c r="J3333" s="1" t="s">
        <v>6913</v>
      </c>
      <c r="K3333" s="5">
        <v>37.799999999999997</v>
      </c>
    </row>
    <row r="3334" spans="2:11" x14ac:dyDescent="0.2">
      <c r="B3334" s="4" t="s">
        <v>30</v>
      </c>
      <c r="C3334" s="1" t="s">
        <v>6534</v>
      </c>
      <c r="D3334" s="4">
        <v>4</v>
      </c>
      <c r="E3334" s="4">
        <v>2020</v>
      </c>
      <c r="F3334" s="5">
        <v>210</v>
      </c>
      <c r="G3334" s="5">
        <v>31.5</v>
      </c>
      <c r="H3334" s="5">
        <v>178.5</v>
      </c>
      <c r="I3334" s="1" t="s">
        <v>6892</v>
      </c>
      <c r="J3334" s="1" t="s">
        <v>6913</v>
      </c>
      <c r="K3334" s="5">
        <v>37.799999999999997</v>
      </c>
    </row>
    <row r="3335" spans="2:11" x14ac:dyDescent="0.2">
      <c r="B3335" s="4" t="s">
        <v>31</v>
      </c>
      <c r="C3335" s="1" t="s">
        <v>6535</v>
      </c>
      <c r="D3335" s="4">
        <v>4</v>
      </c>
      <c r="E3335" s="4">
        <v>2020</v>
      </c>
      <c r="F3335" s="5">
        <v>258</v>
      </c>
      <c r="G3335" s="5">
        <v>38.700000000000017</v>
      </c>
      <c r="H3335" s="5">
        <v>219.29999999999998</v>
      </c>
      <c r="I3335" s="1" t="s">
        <v>6886</v>
      </c>
      <c r="J3335" s="1" t="s">
        <v>6918</v>
      </c>
      <c r="K3335" s="5">
        <v>72.240000000000009</v>
      </c>
    </row>
    <row r="3336" spans="2:11" x14ac:dyDescent="0.2">
      <c r="B3336" s="4" t="s">
        <v>32</v>
      </c>
      <c r="C3336" s="1" t="s">
        <v>6536</v>
      </c>
      <c r="D3336" s="4">
        <v>4</v>
      </c>
      <c r="E3336" s="4">
        <v>2020</v>
      </c>
      <c r="F3336" s="5">
        <v>313</v>
      </c>
      <c r="G3336" s="5">
        <v>46.949999999999989</v>
      </c>
      <c r="H3336" s="5">
        <v>266.05</v>
      </c>
      <c r="I3336" s="1" t="s">
        <v>6886</v>
      </c>
      <c r="J3336" s="1" t="s">
        <v>6897</v>
      </c>
      <c r="K3336" s="5">
        <v>93.899999999999991</v>
      </c>
    </row>
    <row r="3337" spans="2:11" x14ac:dyDescent="0.2">
      <c r="B3337" s="4" t="s">
        <v>33</v>
      </c>
      <c r="C3337" s="1" t="s">
        <v>6537</v>
      </c>
      <c r="D3337" s="4">
        <v>4</v>
      </c>
      <c r="E3337" s="4">
        <v>2020</v>
      </c>
      <c r="F3337" s="5">
        <v>313</v>
      </c>
      <c r="G3337" s="5">
        <v>46.949999999999989</v>
      </c>
      <c r="H3337" s="5">
        <v>266.05</v>
      </c>
      <c r="I3337" s="1" t="s">
        <v>6886</v>
      </c>
      <c r="J3337" s="1" t="s">
        <v>6897</v>
      </c>
      <c r="K3337" s="5">
        <v>93.899999999999991</v>
      </c>
    </row>
    <row r="3338" spans="2:11" x14ac:dyDescent="0.2">
      <c r="B3338" s="4" t="s">
        <v>34</v>
      </c>
      <c r="C3338" s="1" t="s">
        <v>6538</v>
      </c>
      <c r="D3338" s="4">
        <v>4</v>
      </c>
      <c r="E3338" s="4">
        <v>2020</v>
      </c>
      <c r="F3338" s="5">
        <v>992</v>
      </c>
      <c r="G3338" s="5">
        <v>148.80000000000007</v>
      </c>
      <c r="H3338" s="5">
        <v>843.19999999999993</v>
      </c>
      <c r="I3338" s="1" t="s">
        <v>6884</v>
      </c>
      <c r="J3338" s="1" t="s">
        <v>6933</v>
      </c>
      <c r="K3338" s="5">
        <v>307.52</v>
      </c>
    </row>
    <row r="3339" spans="2:11" x14ac:dyDescent="0.2">
      <c r="B3339" s="4" t="s">
        <v>35</v>
      </c>
      <c r="C3339" s="1" t="s">
        <v>6539</v>
      </c>
      <c r="D3339" s="4">
        <v>4</v>
      </c>
      <c r="E3339" s="4">
        <v>2020</v>
      </c>
      <c r="F3339" s="5">
        <v>889</v>
      </c>
      <c r="G3339" s="5">
        <v>133.35000000000002</v>
      </c>
      <c r="H3339" s="5">
        <v>755.65</v>
      </c>
      <c r="I3339" s="1" t="s">
        <v>6884</v>
      </c>
      <c r="J3339" s="1" t="s">
        <v>6941</v>
      </c>
      <c r="K3339" s="5">
        <v>222.25</v>
      </c>
    </row>
    <row r="3340" spans="2:11" x14ac:dyDescent="0.2">
      <c r="B3340" s="4" t="s">
        <v>632</v>
      </c>
      <c r="C3340" s="1" t="s">
        <v>6540</v>
      </c>
      <c r="D3340" s="4">
        <v>12</v>
      </c>
      <c r="E3340" s="4">
        <v>2019</v>
      </c>
      <c r="F3340" s="5">
        <v>1491</v>
      </c>
      <c r="G3340" s="5">
        <v>298.20000000000005</v>
      </c>
      <c r="H3340" s="5">
        <v>1192.8</v>
      </c>
      <c r="I3340" s="1" t="s">
        <v>6883</v>
      </c>
      <c r="J3340" s="1" t="s">
        <v>6900</v>
      </c>
      <c r="K3340" s="5">
        <v>506.94000000000005</v>
      </c>
    </row>
    <row r="3341" spans="2:11" x14ac:dyDescent="0.2">
      <c r="B3341" s="4" t="s">
        <v>633</v>
      </c>
      <c r="C3341" s="1" t="s">
        <v>6541</v>
      </c>
      <c r="D3341" s="4">
        <v>12</v>
      </c>
      <c r="E3341" s="4">
        <v>2019</v>
      </c>
      <c r="F3341" s="5">
        <v>636</v>
      </c>
      <c r="G3341" s="5">
        <v>127.19999999999999</v>
      </c>
      <c r="H3341" s="5">
        <v>508.8</v>
      </c>
      <c r="I3341" s="1" t="s">
        <v>6890</v>
      </c>
      <c r="J3341" s="1" t="s">
        <v>6927</v>
      </c>
      <c r="K3341" s="5">
        <v>216.24</v>
      </c>
    </row>
    <row r="3342" spans="2:11" x14ac:dyDescent="0.2">
      <c r="B3342" s="4" t="s">
        <v>634</v>
      </c>
      <c r="C3342" s="1" t="s">
        <v>6542</v>
      </c>
      <c r="D3342" s="4">
        <v>12</v>
      </c>
      <c r="E3342" s="4">
        <v>2019</v>
      </c>
      <c r="F3342" s="5">
        <v>636</v>
      </c>
      <c r="G3342" s="5">
        <v>127.19999999999999</v>
      </c>
      <c r="H3342" s="5">
        <v>508.8</v>
      </c>
      <c r="I3342" s="1" t="s">
        <v>6890</v>
      </c>
      <c r="J3342" s="1" t="s">
        <v>6927</v>
      </c>
      <c r="K3342" s="5">
        <v>216.24</v>
      </c>
    </row>
    <row r="3343" spans="2:11" x14ac:dyDescent="0.2">
      <c r="B3343" s="4" t="s">
        <v>634</v>
      </c>
      <c r="C3343" s="1" t="s">
        <v>6543</v>
      </c>
      <c r="D3343" s="4">
        <v>4</v>
      </c>
      <c r="E3343" s="4">
        <v>2020</v>
      </c>
      <c r="F3343" s="5">
        <v>554</v>
      </c>
      <c r="G3343" s="5">
        <v>83.100000000000023</v>
      </c>
      <c r="H3343" s="5">
        <v>470.9</v>
      </c>
      <c r="I3343" s="1" t="s">
        <v>6890</v>
      </c>
      <c r="J3343" s="1" t="s">
        <v>6957</v>
      </c>
      <c r="K3343" s="5">
        <v>232.67999999999998</v>
      </c>
    </row>
    <row r="3344" spans="2:11" x14ac:dyDescent="0.2">
      <c r="B3344" s="4" t="s">
        <v>635</v>
      </c>
      <c r="C3344" s="1" t="s">
        <v>6544</v>
      </c>
      <c r="D3344" s="4">
        <v>12</v>
      </c>
      <c r="E3344" s="4">
        <v>2019</v>
      </c>
      <c r="F3344" s="5">
        <v>579</v>
      </c>
      <c r="G3344" s="5">
        <v>115.79999999999995</v>
      </c>
      <c r="H3344" s="5">
        <v>463.20000000000005</v>
      </c>
      <c r="I3344" s="1" t="s">
        <v>6890</v>
      </c>
      <c r="J3344" s="1" t="s">
        <v>6928</v>
      </c>
      <c r="K3344" s="5">
        <v>167.91</v>
      </c>
    </row>
    <row r="3345" spans="2:11" x14ac:dyDescent="0.2">
      <c r="B3345" s="4" t="s">
        <v>635</v>
      </c>
      <c r="C3345" s="1" t="s">
        <v>6545</v>
      </c>
      <c r="D3345" s="4">
        <v>10</v>
      </c>
      <c r="E3345" s="4">
        <v>2020</v>
      </c>
      <c r="F3345" s="5">
        <v>554</v>
      </c>
      <c r="G3345" s="5">
        <v>0</v>
      </c>
      <c r="H3345" s="5">
        <v>554</v>
      </c>
      <c r="I3345" s="1" t="s">
        <v>6890</v>
      </c>
      <c r="J3345" s="1" t="s">
        <v>6957</v>
      </c>
      <c r="K3345" s="5">
        <v>232.67999999999998</v>
      </c>
    </row>
    <row r="3346" spans="2:11" x14ac:dyDescent="0.2">
      <c r="B3346" s="4" t="s">
        <v>636</v>
      </c>
      <c r="C3346" s="1" t="s">
        <v>6546</v>
      </c>
      <c r="D3346" s="4">
        <v>12</v>
      </c>
      <c r="E3346" s="4">
        <v>2019</v>
      </c>
      <c r="F3346" s="5">
        <v>486</v>
      </c>
      <c r="G3346" s="5">
        <v>97.199999999999989</v>
      </c>
      <c r="H3346" s="5">
        <v>388.8</v>
      </c>
      <c r="I3346" s="1" t="s">
        <v>6890</v>
      </c>
      <c r="J3346" s="1" t="s">
        <v>6963</v>
      </c>
      <c r="K3346" s="5">
        <v>281.88</v>
      </c>
    </row>
    <row r="3347" spans="2:11" x14ac:dyDescent="0.2">
      <c r="B3347" s="4" t="s">
        <v>636</v>
      </c>
      <c r="C3347" s="1" t="s">
        <v>6547</v>
      </c>
      <c r="D3347" s="4">
        <v>3</v>
      </c>
      <c r="E3347" s="4">
        <v>2020</v>
      </c>
      <c r="F3347" s="5">
        <v>636</v>
      </c>
      <c r="G3347" s="5">
        <v>0</v>
      </c>
      <c r="H3347" s="5">
        <v>636</v>
      </c>
      <c r="I3347" s="1" t="s">
        <v>6890</v>
      </c>
      <c r="J3347" s="1" t="s">
        <v>6927</v>
      </c>
      <c r="K3347" s="5">
        <v>216.24</v>
      </c>
    </row>
    <row r="3348" spans="2:11" x14ac:dyDescent="0.2">
      <c r="B3348" s="4" t="s">
        <v>637</v>
      </c>
      <c r="C3348" s="1" t="s">
        <v>6548</v>
      </c>
      <c r="D3348" s="4">
        <v>12</v>
      </c>
      <c r="E3348" s="4">
        <v>2019</v>
      </c>
      <c r="F3348" s="5">
        <v>646</v>
      </c>
      <c r="G3348" s="5">
        <v>129.19999999999993</v>
      </c>
      <c r="H3348" s="5">
        <v>516.80000000000007</v>
      </c>
      <c r="I3348" s="1" t="s">
        <v>6890</v>
      </c>
      <c r="J3348" s="1" t="s">
        <v>6929</v>
      </c>
      <c r="K3348" s="5">
        <v>348.84000000000003</v>
      </c>
    </row>
    <row r="3349" spans="2:11" x14ac:dyDescent="0.2">
      <c r="B3349" s="4" t="s">
        <v>637</v>
      </c>
      <c r="C3349" s="1" t="s">
        <v>6549</v>
      </c>
      <c r="D3349" s="4">
        <v>10</v>
      </c>
      <c r="E3349" s="4">
        <v>2020</v>
      </c>
      <c r="F3349" s="5">
        <v>510</v>
      </c>
      <c r="G3349" s="5">
        <v>0</v>
      </c>
      <c r="H3349" s="5">
        <v>510</v>
      </c>
      <c r="I3349" s="1" t="s">
        <v>6890</v>
      </c>
      <c r="J3349" s="1" t="s">
        <v>6903</v>
      </c>
      <c r="K3349" s="5">
        <v>163.20000000000002</v>
      </c>
    </row>
    <row r="3350" spans="2:11" x14ac:dyDescent="0.2">
      <c r="B3350" s="4" t="s">
        <v>638</v>
      </c>
      <c r="C3350" s="1" t="s">
        <v>6550</v>
      </c>
      <c r="D3350" s="4">
        <v>12</v>
      </c>
      <c r="E3350" s="4">
        <v>2019</v>
      </c>
      <c r="F3350" s="5">
        <v>551</v>
      </c>
      <c r="G3350" s="5">
        <v>110.19999999999999</v>
      </c>
      <c r="H3350" s="5">
        <v>440.8</v>
      </c>
      <c r="I3350" s="1" t="s">
        <v>6890</v>
      </c>
      <c r="J3350" s="1" t="s">
        <v>6930</v>
      </c>
      <c r="K3350" s="5">
        <v>264.48</v>
      </c>
    </row>
    <row r="3351" spans="2:11" x14ac:dyDescent="0.2">
      <c r="B3351" s="4" t="s">
        <v>638</v>
      </c>
      <c r="C3351" s="1" t="s">
        <v>6551</v>
      </c>
      <c r="D3351" s="4">
        <v>1</v>
      </c>
      <c r="E3351" s="4">
        <v>2020</v>
      </c>
      <c r="F3351" s="5">
        <v>502</v>
      </c>
      <c r="G3351" s="5">
        <v>0</v>
      </c>
      <c r="H3351" s="5">
        <v>502</v>
      </c>
      <c r="I3351" s="1" t="s">
        <v>6890</v>
      </c>
      <c r="J3351" s="1" t="s">
        <v>6931</v>
      </c>
      <c r="K3351" s="5">
        <v>291.15999999999997</v>
      </c>
    </row>
    <row r="3352" spans="2:11" x14ac:dyDescent="0.2">
      <c r="B3352" s="4" t="s">
        <v>639</v>
      </c>
      <c r="C3352" s="1" t="s">
        <v>6552</v>
      </c>
      <c r="D3352" s="4">
        <v>12</v>
      </c>
      <c r="E3352" s="4">
        <v>2019</v>
      </c>
      <c r="F3352" s="5">
        <v>255</v>
      </c>
      <c r="G3352" s="5">
        <v>51</v>
      </c>
      <c r="H3352" s="5">
        <v>204</v>
      </c>
      <c r="I3352" s="1" t="s">
        <v>6890</v>
      </c>
      <c r="J3352" s="1" t="s">
        <v>6934</v>
      </c>
      <c r="K3352" s="5">
        <v>114.75</v>
      </c>
    </row>
    <row r="3353" spans="2:11" x14ac:dyDescent="0.2">
      <c r="B3353" s="4" t="s">
        <v>639</v>
      </c>
      <c r="C3353" s="1" t="s">
        <v>6553</v>
      </c>
      <c r="D3353" s="4">
        <v>9</v>
      </c>
      <c r="E3353" s="4">
        <v>2020</v>
      </c>
      <c r="F3353" s="5">
        <v>579</v>
      </c>
      <c r="G3353" s="5">
        <v>0</v>
      </c>
      <c r="H3353" s="5">
        <v>579</v>
      </c>
      <c r="I3353" s="1" t="s">
        <v>6890</v>
      </c>
      <c r="J3353" s="1" t="s">
        <v>6928</v>
      </c>
      <c r="K3353" s="5">
        <v>167.91</v>
      </c>
    </row>
    <row r="3354" spans="2:11" x14ac:dyDescent="0.2">
      <c r="B3354" s="4" t="s">
        <v>640</v>
      </c>
      <c r="C3354" s="1" t="s">
        <v>6554</v>
      </c>
      <c r="D3354" s="4">
        <v>12</v>
      </c>
      <c r="E3354" s="4">
        <v>2019</v>
      </c>
      <c r="F3354" s="5">
        <v>447</v>
      </c>
      <c r="G3354" s="5">
        <v>89.399999999999977</v>
      </c>
      <c r="H3354" s="5">
        <v>357.6</v>
      </c>
      <c r="I3354" s="1" t="s">
        <v>6889</v>
      </c>
      <c r="J3354" s="1" t="s">
        <v>6893</v>
      </c>
      <c r="K3354" s="5">
        <v>156.44999999999999</v>
      </c>
    </row>
    <row r="3355" spans="2:11" x14ac:dyDescent="0.2">
      <c r="B3355" s="4" t="s">
        <v>640</v>
      </c>
      <c r="C3355" s="1" t="s">
        <v>6555</v>
      </c>
      <c r="D3355" s="4">
        <v>3</v>
      </c>
      <c r="E3355" s="4">
        <v>2020</v>
      </c>
      <c r="F3355" s="5">
        <v>144</v>
      </c>
      <c r="G3355" s="5">
        <v>21.600000000000009</v>
      </c>
      <c r="H3355" s="5">
        <v>122.39999999999999</v>
      </c>
      <c r="I3355" s="1" t="s">
        <v>6888</v>
      </c>
      <c r="J3355" s="1" t="s">
        <v>6921</v>
      </c>
      <c r="K3355" s="5">
        <v>66.240000000000009</v>
      </c>
    </row>
    <row r="3356" spans="2:11" x14ac:dyDescent="0.2">
      <c r="B3356" s="4" t="s">
        <v>641</v>
      </c>
      <c r="C3356" s="1" t="s">
        <v>6556</v>
      </c>
      <c r="D3356" s="4">
        <v>12</v>
      </c>
      <c r="E3356" s="4">
        <v>2019</v>
      </c>
      <c r="F3356" s="5">
        <v>240</v>
      </c>
      <c r="G3356" s="5">
        <v>48</v>
      </c>
      <c r="H3356" s="5">
        <v>192</v>
      </c>
      <c r="I3356" s="1" t="s">
        <v>6892</v>
      </c>
      <c r="J3356" s="1" t="s">
        <v>6896</v>
      </c>
      <c r="K3356" s="5">
        <v>43.199999999999996</v>
      </c>
    </row>
    <row r="3357" spans="2:11" x14ac:dyDescent="0.2">
      <c r="B3357" s="4" t="s">
        <v>641</v>
      </c>
      <c r="C3357" s="1" t="s">
        <v>6557</v>
      </c>
      <c r="D3357" s="4">
        <v>6</v>
      </c>
      <c r="E3357" s="4">
        <v>2020</v>
      </c>
      <c r="F3357" s="5">
        <v>205</v>
      </c>
      <c r="G3357" s="5">
        <v>0</v>
      </c>
      <c r="H3357" s="5">
        <v>205</v>
      </c>
      <c r="I3357" s="1" t="s">
        <v>6892</v>
      </c>
      <c r="J3357" s="1" t="s">
        <v>6915</v>
      </c>
      <c r="K3357" s="5">
        <v>36.9</v>
      </c>
    </row>
    <row r="3358" spans="2:11" x14ac:dyDescent="0.2">
      <c r="B3358" s="4" t="s">
        <v>642</v>
      </c>
      <c r="C3358" s="1" t="s">
        <v>6558</v>
      </c>
      <c r="D3358" s="4">
        <v>12</v>
      </c>
      <c r="E3358" s="4">
        <v>2019</v>
      </c>
      <c r="F3358" s="5">
        <v>313</v>
      </c>
      <c r="G3358" s="5">
        <v>62.599999999999994</v>
      </c>
      <c r="H3358" s="5">
        <v>250.4</v>
      </c>
      <c r="I3358" s="1" t="s">
        <v>6886</v>
      </c>
      <c r="J3358" s="1" t="s">
        <v>6897</v>
      </c>
      <c r="K3358" s="5">
        <v>93.899999999999991</v>
      </c>
    </row>
    <row r="3359" spans="2:11" x14ac:dyDescent="0.2">
      <c r="B3359" s="4" t="s">
        <v>642</v>
      </c>
      <c r="C3359" s="1" t="s">
        <v>6559</v>
      </c>
      <c r="D3359" s="4">
        <v>9</v>
      </c>
      <c r="E3359" s="4">
        <v>2020</v>
      </c>
      <c r="F3359" s="5">
        <v>258</v>
      </c>
      <c r="G3359" s="5">
        <v>0</v>
      </c>
      <c r="H3359" s="5">
        <v>258</v>
      </c>
      <c r="I3359" s="1" t="s">
        <v>6886</v>
      </c>
      <c r="J3359" s="1" t="s">
        <v>6918</v>
      </c>
      <c r="K3359" s="5">
        <v>72.240000000000009</v>
      </c>
    </row>
    <row r="3360" spans="2:11" x14ac:dyDescent="0.2">
      <c r="B3360" s="4" t="s">
        <v>643</v>
      </c>
      <c r="C3360" s="1" t="s">
        <v>6560</v>
      </c>
      <c r="D3360" s="4">
        <v>12</v>
      </c>
      <c r="E3360" s="4">
        <v>2019</v>
      </c>
      <c r="F3360" s="5">
        <v>327</v>
      </c>
      <c r="G3360" s="5">
        <v>65.399999999999977</v>
      </c>
      <c r="H3360" s="5">
        <v>261.60000000000002</v>
      </c>
      <c r="I3360" s="1" t="s">
        <v>6886</v>
      </c>
      <c r="J3360" s="1" t="s">
        <v>6916</v>
      </c>
      <c r="K3360" s="5">
        <v>94.83</v>
      </c>
    </row>
    <row r="3361" spans="2:11" x14ac:dyDescent="0.2">
      <c r="B3361" s="4" t="s">
        <v>643</v>
      </c>
      <c r="C3361" s="1" t="s">
        <v>6561</v>
      </c>
      <c r="D3361" s="4">
        <v>12</v>
      </c>
      <c r="E3361" s="4">
        <v>2020</v>
      </c>
      <c r="F3361" s="5">
        <v>327</v>
      </c>
      <c r="G3361" s="5">
        <v>0</v>
      </c>
      <c r="H3361" s="5">
        <v>327</v>
      </c>
      <c r="I3361" s="1" t="s">
        <v>6886</v>
      </c>
      <c r="J3361" s="1" t="s">
        <v>6916</v>
      </c>
      <c r="K3361" s="5">
        <v>94.83</v>
      </c>
    </row>
    <row r="3362" spans="2:11" x14ac:dyDescent="0.2">
      <c r="B3362" s="4" t="s">
        <v>644</v>
      </c>
      <c r="C3362" s="1" t="s">
        <v>6562</v>
      </c>
      <c r="D3362" s="4">
        <v>12</v>
      </c>
      <c r="E3362" s="4">
        <v>2019</v>
      </c>
      <c r="F3362" s="5">
        <v>327</v>
      </c>
      <c r="G3362" s="5">
        <v>65.399999999999977</v>
      </c>
      <c r="H3362" s="5">
        <v>261.60000000000002</v>
      </c>
      <c r="I3362" s="1" t="s">
        <v>6886</v>
      </c>
      <c r="J3362" s="1" t="s">
        <v>6916</v>
      </c>
      <c r="K3362" s="5">
        <v>94.83</v>
      </c>
    </row>
    <row r="3363" spans="2:11" x14ac:dyDescent="0.2">
      <c r="B3363" s="4" t="s">
        <v>644</v>
      </c>
      <c r="C3363" s="1" t="s">
        <v>6563</v>
      </c>
      <c r="D3363" s="4">
        <v>6</v>
      </c>
      <c r="E3363" s="4">
        <v>2020</v>
      </c>
      <c r="F3363" s="5">
        <v>313</v>
      </c>
      <c r="G3363" s="5">
        <v>0</v>
      </c>
      <c r="H3363" s="5">
        <v>313</v>
      </c>
      <c r="I3363" s="1" t="s">
        <v>6886</v>
      </c>
      <c r="J3363" s="1" t="s">
        <v>6897</v>
      </c>
      <c r="K3363" s="5">
        <v>93.899999999999991</v>
      </c>
    </row>
    <row r="3364" spans="2:11" x14ac:dyDescent="0.2">
      <c r="B3364" s="4" t="s">
        <v>645</v>
      </c>
      <c r="C3364" s="1" t="s">
        <v>6564</v>
      </c>
      <c r="D3364" s="4">
        <v>12</v>
      </c>
      <c r="E3364" s="4">
        <v>2019</v>
      </c>
      <c r="F3364" s="5">
        <v>258</v>
      </c>
      <c r="G3364" s="5">
        <v>51.599999999999994</v>
      </c>
      <c r="H3364" s="5">
        <v>206.4</v>
      </c>
      <c r="I3364" s="1" t="s">
        <v>6886</v>
      </c>
      <c r="J3364" s="1" t="s">
        <v>6918</v>
      </c>
      <c r="K3364" s="5">
        <v>72.240000000000009</v>
      </c>
    </row>
    <row r="3365" spans="2:11" x14ac:dyDescent="0.2">
      <c r="B3365" s="4" t="s">
        <v>645</v>
      </c>
      <c r="C3365" s="1" t="s">
        <v>6565</v>
      </c>
      <c r="D3365" s="4">
        <v>2</v>
      </c>
      <c r="E3365" s="4">
        <v>2020</v>
      </c>
      <c r="F3365" s="5">
        <v>327</v>
      </c>
      <c r="G3365" s="5">
        <v>0</v>
      </c>
      <c r="H3365" s="5">
        <v>327</v>
      </c>
      <c r="I3365" s="1" t="s">
        <v>6886</v>
      </c>
      <c r="J3365" s="1" t="s">
        <v>6916</v>
      </c>
      <c r="K3365" s="5">
        <v>94.83</v>
      </c>
    </row>
    <row r="3366" spans="2:11" x14ac:dyDescent="0.2">
      <c r="B3366" s="4" t="s">
        <v>646</v>
      </c>
      <c r="C3366" s="1" t="s">
        <v>6566</v>
      </c>
      <c r="D3366" s="4">
        <v>12</v>
      </c>
      <c r="E3366" s="4">
        <v>2019</v>
      </c>
      <c r="F3366" s="5">
        <v>258</v>
      </c>
      <c r="G3366" s="5">
        <v>51.599999999999994</v>
      </c>
      <c r="H3366" s="5">
        <v>206.4</v>
      </c>
      <c r="I3366" s="1" t="s">
        <v>6886</v>
      </c>
      <c r="J3366" s="1" t="s">
        <v>6918</v>
      </c>
      <c r="K3366" s="5">
        <v>72.240000000000009</v>
      </c>
    </row>
    <row r="3367" spans="2:11" x14ac:dyDescent="0.2">
      <c r="B3367" s="4" t="s">
        <v>646</v>
      </c>
      <c r="C3367" s="1" t="s">
        <v>6567</v>
      </c>
      <c r="D3367" s="4">
        <v>6</v>
      </c>
      <c r="E3367" s="4">
        <v>2020</v>
      </c>
      <c r="F3367" s="5">
        <v>313</v>
      </c>
      <c r="G3367" s="5">
        <v>0</v>
      </c>
      <c r="H3367" s="5">
        <v>313</v>
      </c>
      <c r="I3367" s="1" t="s">
        <v>6886</v>
      </c>
      <c r="J3367" s="1" t="s">
        <v>6897</v>
      </c>
      <c r="K3367" s="5">
        <v>93.899999999999991</v>
      </c>
    </row>
    <row r="3368" spans="2:11" x14ac:dyDescent="0.2">
      <c r="B3368" s="4" t="s">
        <v>647</v>
      </c>
      <c r="C3368" s="1" t="s">
        <v>6568</v>
      </c>
      <c r="D3368" s="4">
        <v>12</v>
      </c>
      <c r="E3368" s="4">
        <v>2019</v>
      </c>
      <c r="F3368" s="5">
        <v>478</v>
      </c>
      <c r="G3368" s="5">
        <v>95.599999999999966</v>
      </c>
      <c r="H3368" s="5">
        <v>382.40000000000003</v>
      </c>
      <c r="I3368" s="1" t="s">
        <v>6891</v>
      </c>
      <c r="J3368" s="1" t="s">
        <v>6923</v>
      </c>
      <c r="K3368" s="5">
        <v>119.5</v>
      </c>
    </row>
    <row r="3369" spans="2:11" x14ac:dyDescent="0.2">
      <c r="B3369" s="4" t="s">
        <v>648</v>
      </c>
      <c r="C3369" s="1" t="s">
        <v>6569</v>
      </c>
      <c r="D3369" s="4">
        <v>12</v>
      </c>
      <c r="E3369" s="4">
        <v>2019</v>
      </c>
      <c r="F3369" s="5">
        <v>312</v>
      </c>
      <c r="G3369" s="5">
        <v>62.399999999999977</v>
      </c>
      <c r="H3369" s="5">
        <v>249.60000000000002</v>
      </c>
      <c r="I3369" s="1" t="s">
        <v>6887</v>
      </c>
      <c r="J3369" s="1" t="s">
        <v>6910</v>
      </c>
      <c r="K3369" s="5">
        <v>99.84</v>
      </c>
    </row>
    <row r="3370" spans="2:11" x14ac:dyDescent="0.2">
      <c r="B3370" s="4" t="s">
        <v>648</v>
      </c>
      <c r="C3370" s="1" t="s">
        <v>6570</v>
      </c>
      <c r="D3370" s="4">
        <v>9</v>
      </c>
      <c r="E3370" s="4">
        <v>2020</v>
      </c>
      <c r="F3370" s="5">
        <v>345</v>
      </c>
      <c r="G3370" s="5">
        <v>0</v>
      </c>
      <c r="H3370" s="5">
        <v>345</v>
      </c>
      <c r="I3370" s="1" t="s">
        <v>6889</v>
      </c>
      <c r="J3370" s="1" t="s">
        <v>6920</v>
      </c>
      <c r="K3370" s="5">
        <v>106.95</v>
      </c>
    </row>
    <row r="3371" spans="2:11" x14ac:dyDescent="0.2">
      <c r="B3371" s="4" t="s">
        <v>648</v>
      </c>
      <c r="C3371" s="1" t="s">
        <v>6571</v>
      </c>
      <c r="D3371" s="4">
        <v>8</v>
      </c>
      <c r="E3371" s="4">
        <v>2020</v>
      </c>
      <c r="F3371" s="5">
        <v>447</v>
      </c>
      <c r="G3371" s="5">
        <v>0</v>
      </c>
      <c r="H3371" s="5">
        <v>447</v>
      </c>
      <c r="I3371" s="1" t="s">
        <v>6889</v>
      </c>
      <c r="J3371" s="1" t="s">
        <v>6893</v>
      </c>
      <c r="K3371" s="5">
        <v>156.44999999999999</v>
      </c>
    </row>
    <row r="3372" spans="2:11" x14ac:dyDescent="0.2">
      <c r="B3372" s="4" t="s">
        <v>648</v>
      </c>
      <c r="C3372" s="1" t="s">
        <v>6572</v>
      </c>
      <c r="D3372" s="4">
        <v>8</v>
      </c>
      <c r="E3372" s="4">
        <v>2020</v>
      </c>
      <c r="F3372" s="5">
        <v>383</v>
      </c>
      <c r="G3372" s="5">
        <v>0</v>
      </c>
      <c r="H3372" s="5">
        <v>383</v>
      </c>
      <c r="I3372" s="1" t="s">
        <v>6889</v>
      </c>
      <c r="J3372" s="1" t="s">
        <v>6911</v>
      </c>
      <c r="K3372" s="5">
        <v>122.56</v>
      </c>
    </row>
    <row r="3373" spans="2:11" x14ac:dyDescent="0.2">
      <c r="B3373" s="4" t="s">
        <v>649</v>
      </c>
      <c r="C3373" s="1" t="s">
        <v>6573</v>
      </c>
      <c r="D3373" s="4">
        <v>12</v>
      </c>
      <c r="E3373" s="4">
        <v>2019</v>
      </c>
      <c r="F3373" s="5">
        <v>383</v>
      </c>
      <c r="G3373" s="5">
        <v>76.599999999999966</v>
      </c>
      <c r="H3373" s="5">
        <v>306.40000000000003</v>
      </c>
      <c r="I3373" s="1" t="s">
        <v>6889</v>
      </c>
      <c r="J3373" s="1" t="s">
        <v>6911</v>
      </c>
      <c r="K3373" s="5">
        <v>122.56</v>
      </c>
    </row>
    <row r="3374" spans="2:11" x14ac:dyDescent="0.2">
      <c r="B3374" s="4" t="s">
        <v>650</v>
      </c>
      <c r="C3374" s="1" t="s">
        <v>6574</v>
      </c>
      <c r="D3374" s="4">
        <v>12</v>
      </c>
      <c r="E3374" s="4">
        <v>2019</v>
      </c>
      <c r="F3374" s="5">
        <v>383</v>
      </c>
      <c r="G3374" s="5">
        <v>76.599999999999966</v>
      </c>
      <c r="H3374" s="5">
        <v>306.40000000000003</v>
      </c>
      <c r="I3374" s="1" t="s">
        <v>6889</v>
      </c>
      <c r="J3374" s="1" t="s">
        <v>6911</v>
      </c>
      <c r="K3374" s="5">
        <v>122.56</v>
      </c>
    </row>
    <row r="3375" spans="2:11" x14ac:dyDescent="0.2">
      <c r="B3375" s="4" t="s">
        <v>650</v>
      </c>
      <c r="C3375" s="1" t="s">
        <v>6575</v>
      </c>
      <c r="D3375" s="4">
        <v>10</v>
      </c>
      <c r="E3375" s="4">
        <v>2020</v>
      </c>
      <c r="F3375" s="5">
        <v>172</v>
      </c>
      <c r="G3375" s="5">
        <v>0</v>
      </c>
      <c r="H3375" s="5">
        <v>172</v>
      </c>
      <c r="I3375" s="1" t="s">
        <v>6888</v>
      </c>
      <c r="J3375" s="1" t="s">
        <v>6912</v>
      </c>
      <c r="K3375" s="5">
        <v>65.36</v>
      </c>
    </row>
    <row r="3376" spans="2:11" x14ac:dyDescent="0.2">
      <c r="B3376" s="4" t="s">
        <v>651</v>
      </c>
      <c r="C3376" s="1" t="s">
        <v>6576</v>
      </c>
      <c r="D3376" s="4">
        <v>12</v>
      </c>
      <c r="E3376" s="4">
        <v>2019</v>
      </c>
      <c r="F3376" s="5">
        <v>168</v>
      </c>
      <c r="G3376" s="5">
        <v>33.599999999999994</v>
      </c>
      <c r="H3376" s="5">
        <v>134.4</v>
      </c>
      <c r="I3376" s="1" t="s">
        <v>6888</v>
      </c>
      <c r="J3376" s="1" t="s">
        <v>6894</v>
      </c>
      <c r="K3376" s="5">
        <v>25.2</v>
      </c>
    </row>
    <row r="3377" spans="2:11" x14ac:dyDescent="0.2">
      <c r="B3377" s="4" t="s">
        <v>651</v>
      </c>
      <c r="C3377" s="1" t="s">
        <v>6577</v>
      </c>
      <c r="D3377" s="4">
        <v>11</v>
      </c>
      <c r="E3377" s="4">
        <v>2020</v>
      </c>
      <c r="F3377" s="5">
        <v>168</v>
      </c>
      <c r="G3377" s="5">
        <v>0</v>
      </c>
      <c r="H3377" s="5">
        <v>168</v>
      </c>
      <c r="I3377" s="1" t="s">
        <v>6888</v>
      </c>
      <c r="J3377" s="1" t="s">
        <v>6894</v>
      </c>
      <c r="K3377" s="5">
        <v>25.2</v>
      </c>
    </row>
    <row r="3378" spans="2:11" x14ac:dyDescent="0.2">
      <c r="B3378" s="4" t="s">
        <v>651</v>
      </c>
      <c r="C3378" s="1" t="s">
        <v>6578</v>
      </c>
      <c r="D3378" s="4">
        <v>6</v>
      </c>
      <c r="E3378" s="4">
        <v>2020</v>
      </c>
      <c r="F3378" s="5">
        <v>168</v>
      </c>
      <c r="G3378" s="5">
        <v>0</v>
      </c>
      <c r="H3378" s="5">
        <v>168</v>
      </c>
      <c r="I3378" s="1" t="s">
        <v>6888</v>
      </c>
      <c r="J3378" s="1" t="s">
        <v>6894</v>
      </c>
      <c r="K3378" s="5">
        <v>25.2</v>
      </c>
    </row>
    <row r="3379" spans="2:11" x14ac:dyDescent="0.2">
      <c r="B3379" s="4" t="s">
        <v>651</v>
      </c>
      <c r="C3379" s="1" t="s">
        <v>6579</v>
      </c>
      <c r="D3379" s="4">
        <v>6</v>
      </c>
      <c r="E3379" s="4">
        <v>2020</v>
      </c>
      <c r="F3379" s="5">
        <v>144</v>
      </c>
      <c r="G3379" s="5">
        <v>0</v>
      </c>
      <c r="H3379" s="5">
        <v>144</v>
      </c>
      <c r="I3379" s="1" t="s">
        <v>6888</v>
      </c>
      <c r="J3379" s="1" t="s">
        <v>6921</v>
      </c>
      <c r="K3379" s="5">
        <v>66.240000000000009</v>
      </c>
    </row>
    <row r="3380" spans="2:11" x14ac:dyDescent="0.2">
      <c r="B3380" s="4" t="s">
        <v>652</v>
      </c>
      <c r="C3380" s="1" t="s">
        <v>6580</v>
      </c>
      <c r="D3380" s="4">
        <v>12</v>
      </c>
      <c r="E3380" s="4">
        <v>2019</v>
      </c>
      <c r="F3380" s="5">
        <v>168</v>
      </c>
      <c r="G3380" s="5">
        <v>33.599999999999994</v>
      </c>
      <c r="H3380" s="5">
        <v>134.4</v>
      </c>
      <c r="I3380" s="1" t="s">
        <v>6888</v>
      </c>
      <c r="J3380" s="1" t="s">
        <v>6922</v>
      </c>
      <c r="K3380" s="5">
        <v>75.600000000000009</v>
      </c>
    </row>
    <row r="3381" spans="2:11" x14ac:dyDescent="0.2">
      <c r="B3381" s="4" t="s">
        <v>652</v>
      </c>
      <c r="C3381" s="1" t="s">
        <v>6581</v>
      </c>
      <c r="D3381" s="4">
        <v>10</v>
      </c>
      <c r="E3381" s="4">
        <v>2020</v>
      </c>
      <c r="F3381" s="5">
        <v>168</v>
      </c>
      <c r="G3381" s="5">
        <v>0</v>
      </c>
      <c r="H3381" s="5">
        <v>168</v>
      </c>
      <c r="I3381" s="1" t="s">
        <v>6888</v>
      </c>
      <c r="J3381" s="1" t="s">
        <v>6894</v>
      </c>
      <c r="K3381" s="5">
        <v>25.2</v>
      </c>
    </row>
    <row r="3382" spans="2:11" x14ac:dyDescent="0.2">
      <c r="B3382" s="4" t="s">
        <v>653</v>
      </c>
      <c r="C3382" s="1" t="s">
        <v>6582</v>
      </c>
      <c r="D3382" s="4">
        <v>12</v>
      </c>
      <c r="E3382" s="4">
        <v>2019</v>
      </c>
      <c r="F3382" s="5">
        <v>192</v>
      </c>
      <c r="G3382" s="5">
        <v>38.399999999999977</v>
      </c>
      <c r="H3382" s="5">
        <v>153.60000000000002</v>
      </c>
      <c r="I3382" s="1" t="s">
        <v>6892</v>
      </c>
      <c r="J3382" s="1" t="s">
        <v>6914</v>
      </c>
      <c r="K3382" s="5">
        <v>34.56</v>
      </c>
    </row>
    <row r="3383" spans="2:11" x14ac:dyDescent="0.2">
      <c r="B3383" s="4" t="s">
        <v>653</v>
      </c>
      <c r="C3383" s="1" t="s">
        <v>6583</v>
      </c>
      <c r="D3383" s="4">
        <v>8</v>
      </c>
      <c r="E3383" s="4">
        <v>2020</v>
      </c>
      <c r="F3383" s="5">
        <v>210</v>
      </c>
      <c r="G3383" s="5">
        <v>0</v>
      </c>
      <c r="H3383" s="5">
        <v>210</v>
      </c>
      <c r="I3383" s="1" t="s">
        <v>6892</v>
      </c>
      <c r="J3383" s="1" t="s">
        <v>6913</v>
      </c>
      <c r="K3383" s="5">
        <v>37.799999999999997</v>
      </c>
    </row>
    <row r="3384" spans="2:11" x14ac:dyDescent="0.2">
      <c r="B3384" s="4" t="s">
        <v>653</v>
      </c>
      <c r="C3384" s="1" t="s">
        <v>6584</v>
      </c>
      <c r="D3384" s="4">
        <v>9</v>
      </c>
      <c r="E3384" s="4">
        <v>2020</v>
      </c>
      <c r="F3384" s="5">
        <v>240</v>
      </c>
      <c r="G3384" s="5">
        <v>0</v>
      </c>
      <c r="H3384" s="5">
        <v>240</v>
      </c>
      <c r="I3384" s="1" t="s">
        <v>6892</v>
      </c>
      <c r="J3384" s="1" t="s">
        <v>6896</v>
      </c>
      <c r="K3384" s="5">
        <v>43.199999999999996</v>
      </c>
    </row>
    <row r="3385" spans="2:11" x14ac:dyDescent="0.2">
      <c r="B3385" s="4" t="s">
        <v>654</v>
      </c>
      <c r="C3385" s="1" t="s">
        <v>6585</v>
      </c>
      <c r="D3385" s="4">
        <v>12</v>
      </c>
      <c r="E3385" s="4">
        <v>2019</v>
      </c>
      <c r="F3385" s="5">
        <v>278</v>
      </c>
      <c r="G3385" s="5">
        <v>55.599999999999994</v>
      </c>
      <c r="H3385" s="5">
        <v>222.4</v>
      </c>
      <c r="I3385" s="1" t="s">
        <v>6885</v>
      </c>
      <c r="J3385" s="1" t="s">
        <v>6969</v>
      </c>
      <c r="K3385" s="5">
        <v>69.5</v>
      </c>
    </row>
    <row r="3386" spans="2:11" x14ac:dyDescent="0.2">
      <c r="B3386" s="4" t="s">
        <v>655</v>
      </c>
      <c r="C3386" s="1" t="s">
        <v>6586</v>
      </c>
      <c r="D3386" s="4">
        <v>12</v>
      </c>
      <c r="E3386" s="4">
        <v>2019</v>
      </c>
      <c r="F3386" s="5">
        <v>510</v>
      </c>
      <c r="G3386" s="5">
        <v>102</v>
      </c>
      <c r="H3386" s="5">
        <v>408</v>
      </c>
      <c r="I3386" s="1" t="s">
        <v>6890</v>
      </c>
      <c r="J3386" s="1" t="s">
        <v>6903</v>
      </c>
      <c r="K3386" s="5">
        <v>163.20000000000002</v>
      </c>
    </row>
    <row r="3387" spans="2:11" x14ac:dyDescent="0.2">
      <c r="B3387" s="4" t="s">
        <v>655</v>
      </c>
      <c r="C3387" s="1" t="s">
        <v>6587</v>
      </c>
      <c r="D3387" s="4">
        <v>3</v>
      </c>
      <c r="E3387" s="4">
        <v>2020</v>
      </c>
      <c r="F3387" s="5">
        <v>488</v>
      </c>
      <c r="G3387" s="5">
        <v>73.199999999999989</v>
      </c>
      <c r="H3387" s="5">
        <v>414.8</v>
      </c>
      <c r="I3387" s="1" t="s">
        <v>6891</v>
      </c>
      <c r="J3387" s="1" t="s">
        <v>6906</v>
      </c>
      <c r="K3387" s="5">
        <v>156.16</v>
      </c>
    </row>
    <row r="3388" spans="2:11" x14ac:dyDescent="0.2">
      <c r="B3388" s="4" t="s">
        <v>655</v>
      </c>
      <c r="C3388" s="1" t="s">
        <v>6588</v>
      </c>
      <c r="D3388" s="4">
        <v>7</v>
      </c>
      <c r="E3388" s="4">
        <v>2020</v>
      </c>
      <c r="F3388" s="5">
        <v>312</v>
      </c>
      <c r="G3388" s="5">
        <v>0</v>
      </c>
      <c r="H3388" s="5">
        <v>312</v>
      </c>
      <c r="I3388" s="1" t="s">
        <v>6887</v>
      </c>
      <c r="J3388" s="1" t="s">
        <v>6910</v>
      </c>
      <c r="K3388" s="5">
        <v>99.84</v>
      </c>
    </row>
    <row r="3389" spans="2:11" x14ac:dyDescent="0.2">
      <c r="B3389" s="4" t="s">
        <v>655</v>
      </c>
      <c r="C3389" s="1" t="s">
        <v>6589</v>
      </c>
      <c r="D3389" s="4">
        <v>5</v>
      </c>
      <c r="E3389" s="4">
        <v>2020</v>
      </c>
      <c r="F3389" s="5">
        <v>180</v>
      </c>
      <c r="G3389" s="5">
        <v>0</v>
      </c>
      <c r="H3389" s="5">
        <v>180</v>
      </c>
      <c r="I3389" s="1" t="s">
        <v>6887</v>
      </c>
      <c r="J3389" s="1" t="s">
        <v>6959</v>
      </c>
      <c r="K3389" s="5">
        <v>61.2</v>
      </c>
    </row>
    <row r="3390" spans="2:11" x14ac:dyDescent="0.2">
      <c r="B3390" s="4" t="s">
        <v>655</v>
      </c>
      <c r="C3390" s="1" t="s">
        <v>6590</v>
      </c>
      <c r="D3390" s="4">
        <v>6</v>
      </c>
      <c r="E3390" s="4">
        <v>2020</v>
      </c>
      <c r="F3390" s="5">
        <v>317</v>
      </c>
      <c r="G3390" s="5">
        <v>0</v>
      </c>
      <c r="H3390" s="5">
        <v>317</v>
      </c>
      <c r="I3390" s="1" t="s">
        <v>6887</v>
      </c>
      <c r="J3390" s="1" t="s">
        <v>6935</v>
      </c>
      <c r="K3390" s="5">
        <v>98.27</v>
      </c>
    </row>
    <row r="3391" spans="2:11" x14ac:dyDescent="0.2">
      <c r="B3391" s="4" t="s">
        <v>655</v>
      </c>
      <c r="C3391" s="1" t="s">
        <v>6591</v>
      </c>
      <c r="D3391" s="4">
        <v>9</v>
      </c>
      <c r="E3391" s="4">
        <v>2020</v>
      </c>
      <c r="F3391" s="5">
        <v>228</v>
      </c>
      <c r="G3391" s="5">
        <v>0</v>
      </c>
      <c r="H3391" s="5">
        <v>228</v>
      </c>
      <c r="I3391" s="1" t="s">
        <v>6887</v>
      </c>
      <c r="J3391" s="1" t="s">
        <v>6951</v>
      </c>
      <c r="K3391" s="5">
        <v>79.8</v>
      </c>
    </row>
    <row r="3392" spans="2:11" x14ac:dyDescent="0.2">
      <c r="B3392" s="4" t="s">
        <v>656</v>
      </c>
      <c r="C3392" s="1" t="s">
        <v>6592</v>
      </c>
      <c r="D3392" s="4">
        <v>12</v>
      </c>
      <c r="E3392" s="4">
        <v>2019</v>
      </c>
      <c r="F3392" s="5">
        <v>284</v>
      </c>
      <c r="G3392" s="5">
        <v>56.799999999999983</v>
      </c>
      <c r="H3392" s="5">
        <v>227.20000000000002</v>
      </c>
      <c r="I3392" s="1" t="s">
        <v>6887</v>
      </c>
      <c r="J3392" s="1" t="s">
        <v>6919</v>
      </c>
      <c r="K3392" s="5">
        <v>76.680000000000007</v>
      </c>
    </row>
    <row r="3393" spans="2:11" x14ac:dyDescent="0.2">
      <c r="B3393" s="4" t="s">
        <v>657</v>
      </c>
      <c r="C3393" s="1" t="s">
        <v>6593</v>
      </c>
      <c r="D3393" s="4">
        <v>12</v>
      </c>
      <c r="E3393" s="4">
        <v>2019</v>
      </c>
      <c r="F3393" s="5">
        <v>168</v>
      </c>
      <c r="G3393" s="5">
        <v>33.599999999999994</v>
      </c>
      <c r="H3393" s="5">
        <v>134.4</v>
      </c>
      <c r="I3393" s="1" t="s">
        <v>6887</v>
      </c>
      <c r="J3393" s="1" t="s">
        <v>6950</v>
      </c>
      <c r="K3393" s="5">
        <v>60.48</v>
      </c>
    </row>
    <row r="3394" spans="2:11" x14ac:dyDescent="0.2">
      <c r="B3394" s="4" t="s">
        <v>658</v>
      </c>
      <c r="C3394" s="1" t="s">
        <v>6594</v>
      </c>
      <c r="D3394" s="4">
        <v>12</v>
      </c>
      <c r="E3394" s="4">
        <v>2019</v>
      </c>
      <c r="F3394" s="5">
        <v>312</v>
      </c>
      <c r="G3394" s="5">
        <v>62.399999999999977</v>
      </c>
      <c r="H3394" s="5">
        <v>249.60000000000002</v>
      </c>
      <c r="I3394" s="1" t="s">
        <v>6887</v>
      </c>
      <c r="J3394" s="1" t="s">
        <v>6910</v>
      </c>
      <c r="K3394" s="5">
        <v>99.84</v>
      </c>
    </row>
    <row r="3395" spans="2:11" x14ac:dyDescent="0.2">
      <c r="B3395" s="4" t="s">
        <v>658</v>
      </c>
      <c r="C3395" s="1" t="s">
        <v>6595</v>
      </c>
      <c r="D3395" s="4">
        <v>6</v>
      </c>
      <c r="E3395" s="4">
        <v>2020</v>
      </c>
      <c r="F3395" s="5">
        <v>383</v>
      </c>
      <c r="G3395" s="5">
        <v>0</v>
      </c>
      <c r="H3395" s="5">
        <v>383</v>
      </c>
      <c r="I3395" s="1" t="s">
        <v>6889</v>
      </c>
      <c r="J3395" s="1" t="s">
        <v>6911</v>
      </c>
      <c r="K3395" s="5">
        <v>122.56</v>
      </c>
    </row>
    <row r="3396" spans="2:11" x14ac:dyDescent="0.2">
      <c r="B3396" s="4" t="s">
        <v>659</v>
      </c>
      <c r="C3396" s="1" t="s">
        <v>6596</v>
      </c>
      <c r="D3396" s="4">
        <v>12</v>
      </c>
      <c r="E3396" s="4">
        <v>2019</v>
      </c>
      <c r="F3396" s="5">
        <v>447</v>
      </c>
      <c r="G3396" s="5">
        <v>89.399999999999977</v>
      </c>
      <c r="H3396" s="5">
        <v>357.6</v>
      </c>
      <c r="I3396" s="1" t="s">
        <v>6889</v>
      </c>
      <c r="J3396" s="1" t="s">
        <v>6893</v>
      </c>
      <c r="K3396" s="5">
        <v>156.44999999999999</v>
      </c>
    </row>
    <row r="3397" spans="2:11" x14ac:dyDescent="0.2">
      <c r="B3397" s="4" t="s">
        <v>660</v>
      </c>
      <c r="C3397" s="1" t="s">
        <v>6597</v>
      </c>
      <c r="D3397" s="4">
        <v>12</v>
      </c>
      <c r="E3397" s="4">
        <v>2019</v>
      </c>
      <c r="F3397" s="5">
        <v>383</v>
      </c>
      <c r="G3397" s="5">
        <v>76.599999999999966</v>
      </c>
      <c r="H3397" s="5">
        <v>306.40000000000003</v>
      </c>
      <c r="I3397" s="1" t="s">
        <v>6889</v>
      </c>
      <c r="J3397" s="1" t="s">
        <v>6911</v>
      </c>
      <c r="K3397" s="5">
        <v>122.56</v>
      </c>
    </row>
    <row r="3398" spans="2:11" x14ac:dyDescent="0.2">
      <c r="B3398" s="4" t="s">
        <v>661</v>
      </c>
      <c r="C3398" s="1" t="s">
        <v>6598</v>
      </c>
      <c r="D3398" s="4">
        <v>12</v>
      </c>
      <c r="E3398" s="4">
        <v>2019</v>
      </c>
      <c r="F3398" s="5">
        <v>383</v>
      </c>
      <c r="G3398" s="5">
        <v>76.599999999999966</v>
      </c>
      <c r="H3398" s="5">
        <v>306.40000000000003</v>
      </c>
      <c r="I3398" s="1" t="s">
        <v>6889</v>
      </c>
      <c r="J3398" s="1" t="s">
        <v>6911</v>
      </c>
      <c r="K3398" s="5">
        <v>122.56</v>
      </c>
    </row>
    <row r="3399" spans="2:11" x14ac:dyDescent="0.2">
      <c r="B3399" s="4" t="s">
        <v>662</v>
      </c>
      <c r="C3399" s="1" t="s">
        <v>6599</v>
      </c>
      <c r="D3399" s="4">
        <v>12</v>
      </c>
      <c r="E3399" s="4">
        <v>2019</v>
      </c>
      <c r="F3399" s="5">
        <v>383</v>
      </c>
      <c r="G3399" s="5">
        <v>76.599999999999966</v>
      </c>
      <c r="H3399" s="5">
        <v>306.40000000000003</v>
      </c>
      <c r="I3399" s="1" t="s">
        <v>6889</v>
      </c>
      <c r="J3399" s="1" t="s">
        <v>6911</v>
      </c>
      <c r="K3399" s="5">
        <v>122.56</v>
      </c>
    </row>
    <row r="3400" spans="2:11" x14ac:dyDescent="0.2">
      <c r="B3400" s="4" t="s">
        <v>662</v>
      </c>
      <c r="C3400" s="1" t="s">
        <v>6600</v>
      </c>
      <c r="D3400" s="4">
        <v>10</v>
      </c>
      <c r="E3400" s="4">
        <v>2020</v>
      </c>
      <c r="F3400" s="5">
        <v>168</v>
      </c>
      <c r="G3400" s="5">
        <v>0</v>
      </c>
      <c r="H3400" s="5">
        <v>168</v>
      </c>
      <c r="I3400" s="1" t="s">
        <v>6888</v>
      </c>
      <c r="J3400" s="1" t="s">
        <v>6894</v>
      </c>
      <c r="K3400" s="5">
        <v>25.2</v>
      </c>
    </row>
    <row r="3401" spans="2:11" x14ac:dyDescent="0.2">
      <c r="B3401" s="4" t="s">
        <v>663</v>
      </c>
      <c r="C3401" s="1" t="s">
        <v>6601</v>
      </c>
      <c r="D3401" s="4">
        <v>12</v>
      </c>
      <c r="E3401" s="4">
        <v>2019</v>
      </c>
      <c r="F3401" s="5">
        <v>436</v>
      </c>
      <c r="G3401" s="5">
        <v>87.199999999999989</v>
      </c>
      <c r="H3401" s="5">
        <v>348.8</v>
      </c>
      <c r="I3401" s="1" t="s">
        <v>6885</v>
      </c>
      <c r="J3401" s="1" t="s">
        <v>6960</v>
      </c>
      <c r="K3401" s="5">
        <v>122.08000000000001</v>
      </c>
    </row>
    <row r="3402" spans="2:11" x14ac:dyDescent="0.2">
      <c r="B3402" s="4" t="s">
        <v>664</v>
      </c>
      <c r="C3402" s="1" t="s">
        <v>6602</v>
      </c>
      <c r="D3402" s="4">
        <v>12</v>
      </c>
      <c r="E3402" s="4">
        <v>2019</v>
      </c>
      <c r="F3402" s="5">
        <v>636</v>
      </c>
      <c r="G3402" s="5">
        <v>127.19999999999999</v>
      </c>
      <c r="H3402" s="5">
        <v>508.8</v>
      </c>
      <c r="I3402" s="1" t="s">
        <v>6890</v>
      </c>
      <c r="J3402" s="1" t="s">
        <v>6927</v>
      </c>
      <c r="K3402" s="5">
        <v>216.24</v>
      </c>
    </row>
    <row r="3403" spans="2:11" x14ac:dyDescent="0.2">
      <c r="B3403" s="4" t="s">
        <v>665</v>
      </c>
      <c r="C3403" s="1" t="s">
        <v>6603</v>
      </c>
      <c r="D3403" s="4">
        <v>12</v>
      </c>
      <c r="E3403" s="4">
        <v>2019</v>
      </c>
      <c r="F3403" s="5">
        <v>540</v>
      </c>
      <c r="G3403" s="5">
        <v>108</v>
      </c>
      <c r="H3403" s="5">
        <v>432</v>
      </c>
      <c r="I3403" s="1" t="s">
        <v>6891</v>
      </c>
      <c r="J3403" s="1" t="s">
        <v>6952</v>
      </c>
      <c r="K3403" s="5">
        <v>167.4</v>
      </c>
    </row>
    <row r="3404" spans="2:11" x14ac:dyDescent="0.2">
      <c r="B3404" s="4" t="s">
        <v>666</v>
      </c>
      <c r="C3404" s="1" t="s">
        <v>6604</v>
      </c>
      <c r="D3404" s="4">
        <v>12</v>
      </c>
      <c r="E3404" s="4">
        <v>2019</v>
      </c>
      <c r="F3404" s="5">
        <v>336</v>
      </c>
      <c r="G3404" s="5">
        <v>67.199999999999989</v>
      </c>
      <c r="H3404" s="5">
        <v>268.8</v>
      </c>
      <c r="I3404" s="1" t="s">
        <v>6887</v>
      </c>
      <c r="J3404" s="1" t="s">
        <v>6936</v>
      </c>
      <c r="K3404" s="5">
        <v>120.96</v>
      </c>
    </row>
    <row r="3405" spans="2:11" x14ac:dyDescent="0.2">
      <c r="B3405" s="4" t="s">
        <v>667</v>
      </c>
      <c r="C3405" s="1" t="s">
        <v>6605</v>
      </c>
      <c r="D3405" s="4">
        <v>12</v>
      </c>
      <c r="E3405" s="4">
        <v>2019</v>
      </c>
      <c r="F3405" s="5">
        <v>180</v>
      </c>
      <c r="G3405" s="5">
        <v>36</v>
      </c>
      <c r="H3405" s="5">
        <v>144</v>
      </c>
      <c r="I3405" s="1" t="s">
        <v>6887</v>
      </c>
      <c r="J3405" s="1" t="s">
        <v>6959</v>
      </c>
      <c r="K3405" s="5">
        <v>61.2</v>
      </c>
    </row>
    <row r="3406" spans="2:11" x14ac:dyDescent="0.2">
      <c r="B3406" s="4" t="s">
        <v>667</v>
      </c>
      <c r="C3406" s="1" t="s">
        <v>6606</v>
      </c>
      <c r="D3406" s="4">
        <v>8</v>
      </c>
      <c r="E3406" s="4">
        <v>2020</v>
      </c>
      <c r="F3406" s="5">
        <v>447</v>
      </c>
      <c r="G3406" s="5">
        <v>0</v>
      </c>
      <c r="H3406" s="5">
        <v>447</v>
      </c>
      <c r="I3406" s="1" t="s">
        <v>6889</v>
      </c>
      <c r="J3406" s="1" t="s">
        <v>6893</v>
      </c>
      <c r="K3406" s="5">
        <v>156.44999999999999</v>
      </c>
    </row>
    <row r="3407" spans="2:11" x14ac:dyDescent="0.2">
      <c r="B3407" s="4" t="s">
        <v>668</v>
      </c>
      <c r="C3407" s="1" t="s">
        <v>6607</v>
      </c>
      <c r="D3407" s="4">
        <v>12</v>
      </c>
      <c r="E3407" s="4">
        <v>2019</v>
      </c>
      <c r="F3407" s="5">
        <v>383</v>
      </c>
      <c r="G3407" s="5">
        <v>76.599999999999966</v>
      </c>
      <c r="H3407" s="5">
        <v>306.40000000000003</v>
      </c>
      <c r="I3407" s="1" t="s">
        <v>6889</v>
      </c>
      <c r="J3407" s="1" t="s">
        <v>6911</v>
      </c>
      <c r="K3407" s="5">
        <v>122.56</v>
      </c>
    </row>
    <row r="3408" spans="2:11" x14ac:dyDescent="0.2">
      <c r="B3408" s="4" t="s">
        <v>669</v>
      </c>
      <c r="C3408" s="1" t="s">
        <v>6608</v>
      </c>
      <c r="D3408" s="4">
        <v>12</v>
      </c>
      <c r="E3408" s="4">
        <v>2019</v>
      </c>
      <c r="F3408" s="5">
        <v>447</v>
      </c>
      <c r="G3408" s="5">
        <v>89.399999999999977</v>
      </c>
      <c r="H3408" s="5">
        <v>357.6</v>
      </c>
      <c r="I3408" s="1" t="s">
        <v>6889</v>
      </c>
      <c r="J3408" s="1" t="s">
        <v>6893</v>
      </c>
      <c r="K3408" s="5">
        <v>156.44999999999999</v>
      </c>
    </row>
    <row r="3409" spans="2:11" x14ac:dyDescent="0.2">
      <c r="B3409" s="4" t="s">
        <v>669</v>
      </c>
      <c r="C3409" s="1" t="s">
        <v>6609</v>
      </c>
      <c r="D3409" s="4">
        <v>11</v>
      </c>
      <c r="E3409" s="4">
        <v>2020</v>
      </c>
      <c r="F3409" s="5">
        <v>383</v>
      </c>
      <c r="G3409" s="5">
        <v>0</v>
      </c>
      <c r="H3409" s="5">
        <v>383</v>
      </c>
      <c r="I3409" s="1" t="s">
        <v>6889</v>
      </c>
      <c r="J3409" s="1" t="s">
        <v>6911</v>
      </c>
      <c r="K3409" s="5">
        <v>122.56</v>
      </c>
    </row>
    <row r="3410" spans="2:11" x14ac:dyDescent="0.2">
      <c r="B3410" s="4" t="s">
        <v>669</v>
      </c>
      <c r="C3410" s="1" t="s">
        <v>6610</v>
      </c>
      <c r="D3410" s="4">
        <v>8</v>
      </c>
      <c r="E3410" s="4">
        <v>2020</v>
      </c>
      <c r="F3410" s="5">
        <v>447</v>
      </c>
      <c r="G3410" s="5">
        <v>0</v>
      </c>
      <c r="H3410" s="5">
        <v>447</v>
      </c>
      <c r="I3410" s="1" t="s">
        <v>6889</v>
      </c>
      <c r="J3410" s="1" t="s">
        <v>6893</v>
      </c>
      <c r="K3410" s="5">
        <v>156.44999999999999</v>
      </c>
    </row>
    <row r="3411" spans="2:11" x14ac:dyDescent="0.2">
      <c r="B3411" s="4" t="s">
        <v>670</v>
      </c>
      <c r="C3411" s="1" t="s">
        <v>6611</v>
      </c>
      <c r="D3411" s="4">
        <v>12</v>
      </c>
      <c r="E3411" s="4">
        <v>2019</v>
      </c>
      <c r="F3411" s="5">
        <v>383</v>
      </c>
      <c r="G3411" s="5">
        <v>76.599999999999966</v>
      </c>
      <c r="H3411" s="5">
        <v>306.40000000000003</v>
      </c>
      <c r="I3411" s="1" t="s">
        <v>6889</v>
      </c>
      <c r="J3411" s="1" t="s">
        <v>6911</v>
      </c>
      <c r="K3411" s="5">
        <v>122.56</v>
      </c>
    </row>
    <row r="3412" spans="2:11" x14ac:dyDescent="0.2">
      <c r="B3412" s="4" t="s">
        <v>671</v>
      </c>
      <c r="C3412" s="1" t="s">
        <v>6612</v>
      </c>
      <c r="D3412" s="4">
        <v>12</v>
      </c>
      <c r="E3412" s="4">
        <v>2019</v>
      </c>
      <c r="F3412" s="5">
        <v>447</v>
      </c>
      <c r="G3412" s="5">
        <v>89.399999999999977</v>
      </c>
      <c r="H3412" s="5">
        <v>357.6</v>
      </c>
      <c r="I3412" s="1" t="s">
        <v>6889</v>
      </c>
      <c r="J3412" s="1" t="s">
        <v>6893</v>
      </c>
      <c r="K3412" s="5">
        <v>156.44999999999999</v>
      </c>
    </row>
    <row r="3413" spans="2:11" x14ac:dyDescent="0.2">
      <c r="B3413" s="4" t="s">
        <v>671</v>
      </c>
      <c r="C3413" s="1" t="s">
        <v>6613</v>
      </c>
      <c r="D3413" s="4">
        <v>7</v>
      </c>
      <c r="E3413" s="4">
        <v>2020</v>
      </c>
      <c r="F3413" s="5">
        <v>168</v>
      </c>
      <c r="G3413" s="5">
        <v>0</v>
      </c>
      <c r="H3413" s="5">
        <v>168</v>
      </c>
      <c r="I3413" s="1" t="s">
        <v>6888</v>
      </c>
      <c r="J3413" s="1" t="s">
        <v>6894</v>
      </c>
      <c r="K3413" s="5">
        <v>25.2</v>
      </c>
    </row>
    <row r="3414" spans="2:11" x14ac:dyDescent="0.2">
      <c r="B3414" s="4" t="s">
        <v>671</v>
      </c>
      <c r="C3414" s="1" t="s">
        <v>6614</v>
      </c>
      <c r="D3414" s="4">
        <v>6</v>
      </c>
      <c r="E3414" s="4">
        <v>2020</v>
      </c>
      <c r="F3414" s="5">
        <v>172</v>
      </c>
      <c r="G3414" s="5">
        <v>0</v>
      </c>
      <c r="H3414" s="5">
        <v>172</v>
      </c>
      <c r="I3414" s="1" t="s">
        <v>6888</v>
      </c>
      <c r="J3414" s="1" t="s">
        <v>6912</v>
      </c>
      <c r="K3414" s="5">
        <v>65.36</v>
      </c>
    </row>
    <row r="3415" spans="2:11" x14ac:dyDescent="0.2">
      <c r="B3415" s="4" t="s">
        <v>672</v>
      </c>
      <c r="C3415" s="1" t="s">
        <v>6615</v>
      </c>
      <c r="D3415" s="4">
        <v>12</v>
      </c>
      <c r="E3415" s="4">
        <v>2019</v>
      </c>
      <c r="F3415" s="5">
        <v>168</v>
      </c>
      <c r="G3415" s="5">
        <v>33.599999999999994</v>
      </c>
      <c r="H3415" s="5">
        <v>134.4</v>
      </c>
      <c r="I3415" s="1" t="s">
        <v>6888</v>
      </c>
      <c r="J3415" s="1" t="s">
        <v>6922</v>
      </c>
      <c r="K3415" s="5">
        <v>75.600000000000009</v>
      </c>
    </row>
    <row r="3416" spans="2:11" x14ac:dyDescent="0.2">
      <c r="B3416" s="4" t="s">
        <v>673</v>
      </c>
      <c r="C3416" s="1" t="s">
        <v>6616</v>
      </c>
      <c r="D3416" s="4">
        <v>12</v>
      </c>
      <c r="E3416" s="4">
        <v>2019</v>
      </c>
      <c r="F3416" s="5">
        <v>579</v>
      </c>
      <c r="G3416" s="5">
        <v>115.79999999999995</v>
      </c>
      <c r="H3416" s="5">
        <v>463.20000000000005</v>
      </c>
      <c r="I3416" s="1" t="s">
        <v>6890</v>
      </c>
      <c r="J3416" s="1" t="s">
        <v>6928</v>
      </c>
      <c r="K3416" s="5">
        <v>167.91</v>
      </c>
    </row>
    <row r="3417" spans="2:11" x14ac:dyDescent="0.2">
      <c r="B3417" s="4" t="s">
        <v>673</v>
      </c>
      <c r="C3417" s="1" t="s">
        <v>6617</v>
      </c>
      <c r="D3417" s="4">
        <v>1</v>
      </c>
      <c r="E3417" s="4">
        <v>2020</v>
      </c>
      <c r="F3417" s="5">
        <v>492</v>
      </c>
      <c r="G3417" s="5">
        <v>0</v>
      </c>
      <c r="H3417" s="5">
        <v>492</v>
      </c>
      <c r="I3417" s="1" t="s">
        <v>6891</v>
      </c>
      <c r="J3417" s="1" t="s">
        <v>6947</v>
      </c>
      <c r="K3417" s="5">
        <v>137.76000000000002</v>
      </c>
    </row>
    <row r="3418" spans="2:11" x14ac:dyDescent="0.2">
      <c r="B3418" s="4" t="s">
        <v>673</v>
      </c>
      <c r="C3418" s="1" t="s">
        <v>6618</v>
      </c>
      <c r="D3418" s="4">
        <v>4</v>
      </c>
      <c r="E3418" s="4">
        <v>2020</v>
      </c>
      <c r="F3418" s="5">
        <v>180</v>
      </c>
      <c r="G3418" s="5">
        <v>27</v>
      </c>
      <c r="H3418" s="5">
        <v>153</v>
      </c>
      <c r="I3418" s="1" t="s">
        <v>6887</v>
      </c>
      <c r="J3418" s="1" t="s">
        <v>6959</v>
      </c>
      <c r="K3418" s="5">
        <v>61.2</v>
      </c>
    </row>
    <row r="3419" spans="2:11" x14ac:dyDescent="0.2">
      <c r="B3419" s="4" t="s">
        <v>674</v>
      </c>
      <c r="C3419" s="1" t="s">
        <v>6619</v>
      </c>
      <c r="D3419" s="4">
        <v>12</v>
      </c>
      <c r="E3419" s="4">
        <v>2019</v>
      </c>
      <c r="F3419" s="5">
        <v>187</v>
      </c>
      <c r="G3419" s="5">
        <v>37.400000000000006</v>
      </c>
      <c r="H3419" s="5">
        <v>149.6</v>
      </c>
      <c r="I3419" s="1" t="s">
        <v>6887</v>
      </c>
      <c r="J3419" s="1" t="s">
        <v>6945</v>
      </c>
      <c r="K3419" s="5">
        <v>59.84</v>
      </c>
    </row>
    <row r="3420" spans="2:11" x14ac:dyDescent="0.2">
      <c r="B3420" s="4" t="s">
        <v>675</v>
      </c>
      <c r="C3420" s="1" t="s">
        <v>6620</v>
      </c>
      <c r="D3420" s="4">
        <v>12</v>
      </c>
      <c r="E3420" s="4">
        <v>2019</v>
      </c>
      <c r="F3420" s="5">
        <v>168</v>
      </c>
      <c r="G3420" s="5">
        <v>33.599999999999994</v>
      </c>
      <c r="H3420" s="5">
        <v>134.4</v>
      </c>
      <c r="I3420" s="1" t="s">
        <v>6887</v>
      </c>
      <c r="J3420" s="1" t="s">
        <v>6950</v>
      </c>
      <c r="K3420" s="5">
        <v>60.48</v>
      </c>
    </row>
    <row r="3421" spans="2:11" x14ac:dyDescent="0.2">
      <c r="B3421" s="4" t="s">
        <v>675</v>
      </c>
      <c r="C3421" s="1" t="s">
        <v>6621</v>
      </c>
      <c r="D3421" s="4">
        <v>1</v>
      </c>
      <c r="E3421" s="4">
        <v>2020</v>
      </c>
      <c r="F3421" s="5">
        <v>267</v>
      </c>
      <c r="G3421" s="5">
        <v>53.399999999999977</v>
      </c>
      <c r="H3421" s="5">
        <v>213.60000000000002</v>
      </c>
      <c r="I3421" s="1" t="s">
        <v>6887</v>
      </c>
      <c r="J3421" s="1" t="s">
        <v>6924</v>
      </c>
      <c r="K3421" s="5">
        <v>90.78</v>
      </c>
    </row>
    <row r="3422" spans="2:11" x14ac:dyDescent="0.2">
      <c r="B3422" s="4" t="s">
        <v>675</v>
      </c>
      <c r="C3422" s="1" t="s">
        <v>6622</v>
      </c>
      <c r="D3422" s="4">
        <v>5</v>
      </c>
      <c r="E3422" s="4">
        <v>2020</v>
      </c>
      <c r="F3422" s="5">
        <v>345</v>
      </c>
      <c r="G3422" s="5">
        <v>0</v>
      </c>
      <c r="H3422" s="5">
        <v>345</v>
      </c>
      <c r="I3422" s="1" t="s">
        <v>6889</v>
      </c>
      <c r="J3422" s="1" t="s">
        <v>6920</v>
      </c>
      <c r="K3422" s="5">
        <v>106.95</v>
      </c>
    </row>
    <row r="3423" spans="2:11" x14ac:dyDescent="0.2">
      <c r="B3423" s="4" t="s">
        <v>675</v>
      </c>
      <c r="C3423" s="1" t="s">
        <v>6623</v>
      </c>
      <c r="D3423" s="4">
        <v>6</v>
      </c>
      <c r="E3423" s="4">
        <v>2020</v>
      </c>
      <c r="F3423" s="5">
        <v>383</v>
      </c>
      <c r="G3423" s="5">
        <v>0</v>
      </c>
      <c r="H3423" s="5">
        <v>383</v>
      </c>
      <c r="I3423" s="1" t="s">
        <v>6889</v>
      </c>
      <c r="J3423" s="1" t="s">
        <v>6911</v>
      </c>
      <c r="K3423" s="5">
        <v>122.56</v>
      </c>
    </row>
    <row r="3424" spans="2:11" x14ac:dyDescent="0.2">
      <c r="B3424" s="4" t="s">
        <v>675</v>
      </c>
      <c r="C3424" s="1" t="s">
        <v>6624</v>
      </c>
      <c r="D3424" s="4">
        <v>4</v>
      </c>
      <c r="E3424" s="4">
        <v>2020</v>
      </c>
      <c r="F3424" s="5">
        <v>447</v>
      </c>
      <c r="G3424" s="5">
        <v>67.050000000000011</v>
      </c>
      <c r="H3424" s="5">
        <v>379.95</v>
      </c>
      <c r="I3424" s="1" t="s">
        <v>6889</v>
      </c>
      <c r="J3424" s="1" t="s">
        <v>6893</v>
      </c>
      <c r="K3424" s="5">
        <v>156.44999999999999</v>
      </c>
    </row>
    <row r="3425" spans="2:11" x14ac:dyDescent="0.2">
      <c r="B3425" s="4" t="s">
        <v>675</v>
      </c>
      <c r="C3425" s="1" t="s">
        <v>6625</v>
      </c>
      <c r="D3425" s="4">
        <v>7</v>
      </c>
      <c r="E3425" s="4">
        <v>2020</v>
      </c>
      <c r="F3425" s="5">
        <v>345</v>
      </c>
      <c r="G3425" s="5">
        <v>0</v>
      </c>
      <c r="H3425" s="5">
        <v>345</v>
      </c>
      <c r="I3425" s="1" t="s">
        <v>6889</v>
      </c>
      <c r="J3425" s="1" t="s">
        <v>6920</v>
      </c>
      <c r="K3425" s="5">
        <v>106.95</v>
      </c>
    </row>
    <row r="3426" spans="2:11" x14ac:dyDescent="0.2">
      <c r="B3426" s="4" t="s">
        <v>675</v>
      </c>
      <c r="C3426" s="1" t="s">
        <v>6626</v>
      </c>
      <c r="D3426" s="4">
        <v>6</v>
      </c>
      <c r="E3426" s="4">
        <v>2020</v>
      </c>
      <c r="F3426" s="5">
        <v>447</v>
      </c>
      <c r="G3426" s="5">
        <v>0</v>
      </c>
      <c r="H3426" s="5">
        <v>447</v>
      </c>
      <c r="I3426" s="1" t="s">
        <v>6889</v>
      </c>
      <c r="J3426" s="1" t="s">
        <v>6893</v>
      </c>
      <c r="K3426" s="5">
        <v>156.44999999999999</v>
      </c>
    </row>
    <row r="3427" spans="2:11" x14ac:dyDescent="0.2">
      <c r="B3427" s="4" t="s">
        <v>676</v>
      </c>
      <c r="C3427" s="1" t="s">
        <v>6627</v>
      </c>
      <c r="D3427" s="4">
        <v>12</v>
      </c>
      <c r="E3427" s="4">
        <v>2019</v>
      </c>
      <c r="F3427" s="5">
        <v>447</v>
      </c>
      <c r="G3427" s="5">
        <v>89.399999999999977</v>
      </c>
      <c r="H3427" s="5">
        <v>357.6</v>
      </c>
      <c r="I3427" s="1" t="s">
        <v>6889</v>
      </c>
      <c r="J3427" s="1" t="s">
        <v>6893</v>
      </c>
      <c r="K3427" s="5">
        <v>156.44999999999999</v>
      </c>
    </row>
    <row r="3428" spans="2:11" x14ac:dyDescent="0.2">
      <c r="B3428" s="4" t="s">
        <v>677</v>
      </c>
      <c r="C3428" s="1" t="s">
        <v>6628</v>
      </c>
      <c r="D3428" s="4">
        <v>12</v>
      </c>
      <c r="E3428" s="4">
        <v>2019</v>
      </c>
      <c r="F3428" s="5">
        <v>447</v>
      </c>
      <c r="G3428" s="5">
        <v>89.399999999999977</v>
      </c>
      <c r="H3428" s="5">
        <v>357.6</v>
      </c>
      <c r="I3428" s="1" t="s">
        <v>6889</v>
      </c>
      <c r="J3428" s="1" t="s">
        <v>6893</v>
      </c>
      <c r="K3428" s="5">
        <v>156.44999999999999</v>
      </c>
    </row>
    <row r="3429" spans="2:11" x14ac:dyDescent="0.2">
      <c r="B3429" s="4" t="s">
        <v>678</v>
      </c>
      <c r="C3429" s="1" t="s">
        <v>6629</v>
      </c>
      <c r="D3429" s="4">
        <v>12</v>
      </c>
      <c r="E3429" s="4">
        <v>2019</v>
      </c>
      <c r="F3429" s="5">
        <v>447</v>
      </c>
      <c r="G3429" s="5">
        <v>89.399999999999977</v>
      </c>
      <c r="H3429" s="5">
        <v>357.6</v>
      </c>
      <c r="I3429" s="1" t="s">
        <v>6889</v>
      </c>
      <c r="J3429" s="1" t="s">
        <v>6893</v>
      </c>
      <c r="K3429" s="5">
        <v>156.44999999999999</v>
      </c>
    </row>
    <row r="3430" spans="2:11" x14ac:dyDescent="0.2">
      <c r="B3430" s="4" t="s">
        <v>678</v>
      </c>
      <c r="C3430" s="1" t="s">
        <v>6630</v>
      </c>
      <c r="D3430" s="4">
        <v>4</v>
      </c>
      <c r="E3430" s="4">
        <v>2020</v>
      </c>
      <c r="F3430" s="5">
        <v>144</v>
      </c>
      <c r="G3430" s="5">
        <v>21.600000000000009</v>
      </c>
      <c r="H3430" s="5">
        <v>122.39999999999999</v>
      </c>
      <c r="I3430" s="1" t="s">
        <v>6888</v>
      </c>
      <c r="J3430" s="1" t="s">
        <v>6921</v>
      </c>
      <c r="K3430" s="5">
        <v>66.240000000000009</v>
      </c>
    </row>
    <row r="3431" spans="2:11" x14ac:dyDescent="0.2">
      <c r="B3431" s="4" t="s">
        <v>678</v>
      </c>
      <c r="C3431" s="1" t="s">
        <v>6631</v>
      </c>
      <c r="D3431" s="4">
        <v>2</v>
      </c>
      <c r="E3431" s="4">
        <v>2020</v>
      </c>
      <c r="F3431" s="5">
        <v>205</v>
      </c>
      <c r="G3431" s="5">
        <v>0</v>
      </c>
      <c r="H3431" s="5">
        <v>205</v>
      </c>
      <c r="I3431" s="1" t="s">
        <v>6892</v>
      </c>
      <c r="J3431" s="1" t="s">
        <v>6915</v>
      </c>
      <c r="K3431" s="5">
        <v>36.9</v>
      </c>
    </row>
    <row r="3432" spans="2:11" x14ac:dyDescent="0.2">
      <c r="B3432" s="4" t="s">
        <v>678</v>
      </c>
      <c r="C3432" s="1" t="s">
        <v>6632</v>
      </c>
      <c r="D3432" s="4">
        <v>3</v>
      </c>
      <c r="E3432" s="4">
        <v>2020</v>
      </c>
      <c r="F3432" s="5">
        <v>205</v>
      </c>
      <c r="G3432" s="5">
        <v>0</v>
      </c>
      <c r="H3432" s="5">
        <v>205</v>
      </c>
      <c r="I3432" s="1" t="s">
        <v>6892</v>
      </c>
      <c r="J3432" s="1" t="s">
        <v>6915</v>
      </c>
      <c r="K3432" s="5">
        <v>36.9</v>
      </c>
    </row>
    <row r="3433" spans="2:11" x14ac:dyDescent="0.2">
      <c r="B3433" s="4" t="s">
        <v>679</v>
      </c>
      <c r="C3433" s="1" t="s">
        <v>6633</v>
      </c>
      <c r="D3433" s="4">
        <v>12</v>
      </c>
      <c r="E3433" s="4">
        <v>2019</v>
      </c>
      <c r="F3433" s="5">
        <v>210</v>
      </c>
      <c r="G3433" s="5">
        <v>42</v>
      </c>
      <c r="H3433" s="5">
        <v>168</v>
      </c>
      <c r="I3433" s="1" t="s">
        <v>6892</v>
      </c>
      <c r="J3433" s="1" t="s">
        <v>6913</v>
      </c>
      <c r="K3433" s="5">
        <v>37.799999999999997</v>
      </c>
    </row>
    <row r="3434" spans="2:11" x14ac:dyDescent="0.2">
      <c r="B3434" s="4" t="s">
        <v>680</v>
      </c>
      <c r="C3434" s="1" t="s">
        <v>6634</v>
      </c>
      <c r="D3434" s="4">
        <v>12</v>
      </c>
      <c r="E3434" s="4">
        <v>2019</v>
      </c>
      <c r="F3434" s="5">
        <v>579</v>
      </c>
      <c r="G3434" s="5">
        <v>115.79999999999995</v>
      </c>
      <c r="H3434" s="5">
        <v>463.20000000000005</v>
      </c>
      <c r="I3434" s="1" t="s">
        <v>6890</v>
      </c>
      <c r="J3434" s="1" t="s">
        <v>6928</v>
      </c>
      <c r="K3434" s="5">
        <v>167.91</v>
      </c>
    </row>
    <row r="3435" spans="2:11" x14ac:dyDescent="0.2">
      <c r="B3435" s="4" t="s">
        <v>681</v>
      </c>
      <c r="C3435" s="1" t="s">
        <v>6635</v>
      </c>
      <c r="D3435" s="4">
        <v>12</v>
      </c>
      <c r="E3435" s="4">
        <v>2019</v>
      </c>
      <c r="F3435" s="5">
        <v>440</v>
      </c>
      <c r="G3435" s="5">
        <v>88</v>
      </c>
      <c r="H3435" s="5">
        <v>352</v>
      </c>
      <c r="I3435" s="1" t="s">
        <v>6891</v>
      </c>
      <c r="J3435" s="1" t="s">
        <v>6907</v>
      </c>
      <c r="K3435" s="5">
        <v>136.4</v>
      </c>
    </row>
    <row r="3436" spans="2:11" x14ac:dyDescent="0.2">
      <c r="B3436" s="4" t="s">
        <v>681</v>
      </c>
      <c r="C3436" s="1" t="s">
        <v>6636</v>
      </c>
      <c r="D3436" s="4">
        <v>4</v>
      </c>
      <c r="E3436" s="4">
        <v>2020</v>
      </c>
      <c r="F3436" s="5">
        <v>312</v>
      </c>
      <c r="G3436" s="5">
        <v>46.800000000000011</v>
      </c>
      <c r="H3436" s="5">
        <v>265.2</v>
      </c>
      <c r="I3436" s="1" t="s">
        <v>6887</v>
      </c>
      <c r="J3436" s="1" t="s">
        <v>6910</v>
      </c>
      <c r="K3436" s="5">
        <v>99.84</v>
      </c>
    </row>
    <row r="3437" spans="2:11" x14ac:dyDescent="0.2">
      <c r="B3437" s="4" t="s">
        <v>682</v>
      </c>
      <c r="C3437" s="1" t="s">
        <v>6637</v>
      </c>
      <c r="D3437" s="4">
        <v>12</v>
      </c>
      <c r="E3437" s="4">
        <v>2019</v>
      </c>
      <c r="F3437" s="5">
        <v>345</v>
      </c>
      <c r="G3437" s="5">
        <v>69</v>
      </c>
      <c r="H3437" s="5">
        <v>276</v>
      </c>
      <c r="I3437" s="1" t="s">
        <v>6889</v>
      </c>
      <c r="J3437" s="1" t="s">
        <v>6920</v>
      </c>
      <c r="K3437" s="5">
        <v>106.95</v>
      </c>
    </row>
    <row r="3438" spans="2:11" x14ac:dyDescent="0.2">
      <c r="B3438" s="4" t="s">
        <v>683</v>
      </c>
      <c r="C3438" s="1" t="s">
        <v>6638</v>
      </c>
      <c r="D3438" s="4">
        <v>12</v>
      </c>
      <c r="E3438" s="4">
        <v>2019</v>
      </c>
      <c r="F3438" s="5">
        <v>345</v>
      </c>
      <c r="G3438" s="5">
        <v>69</v>
      </c>
      <c r="H3438" s="5">
        <v>276</v>
      </c>
      <c r="I3438" s="1" t="s">
        <v>6889</v>
      </c>
      <c r="J3438" s="1" t="s">
        <v>6920</v>
      </c>
      <c r="K3438" s="5">
        <v>106.95</v>
      </c>
    </row>
    <row r="3439" spans="2:11" x14ac:dyDescent="0.2">
      <c r="B3439" s="4" t="s">
        <v>684</v>
      </c>
      <c r="C3439" s="1" t="s">
        <v>6639</v>
      </c>
      <c r="D3439" s="4">
        <v>12</v>
      </c>
      <c r="E3439" s="4">
        <v>2019</v>
      </c>
      <c r="F3439" s="5">
        <v>383</v>
      </c>
      <c r="G3439" s="5">
        <v>76.599999999999966</v>
      </c>
      <c r="H3439" s="5">
        <v>306.40000000000003</v>
      </c>
      <c r="I3439" s="1" t="s">
        <v>6889</v>
      </c>
      <c r="J3439" s="1" t="s">
        <v>6911</v>
      </c>
      <c r="K3439" s="5">
        <v>122.56</v>
      </c>
    </row>
    <row r="3440" spans="2:11" x14ac:dyDescent="0.2">
      <c r="B3440" s="4" t="s">
        <v>684</v>
      </c>
      <c r="C3440" s="1" t="s">
        <v>6640</v>
      </c>
      <c r="D3440" s="4">
        <v>10</v>
      </c>
      <c r="E3440" s="4">
        <v>2020</v>
      </c>
      <c r="F3440" s="5">
        <v>383</v>
      </c>
      <c r="G3440" s="5">
        <v>0</v>
      </c>
      <c r="H3440" s="5">
        <v>383</v>
      </c>
      <c r="I3440" s="1" t="s">
        <v>6889</v>
      </c>
      <c r="J3440" s="1" t="s">
        <v>6911</v>
      </c>
      <c r="K3440" s="5">
        <v>122.56</v>
      </c>
    </row>
    <row r="3441" spans="2:11" x14ac:dyDescent="0.2">
      <c r="B3441" s="4" t="s">
        <v>685</v>
      </c>
      <c r="C3441" s="1" t="s">
        <v>6641</v>
      </c>
      <c r="D3441" s="4">
        <v>12</v>
      </c>
      <c r="E3441" s="4">
        <v>2019</v>
      </c>
      <c r="F3441" s="5">
        <v>383</v>
      </c>
      <c r="G3441" s="5">
        <v>76.599999999999966</v>
      </c>
      <c r="H3441" s="5">
        <v>306.40000000000003</v>
      </c>
      <c r="I3441" s="1" t="s">
        <v>6889</v>
      </c>
      <c r="J3441" s="1" t="s">
        <v>6911</v>
      </c>
      <c r="K3441" s="5">
        <v>122.56</v>
      </c>
    </row>
    <row r="3442" spans="2:11" x14ac:dyDescent="0.2">
      <c r="B3442" s="4" t="s">
        <v>685</v>
      </c>
      <c r="C3442" s="1" t="s">
        <v>6642</v>
      </c>
      <c r="D3442" s="4">
        <v>3</v>
      </c>
      <c r="E3442" s="4">
        <v>2020</v>
      </c>
      <c r="F3442" s="5">
        <v>383</v>
      </c>
      <c r="G3442" s="5">
        <v>57.449999999999989</v>
      </c>
      <c r="H3442" s="5">
        <v>325.55</v>
      </c>
      <c r="I3442" s="1" t="s">
        <v>6889</v>
      </c>
      <c r="J3442" s="1" t="s">
        <v>6911</v>
      </c>
      <c r="K3442" s="5">
        <v>122.56</v>
      </c>
    </row>
    <row r="3443" spans="2:11" x14ac:dyDescent="0.2">
      <c r="B3443" s="4" t="s">
        <v>686</v>
      </c>
      <c r="C3443" s="1" t="s">
        <v>6643</v>
      </c>
      <c r="D3443" s="4">
        <v>12</v>
      </c>
      <c r="E3443" s="4">
        <v>2019</v>
      </c>
      <c r="F3443" s="5">
        <v>144</v>
      </c>
      <c r="G3443" s="5">
        <v>28.799999999999997</v>
      </c>
      <c r="H3443" s="5">
        <v>115.2</v>
      </c>
      <c r="I3443" s="1" t="s">
        <v>6888</v>
      </c>
      <c r="J3443" s="1" t="s">
        <v>6921</v>
      </c>
      <c r="K3443" s="5">
        <v>66.240000000000009</v>
      </c>
    </row>
    <row r="3444" spans="2:11" x14ac:dyDescent="0.2">
      <c r="B3444" s="4" t="s">
        <v>686</v>
      </c>
      <c r="C3444" s="1" t="s">
        <v>6644</v>
      </c>
      <c r="D3444" s="4">
        <v>11</v>
      </c>
      <c r="E3444" s="4">
        <v>2020</v>
      </c>
      <c r="F3444" s="5">
        <v>144</v>
      </c>
      <c r="G3444" s="5">
        <v>0</v>
      </c>
      <c r="H3444" s="5">
        <v>144</v>
      </c>
      <c r="I3444" s="1" t="s">
        <v>6888</v>
      </c>
      <c r="J3444" s="1" t="s">
        <v>6921</v>
      </c>
      <c r="K3444" s="5">
        <v>66.240000000000009</v>
      </c>
    </row>
    <row r="3445" spans="2:11" x14ac:dyDescent="0.2">
      <c r="B3445" s="4" t="s">
        <v>687</v>
      </c>
      <c r="C3445" s="1" t="s">
        <v>6645</v>
      </c>
      <c r="D3445" s="4">
        <v>12</v>
      </c>
      <c r="E3445" s="4">
        <v>2019</v>
      </c>
      <c r="F3445" s="5">
        <v>144</v>
      </c>
      <c r="G3445" s="5">
        <v>28.799999999999997</v>
      </c>
      <c r="H3445" s="5">
        <v>115.2</v>
      </c>
      <c r="I3445" s="1" t="s">
        <v>6888</v>
      </c>
      <c r="J3445" s="1" t="s">
        <v>6921</v>
      </c>
      <c r="K3445" s="5">
        <v>66.240000000000009</v>
      </c>
    </row>
    <row r="3446" spans="2:11" x14ac:dyDescent="0.2">
      <c r="B3446" s="4" t="s">
        <v>688</v>
      </c>
      <c r="C3446" s="1" t="s">
        <v>6646</v>
      </c>
      <c r="D3446" s="4">
        <v>12</v>
      </c>
      <c r="E3446" s="4">
        <v>2019</v>
      </c>
      <c r="F3446" s="5">
        <v>172</v>
      </c>
      <c r="G3446" s="5">
        <v>34.400000000000006</v>
      </c>
      <c r="H3446" s="5">
        <v>137.6</v>
      </c>
      <c r="I3446" s="1" t="s">
        <v>6888</v>
      </c>
      <c r="J3446" s="1" t="s">
        <v>6912</v>
      </c>
      <c r="K3446" s="5">
        <v>65.36</v>
      </c>
    </row>
    <row r="3447" spans="2:11" x14ac:dyDescent="0.2">
      <c r="B3447" s="4" t="s">
        <v>688</v>
      </c>
      <c r="C3447" s="1" t="s">
        <v>6647</v>
      </c>
      <c r="D3447" s="4">
        <v>12</v>
      </c>
      <c r="E3447" s="4">
        <v>2019</v>
      </c>
      <c r="F3447" s="5">
        <v>240</v>
      </c>
      <c r="G3447" s="5">
        <v>48</v>
      </c>
      <c r="H3447" s="5">
        <v>192</v>
      </c>
      <c r="I3447" s="1" t="s">
        <v>6892</v>
      </c>
      <c r="J3447" s="1" t="s">
        <v>6896</v>
      </c>
      <c r="K3447" s="5">
        <v>43.199999999999996</v>
      </c>
    </row>
    <row r="3448" spans="2:11" x14ac:dyDescent="0.2">
      <c r="B3448" s="4" t="s">
        <v>688</v>
      </c>
      <c r="C3448" s="1" t="s">
        <v>6648</v>
      </c>
      <c r="D3448" s="4">
        <v>5</v>
      </c>
      <c r="E3448" s="4">
        <v>2020</v>
      </c>
      <c r="F3448" s="5">
        <v>210</v>
      </c>
      <c r="G3448" s="5">
        <v>0</v>
      </c>
      <c r="H3448" s="5">
        <v>210</v>
      </c>
      <c r="I3448" s="1" t="s">
        <v>6892</v>
      </c>
      <c r="J3448" s="1" t="s">
        <v>6913</v>
      </c>
      <c r="K3448" s="5">
        <v>37.799999999999997</v>
      </c>
    </row>
    <row r="3449" spans="2:11" x14ac:dyDescent="0.2">
      <c r="B3449" s="4" t="s">
        <v>689</v>
      </c>
      <c r="C3449" s="1" t="s">
        <v>6649</v>
      </c>
      <c r="D3449" s="4">
        <v>12</v>
      </c>
      <c r="E3449" s="4">
        <v>2019</v>
      </c>
      <c r="F3449" s="5">
        <v>220</v>
      </c>
      <c r="G3449" s="5">
        <v>44</v>
      </c>
      <c r="H3449" s="5">
        <v>176</v>
      </c>
      <c r="I3449" s="1" t="s">
        <v>6892</v>
      </c>
      <c r="J3449" s="1" t="s">
        <v>6895</v>
      </c>
      <c r="K3449" s="5">
        <v>39.6</v>
      </c>
    </row>
    <row r="3450" spans="2:11" x14ac:dyDescent="0.2">
      <c r="B3450" s="4" t="s">
        <v>690</v>
      </c>
      <c r="C3450" s="1" t="s">
        <v>6650</v>
      </c>
      <c r="D3450" s="4">
        <v>12</v>
      </c>
      <c r="E3450" s="4">
        <v>2019</v>
      </c>
      <c r="F3450" s="5">
        <v>478</v>
      </c>
      <c r="G3450" s="5">
        <v>95.599999999999966</v>
      </c>
      <c r="H3450" s="5">
        <v>382.40000000000003</v>
      </c>
      <c r="I3450" s="1" t="s">
        <v>6891</v>
      </c>
      <c r="J3450" s="1" t="s">
        <v>6923</v>
      </c>
      <c r="K3450" s="5">
        <v>119.5</v>
      </c>
    </row>
    <row r="3451" spans="2:11" x14ac:dyDescent="0.2">
      <c r="B3451" s="4" t="s">
        <v>691</v>
      </c>
      <c r="C3451" s="1" t="s">
        <v>6651</v>
      </c>
      <c r="D3451" s="4">
        <v>12</v>
      </c>
      <c r="E3451" s="4">
        <v>2019</v>
      </c>
      <c r="F3451" s="5">
        <v>261</v>
      </c>
      <c r="G3451" s="5">
        <v>52.199999999999989</v>
      </c>
      <c r="H3451" s="5">
        <v>208.8</v>
      </c>
      <c r="I3451" s="1" t="s">
        <v>6887</v>
      </c>
      <c r="J3451" s="1" t="s">
        <v>6948</v>
      </c>
      <c r="K3451" s="5">
        <v>78.3</v>
      </c>
    </row>
    <row r="3452" spans="2:11" x14ac:dyDescent="0.2">
      <c r="B3452" s="4" t="s">
        <v>692</v>
      </c>
      <c r="C3452" s="1" t="s">
        <v>6652</v>
      </c>
      <c r="D3452" s="4">
        <v>12</v>
      </c>
      <c r="E3452" s="4">
        <v>2019</v>
      </c>
      <c r="F3452" s="5">
        <v>447</v>
      </c>
      <c r="G3452" s="5">
        <v>89.399999999999977</v>
      </c>
      <c r="H3452" s="5">
        <v>357.6</v>
      </c>
      <c r="I3452" s="1" t="s">
        <v>6889</v>
      </c>
      <c r="J3452" s="1" t="s">
        <v>6893</v>
      </c>
      <c r="K3452" s="5">
        <v>156.44999999999999</v>
      </c>
    </row>
    <row r="3453" spans="2:11" x14ac:dyDescent="0.2">
      <c r="B3453" s="4" t="s">
        <v>693</v>
      </c>
      <c r="C3453" s="1" t="s">
        <v>6653</v>
      </c>
      <c r="D3453" s="4">
        <v>12</v>
      </c>
      <c r="E3453" s="4">
        <v>2019</v>
      </c>
      <c r="F3453" s="5">
        <v>383</v>
      </c>
      <c r="G3453" s="5">
        <v>76.599999999999966</v>
      </c>
      <c r="H3453" s="5">
        <v>306.40000000000003</v>
      </c>
      <c r="I3453" s="1" t="s">
        <v>6889</v>
      </c>
      <c r="J3453" s="1" t="s">
        <v>6911</v>
      </c>
      <c r="K3453" s="5">
        <v>122.56</v>
      </c>
    </row>
    <row r="3454" spans="2:11" x14ac:dyDescent="0.2">
      <c r="B3454" s="4" t="s">
        <v>694</v>
      </c>
      <c r="C3454" s="1" t="s">
        <v>6654</v>
      </c>
      <c r="D3454" s="4">
        <v>12</v>
      </c>
      <c r="E3454" s="4">
        <v>2019</v>
      </c>
      <c r="F3454" s="5">
        <v>447</v>
      </c>
      <c r="G3454" s="5">
        <v>89.399999999999977</v>
      </c>
      <c r="H3454" s="5">
        <v>357.6</v>
      </c>
      <c r="I3454" s="1" t="s">
        <v>6889</v>
      </c>
      <c r="J3454" s="1" t="s">
        <v>6893</v>
      </c>
      <c r="K3454" s="5">
        <v>156.44999999999999</v>
      </c>
    </row>
    <row r="3455" spans="2:11" x14ac:dyDescent="0.2">
      <c r="B3455" s="4" t="s">
        <v>695</v>
      </c>
      <c r="C3455" s="1" t="s">
        <v>6655</v>
      </c>
      <c r="D3455" s="4">
        <v>12</v>
      </c>
      <c r="E3455" s="4">
        <v>2019</v>
      </c>
      <c r="F3455" s="5">
        <v>168</v>
      </c>
      <c r="G3455" s="5">
        <v>33.599999999999994</v>
      </c>
      <c r="H3455" s="5">
        <v>134.4</v>
      </c>
      <c r="I3455" s="1" t="s">
        <v>6888</v>
      </c>
      <c r="J3455" s="1" t="s">
        <v>6894</v>
      </c>
      <c r="K3455" s="5">
        <v>25.2</v>
      </c>
    </row>
    <row r="3456" spans="2:11" x14ac:dyDescent="0.2">
      <c r="B3456" s="4" t="s">
        <v>696</v>
      </c>
      <c r="C3456" s="1" t="s">
        <v>6656</v>
      </c>
      <c r="D3456" s="4">
        <v>12</v>
      </c>
      <c r="E3456" s="4">
        <v>2019</v>
      </c>
      <c r="F3456" s="5">
        <v>144</v>
      </c>
      <c r="G3456" s="5">
        <v>28.799999999999997</v>
      </c>
      <c r="H3456" s="5">
        <v>115.2</v>
      </c>
      <c r="I3456" s="1" t="s">
        <v>6888</v>
      </c>
      <c r="J3456" s="1" t="s">
        <v>6921</v>
      </c>
      <c r="K3456" s="5">
        <v>66.240000000000009</v>
      </c>
    </row>
    <row r="3457" spans="2:11" x14ac:dyDescent="0.2">
      <c r="B3457" s="4" t="s">
        <v>697</v>
      </c>
      <c r="C3457" s="1" t="s">
        <v>6657</v>
      </c>
      <c r="D3457" s="4">
        <v>12</v>
      </c>
      <c r="E3457" s="4">
        <v>2019</v>
      </c>
      <c r="F3457" s="5">
        <v>205</v>
      </c>
      <c r="G3457" s="5">
        <v>41</v>
      </c>
      <c r="H3457" s="5">
        <v>164</v>
      </c>
      <c r="I3457" s="1" t="s">
        <v>6892</v>
      </c>
      <c r="J3457" s="1" t="s">
        <v>6915</v>
      </c>
      <c r="K3457" s="5">
        <v>36.9</v>
      </c>
    </row>
    <row r="3458" spans="2:11" x14ac:dyDescent="0.2">
      <c r="B3458" s="4" t="s">
        <v>697</v>
      </c>
      <c r="C3458" s="1" t="s">
        <v>6658</v>
      </c>
      <c r="D3458" s="4">
        <v>6</v>
      </c>
      <c r="E3458" s="4">
        <v>2020</v>
      </c>
      <c r="F3458" s="5">
        <v>220</v>
      </c>
      <c r="G3458" s="5">
        <v>0</v>
      </c>
      <c r="H3458" s="5">
        <v>220</v>
      </c>
      <c r="I3458" s="1" t="s">
        <v>6892</v>
      </c>
      <c r="J3458" s="1" t="s">
        <v>6895</v>
      </c>
      <c r="K3458" s="5">
        <v>39.6</v>
      </c>
    </row>
    <row r="3459" spans="2:11" x14ac:dyDescent="0.2">
      <c r="B3459" s="4" t="s">
        <v>697</v>
      </c>
      <c r="C3459" s="1" t="s">
        <v>6659</v>
      </c>
      <c r="D3459" s="4">
        <v>4</v>
      </c>
      <c r="E3459" s="4">
        <v>2020</v>
      </c>
      <c r="F3459" s="5">
        <v>240</v>
      </c>
      <c r="G3459" s="5">
        <v>36</v>
      </c>
      <c r="H3459" s="5">
        <v>204</v>
      </c>
      <c r="I3459" s="1" t="s">
        <v>6892</v>
      </c>
      <c r="J3459" s="1" t="s">
        <v>6896</v>
      </c>
      <c r="K3459" s="5">
        <v>43.199999999999996</v>
      </c>
    </row>
    <row r="3460" spans="2:11" x14ac:dyDescent="0.2">
      <c r="B3460" s="4" t="s">
        <v>698</v>
      </c>
      <c r="C3460" s="1" t="s">
        <v>6660</v>
      </c>
      <c r="D3460" s="4">
        <v>12</v>
      </c>
      <c r="E3460" s="4">
        <v>2019</v>
      </c>
      <c r="F3460" s="5">
        <v>240</v>
      </c>
      <c r="G3460" s="5">
        <v>48</v>
      </c>
      <c r="H3460" s="5">
        <v>192</v>
      </c>
      <c r="I3460" s="1" t="s">
        <v>6892</v>
      </c>
      <c r="J3460" s="1" t="s">
        <v>6896</v>
      </c>
      <c r="K3460" s="5">
        <v>43.199999999999996</v>
      </c>
    </row>
    <row r="3461" spans="2:11" x14ac:dyDescent="0.2">
      <c r="B3461" s="4" t="s">
        <v>699</v>
      </c>
      <c r="C3461" s="1" t="s">
        <v>6661</v>
      </c>
      <c r="D3461" s="4">
        <v>12</v>
      </c>
      <c r="E3461" s="4">
        <v>2019</v>
      </c>
      <c r="F3461" s="5">
        <v>538</v>
      </c>
      <c r="G3461" s="5">
        <v>107.59999999999997</v>
      </c>
      <c r="H3461" s="5">
        <v>430.40000000000003</v>
      </c>
      <c r="I3461" s="1" t="s">
        <v>6891</v>
      </c>
      <c r="J3461" s="1" t="s">
        <v>6953</v>
      </c>
      <c r="K3461" s="5">
        <v>129.12</v>
      </c>
    </row>
    <row r="3462" spans="2:11" x14ac:dyDescent="0.2">
      <c r="B3462" s="4" t="s">
        <v>700</v>
      </c>
      <c r="C3462" s="1" t="s">
        <v>6662</v>
      </c>
      <c r="D3462" s="4">
        <v>12</v>
      </c>
      <c r="E3462" s="4">
        <v>2019</v>
      </c>
      <c r="F3462" s="5">
        <v>345</v>
      </c>
      <c r="G3462" s="5">
        <v>69</v>
      </c>
      <c r="H3462" s="5">
        <v>276</v>
      </c>
      <c r="I3462" s="1" t="s">
        <v>6889</v>
      </c>
      <c r="J3462" s="1" t="s">
        <v>6920</v>
      </c>
      <c r="K3462" s="5">
        <v>106.95</v>
      </c>
    </row>
    <row r="3463" spans="2:11" x14ac:dyDescent="0.2">
      <c r="B3463" s="4" t="s">
        <v>701</v>
      </c>
      <c r="C3463" s="1" t="s">
        <v>6663</v>
      </c>
      <c r="D3463" s="4">
        <v>12</v>
      </c>
      <c r="E3463" s="4">
        <v>2019</v>
      </c>
      <c r="F3463" s="5">
        <v>345</v>
      </c>
      <c r="G3463" s="5">
        <v>69</v>
      </c>
      <c r="H3463" s="5">
        <v>276</v>
      </c>
      <c r="I3463" s="1" t="s">
        <v>6889</v>
      </c>
      <c r="J3463" s="1" t="s">
        <v>6920</v>
      </c>
      <c r="K3463" s="5">
        <v>106.95</v>
      </c>
    </row>
    <row r="3464" spans="2:11" x14ac:dyDescent="0.2">
      <c r="B3464" s="4" t="s">
        <v>702</v>
      </c>
      <c r="C3464" s="1" t="s">
        <v>6664</v>
      </c>
      <c r="D3464" s="4">
        <v>12</v>
      </c>
      <c r="E3464" s="4">
        <v>2019</v>
      </c>
      <c r="F3464" s="5">
        <v>383</v>
      </c>
      <c r="G3464" s="5">
        <v>76.599999999999966</v>
      </c>
      <c r="H3464" s="5">
        <v>306.40000000000003</v>
      </c>
      <c r="I3464" s="1" t="s">
        <v>6889</v>
      </c>
      <c r="J3464" s="1" t="s">
        <v>6911</v>
      </c>
      <c r="K3464" s="5">
        <v>122.56</v>
      </c>
    </row>
    <row r="3465" spans="2:11" x14ac:dyDescent="0.2">
      <c r="B3465" s="4" t="s">
        <v>702</v>
      </c>
      <c r="C3465" s="1" t="s">
        <v>6665</v>
      </c>
      <c r="D3465" s="4">
        <v>1</v>
      </c>
      <c r="E3465" s="4">
        <v>2020</v>
      </c>
      <c r="F3465" s="5">
        <v>345</v>
      </c>
      <c r="G3465" s="5">
        <v>69</v>
      </c>
      <c r="H3465" s="5">
        <v>276</v>
      </c>
      <c r="I3465" s="1" t="s">
        <v>6889</v>
      </c>
      <c r="J3465" s="1" t="s">
        <v>6920</v>
      </c>
      <c r="K3465" s="5">
        <v>106.95</v>
      </c>
    </row>
    <row r="3466" spans="2:11" x14ac:dyDescent="0.2">
      <c r="B3466" s="4" t="s">
        <v>702</v>
      </c>
      <c r="C3466" s="1" t="s">
        <v>6666</v>
      </c>
      <c r="D3466" s="4">
        <v>4</v>
      </c>
      <c r="E3466" s="4">
        <v>2020</v>
      </c>
      <c r="F3466" s="5">
        <v>172</v>
      </c>
      <c r="G3466" s="5">
        <v>25.800000000000011</v>
      </c>
      <c r="H3466" s="5">
        <v>146.19999999999999</v>
      </c>
      <c r="I3466" s="1" t="s">
        <v>6888</v>
      </c>
      <c r="J3466" s="1" t="s">
        <v>6912</v>
      </c>
      <c r="K3466" s="5">
        <v>65.36</v>
      </c>
    </row>
    <row r="3467" spans="2:11" x14ac:dyDescent="0.2">
      <c r="B3467" s="4" t="s">
        <v>703</v>
      </c>
      <c r="C3467" s="1" t="s">
        <v>6667</v>
      </c>
      <c r="D3467" s="4">
        <v>12</v>
      </c>
      <c r="E3467" s="4">
        <v>2019</v>
      </c>
      <c r="F3467" s="5">
        <v>168</v>
      </c>
      <c r="G3467" s="5">
        <v>33.599999999999994</v>
      </c>
      <c r="H3467" s="5">
        <v>134.4</v>
      </c>
      <c r="I3467" s="1" t="s">
        <v>6888</v>
      </c>
      <c r="J3467" s="1" t="s">
        <v>6894</v>
      </c>
      <c r="K3467" s="5">
        <v>25.2</v>
      </c>
    </row>
    <row r="3468" spans="2:11" x14ac:dyDescent="0.2">
      <c r="B3468" s="4" t="s">
        <v>704</v>
      </c>
      <c r="C3468" s="1" t="s">
        <v>6668</v>
      </c>
      <c r="D3468" s="4">
        <v>12</v>
      </c>
      <c r="E3468" s="4">
        <v>2019</v>
      </c>
      <c r="F3468" s="5">
        <v>144</v>
      </c>
      <c r="G3468" s="5">
        <v>28.799999999999997</v>
      </c>
      <c r="H3468" s="5">
        <v>115.2</v>
      </c>
      <c r="I3468" s="1" t="s">
        <v>6888</v>
      </c>
      <c r="J3468" s="1" t="s">
        <v>6921</v>
      </c>
      <c r="K3468" s="5">
        <v>66.240000000000009</v>
      </c>
    </row>
    <row r="3469" spans="2:11" x14ac:dyDescent="0.2">
      <c r="B3469" s="4" t="s">
        <v>705</v>
      </c>
      <c r="C3469" s="1" t="s">
        <v>6669</v>
      </c>
      <c r="D3469" s="4">
        <v>12</v>
      </c>
      <c r="E3469" s="4">
        <v>2019</v>
      </c>
      <c r="F3469" s="5">
        <v>144</v>
      </c>
      <c r="G3469" s="5">
        <v>28.799999999999997</v>
      </c>
      <c r="H3469" s="5">
        <v>115.2</v>
      </c>
      <c r="I3469" s="1" t="s">
        <v>6888</v>
      </c>
      <c r="J3469" s="1" t="s">
        <v>6921</v>
      </c>
      <c r="K3469" s="5">
        <v>66.240000000000009</v>
      </c>
    </row>
    <row r="3470" spans="2:11" x14ac:dyDescent="0.2">
      <c r="B3470" s="4" t="s">
        <v>706</v>
      </c>
      <c r="C3470" s="1" t="s">
        <v>6670</v>
      </c>
      <c r="D3470" s="4">
        <v>12</v>
      </c>
      <c r="E3470" s="4">
        <v>2019</v>
      </c>
      <c r="F3470" s="5">
        <v>192</v>
      </c>
      <c r="G3470" s="5">
        <v>38.399999999999977</v>
      </c>
      <c r="H3470" s="5">
        <v>153.60000000000002</v>
      </c>
      <c r="I3470" s="1" t="s">
        <v>6892</v>
      </c>
      <c r="J3470" s="1" t="s">
        <v>6914</v>
      </c>
      <c r="K3470" s="5">
        <v>34.56</v>
      </c>
    </row>
    <row r="3471" spans="2:11" x14ac:dyDescent="0.2">
      <c r="B3471" s="4" t="s">
        <v>707</v>
      </c>
      <c r="C3471" s="1" t="s">
        <v>6671</v>
      </c>
      <c r="D3471" s="4">
        <v>12</v>
      </c>
      <c r="E3471" s="4">
        <v>2019</v>
      </c>
      <c r="F3471" s="5">
        <v>240</v>
      </c>
      <c r="G3471" s="5">
        <v>48</v>
      </c>
      <c r="H3471" s="5">
        <v>192</v>
      </c>
      <c r="I3471" s="1" t="s">
        <v>6892</v>
      </c>
      <c r="J3471" s="1" t="s">
        <v>6896</v>
      </c>
      <c r="K3471" s="5">
        <v>43.199999999999996</v>
      </c>
    </row>
    <row r="3472" spans="2:11" x14ac:dyDescent="0.2">
      <c r="B3472" s="4" t="s">
        <v>708</v>
      </c>
      <c r="C3472" s="1" t="s">
        <v>6672</v>
      </c>
      <c r="D3472" s="4">
        <v>12</v>
      </c>
      <c r="E3472" s="4">
        <v>2019</v>
      </c>
      <c r="F3472" s="5">
        <v>210</v>
      </c>
      <c r="G3472" s="5">
        <v>42</v>
      </c>
      <c r="H3472" s="5">
        <v>168</v>
      </c>
      <c r="I3472" s="1" t="s">
        <v>6892</v>
      </c>
      <c r="J3472" s="1" t="s">
        <v>6913</v>
      </c>
      <c r="K3472" s="5">
        <v>37.799999999999997</v>
      </c>
    </row>
    <row r="3473" spans="2:11" x14ac:dyDescent="0.2">
      <c r="B3473" s="4" t="s">
        <v>709</v>
      </c>
      <c r="C3473" s="1" t="s">
        <v>6673</v>
      </c>
      <c r="D3473" s="4">
        <v>12</v>
      </c>
      <c r="E3473" s="4">
        <v>2019</v>
      </c>
      <c r="F3473" s="5">
        <v>283</v>
      </c>
      <c r="G3473" s="5">
        <v>56.599999999999994</v>
      </c>
      <c r="H3473" s="5">
        <v>226.4</v>
      </c>
      <c r="I3473" s="1" t="s">
        <v>6887</v>
      </c>
      <c r="J3473" s="1" t="s">
        <v>6955</v>
      </c>
      <c r="K3473" s="5">
        <v>82.07</v>
      </c>
    </row>
    <row r="3474" spans="2:11" x14ac:dyDescent="0.2">
      <c r="B3474" s="4" t="s">
        <v>709</v>
      </c>
      <c r="C3474" s="1" t="s">
        <v>6674</v>
      </c>
      <c r="D3474" s="4">
        <v>3</v>
      </c>
      <c r="E3474" s="4">
        <v>2020</v>
      </c>
      <c r="F3474" s="5">
        <v>345</v>
      </c>
      <c r="G3474" s="5">
        <v>51.75</v>
      </c>
      <c r="H3474" s="5">
        <v>293.25</v>
      </c>
      <c r="I3474" s="1" t="s">
        <v>6889</v>
      </c>
      <c r="J3474" s="1" t="s">
        <v>6920</v>
      </c>
      <c r="K3474" s="5">
        <v>106.95</v>
      </c>
    </row>
    <row r="3475" spans="2:11" x14ac:dyDescent="0.2">
      <c r="B3475" s="4" t="s">
        <v>710</v>
      </c>
      <c r="C3475" s="1" t="s">
        <v>6675</v>
      </c>
      <c r="D3475" s="4">
        <v>12</v>
      </c>
      <c r="E3475" s="4">
        <v>2019</v>
      </c>
      <c r="F3475" s="5">
        <v>172</v>
      </c>
      <c r="G3475" s="5">
        <v>34.400000000000006</v>
      </c>
      <c r="H3475" s="5">
        <v>137.6</v>
      </c>
      <c r="I3475" s="1" t="s">
        <v>6888</v>
      </c>
      <c r="J3475" s="1" t="s">
        <v>6912</v>
      </c>
      <c r="K3475" s="5">
        <v>65.36</v>
      </c>
    </row>
    <row r="3476" spans="2:11" x14ac:dyDescent="0.2">
      <c r="B3476" s="4" t="s">
        <v>711</v>
      </c>
      <c r="C3476" s="1" t="s">
        <v>6676</v>
      </c>
      <c r="D3476" s="4">
        <v>12</v>
      </c>
      <c r="E3476" s="4">
        <v>2019</v>
      </c>
      <c r="F3476" s="5">
        <v>478</v>
      </c>
      <c r="G3476" s="5">
        <v>95.599999999999966</v>
      </c>
      <c r="H3476" s="5">
        <v>382.40000000000003</v>
      </c>
      <c r="I3476" s="1" t="s">
        <v>6891</v>
      </c>
      <c r="J3476" s="1" t="s">
        <v>6923</v>
      </c>
      <c r="K3476" s="5">
        <v>119.5</v>
      </c>
    </row>
    <row r="3477" spans="2:11" x14ac:dyDescent="0.2">
      <c r="B3477" s="4" t="s">
        <v>712</v>
      </c>
      <c r="C3477" s="1" t="s">
        <v>6677</v>
      </c>
      <c r="D3477" s="4">
        <v>12</v>
      </c>
      <c r="E3477" s="4">
        <v>2019</v>
      </c>
      <c r="F3477" s="5">
        <v>180</v>
      </c>
      <c r="G3477" s="5">
        <v>36</v>
      </c>
      <c r="H3477" s="5">
        <v>144</v>
      </c>
      <c r="I3477" s="1" t="s">
        <v>6887</v>
      </c>
      <c r="J3477" s="1" t="s">
        <v>6959</v>
      </c>
      <c r="K3477" s="5">
        <v>61.2</v>
      </c>
    </row>
    <row r="3478" spans="2:11" x14ac:dyDescent="0.2">
      <c r="B3478" s="4" t="s">
        <v>713</v>
      </c>
      <c r="C3478" s="1" t="s">
        <v>6678</v>
      </c>
      <c r="D3478" s="4">
        <v>12</v>
      </c>
      <c r="E3478" s="4">
        <v>2019</v>
      </c>
      <c r="F3478" s="5">
        <v>636</v>
      </c>
      <c r="G3478" s="5">
        <v>127.19999999999999</v>
      </c>
      <c r="H3478" s="5">
        <v>508.8</v>
      </c>
      <c r="I3478" s="1" t="s">
        <v>6890</v>
      </c>
      <c r="J3478" s="1" t="s">
        <v>6927</v>
      </c>
      <c r="K3478" s="5">
        <v>216.24</v>
      </c>
    </row>
    <row r="3479" spans="2:11" x14ac:dyDescent="0.2">
      <c r="B3479" s="4" t="s">
        <v>714</v>
      </c>
      <c r="C3479" s="1" t="s">
        <v>6679</v>
      </c>
      <c r="D3479" s="4">
        <v>12</v>
      </c>
      <c r="E3479" s="4">
        <v>2019</v>
      </c>
      <c r="F3479" s="5">
        <v>592</v>
      </c>
      <c r="G3479" s="5">
        <v>118.39999999999998</v>
      </c>
      <c r="H3479" s="5">
        <v>473.6</v>
      </c>
      <c r="I3479" s="1" t="s">
        <v>6891</v>
      </c>
      <c r="J3479" s="1" t="s">
        <v>6908</v>
      </c>
      <c r="K3479" s="5">
        <v>165.76000000000002</v>
      </c>
    </row>
    <row r="3480" spans="2:11" x14ac:dyDescent="0.2">
      <c r="B3480" s="4" t="s">
        <v>714</v>
      </c>
      <c r="C3480" s="1" t="s">
        <v>6680</v>
      </c>
      <c r="D3480" s="4">
        <v>11</v>
      </c>
      <c r="E3480" s="4">
        <v>2020</v>
      </c>
      <c r="F3480" s="5">
        <v>278</v>
      </c>
      <c r="G3480" s="5">
        <v>0</v>
      </c>
      <c r="H3480" s="5">
        <v>278</v>
      </c>
      <c r="I3480" s="1" t="s">
        <v>6887</v>
      </c>
      <c r="J3480" s="1" t="s">
        <v>6949</v>
      </c>
      <c r="K3480" s="5">
        <v>88.960000000000008</v>
      </c>
    </row>
    <row r="3481" spans="2:11" x14ac:dyDescent="0.2">
      <c r="B3481" s="4" t="s">
        <v>715</v>
      </c>
      <c r="C3481" s="1" t="s">
        <v>6681</v>
      </c>
      <c r="D3481" s="4">
        <v>12</v>
      </c>
      <c r="E3481" s="4">
        <v>2019</v>
      </c>
      <c r="F3481" s="5">
        <v>261</v>
      </c>
      <c r="G3481" s="5">
        <v>52.199999999999989</v>
      </c>
      <c r="H3481" s="5">
        <v>208.8</v>
      </c>
      <c r="I3481" s="1" t="s">
        <v>6887</v>
      </c>
      <c r="J3481" s="1" t="s">
        <v>6948</v>
      </c>
      <c r="K3481" s="5">
        <v>78.3</v>
      </c>
    </row>
    <row r="3482" spans="2:11" x14ac:dyDescent="0.2">
      <c r="B3482" s="4" t="s">
        <v>716</v>
      </c>
      <c r="C3482" s="1" t="s">
        <v>6682</v>
      </c>
      <c r="D3482" s="4">
        <v>12</v>
      </c>
      <c r="E3482" s="4">
        <v>2019</v>
      </c>
      <c r="F3482" s="5">
        <v>180</v>
      </c>
      <c r="G3482" s="5">
        <v>36</v>
      </c>
      <c r="H3482" s="5">
        <v>144</v>
      </c>
      <c r="I3482" s="1" t="s">
        <v>6887</v>
      </c>
      <c r="J3482" s="1" t="s">
        <v>6959</v>
      </c>
      <c r="K3482" s="5">
        <v>61.2</v>
      </c>
    </row>
    <row r="3483" spans="2:11" x14ac:dyDescent="0.2">
      <c r="B3483" s="4" t="s">
        <v>717</v>
      </c>
      <c r="C3483" s="1" t="s">
        <v>6683</v>
      </c>
      <c r="D3483" s="4">
        <v>12</v>
      </c>
      <c r="E3483" s="4">
        <v>2019</v>
      </c>
      <c r="F3483" s="5">
        <v>447</v>
      </c>
      <c r="G3483" s="5">
        <v>89.399999999999977</v>
      </c>
      <c r="H3483" s="5">
        <v>357.6</v>
      </c>
      <c r="I3483" s="1" t="s">
        <v>6889</v>
      </c>
      <c r="J3483" s="1" t="s">
        <v>6893</v>
      </c>
      <c r="K3483" s="5">
        <v>156.44999999999999</v>
      </c>
    </row>
    <row r="3484" spans="2:11" x14ac:dyDescent="0.2">
      <c r="B3484" s="4" t="s">
        <v>718</v>
      </c>
      <c r="C3484" s="1" t="s">
        <v>6684</v>
      </c>
      <c r="D3484" s="4">
        <v>12</v>
      </c>
      <c r="E3484" s="4">
        <v>2019</v>
      </c>
      <c r="F3484" s="5">
        <v>447</v>
      </c>
      <c r="G3484" s="5">
        <v>89.399999999999977</v>
      </c>
      <c r="H3484" s="5">
        <v>357.6</v>
      </c>
      <c r="I3484" s="1" t="s">
        <v>6889</v>
      </c>
      <c r="J3484" s="1" t="s">
        <v>6893</v>
      </c>
      <c r="K3484" s="5">
        <v>156.44999999999999</v>
      </c>
    </row>
    <row r="3485" spans="2:11" x14ac:dyDescent="0.2">
      <c r="B3485" s="4" t="s">
        <v>719</v>
      </c>
      <c r="C3485" s="1" t="s">
        <v>6685</v>
      </c>
      <c r="D3485" s="4">
        <v>12</v>
      </c>
      <c r="E3485" s="4">
        <v>2019</v>
      </c>
      <c r="F3485" s="5">
        <v>447</v>
      </c>
      <c r="G3485" s="5">
        <v>89.399999999999977</v>
      </c>
      <c r="H3485" s="5">
        <v>357.6</v>
      </c>
      <c r="I3485" s="1" t="s">
        <v>6889</v>
      </c>
      <c r="J3485" s="1" t="s">
        <v>6893</v>
      </c>
      <c r="K3485" s="5">
        <v>156.44999999999999</v>
      </c>
    </row>
    <row r="3486" spans="2:11" x14ac:dyDescent="0.2">
      <c r="B3486" s="4" t="s">
        <v>719</v>
      </c>
      <c r="C3486" s="1" t="s">
        <v>6686</v>
      </c>
      <c r="D3486" s="4">
        <v>3</v>
      </c>
      <c r="E3486" s="4">
        <v>2020</v>
      </c>
      <c r="F3486" s="5">
        <v>345</v>
      </c>
      <c r="G3486" s="5">
        <v>0</v>
      </c>
      <c r="H3486" s="5">
        <v>345</v>
      </c>
      <c r="I3486" s="1" t="s">
        <v>6889</v>
      </c>
      <c r="J3486" s="1" t="s">
        <v>6920</v>
      </c>
      <c r="K3486" s="5">
        <v>106.95</v>
      </c>
    </row>
    <row r="3487" spans="2:11" x14ac:dyDescent="0.2">
      <c r="B3487" s="4" t="s">
        <v>719</v>
      </c>
      <c r="C3487" s="1" t="s">
        <v>6687</v>
      </c>
      <c r="D3487" s="4">
        <v>7</v>
      </c>
      <c r="E3487" s="4">
        <v>2020</v>
      </c>
      <c r="F3487" s="5">
        <v>172</v>
      </c>
      <c r="G3487" s="5">
        <v>0</v>
      </c>
      <c r="H3487" s="5">
        <v>172</v>
      </c>
      <c r="I3487" s="1" t="s">
        <v>6888</v>
      </c>
      <c r="J3487" s="1" t="s">
        <v>6912</v>
      </c>
      <c r="K3487" s="5">
        <v>65.36</v>
      </c>
    </row>
    <row r="3488" spans="2:11" x14ac:dyDescent="0.2">
      <c r="B3488" s="4" t="s">
        <v>719</v>
      </c>
      <c r="C3488" s="1" t="s">
        <v>6688</v>
      </c>
      <c r="D3488" s="4">
        <v>6</v>
      </c>
      <c r="E3488" s="4">
        <v>2020</v>
      </c>
      <c r="F3488" s="5">
        <v>168</v>
      </c>
      <c r="G3488" s="5">
        <v>0</v>
      </c>
      <c r="H3488" s="5">
        <v>168</v>
      </c>
      <c r="I3488" s="1" t="s">
        <v>6888</v>
      </c>
      <c r="J3488" s="1" t="s">
        <v>6922</v>
      </c>
      <c r="K3488" s="5">
        <v>75.600000000000009</v>
      </c>
    </row>
    <row r="3489" spans="2:11" x14ac:dyDescent="0.2">
      <c r="B3489" s="4" t="s">
        <v>720</v>
      </c>
      <c r="C3489" s="1" t="s">
        <v>6689</v>
      </c>
      <c r="D3489" s="4">
        <v>12</v>
      </c>
      <c r="E3489" s="4">
        <v>2019</v>
      </c>
      <c r="F3489" s="5">
        <v>172</v>
      </c>
      <c r="G3489" s="5">
        <v>34.400000000000006</v>
      </c>
      <c r="H3489" s="5">
        <v>137.6</v>
      </c>
      <c r="I3489" s="1" t="s">
        <v>6888</v>
      </c>
      <c r="J3489" s="1" t="s">
        <v>6912</v>
      </c>
      <c r="K3489" s="5">
        <v>65.36</v>
      </c>
    </row>
    <row r="3490" spans="2:11" x14ac:dyDescent="0.2">
      <c r="B3490" s="4" t="s">
        <v>721</v>
      </c>
      <c r="C3490" s="1" t="s">
        <v>6690</v>
      </c>
      <c r="D3490" s="4">
        <v>12</v>
      </c>
      <c r="E3490" s="4">
        <v>2019</v>
      </c>
      <c r="F3490" s="5">
        <v>488</v>
      </c>
      <c r="G3490" s="5">
        <v>97.599999999999966</v>
      </c>
      <c r="H3490" s="5">
        <v>390.40000000000003</v>
      </c>
      <c r="I3490" s="1" t="s">
        <v>6891</v>
      </c>
      <c r="J3490" s="1" t="s">
        <v>6906</v>
      </c>
      <c r="K3490" s="5">
        <v>156.16</v>
      </c>
    </row>
    <row r="3491" spans="2:11" x14ac:dyDescent="0.2">
      <c r="B3491" s="4" t="s">
        <v>722</v>
      </c>
      <c r="C3491" s="1" t="s">
        <v>6691</v>
      </c>
      <c r="D3491" s="4">
        <v>12</v>
      </c>
      <c r="E3491" s="4">
        <v>2019</v>
      </c>
      <c r="F3491" s="5">
        <v>312</v>
      </c>
      <c r="G3491" s="5">
        <v>62.399999999999977</v>
      </c>
      <c r="H3491" s="5">
        <v>249.60000000000002</v>
      </c>
      <c r="I3491" s="1" t="s">
        <v>6887</v>
      </c>
      <c r="J3491" s="1" t="s">
        <v>6910</v>
      </c>
      <c r="K3491" s="5">
        <v>99.84</v>
      </c>
    </row>
    <row r="3492" spans="2:11" x14ac:dyDescent="0.2">
      <c r="B3492" s="4" t="s">
        <v>723</v>
      </c>
      <c r="C3492" s="1" t="s">
        <v>6692</v>
      </c>
      <c r="D3492" s="4">
        <v>12</v>
      </c>
      <c r="E3492" s="4">
        <v>2019</v>
      </c>
      <c r="F3492" s="5">
        <v>447</v>
      </c>
      <c r="G3492" s="5">
        <v>89.399999999999977</v>
      </c>
      <c r="H3492" s="5">
        <v>357.6</v>
      </c>
      <c r="I3492" s="1" t="s">
        <v>6889</v>
      </c>
      <c r="J3492" s="1" t="s">
        <v>6893</v>
      </c>
      <c r="K3492" s="5">
        <v>156.44999999999999</v>
      </c>
    </row>
    <row r="3493" spans="2:11" x14ac:dyDescent="0.2">
      <c r="B3493" s="4" t="s">
        <v>723</v>
      </c>
      <c r="C3493" s="1" t="s">
        <v>6693</v>
      </c>
      <c r="D3493" s="4">
        <v>12</v>
      </c>
      <c r="E3493" s="4">
        <v>2020</v>
      </c>
      <c r="F3493" s="5">
        <v>383</v>
      </c>
      <c r="G3493" s="5">
        <v>0</v>
      </c>
      <c r="H3493" s="5">
        <v>383</v>
      </c>
      <c r="I3493" s="1" t="s">
        <v>6889</v>
      </c>
      <c r="J3493" s="1" t="s">
        <v>6911</v>
      </c>
      <c r="K3493" s="5">
        <v>122.56</v>
      </c>
    </row>
    <row r="3494" spans="2:11" x14ac:dyDescent="0.2">
      <c r="B3494" s="4" t="s">
        <v>724</v>
      </c>
      <c r="C3494" s="1" t="s">
        <v>6694</v>
      </c>
      <c r="D3494" s="4">
        <v>12</v>
      </c>
      <c r="E3494" s="4">
        <v>2019</v>
      </c>
      <c r="F3494" s="5">
        <v>1576</v>
      </c>
      <c r="G3494" s="5">
        <v>315.19999999999982</v>
      </c>
      <c r="H3494" s="5">
        <v>1260.8000000000002</v>
      </c>
      <c r="I3494" s="1" t="s">
        <v>6883</v>
      </c>
      <c r="J3494" s="1" t="s">
        <v>6943</v>
      </c>
      <c r="K3494" s="5">
        <v>520.08000000000004</v>
      </c>
    </row>
    <row r="3495" spans="2:11" x14ac:dyDescent="0.2">
      <c r="B3495" s="4" t="s">
        <v>725</v>
      </c>
      <c r="C3495" s="1" t="s">
        <v>6695</v>
      </c>
      <c r="D3495" s="4">
        <v>12</v>
      </c>
      <c r="E3495" s="4">
        <v>2019</v>
      </c>
      <c r="F3495" s="5">
        <v>507</v>
      </c>
      <c r="G3495" s="5">
        <v>101.39999999999998</v>
      </c>
      <c r="H3495" s="5">
        <v>405.6</v>
      </c>
      <c r="I3495" s="1" t="s">
        <v>6891</v>
      </c>
      <c r="J3495" s="1" t="s">
        <v>6939</v>
      </c>
      <c r="K3495" s="5">
        <v>136.89000000000001</v>
      </c>
    </row>
    <row r="3496" spans="2:11" x14ac:dyDescent="0.2">
      <c r="B3496" s="4" t="s">
        <v>726</v>
      </c>
      <c r="C3496" s="1" t="s">
        <v>6696</v>
      </c>
      <c r="D3496" s="4">
        <v>12</v>
      </c>
      <c r="E3496" s="4">
        <v>2019</v>
      </c>
      <c r="F3496" s="5">
        <v>267</v>
      </c>
      <c r="G3496" s="5">
        <v>53.399999999999977</v>
      </c>
      <c r="H3496" s="5">
        <v>213.60000000000002</v>
      </c>
      <c r="I3496" s="1" t="s">
        <v>6887</v>
      </c>
      <c r="J3496" s="1" t="s">
        <v>6924</v>
      </c>
      <c r="K3496" s="5">
        <v>90.78</v>
      </c>
    </row>
    <row r="3497" spans="2:11" x14ac:dyDescent="0.2">
      <c r="B3497" s="4" t="s">
        <v>727</v>
      </c>
      <c r="C3497" s="1" t="s">
        <v>6697</v>
      </c>
      <c r="D3497" s="4">
        <v>12</v>
      </c>
      <c r="E3497" s="4">
        <v>2019</v>
      </c>
      <c r="F3497" s="5">
        <v>383</v>
      </c>
      <c r="G3497" s="5">
        <v>76.599999999999966</v>
      </c>
      <c r="H3497" s="5">
        <v>306.40000000000003</v>
      </c>
      <c r="I3497" s="1" t="s">
        <v>6889</v>
      </c>
      <c r="J3497" s="1" t="s">
        <v>6911</v>
      </c>
      <c r="K3497" s="5">
        <v>122.56</v>
      </c>
    </row>
    <row r="3498" spans="2:11" x14ac:dyDescent="0.2">
      <c r="B3498" s="4" t="s">
        <v>728</v>
      </c>
      <c r="C3498" s="1" t="s">
        <v>6698</v>
      </c>
      <c r="D3498" s="4">
        <v>12</v>
      </c>
      <c r="E3498" s="4">
        <v>2019</v>
      </c>
      <c r="F3498" s="5">
        <v>345</v>
      </c>
      <c r="G3498" s="5">
        <v>69</v>
      </c>
      <c r="H3498" s="5">
        <v>276</v>
      </c>
      <c r="I3498" s="1" t="s">
        <v>6889</v>
      </c>
      <c r="J3498" s="1" t="s">
        <v>6920</v>
      </c>
      <c r="K3498" s="5">
        <v>106.95</v>
      </c>
    </row>
    <row r="3499" spans="2:11" x14ac:dyDescent="0.2">
      <c r="B3499" s="4" t="s">
        <v>728</v>
      </c>
      <c r="C3499" s="1" t="s">
        <v>6699</v>
      </c>
      <c r="D3499" s="4">
        <v>4</v>
      </c>
      <c r="E3499" s="4">
        <v>2020</v>
      </c>
      <c r="F3499" s="5">
        <v>144</v>
      </c>
      <c r="G3499" s="5">
        <v>21.600000000000009</v>
      </c>
      <c r="H3499" s="5">
        <v>122.39999999999999</v>
      </c>
      <c r="I3499" s="1" t="s">
        <v>6888</v>
      </c>
      <c r="J3499" s="1" t="s">
        <v>6921</v>
      </c>
      <c r="K3499" s="5">
        <v>66.240000000000009</v>
      </c>
    </row>
    <row r="3500" spans="2:11" x14ac:dyDescent="0.2">
      <c r="B3500" s="4" t="s">
        <v>729</v>
      </c>
      <c r="C3500" s="1" t="s">
        <v>6700</v>
      </c>
      <c r="D3500" s="4">
        <v>12</v>
      </c>
      <c r="E3500" s="4">
        <v>2019</v>
      </c>
      <c r="F3500" s="5">
        <v>168</v>
      </c>
      <c r="G3500" s="5">
        <v>33.599999999999994</v>
      </c>
      <c r="H3500" s="5">
        <v>134.4</v>
      </c>
      <c r="I3500" s="1" t="s">
        <v>6888</v>
      </c>
      <c r="J3500" s="1" t="s">
        <v>6894</v>
      </c>
      <c r="K3500" s="5">
        <v>25.2</v>
      </c>
    </row>
    <row r="3501" spans="2:11" x14ac:dyDescent="0.2">
      <c r="B3501" s="4" t="s">
        <v>730</v>
      </c>
      <c r="C3501" s="1" t="s">
        <v>6701</v>
      </c>
      <c r="D3501" s="4">
        <v>12</v>
      </c>
      <c r="E3501" s="4">
        <v>2019</v>
      </c>
      <c r="F3501" s="5">
        <v>144</v>
      </c>
      <c r="G3501" s="5">
        <v>28.799999999999997</v>
      </c>
      <c r="H3501" s="5">
        <v>115.2</v>
      </c>
      <c r="I3501" s="1" t="s">
        <v>6888</v>
      </c>
      <c r="J3501" s="1" t="s">
        <v>6921</v>
      </c>
      <c r="K3501" s="5">
        <v>66.240000000000009</v>
      </c>
    </row>
    <row r="3502" spans="2:11" x14ac:dyDescent="0.2">
      <c r="B3502" s="4" t="s">
        <v>731</v>
      </c>
      <c r="C3502" s="1" t="s">
        <v>6702</v>
      </c>
      <c r="D3502" s="4">
        <v>12</v>
      </c>
      <c r="E3502" s="4">
        <v>2019</v>
      </c>
      <c r="F3502" s="5">
        <v>210</v>
      </c>
      <c r="G3502" s="5">
        <v>42</v>
      </c>
      <c r="H3502" s="5">
        <v>168</v>
      </c>
      <c r="I3502" s="1" t="s">
        <v>6892</v>
      </c>
      <c r="J3502" s="1" t="s">
        <v>6913</v>
      </c>
      <c r="K3502" s="5">
        <v>37.799999999999997</v>
      </c>
    </row>
    <row r="3503" spans="2:11" x14ac:dyDescent="0.2">
      <c r="B3503" s="4" t="s">
        <v>731</v>
      </c>
      <c r="C3503" s="1" t="s">
        <v>6703</v>
      </c>
      <c r="D3503" s="4">
        <v>1</v>
      </c>
      <c r="E3503" s="4">
        <v>2020</v>
      </c>
      <c r="F3503" s="5">
        <v>240</v>
      </c>
      <c r="G3503" s="5">
        <v>0</v>
      </c>
      <c r="H3503" s="5">
        <v>240</v>
      </c>
      <c r="I3503" s="1" t="s">
        <v>6892</v>
      </c>
      <c r="J3503" s="1" t="s">
        <v>6896</v>
      </c>
      <c r="K3503" s="5">
        <v>43.199999999999996</v>
      </c>
    </row>
    <row r="3504" spans="2:11" x14ac:dyDescent="0.2">
      <c r="B3504" s="4" t="s">
        <v>732</v>
      </c>
      <c r="C3504" s="1" t="s">
        <v>6704</v>
      </c>
      <c r="D3504" s="4">
        <v>12</v>
      </c>
      <c r="E3504" s="4">
        <v>2019</v>
      </c>
      <c r="F3504" s="5">
        <v>210</v>
      </c>
      <c r="G3504" s="5">
        <v>42</v>
      </c>
      <c r="H3504" s="5">
        <v>168</v>
      </c>
      <c r="I3504" s="1" t="s">
        <v>6892</v>
      </c>
      <c r="J3504" s="1" t="s">
        <v>6913</v>
      </c>
      <c r="K3504" s="5">
        <v>37.799999999999997</v>
      </c>
    </row>
    <row r="3505" spans="2:11" x14ac:dyDescent="0.2">
      <c r="B3505" s="4" t="s">
        <v>733</v>
      </c>
      <c r="C3505" s="1" t="s">
        <v>6705</v>
      </c>
      <c r="D3505" s="4">
        <v>12</v>
      </c>
      <c r="E3505" s="4">
        <v>2019</v>
      </c>
      <c r="F3505" s="5">
        <v>192</v>
      </c>
      <c r="G3505" s="5">
        <v>38.399999999999977</v>
      </c>
      <c r="H3505" s="5">
        <v>153.60000000000002</v>
      </c>
      <c r="I3505" s="1" t="s">
        <v>6892</v>
      </c>
      <c r="J3505" s="1" t="s">
        <v>6914</v>
      </c>
      <c r="K3505" s="5">
        <v>34.56</v>
      </c>
    </row>
    <row r="3506" spans="2:11" x14ac:dyDescent="0.2">
      <c r="B3506" s="4" t="s">
        <v>734</v>
      </c>
      <c r="C3506" s="1" t="s">
        <v>6706</v>
      </c>
      <c r="D3506" s="4">
        <v>12</v>
      </c>
      <c r="E3506" s="4">
        <v>2019</v>
      </c>
      <c r="F3506" s="5">
        <v>523</v>
      </c>
      <c r="G3506" s="5">
        <v>104.59999999999997</v>
      </c>
      <c r="H3506" s="5">
        <v>418.40000000000003</v>
      </c>
      <c r="I3506" s="1" t="s">
        <v>6891</v>
      </c>
      <c r="J3506" s="1" t="s">
        <v>6904</v>
      </c>
      <c r="K3506" s="5">
        <v>156.9</v>
      </c>
    </row>
    <row r="3507" spans="2:11" x14ac:dyDescent="0.2">
      <c r="B3507" s="4" t="s">
        <v>735</v>
      </c>
      <c r="C3507" s="1" t="s">
        <v>6707</v>
      </c>
      <c r="D3507" s="4">
        <v>12</v>
      </c>
      <c r="E3507" s="4">
        <v>2019</v>
      </c>
      <c r="F3507" s="5">
        <v>283</v>
      </c>
      <c r="G3507" s="5">
        <v>56.599999999999994</v>
      </c>
      <c r="H3507" s="5">
        <v>226.4</v>
      </c>
      <c r="I3507" s="1" t="s">
        <v>6887</v>
      </c>
      <c r="J3507" s="1" t="s">
        <v>6955</v>
      </c>
      <c r="K3507" s="5">
        <v>82.07</v>
      </c>
    </row>
    <row r="3508" spans="2:11" x14ac:dyDescent="0.2">
      <c r="B3508" s="4" t="s">
        <v>736</v>
      </c>
      <c r="C3508" s="1" t="s">
        <v>6708</v>
      </c>
      <c r="D3508" s="4">
        <v>12</v>
      </c>
      <c r="E3508" s="4">
        <v>2019</v>
      </c>
      <c r="F3508" s="5">
        <v>383</v>
      </c>
      <c r="G3508" s="5">
        <v>76.599999999999966</v>
      </c>
      <c r="H3508" s="5">
        <v>306.40000000000003</v>
      </c>
      <c r="I3508" s="1" t="s">
        <v>6889</v>
      </c>
      <c r="J3508" s="1" t="s">
        <v>6911</v>
      </c>
      <c r="K3508" s="5">
        <v>122.56</v>
      </c>
    </row>
    <row r="3509" spans="2:11" x14ac:dyDescent="0.2">
      <c r="B3509" s="4" t="s">
        <v>737</v>
      </c>
      <c r="C3509" s="1" t="s">
        <v>6709</v>
      </c>
      <c r="D3509" s="4">
        <v>12</v>
      </c>
      <c r="E3509" s="4">
        <v>2019</v>
      </c>
      <c r="F3509" s="5">
        <v>447</v>
      </c>
      <c r="G3509" s="5">
        <v>89.399999999999977</v>
      </c>
      <c r="H3509" s="5">
        <v>357.6</v>
      </c>
      <c r="I3509" s="1" t="s">
        <v>6889</v>
      </c>
      <c r="J3509" s="1" t="s">
        <v>6893</v>
      </c>
      <c r="K3509" s="5">
        <v>156.44999999999999</v>
      </c>
    </row>
    <row r="3510" spans="2:11" x14ac:dyDescent="0.2">
      <c r="B3510" s="4" t="s">
        <v>738</v>
      </c>
      <c r="C3510" s="1" t="s">
        <v>6710</v>
      </c>
      <c r="D3510" s="4">
        <v>12</v>
      </c>
      <c r="E3510" s="4">
        <v>2019</v>
      </c>
      <c r="F3510" s="5">
        <v>144</v>
      </c>
      <c r="G3510" s="5">
        <v>28.799999999999997</v>
      </c>
      <c r="H3510" s="5">
        <v>115.2</v>
      </c>
      <c r="I3510" s="1" t="s">
        <v>6888</v>
      </c>
      <c r="J3510" s="1" t="s">
        <v>6921</v>
      </c>
      <c r="K3510" s="5">
        <v>66.240000000000009</v>
      </c>
    </row>
    <row r="3511" spans="2:11" x14ac:dyDescent="0.2">
      <c r="B3511" s="4" t="s">
        <v>739</v>
      </c>
      <c r="C3511" s="1" t="s">
        <v>6711</v>
      </c>
      <c r="D3511" s="4">
        <v>12</v>
      </c>
      <c r="E3511" s="4">
        <v>2019</v>
      </c>
      <c r="F3511" s="5">
        <v>492</v>
      </c>
      <c r="G3511" s="5">
        <v>98.399999999999977</v>
      </c>
      <c r="H3511" s="5">
        <v>393.6</v>
      </c>
      <c r="I3511" s="1" t="s">
        <v>6891</v>
      </c>
      <c r="J3511" s="1" t="s">
        <v>6947</v>
      </c>
      <c r="K3511" s="5">
        <v>137.76000000000002</v>
      </c>
    </row>
    <row r="3512" spans="2:11" x14ac:dyDescent="0.2">
      <c r="B3512" s="4" t="s">
        <v>740</v>
      </c>
      <c r="C3512" s="1" t="s">
        <v>6712</v>
      </c>
      <c r="D3512" s="4">
        <v>12</v>
      </c>
      <c r="E3512" s="4">
        <v>2019</v>
      </c>
      <c r="F3512" s="5">
        <v>283</v>
      </c>
      <c r="G3512" s="5">
        <v>56.599999999999994</v>
      </c>
      <c r="H3512" s="5">
        <v>226.4</v>
      </c>
      <c r="I3512" s="1" t="s">
        <v>6887</v>
      </c>
      <c r="J3512" s="1" t="s">
        <v>6955</v>
      </c>
      <c r="K3512" s="5">
        <v>82.07</v>
      </c>
    </row>
    <row r="3513" spans="2:11" x14ac:dyDescent="0.2">
      <c r="B3513" s="4" t="s">
        <v>741</v>
      </c>
      <c r="C3513" s="1" t="s">
        <v>6713</v>
      </c>
      <c r="D3513" s="4">
        <v>12</v>
      </c>
      <c r="E3513" s="4">
        <v>2019</v>
      </c>
      <c r="F3513" s="5">
        <v>345</v>
      </c>
      <c r="G3513" s="5">
        <v>69</v>
      </c>
      <c r="H3513" s="5">
        <v>276</v>
      </c>
      <c r="I3513" s="1" t="s">
        <v>6889</v>
      </c>
      <c r="J3513" s="1" t="s">
        <v>6920</v>
      </c>
      <c r="K3513" s="5">
        <v>106.95</v>
      </c>
    </row>
    <row r="3514" spans="2:11" x14ac:dyDescent="0.2">
      <c r="B3514" s="4" t="s">
        <v>742</v>
      </c>
      <c r="C3514" s="1" t="s">
        <v>6714</v>
      </c>
      <c r="D3514" s="4">
        <v>12</v>
      </c>
      <c r="E3514" s="4">
        <v>2019</v>
      </c>
      <c r="F3514" s="5">
        <v>447</v>
      </c>
      <c r="G3514" s="5">
        <v>89.399999999999977</v>
      </c>
      <c r="H3514" s="5">
        <v>357.6</v>
      </c>
      <c r="I3514" s="1" t="s">
        <v>6889</v>
      </c>
      <c r="J3514" s="1" t="s">
        <v>6893</v>
      </c>
      <c r="K3514" s="5">
        <v>156.44999999999999</v>
      </c>
    </row>
    <row r="3515" spans="2:11" x14ac:dyDescent="0.2">
      <c r="B3515" s="4" t="s">
        <v>851</v>
      </c>
      <c r="C3515" s="1" t="s">
        <v>6715</v>
      </c>
      <c r="D3515" s="4">
        <v>12</v>
      </c>
      <c r="E3515" s="4">
        <v>2019</v>
      </c>
      <c r="F3515" s="5">
        <v>345</v>
      </c>
      <c r="G3515" s="5">
        <v>69</v>
      </c>
      <c r="H3515" s="5">
        <v>276</v>
      </c>
      <c r="I3515" s="1" t="s">
        <v>6889</v>
      </c>
      <c r="J3515" s="1" t="s">
        <v>6920</v>
      </c>
      <c r="K3515" s="5">
        <v>106.95</v>
      </c>
    </row>
    <row r="3516" spans="2:11" x14ac:dyDescent="0.2">
      <c r="B3516" s="4" t="s">
        <v>852</v>
      </c>
      <c r="C3516" s="1" t="s">
        <v>6716</v>
      </c>
      <c r="D3516" s="4">
        <v>12</v>
      </c>
      <c r="E3516" s="4">
        <v>2019</v>
      </c>
      <c r="F3516" s="5">
        <v>447</v>
      </c>
      <c r="G3516" s="5">
        <v>89.399999999999977</v>
      </c>
      <c r="H3516" s="5">
        <v>357.6</v>
      </c>
      <c r="I3516" s="1" t="s">
        <v>6889</v>
      </c>
      <c r="J3516" s="1" t="s">
        <v>6893</v>
      </c>
      <c r="K3516" s="5">
        <v>156.44999999999999</v>
      </c>
    </row>
    <row r="3517" spans="2:11" x14ac:dyDescent="0.2">
      <c r="B3517" s="4" t="s">
        <v>853</v>
      </c>
      <c r="C3517" s="1" t="s">
        <v>6717</v>
      </c>
      <c r="D3517" s="4">
        <v>11</v>
      </c>
      <c r="E3517" s="4">
        <v>2019</v>
      </c>
      <c r="F3517" s="5">
        <v>383</v>
      </c>
      <c r="G3517" s="5">
        <v>76.599999999999966</v>
      </c>
      <c r="H3517" s="5">
        <v>306.40000000000003</v>
      </c>
      <c r="I3517" s="1" t="s">
        <v>6889</v>
      </c>
      <c r="J3517" s="1" t="s">
        <v>6911</v>
      </c>
      <c r="K3517" s="5">
        <v>122.56</v>
      </c>
    </row>
    <row r="3518" spans="2:11" x14ac:dyDescent="0.2">
      <c r="B3518" s="4" t="s">
        <v>853</v>
      </c>
      <c r="C3518" s="1" t="s">
        <v>6718</v>
      </c>
      <c r="D3518" s="4">
        <v>12</v>
      </c>
      <c r="E3518" s="4">
        <v>2019</v>
      </c>
      <c r="F3518" s="5">
        <v>172</v>
      </c>
      <c r="G3518" s="5">
        <v>34.400000000000006</v>
      </c>
      <c r="H3518" s="5">
        <v>137.6</v>
      </c>
      <c r="I3518" s="1" t="s">
        <v>6888</v>
      </c>
      <c r="J3518" s="1" t="s">
        <v>6912</v>
      </c>
      <c r="K3518" s="5">
        <v>65.36</v>
      </c>
    </row>
    <row r="3519" spans="2:11" x14ac:dyDescent="0.2">
      <c r="B3519" s="4" t="s">
        <v>854</v>
      </c>
      <c r="C3519" s="1" t="s">
        <v>6719</v>
      </c>
      <c r="D3519" s="4">
        <v>11</v>
      </c>
      <c r="E3519" s="4">
        <v>2019</v>
      </c>
      <c r="F3519" s="5">
        <v>205</v>
      </c>
      <c r="G3519" s="5">
        <v>41</v>
      </c>
      <c r="H3519" s="5">
        <v>164</v>
      </c>
      <c r="I3519" s="1" t="s">
        <v>6892</v>
      </c>
      <c r="J3519" s="1" t="s">
        <v>6915</v>
      </c>
      <c r="K3519" s="5">
        <v>36.9</v>
      </c>
    </row>
    <row r="3520" spans="2:11" x14ac:dyDescent="0.2">
      <c r="B3520" s="4" t="s">
        <v>855</v>
      </c>
      <c r="C3520" s="1" t="s">
        <v>6720</v>
      </c>
      <c r="D3520" s="4">
        <v>11</v>
      </c>
      <c r="E3520" s="4">
        <v>2019</v>
      </c>
      <c r="F3520" s="5">
        <v>327</v>
      </c>
      <c r="G3520" s="5">
        <v>65.399999999999977</v>
      </c>
      <c r="H3520" s="5">
        <v>261.60000000000002</v>
      </c>
      <c r="I3520" s="1" t="s">
        <v>6886</v>
      </c>
      <c r="J3520" s="1" t="s">
        <v>6916</v>
      </c>
      <c r="K3520" s="5">
        <v>94.83</v>
      </c>
    </row>
    <row r="3521" spans="2:11" x14ac:dyDescent="0.2">
      <c r="B3521" s="4" t="s">
        <v>855</v>
      </c>
      <c r="C3521" s="1" t="s">
        <v>6721</v>
      </c>
      <c r="D3521" s="4">
        <v>10</v>
      </c>
      <c r="E3521" s="4">
        <v>2020</v>
      </c>
      <c r="F3521" s="5">
        <v>327</v>
      </c>
      <c r="G3521" s="5">
        <v>0</v>
      </c>
      <c r="H3521" s="5">
        <v>327</v>
      </c>
      <c r="I3521" s="1" t="s">
        <v>6886</v>
      </c>
      <c r="J3521" s="1" t="s">
        <v>6916</v>
      </c>
      <c r="K3521" s="5">
        <v>94.83</v>
      </c>
    </row>
    <row r="3522" spans="2:11" x14ac:dyDescent="0.2">
      <c r="B3522" s="4" t="s">
        <v>856</v>
      </c>
      <c r="C3522" s="1" t="s">
        <v>6722</v>
      </c>
      <c r="D3522" s="4">
        <v>11</v>
      </c>
      <c r="E3522" s="4">
        <v>2019</v>
      </c>
      <c r="F3522" s="5">
        <v>523</v>
      </c>
      <c r="G3522" s="5">
        <v>104.59999999999997</v>
      </c>
      <c r="H3522" s="5">
        <v>418.40000000000003</v>
      </c>
      <c r="I3522" s="1" t="s">
        <v>6891</v>
      </c>
      <c r="J3522" s="1" t="s">
        <v>6904</v>
      </c>
      <c r="K3522" s="5">
        <v>156.9</v>
      </c>
    </row>
    <row r="3523" spans="2:11" x14ac:dyDescent="0.2">
      <c r="B3523" s="4" t="s">
        <v>856</v>
      </c>
      <c r="C3523" s="1" t="s">
        <v>6723</v>
      </c>
      <c r="D3523" s="4">
        <v>6</v>
      </c>
      <c r="E3523" s="4">
        <v>2020</v>
      </c>
      <c r="F3523" s="5">
        <v>317</v>
      </c>
      <c r="G3523" s="5">
        <v>0</v>
      </c>
      <c r="H3523" s="5">
        <v>317</v>
      </c>
      <c r="I3523" s="1" t="s">
        <v>6887</v>
      </c>
      <c r="J3523" s="1" t="s">
        <v>6935</v>
      </c>
      <c r="K3523" s="5">
        <v>98.27</v>
      </c>
    </row>
    <row r="3524" spans="2:11" x14ac:dyDescent="0.2">
      <c r="B3524" s="4" t="s">
        <v>857</v>
      </c>
      <c r="C3524" s="1" t="s">
        <v>6724</v>
      </c>
      <c r="D3524" s="4">
        <v>11</v>
      </c>
      <c r="E3524" s="4">
        <v>2019</v>
      </c>
      <c r="F3524" s="5">
        <v>383</v>
      </c>
      <c r="G3524" s="5">
        <v>76.599999999999966</v>
      </c>
      <c r="H3524" s="5">
        <v>306.40000000000003</v>
      </c>
      <c r="I3524" s="1" t="s">
        <v>6889</v>
      </c>
      <c r="J3524" s="1" t="s">
        <v>6911</v>
      </c>
      <c r="K3524" s="5">
        <v>122.56</v>
      </c>
    </row>
    <row r="3525" spans="2:11" x14ac:dyDescent="0.2">
      <c r="B3525" s="4" t="s">
        <v>857</v>
      </c>
      <c r="C3525" s="1" t="s">
        <v>6725</v>
      </c>
      <c r="D3525" s="4">
        <v>11</v>
      </c>
      <c r="E3525" s="4">
        <v>2020</v>
      </c>
      <c r="F3525" s="5">
        <v>345</v>
      </c>
      <c r="G3525" s="5">
        <v>0</v>
      </c>
      <c r="H3525" s="5">
        <v>345</v>
      </c>
      <c r="I3525" s="1" t="s">
        <v>6889</v>
      </c>
      <c r="J3525" s="1" t="s">
        <v>6920</v>
      </c>
      <c r="K3525" s="5">
        <v>106.95</v>
      </c>
    </row>
    <row r="3526" spans="2:11" x14ac:dyDescent="0.2">
      <c r="B3526" s="4" t="s">
        <v>858</v>
      </c>
      <c r="C3526" s="1" t="s">
        <v>6726</v>
      </c>
      <c r="D3526" s="4">
        <v>11</v>
      </c>
      <c r="E3526" s="4">
        <v>2019</v>
      </c>
      <c r="F3526" s="5">
        <v>447</v>
      </c>
      <c r="G3526" s="5">
        <v>89.399999999999977</v>
      </c>
      <c r="H3526" s="5">
        <v>357.6</v>
      </c>
      <c r="I3526" s="1" t="s">
        <v>6889</v>
      </c>
      <c r="J3526" s="1" t="s">
        <v>6893</v>
      </c>
      <c r="K3526" s="5">
        <v>156.44999999999999</v>
      </c>
    </row>
    <row r="3527" spans="2:11" x14ac:dyDescent="0.2">
      <c r="B3527" s="4" t="s">
        <v>858</v>
      </c>
      <c r="C3527" s="1" t="s">
        <v>6727</v>
      </c>
      <c r="D3527" s="4">
        <v>4</v>
      </c>
      <c r="E3527" s="4">
        <v>2020</v>
      </c>
      <c r="F3527" s="5">
        <v>383</v>
      </c>
      <c r="G3527" s="5">
        <v>57.449999999999989</v>
      </c>
      <c r="H3527" s="5">
        <v>325.55</v>
      </c>
      <c r="I3527" s="1" t="s">
        <v>6889</v>
      </c>
      <c r="J3527" s="1" t="s">
        <v>6911</v>
      </c>
      <c r="K3527" s="5">
        <v>122.56</v>
      </c>
    </row>
    <row r="3528" spans="2:11" x14ac:dyDescent="0.2">
      <c r="B3528" s="4" t="s">
        <v>859</v>
      </c>
      <c r="C3528" s="1" t="s">
        <v>6728</v>
      </c>
      <c r="D3528" s="4">
        <v>11</v>
      </c>
      <c r="E3528" s="4">
        <v>2019</v>
      </c>
      <c r="F3528" s="5">
        <v>144</v>
      </c>
      <c r="G3528" s="5">
        <v>28.799999999999997</v>
      </c>
      <c r="H3528" s="5">
        <v>115.2</v>
      </c>
      <c r="I3528" s="1" t="s">
        <v>6888</v>
      </c>
      <c r="J3528" s="1" t="s">
        <v>6921</v>
      </c>
      <c r="K3528" s="5">
        <v>66.240000000000009</v>
      </c>
    </row>
    <row r="3529" spans="2:11" x14ac:dyDescent="0.2">
      <c r="B3529" s="4" t="s">
        <v>859</v>
      </c>
      <c r="C3529" s="1" t="s">
        <v>6729</v>
      </c>
      <c r="D3529" s="4">
        <v>4</v>
      </c>
      <c r="E3529" s="4">
        <v>2020</v>
      </c>
      <c r="F3529" s="5">
        <v>168</v>
      </c>
      <c r="G3529" s="5">
        <v>25.200000000000017</v>
      </c>
      <c r="H3529" s="5">
        <v>142.79999999999998</v>
      </c>
      <c r="I3529" s="1" t="s">
        <v>6888</v>
      </c>
      <c r="J3529" s="1" t="s">
        <v>6894</v>
      </c>
      <c r="K3529" s="5">
        <v>25.2</v>
      </c>
    </row>
    <row r="3530" spans="2:11" x14ac:dyDescent="0.2">
      <c r="B3530" s="4" t="s">
        <v>860</v>
      </c>
      <c r="C3530" s="1" t="s">
        <v>6730</v>
      </c>
      <c r="D3530" s="4">
        <v>11</v>
      </c>
      <c r="E3530" s="4">
        <v>2019</v>
      </c>
      <c r="F3530" s="5">
        <v>168</v>
      </c>
      <c r="G3530" s="5">
        <v>33.599999999999994</v>
      </c>
      <c r="H3530" s="5">
        <v>134.4</v>
      </c>
      <c r="I3530" s="1" t="s">
        <v>6888</v>
      </c>
      <c r="J3530" s="1" t="s">
        <v>6922</v>
      </c>
      <c r="K3530" s="5">
        <v>75.600000000000009</v>
      </c>
    </row>
    <row r="3531" spans="2:11" x14ac:dyDescent="0.2">
      <c r="B3531" s="4" t="s">
        <v>860</v>
      </c>
      <c r="C3531" s="1" t="s">
        <v>6731</v>
      </c>
      <c r="D3531" s="4">
        <v>12</v>
      </c>
      <c r="E3531" s="4">
        <v>2020</v>
      </c>
      <c r="F3531" s="5">
        <v>172</v>
      </c>
      <c r="G3531" s="5">
        <v>0</v>
      </c>
      <c r="H3531" s="5">
        <v>172</v>
      </c>
      <c r="I3531" s="1" t="s">
        <v>6888</v>
      </c>
      <c r="J3531" s="1" t="s">
        <v>6912</v>
      </c>
      <c r="K3531" s="5">
        <v>65.36</v>
      </c>
    </row>
    <row r="3532" spans="2:11" x14ac:dyDescent="0.2">
      <c r="B3532" s="4" t="s">
        <v>861</v>
      </c>
      <c r="C3532" s="1" t="s">
        <v>6732</v>
      </c>
      <c r="D3532" s="4">
        <v>11</v>
      </c>
      <c r="E3532" s="4">
        <v>2019</v>
      </c>
      <c r="F3532" s="5">
        <v>210</v>
      </c>
      <c r="G3532" s="5">
        <v>42</v>
      </c>
      <c r="H3532" s="5">
        <v>168</v>
      </c>
      <c r="I3532" s="1" t="s">
        <v>6892</v>
      </c>
      <c r="J3532" s="1" t="s">
        <v>6913</v>
      </c>
      <c r="K3532" s="5">
        <v>37.799999999999997</v>
      </c>
    </row>
    <row r="3533" spans="2:11" x14ac:dyDescent="0.2">
      <c r="B3533" s="4" t="s">
        <v>861</v>
      </c>
      <c r="C3533" s="1" t="s">
        <v>6733</v>
      </c>
      <c r="D3533" s="4">
        <v>7</v>
      </c>
      <c r="E3533" s="4">
        <v>2020</v>
      </c>
      <c r="F3533" s="5">
        <v>240</v>
      </c>
      <c r="G3533" s="5">
        <v>0</v>
      </c>
      <c r="H3533" s="5">
        <v>240</v>
      </c>
      <c r="I3533" s="1" t="s">
        <v>6892</v>
      </c>
      <c r="J3533" s="1" t="s">
        <v>6896</v>
      </c>
      <c r="K3533" s="5">
        <v>43.199999999999996</v>
      </c>
    </row>
    <row r="3534" spans="2:11" x14ac:dyDescent="0.2">
      <c r="B3534" s="4" t="s">
        <v>862</v>
      </c>
      <c r="C3534" s="1" t="s">
        <v>6734</v>
      </c>
      <c r="D3534" s="4">
        <v>11</v>
      </c>
      <c r="E3534" s="4">
        <v>2019</v>
      </c>
      <c r="F3534" s="5">
        <v>205</v>
      </c>
      <c r="G3534" s="5">
        <v>41</v>
      </c>
      <c r="H3534" s="5">
        <v>164</v>
      </c>
      <c r="I3534" s="1" t="s">
        <v>6892</v>
      </c>
      <c r="J3534" s="1" t="s">
        <v>6915</v>
      </c>
      <c r="K3534" s="5">
        <v>36.9</v>
      </c>
    </row>
    <row r="3535" spans="2:11" x14ac:dyDescent="0.2">
      <c r="B3535" s="4" t="s">
        <v>862</v>
      </c>
      <c r="C3535" s="1" t="s">
        <v>6735</v>
      </c>
      <c r="D3535" s="4">
        <v>8</v>
      </c>
      <c r="E3535" s="4">
        <v>2020</v>
      </c>
      <c r="F3535" s="5">
        <v>240</v>
      </c>
      <c r="G3535" s="5">
        <v>0</v>
      </c>
      <c r="H3535" s="5">
        <v>240</v>
      </c>
      <c r="I3535" s="1" t="s">
        <v>6892</v>
      </c>
      <c r="J3535" s="1" t="s">
        <v>6896</v>
      </c>
      <c r="K3535" s="5">
        <v>43.199999999999996</v>
      </c>
    </row>
    <row r="3536" spans="2:11" x14ac:dyDescent="0.2">
      <c r="B3536" s="4" t="s">
        <v>863</v>
      </c>
      <c r="C3536" s="1" t="s">
        <v>6736</v>
      </c>
      <c r="D3536" s="4">
        <v>11</v>
      </c>
      <c r="E3536" s="4">
        <v>2019</v>
      </c>
      <c r="F3536" s="5">
        <v>220</v>
      </c>
      <c r="G3536" s="5">
        <v>44</v>
      </c>
      <c r="H3536" s="5">
        <v>176</v>
      </c>
      <c r="I3536" s="1" t="s">
        <v>6892</v>
      </c>
      <c r="J3536" s="1" t="s">
        <v>6895</v>
      </c>
      <c r="K3536" s="5">
        <v>39.6</v>
      </c>
    </row>
    <row r="3537" spans="2:11" x14ac:dyDescent="0.2">
      <c r="B3537" s="4" t="s">
        <v>863</v>
      </c>
      <c r="C3537" s="1" t="s">
        <v>6737</v>
      </c>
      <c r="D3537" s="4">
        <v>10</v>
      </c>
      <c r="E3537" s="4">
        <v>2020</v>
      </c>
      <c r="F3537" s="5">
        <v>205</v>
      </c>
      <c r="G3537" s="5">
        <v>0</v>
      </c>
      <c r="H3537" s="5">
        <v>205</v>
      </c>
      <c r="I3537" s="1" t="s">
        <v>6892</v>
      </c>
      <c r="J3537" s="1" t="s">
        <v>6915</v>
      </c>
      <c r="K3537" s="5">
        <v>36.9</v>
      </c>
    </row>
    <row r="3538" spans="2:11" x14ac:dyDescent="0.2">
      <c r="B3538" s="4" t="s">
        <v>864</v>
      </c>
      <c r="C3538" s="1" t="s">
        <v>6738</v>
      </c>
      <c r="D3538" s="4">
        <v>11</v>
      </c>
      <c r="E3538" s="4">
        <v>2019</v>
      </c>
      <c r="F3538" s="5">
        <v>255</v>
      </c>
      <c r="G3538" s="5">
        <v>51</v>
      </c>
      <c r="H3538" s="5">
        <v>204</v>
      </c>
      <c r="I3538" s="1" t="s">
        <v>6886</v>
      </c>
      <c r="J3538" s="1" t="s">
        <v>6917</v>
      </c>
      <c r="K3538" s="5">
        <v>66.3</v>
      </c>
    </row>
    <row r="3539" spans="2:11" x14ac:dyDescent="0.2">
      <c r="B3539" s="4" t="s">
        <v>864</v>
      </c>
      <c r="C3539" s="1" t="s">
        <v>6739</v>
      </c>
      <c r="D3539" s="4">
        <v>9</v>
      </c>
      <c r="E3539" s="4">
        <v>2020</v>
      </c>
      <c r="F3539" s="5">
        <v>255</v>
      </c>
      <c r="G3539" s="5">
        <v>0</v>
      </c>
      <c r="H3539" s="5">
        <v>255</v>
      </c>
      <c r="I3539" s="1" t="s">
        <v>6886</v>
      </c>
      <c r="J3539" s="1" t="s">
        <v>6917</v>
      </c>
      <c r="K3539" s="5">
        <v>66.3</v>
      </c>
    </row>
    <row r="3540" spans="2:11" x14ac:dyDescent="0.2">
      <c r="B3540" s="4" t="s">
        <v>865</v>
      </c>
      <c r="C3540" s="1" t="s">
        <v>6740</v>
      </c>
      <c r="D3540" s="4">
        <v>11</v>
      </c>
      <c r="E3540" s="4">
        <v>2019</v>
      </c>
      <c r="F3540" s="5">
        <v>258</v>
      </c>
      <c r="G3540" s="5">
        <v>51.599999999999994</v>
      </c>
      <c r="H3540" s="5">
        <v>206.4</v>
      </c>
      <c r="I3540" s="1" t="s">
        <v>6886</v>
      </c>
      <c r="J3540" s="1" t="s">
        <v>6918</v>
      </c>
      <c r="K3540" s="5">
        <v>72.240000000000009</v>
      </c>
    </row>
    <row r="3541" spans="2:11" x14ac:dyDescent="0.2">
      <c r="B3541" s="4" t="s">
        <v>865</v>
      </c>
      <c r="C3541" s="1" t="s">
        <v>6741</v>
      </c>
      <c r="D3541" s="4">
        <v>3</v>
      </c>
      <c r="E3541" s="4">
        <v>2020</v>
      </c>
      <c r="F3541" s="5">
        <v>327</v>
      </c>
      <c r="G3541" s="5">
        <v>0</v>
      </c>
      <c r="H3541" s="5">
        <v>327</v>
      </c>
      <c r="I3541" s="1" t="s">
        <v>6886</v>
      </c>
      <c r="J3541" s="1" t="s">
        <v>6916</v>
      </c>
      <c r="K3541" s="5">
        <v>94.83</v>
      </c>
    </row>
    <row r="3542" spans="2:11" x14ac:dyDescent="0.2">
      <c r="B3542" s="4" t="s">
        <v>866</v>
      </c>
      <c r="C3542" s="1" t="s">
        <v>6742</v>
      </c>
      <c r="D3542" s="4">
        <v>11</v>
      </c>
      <c r="E3542" s="4">
        <v>2019</v>
      </c>
      <c r="F3542" s="5">
        <v>538</v>
      </c>
      <c r="G3542" s="5">
        <v>107.59999999999997</v>
      </c>
      <c r="H3542" s="5">
        <v>430.40000000000003</v>
      </c>
      <c r="I3542" s="1" t="s">
        <v>6891</v>
      </c>
      <c r="J3542" s="1" t="s">
        <v>6905</v>
      </c>
      <c r="K3542" s="5">
        <v>145.26000000000002</v>
      </c>
    </row>
    <row r="3543" spans="2:11" x14ac:dyDescent="0.2">
      <c r="B3543" s="4" t="s">
        <v>867</v>
      </c>
      <c r="C3543" s="1" t="s">
        <v>6743</v>
      </c>
      <c r="D3543" s="4">
        <v>11</v>
      </c>
      <c r="E3543" s="4">
        <v>2019</v>
      </c>
      <c r="F3543" s="5">
        <v>312</v>
      </c>
      <c r="G3543" s="5">
        <v>62.399999999999977</v>
      </c>
      <c r="H3543" s="5">
        <v>249.60000000000002</v>
      </c>
      <c r="I3543" s="1" t="s">
        <v>6887</v>
      </c>
      <c r="J3543" s="1" t="s">
        <v>6910</v>
      </c>
      <c r="K3543" s="5">
        <v>99.84</v>
      </c>
    </row>
    <row r="3544" spans="2:11" x14ac:dyDescent="0.2">
      <c r="B3544" s="4" t="s">
        <v>867</v>
      </c>
      <c r="C3544" s="1" t="s">
        <v>6744</v>
      </c>
      <c r="D3544" s="4">
        <v>12</v>
      </c>
      <c r="E3544" s="4">
        <v>2020</v>
      </c>
      <c r="F3544" s="5">
        <v>383</v>
      </c>
      <c r="G3544" s="5">
        <v>0</v>
      </c>
      <c r="H3544" s="5">
        <v>383</v>
      </c>
      <c r="I3544" s="1" t="s">
        <v>6889</v>
      </c>
      <c r="J3544" s="1" t="s">
        <v>6911</v>
      </c>
      <c r="K3544" s="5">
        <v>122.56</v>
      </c>
    </row>
    <row r="3545" spans="2:11" x14ac:dyDescent="0.2">
      <c r="B3545" s="4" t="s">
        <v>867</v>
      </c>
      <c r="C3545" s="1" t="s">
        <v>6745</v>
      </c>
      <c r="D3545" s="4">
        <v>8</v>
      </c>
      <c r="E3545" s="4">
        <v>2020</v>
      </c>
      <c r="F3545" s="5">
        <v>168</v>
      </c>
      <c r="G3545" s="5">
        <v>0</v>
      </c>
      <c r="H3545" s="5">
        <v>168</v>
      </c>
      <c r="I3545" s="1" t="s">
        <v>6888</v>
      </c>
      <c r="J3545" s="1" t="s">
        <v>6922</v>
      </c>
      <c r="K3545" s="5">
        <v>75.600000000000009</v>
      </c>
    </row>
    <row r="3546" spans="2:11" x14ac:dyDescent="0.2">
      <c r="B3546" s="4" t="s">
        <v>867</v>
      </c>
      <c r="C3546" s="1" t="s">
        <v>6746</v>
      </c>
      <c r="D3546" s="4">
        <v>9</v>
      </c>
      <c r="E3546" s="4">
        <v>2020</v>
      </c>
      <c r="F3546" s="5">
        <v>172</v>
      </c>
      <c r="G3546" s="5">
        <v>0</v>
      </c>
      <c r="H3546" s="5">
        <v>172</v>
      </c>
      <c r="I3546" s="1" t="s">
        <v>6888</v>
      </c>
      <c r="J3546" s="1" t="s">
        <v>6912</v>
      </c>
      <c r="K3546" s="5">
        <v>65.36</v>
      </c>
    </row>
    <row r="3547" spans="2:11" x14ac:dyDescent="0.2">
      <c r="B3547" s="4" t="s">
        <v>867</v>
      </c>
      <c r="C3547" s="1" t="s">
        <v>6747</v>
      </c>
      <c r="D3547" s="4">
        <v>8</v>
      </c>
      <c r="E3547" s="4">
        <v>2020</v>
      </c>
      <c r="F3547" s="5">
        <v>168</v>
      </c>
      <c r="G3547" s="5">
        <v>0</v>
      </c>
      <c r="H3547" s="5">
        <v>168</v>
      </c>
      <c r="I3547" s="1" t="s">
        <v>6888</v>
      </c>
      <c r="J3547" s="1" t="s">
        <v>6922</v>
      </c>
      <c r="K3547" s="5">
        <v>75.600000000000009</v>
      </c>
    </row>
    <row r="3548" spans="2:11" x14ac:dyDescent="0.2">
      <c r="B3548" s="4" t="s">
        <v>868</v>
      </c>
      <c r="C3548" s="1" t="s">
        <v>6748</v>
      </c>
      <c r="D3548" s="4">
        <v>11</v>
      </c>
      <c r="E3548" s="4">
        <v>2019</v>
      </c>
      <c r="F3548" s="5">
        <v>144</v>
      </c>
      <c r="G3548" s="5">
        <v>28.799999999999997</v>
      </c>
      <c r="H3548" s="5">
        <v>115.2</v>
      </c>
      <c r="I3548" s="1" t="s">
        <v>6888</v>
      </c>
      <c r="J3548" s="1" t="s">
        <v>6921</v>
      </c>
      <c r="K3548" s="5">
        <v>66.240000000000009</v>
      </c>
    </row>
    <row r="3549" spans="2:11" x14ac:dyDescent="0.2">
      <c r="B3549" s="4" t="s">
        <v>869</v>
      </c>
      <c r="C3549" s="1" t="s">
        <v>6749</v>
      </c>
      <c r="D3549" s="4">
        <v>11</v>
      </c>
      <c r="E3549" s="4">
        <v>2019</v>
      </c>
      <c r="F3549" s="5">
        <v>168</v>
      </c>
      <c r="G3549" s="5">
        <v>33.599999999999994</v>
      </c>
      <c r="H3549" s="5">
        <v>134.4</v>
      </c>
      <c r="I3549" s="1" t="s">
        <v>6888</v>
      </c>
      <c r="J3549" s="1" t="s">
        <v>6894</v>
      </c>
      <c r="K3549" s="5">
        <v>25.2</v>
      </c>
    </row>
    <row r="3550" spans="2:11" x14ac:dyDescent="0.2">
      <c r="B3550" s="4" t="s">
        <v>869</v>
      </c>
      <c r="C3550" s="1" t="s">
        <v>6750</v>
      </c>
      <c r="D3550" s="4">
        <v>12</v>
      </c>
      <c r="E3550" s="4">
        <v>2019</v>
      </c>
      <c r="F3550" s="5">
        <v>168</v>
      </c>
      <c r="G3550" s="5">
        <v>33.599999999999994</v>
      </c>
      <c r="H3550" s="5">
        <v>134.4</v>
      </c>
      <c r="I3550" s="1" t="s">
        <v>6888</v>
      </c>
      <c r="J3550" s="1" t="s">
        <v>6894</v>
      </c>
      <c r="K3550" s="5">
        <v>25.2</v>
      </c>
    </row>
    <row r="3551" spans="2:11" x14ac:dyDescent="0.2">
      <c r="B3551" s="4" t="s">
        <v>869</v>
      </c>
      <c r="C3551" s="1" t="s">
        <v>6751</v>
      </c>
      <c r="D3551" s="4">
        <v>2</v>
      </c>
      <c r="E3551" s="4">
        <v>2020</v>
      </c>
      <c r="F3551" s="5">
        <v>210</v>
      </c>
      <c r="G3551" s="5">
        <v>0</v>
      </c>
      <c r="H3551" s="5">
        <v>210</v>
      </c>
      <c r="I3551" s="1" t="s">
        <v>6892</v>
      </c>
      <c r="J3551" s="1" t="s">
        <v>6913</v>
      </c>
      <c r="K3551" s="5">
        <v>37.799999999999997</v>
      </c>
    </row>
    <row r="3552" spans="2:11" x14ac:dyDescent="0.2">
      <c r="B3552" s="4" t="s">
        <v>870</v>
      </c>
      <c r="C3552" s="1" t="s">
        <v>6752</v>
      </c>
      <c r="D3552" s="4">
        <v>11</v>
      </c>
      <c r="E3552" s="4">
        <v>2019</v>
      </c>
      <c r="F3552" s="5">
        <v>210</v>
      </c>
      <c r="G3552" s="5">
        <v>42</v>
      </c>
      <c r="H3552" s="5">
        <v>168</v>
      </c>
      <c r="I3552" s="1" t="s">
        <v>6892</v>
      </c>
      <c r="J3552" s="1" t="s">
        <v>6913</v>
      </c>
      <c r="K3552" s="5">
        <v>37.799999999999997</v>
      </c>
    </row>
    <row r="3553" spans="2:11" x14ac:dyDescent="0.2">
      <c r="B3553" s="4" t="s">
        <v>870</v>
      </c>
      <c r="C3553" s="1" t="s">
        <v>6753</v>
      </c>
      <c r="D3553" s="4">
        <v>11</v>
      </c>
      <c r="E3553" s="4">
        <v>2020</v>
      </c>
      <c r="F3553" s="5">
        <v>205</v>
      </c>
      <c r="G3553" s="5">
        <v>0</v>
      </c>
      <c r="H3553" s="5">
        <v>205</v>
      </c>
      <c r="I3553" s="1" t="s">
        <v>6892</v>
      </c>
      <c r="J3553" s="1" t="s">
        <v>6915</v>
      </c>
      <c r="K3553" s="5">
        <v>36.9</v>
      </c>
    </row>
    <row r="3554" spans="2:11" x14ac:dyDescent="0.2">
      <c r="B3554" s="4" t="s">
        <v>870</v>
      </c>
      <c r="C3554" s="1" t="s">
        <v>6754</v>
      </c>
      <c r="D3554" s="4">
        <v>6</v>
      </c>
      <c r="E3554" s="4">
        <v>2020</v>
      </c>
      <c r="F3554" s="5">
        <v>210</v>
      </c>
      <c r="G3554" s="5">
        <v>0</v>
      </c>
      <c r="H3554" s="5">
        <v>210</v>
      </c>
      <c r="I3554" s="1" t="s">
        <v>6892</v>
      </c>
      <c r="J3554" s="1" t="s">
        <v>6913</v>
      </c>
      <c r="K3554" s="5">
        <v>37.799999999999997</v>
      </c>
    </row>
    <row r="3555" spans="2:11" x14ac:dyDescent="0.2">
      <c r="B3555" s="4" t="s">
        <v>870</v>
      </c>
      <c r="C3555" s="1" t="s">
        <v>6755</v>
      </c>
      <c r="D3555" s="4">
        <v>6</v>
      </c>
      <c r="E3555" s="4">
        <v>2020</v>
      </c>
      <c r="F3555" s="5">
        <v>220</v>
      </c>
      <c r="G3555" s="5">
        <v>0</v>
      </c>
      <c r="H3555" s="5">
        <v>220</v>
      </c>
      <c r="I3555" s="1" t="s">
        <v>6892</v>
      </c>
      <c r="J3555" s="1" t="s">
        <v>6895</v>
      </c>
      <c r="K3555" s="5">
        <v>39.6</v>
      </c>
    </row>
    <row r="3556" spans="2:11" x14ac:dyDescent="0.2">
      <c r="B3556" s="4" t="s">
        <v>871</v>
      </c>
      <c r="C3556" s="1" t="s">
        <v>6756</v>
      </c>
      <c r="D3556" s="4">
        <v>11</v>
      </c>
      <c r="E3556" s="4">
        <v>2019</v>
      </c>
      <c r="F3556" s="5">
        <v>210</v>
      </c>
      <c r="G3556" s="5">
        <v>42</v>
      </c>
      <c r="H3556" s="5">
        <v>168</v>
      </c>
      <c r="I3556" s="1" t="s">
        <v>6892</v>
      </c>
      <c r="J3556" s="1" t="s">
        <v>6913</v>
      </c>
      <c r="K3556" s="5">
        <v>37.799999999999997</v>
      </c>
    </row>
    <row r="3557" spans="2:11" x14ac:dyDescent="0.2">
      <c r="B3557" s="4" t="s">
        <v>871</v>
      </c>
      <c r="C3557" s="1" t="s">
        <v>6757</v>
      </c>
      <c r="D3557" s="4">
        <v>1</v>
      </c>
      <c r="E3557" s="4">
        <v>2020</v>
      </c>
      <c r="F3557" s="5">
        <v>240</v>
      </c>
      <c r="G3557" s="5">
        <v>48</v>
      </c>
      <c r="H3557" s="5">
        <v>192</v>
      </c>
      <c r="I3557" s="1" t="s">
        <v>6892</v>
      </c>
      <c r="J3557" s="1" t="s">
        <v>6896</v>
      </c>
      <c r="K3557" s="5">
        <v>43.199999999999996</v>
      </c>
    </row>
    <row r="3558" spans="2:11" x14ac:dyDescent="0.2">
      <c r="B3558" s="4" t="s">
        <v>872</v>
      </c>
      <c r="C3558" s="1" t="s">
        <v>6758</v>
      </c>
      <c r="D3558" s="4">
        <v>11</v>
      </c>
      <c r="E3558" s="4">
        <v>2019</v>
      </c>
      <c r="F3558" s="5">
        <v>220</v>
      </c>
      <c r="G3558" s="5">
        <v>44</v>
      </c>
      <c r="H3558" s="5">
        <v>176</v>
      </c>
      <c r="I3558" s="1" t="s">
        <v>6892</v>
      </c>
      <c r="J3558" s="1" t="s">
        <v>6895</v>
      </c>
      <c r="K3558" s="5">
        <v>39.6</v>
      </c>
    </row>
    <row r="3559" spans="2:11" x14ac:dyDescent="0.2">
      <c r="B3559" s="4" t="s">
        <v>872</v>
      </c>
      <c r="C3559" s="1" t="s">
        <v>6759</v>
      </c>
      <c r="D3559" s="4">
        <v>1</v>
      </c>
      <c r="E3559" s="4">
        <v>2020</v>
      </c>
      <c r="F3559" s="5">
        <v>192</v>
      </c>
      <c r="G3559" s="5">
        <v>38.399999999999977</v>
      </c>
      <c r="H3559" s="5">
        <v>153.60000000000002</v>
      </c>
      <c r="I3559" s="1" t="s">
        <v>6892</v>
      </c>
      <c r="J3559" s="1" t="s">
        <v>6914</v>
      </c>
      <c r="K3559" s="5">
        <v>34.56</v>
      </c>
    </row>
    <row r="3560" spans="2:11" x14ac:dyDescent="0.2">
      <c r="B3560" s="4" t="s">
        <v>872</v>
      </c>
      <c r="C3560" s="1" t="s">
        <v>6760</v>
      </c>
      <c r="D3560" s="4">
        <v>12</v>
      </c>
      <c r="E3560" s="4">
        <v>2019</v>
      </c>
      <c r="F3560" s="5">
        <v>255</v>
      </c>
      <c r="G3560" s="5">
        <v>51</v>
      </c>
      <c r="H3560" s="5">
        <v>204</v>
      </c>
      <c r="I3560" s="1" t="s">
        <v>6886</v>
      </c>
      <c r="J3560" s="1" t="s">
        <v>6917</v>
      </c>
      <c r="K3560" s="5">
        <v>66.3</v>
      </c>
    </row>
    <row r="3561" spans="2:11" x14ac:dyDescent="0.2">
      <c r="B3561" s="4" t="s">
        <v>872</v>
      </c>
      <c r="C3561" s="1" t="s">
        <v>6761</v>
      </c>
      <c r="D3561" s="4">
        <v>2</v>
      </c>
      <c r="E3561" s="4">
        <v>2020</v>
      </c>
      <c r="F3561" s="5">
        <v>327</v>
      </c>
      <c r="G3561" s="5">
        <v>0</v>
      </c>
      <c r="H3561" s="5">
        <v>327</v>
      </c>
      <c r="I3561" s="1" t="s">
        <v>6886</v>
      </c>
      <c r="J3561" s="1" t="s">
        <v>6916</v>
      </c>
      <c r="K3561" s="5">
        <v>94.83</v>
      </c>
    </row>
    <row r="3562" spans="2:11" x14ac:dyDescent="0.2">
      <c r="B3562" s="4" t="s">
        <v>873</v>
      </c>
      <c r="C3562" s="1" t="s">
        <v>6762</v>
      </c>
      <c r="D3562" s="4">
        <v>11</v>
      </c>
      <c r="E3562" s="4">
        <v>2019</v>
      </c>
      <c r="F3562" s="5">
        <v>255</v>
      </c>
      <c r="G3562" s="5">
        <v>51</v>
      </c>
      <c r="H3562" s="5">
        <v>204</v>
      </c>
      <c r="I3562" s="1" t="s">
        <v>6886</v>
      </c>
      <c r="J3562" s="1" t="s">
        <v>6917</v>
      </c>
      <c r="K3562" s="5">
        <v>66.3</v>
      </c>
    </row>
    <row r="3563" spans="2:11" x14ac:dyDescent="0.2">
      <c r="B3563" s="4" t="s">
        <v>874</v>
      </c>
      <c r="C3563" s="1" t="s">
        <v>6763</v>
      </c>
      <c r="D3563" s="4">
        <v>11</v>
      </c>
      <c r="E3563" s="4">
        <v>2019</v>
      </c>
      <c r="F3563" s="5">
        <v>327</v>
      </c>
      <c r="G3563" s="5">
        <v>65.399999999999977</v>
      </c>
      <c r="H3563" s="5">
        <v>261.60000000000002</v>
      </c>
      <c r="I3563" s="1" t="s">
        <v>6886</v>
      </c>
      <c r="J3563" s="1" t="s">
        <v>6916</v>
      </c>
      <c r="K3563" s="5">
        <v>94.83</v>
      </c>
    </row>
    <row r="3564" spans="2:11" x14ac:dyDescent="0.2">
      <c r="B3564" s="4" t="s">
        <v>874</v>
      </c>
      <c r="C3564" s="1" t="s">
        <v>6764</v>
      </c>
      <c r="D3564" s="4">
        <v>2</v>
      </c>
      <c r="E3564" s="4">
        <v>2020</v>
      </c>
      <c r="F3564" s="5">
        <v>255</v>
      </c>
      <c r="G3564" s="5">
        <v>0</v>
      </c>
      <c r="H3564" s="5">
        <v>255</v>
      </c>
      <c r="I3564" s="1" t="s">
        <v>6886</v>
      </c>
      <c r="J3564" s="1" t="s">
        <v>6917</v>
      </c>
      <c r="K3564" s="5">
        <v>66.3</v>
      </c>
    </row>
    <row r="3565" spans="2:11" x14ac:dyDescent="0.2">
      <c r="B3565" s="4" t="s">
        <v>874</v>
      </c>
      <c r="C3565" s="1" t="s">
        <v>6765</v>
      </c>
      <c r="D3565" s="4">
        <v>2</v>
      </c>
      <c r="E3565" s="4">
        <v>2020</v>
      </c>
      <c r="F3565" s="5">
        <v>258</v>
      </c>
      <c r="G3565" s="5">
        <v>0</v>
      </c>
      <c r="H3565" s="5">
        <v>258</v>
      </c>
      <c r="I3565" s="1" t="s">
        <v>6886</v>
      </c>
      <c r="J3565" s="1" t="s">
        <v>6918</v>
      </c>
      <c r="K3565" s="5">
        <v>72.240000000000009</v>
      </c>
    </row>
    <row r="3566" spans="2:11" x14ac:dyDescent="0.2">
      <c r="B3566" s="4" t="s">
        <v>874</v>
      </c>
      <c r="C3566" s="1" t="s">
        <v>6766</v>
      </c>
      <c r="D3566" s="4">
        <v>2</v>
      </c>
      <c r="E3566" s="4">
        <v>2020</v>
      </c>
      <c r="F3566" s="5">
        <v>258</v>
      </c>
      <c r="G3566" s="5">
        <v>0</v>
      </c>
      <c r="H3566" s="5">
        <v>258</v>
      </c>
      <c r="I3566" s="1" t="s">
        <v>6886</v>
      </c>
      <c r="J3566" s="1" t="s">
        <v>6918</v>
      </c>
      <c r="K3566" s="5">
        <v>72.240000000000009</v>
      </c>
    </row>
    <row r="3567" spans="2:11" x14ac:dyDescent="0.2">
      <c r="B3567" s="4" t="s">
        <v>874</v>
      </c>
      <c r="C3567" s="1" t="s">
        <v>6767</v>
      </c>
      <c r="D3567" s="4">
        <v>2</v>
      </c>
      <c r="E3567" s="4">
        <v>2020</v>
      </c>
      <c r="F3567" s="5">
        <v>313</v>
      </c>
      <c r="G3567" s="5">
        <v>0</v>
      </c>
      <c r="H3567" s="5">
        <v>313</v>
      </c>
      <c r="I3567" s="1" t="s">
        <v>6886</v>
      </c>
      <c r="J3567" s="1" t="s">
        <v>6897</v>
      </c>
      <c r="K3567" s="5">
        <v>93.899999999999991</v>
      </c>
    </row>
    <row r="3568" spans="2:11" x14ac:dyDescent="0.2">
      <c r="B3568" s="4" t="s">
        <v>874</v>
      </c>
      <c r="C3568" s="1" t="s">
        <v>6768</v>
      </c>
      <c r="D3568" s="4">
        <v>6</v>
      </c>
      <c r="E3568" s="4">
        <v>2020</v>
      </c>
      <c r="F3568" s="5">
        <v>313</v>
      </c>
      <c r="G3568" s="5">
        <v>0</v>
      </c>
      <c r="H3568" s="5">
        <v>313</v>
      </c>
      <c r="I3568" s="1" t="s">
        <v>6886</v>
      </c>
      <c r="J3568" s="1" t="s">
        <v>6897</v>
      </c>
      <c r="K3568" s="5">
        <v>93.899999999999991</v>
      </c>
    </row>
    <row r="3569" spans="2:11" x14ac:dyDescent="0.2">
      <c r="B3569" s="4" t="s">
        <v>875</v>
      </c>
      <c r="C3569" s="1" t="s">
        <v>6769</v>
      </c>
      <c r="D3569" s="4">
        <v>11</v>
      </c>
      <c r="E3569" s="4">
        <v>2019</v>
      </c>
      <c r="F3569" s="5">
        <v>313</v>
      </c>
      <c r="G3569" s="5">
        <v>62.599999999999994</v>
      </c>
      <c r="H3569" s="5">
        <v>250.4</v>
      </c>
      <c r="I3569" s="1" t="s">
        <v>6886</v>
      </c>
      <c r="J3569" s="1" t="s">
        <v>6897</v>
      </c>
      <c r="K3569" s="5">
        <v>93.899999999999991</v>
      </c>
    </row>
    <row r="3570" spans="2:11" x14ac:dyDescent="0.2">
      <c r="B3570" s="4" t="s">
        <v>876</v>
      </c>
      <c r="C3570" s="1" t="s">
        <v>6770</v>
      </c>
      <c r="D3570" s="4">
        <v>11</v>
      </c>
      <c r="E3570" s="4">
        <v>2019</v>
      </c>
      <c r="F3570" s="5">
        <v>267</v>
      </c>
      <c r="G3570" s="5">
        <v>53.399999999999977</v>
      </c>
      <c r="H3570" s="5">
        <v>213.60000000000002</v>
      </c>
      <c r="I3570" s="1" t="s">
        <v>6887</v>
      </c>
      <c r="J3570" s="1" t="s">
        <v>6924</v>
      </c>
      <c r="K3570" s="5">
        <v>90.78</v>
      </c>
    </row>
    <row r="3571" spans="2:11" x14ac:dyDescent="0.2">
      <c r="B3571" s="4" t="s">
        <v>877</v>
      </c>
      <c r="C3571" s="1" t="s">
        <v>6771</v>
      </c>
      <c r="D3571" s="4">
        <v>11</v>
      </c>
      <c r="E3571" s="4">
        <v>2019</v>
      </c>
      <c r="F3571" s="5">
        <v>345</v>
      </c>
      <c r="G3571" s="5">
        <v>69</v>
      </c>
      <c r="H3571" s="5">
        <v>276</v>
      </c>
      <c r="I3571" s="1" t="s">
        <v>6889</v>
      </c>
      <c r="J3571" s="1" t="s">
        <v>6920</v>
      </c>
      <c r="K3571" s="5">
        <v>106.95</v>
      </c>
    </row>
    <row r="3572" spans="2:11" x14ac:dyDescent="0.2">
      <c r="B3572" s="4" t="s">
        <v>877</v>
      </c>
      <c r="C3572" s="1" t="s">
        <v>6772</v>
      </c>
      <c r="D3572" s="4">
        <v>12</v>
      </c>
      <c r="E3572" s="4">
        <v>2019</v>
      </c>
      <c r="F3572" s="5">
        <v>144</v>
      </c>
      <c r="G3572" s="5">
        <v>28.799999999999997</v>
      </c>
      <c r="H3572" s="5">
        <v>115.2</v>
      </c>
      <c r="I3572" s="1" t="s">
        <v>6888</v>
      </c>
      <c r="J3572" s="1" t="s">
        <v>6921</v>
      </c>
      <c r="K3572" s="5">
        <v>66.240000000000009</v>
      </c>
    </row>
    <row r="3573" spans="2:11" x14ac:dyDescent="0.2">
      <c r="B3573" s="4" t="s">
        <v>878</v>
      </c>
      <c r="C3573" s="1" t="s">
        <v>6773</v>
      </c>
      <c r="D3573" s="4">
        <v>11</v>
      </c>
      <c r="E3573" s="4">
        <v>2019</v>
      </c>
      <c r="F3573" s="5">
        <v>168</v>
      </c>
      <c r="G3573" s="5">
        <v>33.599999999999994</v>
      </c>
      <c r="H3573" s="5">
        <v>134.4</v>
      </c>
      <c r="I3573" s="1" t="s">
        <v>6888</v>
      </c>
      <c r="J3573" s="1" t="s">
        <v>6922</v>
      </c>
      <c r="K3573" s="5">
        <v>75.600000000000009</v>
      </c>
    </row>
    <row r="3574" spans="2:11" x14ac:dyDescent="0.2">
      <c r="B3574" s="4" t="s">
        <v>879</v>
      </c>
      <c r="C3574" s="1" t="s">
        <v>6774</v>
      </c>
      <c r="D3574" s="4">
        <v>11</v>
      </c>
      <c r="E3574" s="4">
        <v>2019</v>
      </c>
      <c r="F3574" s="5">
        <v>172</v>
      </c>
      <c r="G3574" s="5">
        <v>34.400000000000006</v>
      </c>
      <c r="H3574" s="5">
        <v>137.6</v>
      </c>
      <c r="I3574" s="1" t="s">
        <v>6888</v>
      </c>
      <c r="J3574" s="1" t="s">
        <v>6912</v>
      </c>
      <c r="K3574" s="5">
        <v>65.36</v>
      </c>
    </row>
    <row r="3575" spans="2:11" x14ac:dyDescent="0.2">
      <c r="B3575" s="4" t="s">
        <v>880</v>
      </c>
      <c r="C3575" s="1" t="s">
        <v>6775</v>
      </c>
      <c r="D3575" s="4">
        <v>11</v>
      </c>
      <c r="E3575" s="4">
        <v>2019</v>
      </c>
      <c r="F3575" s="5">
        <v>220</v>
      </c>
      <c r="G3575" s="5">
        <v>44</v>
      </c>
      <c r="H3575" s="5">
        <v>176</v>
      </c>
      <c r="I3575" s="1" t="s">
        <v>6892</v>
      </c>
      <c r="J3575" s="1" t="s">
        <v>6895</v>
      </c>
      <c r="K3575" s="5">
        <v>39.6</v>
      </c>
    </row>
    <row r="3576" spans="2:11" x14ac:dyDescent="0.2">
      <c r="B3576" s="4" t="s">
        <v>881</v>
      </c>
      <c r="C3576" s="1" t="s">
        <v>6776</v>
      </c>
      <c r="D3576" s="4">
        <v>11</v>
      </c>
      <c r="E3576" s="4">
        <v>2019</v>
      </c>
      <c r="F3576" s="5">
        <v>240</v>
      </c>
      <c r="G3576" s="5">
        <v>48</v>
      </c>
      <c r="H3576" s="5">
        <v>192</v>
      </c>
      <c r="I3576" s="1" t="s">
        <v>6892</v>
      </c>
      <c r="J3576" s="1" t="s">
        <v>6896</v>
      </c>
      <c r="K3576" s="5">
        <v>43.199999999999996</v>
      </c>
    </row>
    <row r="3577" spans="2:11" x14ac:dyDescent="0.2">
      <c r="B3577" s="4" t="s">
        <v>881</v>
      </c>
      <c r="C3577" s="1" t="s">
        <v>6777</v>
      </c>
      <c r="D3577" s="4">
        <v>9</v>
      </c>
      <c r="E3577" s="4">
        <v>2020</v>
      </c>
      <c r="F3577" s="5">
        <v>220</v>
      </c>
      <c r="G3577" s="5">
        <v>0</v>
      </c>
      <c r="H3577" s="5">
        <v>220</v>
      </c>
      <c r="I3577" s="1" t="s">
        <v>6892</v>
      </c>
      <c r="J3577" s="1" t="s">
        <v>6895</v>
      </c>
      <c r="K3577" s="5">
        <v>39.6</v>
      </c>
    </row>
    <row r="3578" spans="2:11" x14ac:dyDescent="0.2">
      <c r="B3578" s="4" t="s">
        <v>882</v>
      </c>
      <c r="C3578" s="1" t="s">
        <v>6778</v>
      </c>
      <c r="D3578" s="4">
        <v>11</v>
      </c>
      <c r="E3578" s="4">
        <v>2019</v>
      </c>
      <c r="F3578" s="5">
        <v>258</v>
      </c>
      <c r="G3578" s="5">
        <v>51.599999999999994</v>
      </c>
      <c r="H3578" s="5">
        <v>206.4</v>
      </c>
      <c r="I3578" s="1" t="s">
        <v>6886</v>
      </c>
      <c r="J3578" s="1" t="s">
        <v>6918</v>
      </c>
      <c r="K3578" s="5">
        <v>72.240000000000009</v>
      </c>
    </row>
    <row r="3579" spans="2:11" x14ac:dyDescent="0.2">
      <c r="B3579" s="4" t="s">
        <v>883</v>
      </c>
      <c r="C3579" s="1" t="s">
        <v>6779</v>
      </c>
      <c r="D3579" s="4">
        <v>11</v>
      </c>
      <c r="E3579" s="4">
        <v>2019</v>
      </c>
      <c r="F3579" s="5">
        <v>313</v>
      </c>
      <c r="G3579" s="5">
        <v>62.599999999999994</v>
      </c>
      <c r="H3579" s="5">
        <v>250.4</v>
      </c>
      <c r="I3579" s="1" t="s">
        <v>6886</v>
      </c>
      <c r="J3579" s="1" t="s">
        <v>6897</v>
      </c>
      <c r="K3579" s="5">
        <v>93.899999999999991</v>
      </c>
    </row>
    <row r="3580" spans="2:11" x14ac:dyDescent="0.2">
      <c r="B3580" s="4" t="s">
        <v>884</v>
      </c>
      <c r="C3580" s="1" t="s">
        <v>6780</v>
      </c>
      <c r="D3580" s="4">
        <v>11</v>
      </c>
      <c r="E3580" s="4">
        <v>2019</v>
      </c>
      <c r="F3580" s="5">
        <v>258</v>
      </c>
      <c r="G3580" s="5">
        <v>51.599999999999994</v>
      </c>
      <c r="H3580" s="5">
        <v>206.4</v>
      </c>
      <c r="I3580" s="1" t="s">
        <v>6886</v>
      </c>
      <c r="J3580" s="1" t="s">
        <v>6918</v>
      </c>
      <c r="K3580" s="5">
        <v>72.240000000000009</v>
      </c>
    </row>
    <row r="3581" spans="2:11" x14ac:dyDescent="0.2">
      <c r="B3581" s="4" t="s">
        <v>885</v>
      </c>
      <c r="C3581" s="1" t="s">
        <v>6781</v>
      </c>
      <c r="D3581" s="4">
        <v>11</v>
      </c>
      <c r="E3581" s="4">
        <v>2019</v>
      </c>
      <c r="F3581" s="5">
        <v>255</v>
      </c>
      <c r="G3581" s="5">
        <v>51</v>
      </c>
      <c r="H3581" s="5">
        <v>204</v>
      </c>
      <c r="I3581" s="1" t="s">
        <v>6886</v>
      </c>
      <c r="J3581" s="1" t="s">
        <v>6917</v>
      </c>
      <c r="K3581" s="5">
        <v>66.3</v>
      </c>
    </row>
    <row r="3582" spans="2:11" x14ac:dyDescent="0.2">
      <c r="B3582" s="4" t="s">
        <v>886</v>
      </c>
      <c r="C3582" s="1" t="s">
        <v>6782</v>
      </c>
      <c r="D3582" s="4">
        <v>11</v>
      </c>
      <c r="E3582" s="4">
        <v>2019</v>
      </c>
      <c r="F3582" s="5">
        <v>228</v>
      </c>
      <c r="G3582" s="5">
        <v>45.599999999999994</v>
      </c>
      <c r="H3582" s="5">
        <v>182.4</v>
      </c>
      <c r="I3582" s="1" t="s">
        <v>6887</v>
      </c>
      <c r="J3582" s="1" t="s">
        <v>6951</v>
      </c>
      <c r="K3582" s="5">
        <v>79.8</v>
      </c>
    </row>
    <row r="3583" spans="2:11" x14ac:dyDescent="0.2">
      <c r="B3583" s="4" t="s">
        <v>886</v>
      </c>
      <c r="C3583" s="1" t="s">
        <v>6783</v>
      </c>
      <c r="D3583" s="4">
        <v>6</v>
      </c>
      <c r="E3583" s="4">
        <v>2020</v>
      </c>
      <c r="F3583" s="5">
        <v>345</v>
      </c>
      <c r="G3583" s="5">
        <v>0</v>
      </c>
      <c r="H3583" s="5">
        <v>345</v>
      </c>
      <c r="I3583" s="1" t="s">
        <v>6889</v>
      </c>
      <c r="J3583" s="1" t="s">
        <v>6920</v>
      </c>
      <c r="K3583" s="5">
        <v>106.95</v>
      </c>
    </row>
    <row r="3584" spans="2:11" x14ac:dyDescent="0.2">
      <c r="B3584" s="4" t="s">
        <v>887</v>
      </c>
      <c r="C3584" s="1" t="s">
        <v>6784</v>
      </c>
      <c r="D3584" s="4">
        <v>11</v>
      </c>
      <c r="E3584" s="4">
        <v>2019</v>
      </c>
      <c r="F3584" s="5">
        <v>168</v>
      </c>
      <c r="G3584" s="5">
        <v>33.599999999999994</v>
      </c>
      <c r="H3584" s="5">
        <v>134.4</v>
      </c>
      <c r="I3584" s="1" t="s">
        <v>6888</v>
      </c>
      <c r="J3584" s="1" t="s">
        <v>6894</v>
      </c>
      <c r="K3584" s="5">
        <v>25.2</v>
      </c>
    </row>
    <row r="3585" spans="2:11" x14ac:dyDescent="0.2">
      <c r="B3585" s="4" t="s">
        <v>888</v>
      </c>
      <c r="C3585" s="1" t="s">
        <v>6785</v>
      </c>
      <c r="D3585" s="4">
        <v>11</v>
      </c>
      <c r="E3585" s="4">
        <v>2019</v>
      </c>
      <c r="F3585" s="5">
        <v>144</v>
      </c>
      <c r="G3585" s="5">
        <v>28.799999999999997</v>
      </c>
      <c r="H3585" s="5">
        <v>115.2</v>
      </c>
      <c r="I3585" s="1" t="s">
        <v>6888</v>
      </c>
      <c r="J3585" s="1" t="s">
        <v>6921</v>
      </c>
      <c r="K3585" s="5">
        <v>66.240000000000009</v>
      </c>
    </row>
    <row r="3586" spans="2:11" x14ac:dyDescent="0.2">
      <c r="B3586" s="4" t="s">
        <v>888</v>
      </c>
      <c r="C3586" s="1" t="s">
        <v>6786</v>
      </c>
      <c r="D3586" s="4">
        <v>7</v>
      </c>
      <c r="E3586" s="4">
        <v>2020</v>
      </c>
      <c r="F3586" s="5">
        <v>210</v>
      </c>
      <c r="G3586" s="5">
        <v>0</v>
      </c>
      <c r="H3586" s="5">
        <v>210</v>
      </c>
      <c r="I3586" s="1" t="s">
        <v>6892</v>
      </c>
      <c r="J3586" s="1" t="s">
        <v>6913</v>
      </c>
      <c r="K3586" s="5">
        <v>37.799999999999997</v>
      </c>
    </row>
    <row r="3587" spans="2:11" x14ac:dyDescent="0.2">
      <c r="B3587" s="4" t="s">
        <v>888</v>
      </c>
      <c r="C3587" s="1" t="s">
        <v>6787</v>
      </c>
      <c r="D3587" s="4">
        <v>4</v>
      </c>
      <c r="E3587" s="4">
        <v>2020</v>
      </c>
      <c r="F3587" s="5">
        <v>240</v>
      </c>
      <c r="G3587" s="5">
        <v>36</v>
      </c>
      <c r="H3587" s="5">
        <v>204</v>
      </c>
      <c r="I3587" s="1" t="s">
        <v>6892</v>
      </c>
      <c r="J3587" s="1" t="s">
        <v>6896</v>
      </c>
      <c r="K3587" s="5">
        <v>43.199999999999996</v>
      </c>
    </row>
    <row r="3588" spans="2:11" x14ac:dyDescent="0.2">
      <c r="B3588" s="4" t="s">
        <v>889</v>
      </c>
      <c r="C3588" s="1" t="s">
        <v>6788</v>
      </c>
      <c r="D3588" s="4">
        <v>11</v>
      </c>
      <c r="E3588" s="4">
        <v>2019</v>
      </c>
      <c r="F3588" s="5">
        <v>220</v>
      </c>
      <c r="G3588" s="5">
        <v>44</v>
      </c>
      <c r="H3588" s="5">
        <v>176</v>
      </c>
      <c r="I3588" s="1" t="s">
        <v>6892</v>
      </c>
      <c r="J3588" s="1" t="s">
        <v>6895</v>
      </c>
      <c r="K3588" s="5">
        <v>39.6</v>
      </c>
    </row>
    <row r="3589" spans="2:11" x14ac:dyDescent="0.2">
      <c r="B3589" s="4" t="s">
        <v>890</v>
      </c>
      <c r="C3589" s="1" t="s">
        <v>6789</v>
      </c>
      <c r="D3589" s="4">
        <v>11</v>
      </c>
      <c r="E3589" s="4">
        <v>2019</v>
      </c>
      <c r="F3589" s="5">
        <v>240</v>
      </c>
      <c r="G3589" s="5">
        <v>48</v>
      </c>
      <c r="H3589" s="5">
        <v>192</v>
      </c>
      <c r="I3589" s="1" t="s">
        <v>6892</v>
      </c>
      <c r="J3589" s="1" t="s">
        <v>6896</v>
      </c>
      <c r="K3589" s="5">
        <v>43.199999999999996</v>
      </c>
    </row>
    <row r="3590" spans="2:11" x14ac:dyDescent="0.2">
      <c r="B3590" s="4" t="s">
        <v>890</v>
      </c>
      <c r="C3590" s="1" t="s">
        <v>6790</v>
      </c>
      <c r="D3590" s="4">
        <v>11</v>
      </c>
      <c r="E3590" s="4">
        <v>2020</v>
      </c>
      <c r="F3590" s="5">
        <v>210</v>
      </c>
      <c r="G3590" s="5">
        <v>0</v>
      </c>
      <c r="H3590" s="5">
        <v>210</v>
      </c>
      <c r="I3590" s="1" t="s">
        <v>6892</v>
      </c>
      <c r="J3590" s="1" t="s">
        <v>6913</v>
      </c>
      <c r="K3590" s="5">
        <v>37.799999999999997</v>
      </c>
    </row>
    <row r="3591" spans="2:11" x14ac:dyDescent="0.2">
      <c r="B3591" s="4" t="s">
        <v>890</v>
      </c>
      <c r="C3591" s="1" t="s">
        <v>6791</v>
      </c>
      <c r="D3591" s="4">
        <v>8</v>
      </c>
      <c r="E3591" s="4">
        <v>2020</v>
      </c>
      <c r="F3591" s="5">
        <v>255</v>
      </c>
      <c r="G3591" s="5">
        <v>0</v>
      </c>
      <c r="H3591" s="5">
        <v>255</v>
      </c>
      <c r="I3591" s="1" t="s">
        <v>6886</v>
      </c>
      <c r="J3591" s="1" t="s">
        <v>6917</v>
      </c>
      <c r="K3591" s="5">
        <v>66.3</v>
      </c>
    </row>
    <row r="3592" spans="2:11" x14ac:dyDescent="0.2">
      <c r="B3592" s="4" t="s">
        <v>891</v>
      </c>
      <c r="C3592" s="1" t="s">
        <v>6792</v>
      </c>
      <c r="D3592" s="4">
        <v>11</v>
      </c>
      <c r="E3592" s="4">
        <v>2019</v>
      </c>
      <c r="F3592" s="5">
        <v>255</v>
      </c>
      <c r="G3592" s="5">
        <v>51</v>
      </c>
      <c r="H3592" s="5">
        <v>204</v>
      </c>
      <c r="I3592" s="1" t="s">
        <v>6886</v>
      </c>
      <c r="J3592" s="1" t="s">
        <v>6917</v>
      </c>
      <c r="K3592" s="5">
        <v>66.3</v>
      </c>
    </row>
    <row r="3593" spans="2:11" x14ac:dyDescent="0.2">
      <c r="B3593" s="4" t="s">
        <v>892</v>
      </c>
      <c r="C3593" s="1" t="s">
        <v>6793</v>
      </c>
      <c r="D3593" s="4">
        <v>11</v>
      </c>
      <c r="E3593" s="4">
        <v>2019</v>
      </c>
      <c r="F3593" s="5">
        <v>258</v>
      </c>
      <c r="G3593" s="5">
        <v>51.599999999999994</v>
      </c>
      <c r="H3593" s="5">
        <v>206.4</v>
      </c>
      <c r="I3593" s="1" t="s">
        <v>6886</v>
      </c>
      <c r="J3593" s="1" t="s">
        <v>6918</v>
      </c>
      <c r="K3593" s="5">
        <v>72.240000000000009</v>
      </c>
    </row>
    <row r="3594" spans="2:11" x14ac:dyDescent="0.2">
      <c r="B3594" s="4" t="s">
        <v>892</v>
      </c>
      <c r="C3594" s="1" t="s">
        <v>6794</v>
      </c>
      <c r="D3594" s="4">
        <v>5</v>
      </c>
      <c r="E3594" s="4">
        <v>2020</v>
      </c>
      <c r="F3594" s="5">
        <v>258</v>
      </c>
      <c r="G3594" s="5">
        <v>0</v>
      </c>
      <c r="H3594" s="5">
        <v>258</v>
      </c>
      <c r="I3594" s="1" t="s">
        <v>6886</v>
      </c>
      <c r="J3594" s="1" t="s">
        <v>6918</v>
      </c>
      <c r="K3594" s="5">
        <v>72.240000000000009</v>
      </c>
    </row>
    <row r="3595" spans="2:11" x14ac:dyDescent="0.2">
      <c r="B3595" s="4" t="s">
        <v>892</v>
      </c>
      <c r="C3595" s="1" t="s">
        <v>6795</v>
      </c>
      <c r="D3595" s="4">
        <v>4</v>
      </c>
      <c r="E3595" s="4">
        <v>2020</v>
      </c>
      <c r="F3595" s="5">
        <v>327</v>
      </c>
      <c r="G3595" s="5">
        <v>49.050000000000011</v>
      </c>
      <c r="H3595" s="5">
        <v>277.95</v>
      </c>
      <c r="I3595" s="1" t="s">
        <v>6886</v>
      </c>
      <c r="J3595" s="1" t="s">
        <v>6916</v>
      </c>
      <c r="K3595" s="5">
        <v>94.83</v>
      </c>
    </row>
    <row r="3596" spans="2:11" x14ac:dyDescent="0.2">
      <c r="B3596" s="4" t="s">
        <v>893</v>
      </c>
      <c r="C3596" s="1" t="s">
        <v>6796</v>
      </c>
      <c r="D3596" s="4">
        <v>11</v>
      </c>
      <c r="E3596" s="4">
        <v>2019</v>
      </c>
      <c r="F3596" s="5">
        <v>313</v>
      </c>
      <c r="G3596" s="5">
        <v>62.599999999999994</v>
      </c>
      <c r="H3596" s="5">
        <v>250.4</v>
      </c>
      <c r="I3596" s="1" t="s">
        <v>6886</v>
      </c>
      <c r="J3596" s="1" t="s">
        <v>6897</v>
      </c>
      <c r="K3596" s="5">
        <v>93.899999999999991</v>
      </c>
    </row>
    <row r="3597" spans="2:11" x14ac:dyDescent="0.2">
      <c r="B3597" s="4" t="s">
        <v>894</v>
      </c>
      <c r="C3597" s="1" t="s">
        <v>6797</v>
      </c>
      <c r="D3597" s="4">
        <v>11</v>
      </c>
      <c r="E3597" s="4">
        <v>2019</v>
      </c>
      <c r="F3597" s="5">
        <v>313</v>
      </c>
      <c r="G3597" s="5">
        <v>62.599999999999994</v>
      </c>
      <c r="H3597" s="5">
        <v>250.4</v>
      </c>
      <c r="I3597" s="1" t="s">
        <v>6886</v>
      </c>
      <c r="J3597" s="1" t="s">
        <v>6897</v>
      </c>
      <c r="K3597" s="5">
        <v>93.899999999999991</v>
      </c>
    </row>
    <row r="3598" spans="2:11" x14ac:dyDescent="0.2">
      <c r="B3598" s="4" t="s">
        <v>894</v>
      </c>
      <c r="C3598" s="1" t="s">
        <v>6798</v>
      </c>
      <c r="D3598" s="4">
        <v>9</v>
      </c>
      <c r="E3598" s="4">
        <v>2020</v>
      </c>
      <c r="F3598" s="5">
        <v>951</v>
      </c>
      <c r="G3598" s="5">
        <v>0</v>
      </c>
      <c r="H3598" s="5">
        <v>951</v>
      </c>
      <c r="I3598" s="1" t="s">
        <v>6884</v>
      </c>
      <c r="J3598" s="1" t="s">
        <v>6898</v>
      </c>
      <c r="K3598" s="5">
        <v>247.26000000000002</v>
      </c>
    </row>
    <row r="3599" spans="2:11" x14ac:dyDescent="0.2">
      <c r="B3599" s="4" t="s">
        <v>894</v>
      </c>
      <c r="C3599" s="1" t="s">
        <v>6799</v>
      </c>
      <c r="D3599" s="4">
        <v>11</v>
      </c>
      <c r="E3599" s="4">
        <v>2020</v>
      </c>
      <c r="F3599" s="5">
        <v>805</v>
      </c>
      <c r="G3599" s="5">
        <v>0</v>
      </c>
      <c r="H3599" s="5">
        <v>805</v>
      </c>
      <c r="I3599" s="1" t="s">
        <v>6884</v>
      </c>
      <c r="J3599" s="1" t="s">
        <v>6925</v>
      </c>
      <c r="K3599" s="5">
        <v>249.55</v>
      </c>
    </row>
    <row r="3600" spans="2:11" x14ac:dyDescent="0.2">
      <c r="B3600" s="4" t="s">
        <v>894</v>
      </c>
      <c r="C3600" s="1" t="s">
        <v>6800</v>
      </c>
      <c r="D3600" s="4">
        <v>10</v>
      </c>
      <c r="E3600" s="4">
        <v>2020</v>
      </c>
      <c r="F3600" s="5">
        <v>992</v>
      </c>
      <c r="G3600" s="5">
        <v>0</v>
      </c>
      <c r="H3600" s="5">
        <v>992</v>
      </c>
      <c r="I3600" s="1" t="s">
        <v>6884</v>
      </c>
      <c r="J3600" s="1" t="s">
        <v>6933</v>
      </c>
      <c r="K3600" s="5">
        <v>307.52</v>
      </c>
    </row>
    <row r="3601" spans="2:11" x14ac:dyDescent="0.2">
      <c r="B3601" s="4" t="s">
        <v>894</v>
      </c>
      <c r="C3601" s="1" t="s">
        <v>6801</v>
      </c>
      <c r="D3601" s="4">
        <v>10</v>
      </c>
      <c r="E3601" s="4">
        <v>2020</v>
      </c>
      <c r="F3601" s="5">
        <v>526</v>
      </c>
      <c r="G3601" s="5">
        <v>0</v>
      </c>
      <c r="H3601" s="5">
        <v>526</v>
      </c>
      <c r="I3601" s="1" t="s">
        <v>6884</v>
      </c>
      <c r="J3601" s="1" t="s">
        <v>6926</v>
      </c>
      <c r="K3601" s="5">
        <v>210.4</v>
      </c>
    </row>
    <row r="3602" spans="2:11" x14ac:dyDescent="0.2">
      <c r="B3602" s="4" t="s">
        <v>895</v>
      </c>
      <c r="C3602" s="1" t="s">
        <v>6802</v>
      </c>
      <c r="D3602" s="4">
        <v>11</v>
      </c>
      <c r="E3602" s="4">
        <v>2019</v>
      </c>
      <c r="F3602" s="5">
        <v>992</v>
      </c>
      <c r="G3602" s="5">
        <v>198.39999999999998</v>
      </c>
      <c r="H3602" s="5">
        <v>793.6</v>
      </c>
      <c r="I3602" s="1" t="s">
        <v>6884</v>
      </c>
      <c r="J3602" s="1" t="s">
        <v>6942</v>
      </c>
      <c r="K3602" s="5">
        <v>277.76000000000005</v>
      </c>
    </row>
    <row r="3603" spans="2:11" x14ac:dyDescent="0.2">
      <c r="B3603" s="4" t="s">
        <v>896</v>
      </c>
      <c r="C3603" s="1" t="s">
        <v>6803</v>
      </c>
      <c r="D3603" s="4">
        <v>11</v>
      </c>
      <c r="E3603" s="4">
        <v>2019</v>
      </c>
      <c r="F3603" s="5">
        <v>447</v>
      </c>
      <c r="G3603" s="5">
        <v>89.399999999999977</v>
      </c>
      <c r="H3603" s="5">
        <v>357.6</v>
      </c>
      <c r="I3603" s="1" t="s">
        <v>6889</v>
      </c>
      <c r="J3603" s="1" t="s">
        <v>6893</v>
      </c>
      <c r="K3603" s="5">
        <v>156.44999999999999</v>
      </c>
    </row>
    <row r="3604" spans="2:11" x14ac:dyDescent="0.2">
      <c r="B3604" s="4" t="s">
        <v>897</v>
      </c>
      <c r="C3604" s="1" t="s">
        <v>6804</v>
      </c>
      <c r="D3604" s="4">
        <v>11</v>
      </c>
      <c r="E3604" s="4">
        <v>2019</v>
      </c>
      <c r="F3604" s="5">
        <v>172</v>
      </c>
      <c r="G3604" s="5">
        <v>34.400000000000006</v>
      </c>
      <c r="H3604" s="5">
        <v>137.6</v>
      </c>
      <c r="I3604" s="1" t="s">
        <v>6888</v>
      </c>
      <c r="J3604" s="1" t="s">
        <v>6912</v>
      </c>
      <c r="K3604" s="5">
        <v>65.36</v>
      </c>
    </row>
    <row r="3605" spans="2:11" x14ac:dyDescent="0.2">
      <c r="B3605" s="4" t="s">
        <v>897</v>
      </c>
      <c r="C3605" s="1" t="s">
        <v>6805</v>
      </c>
      <c r="D3605" s="4">
        <v>9</v>
      </c>
      <c r="E3605" s="4">
        <v>2020</v>
      </c>
      <c r="F3605" s="5">
        <v>240</v>
      </c>
      <c r="G3605" s="5">
        <v>0</v>
      </c>
      <c r="H3605" s="5">
        <v>240</v>
      </c>
      <c r="I3605" s="1" t="s">
        <v>6892</v>
      </c>
      <c r="J3605" s="1" t="s">
        <v>6896</v>
      </c>
      <c r="K3605" s="5">
        <v>43.199999999999996</v>
      </c>
    </row>
    <row r="3606" spans="2:11" x14ac:dyDescent="0.2">
      <c r="B3606" s="4" t="s">
        <v>897</v>
      </c>
      <c r="C3606" s="1" t="s">
        <v>6806</v>
      </c>
      <c r="D3606" s="4">
        <v>9</v>
      </c>
      <c r="E3606" s="4">
        <v>2020</v>
      </c>
      <c r="F3606" s="5">
        <v>192</v>
      </c>
      <c r="G3606" s="5">
        <v>0</v>
      </c>
      <c r="H3606" s="5">
        <v>192</v>
      </c>
      <c r="I3606" s="1" t="s">
        <v>6892</v>
      </c>
      <c r="J3606" s="1" t="s">
        <v>6914</v>
      </c>
      <c r="K3606" s="5">
        <v>34.56</v>
      </c>
    </row>
    <row r="3607" spans="2:11" x14ac:dyDescent="0.2">
      <c r="B3607" s="4" t="s">
        <v>897</v>
      </c>
      <c r="C3607" s="1" t="s">
        <v>6807</v>
      </c>
      <c r="D3607" s="4">
        <v>9</v>
      </c>
      <c r="E3607" s="4">
        <v>2020</v>
      </c>
      <c r="F3607" s="5">
        <v>205</v>
      </c>
      <c r="G3607" s="5">
        <v>0</v>
      </c>
      <c r="H3607" s="5">
        <v>205</v>
      </c>
      <c r="I3607" s="1" t="s">
        <v>6892</v>
      </c>
      <c r="J3607" s="1" t="s">
        <v>6915</v>
      </c>
      <c r="K3607" s="5">
        <v>36.9</v>
      </c>
    </row>
    <row r="3608" spans="2:11" x14ac:dyDescent="0.2">
      <c r="B3608" s="4" t="s">
        <v>898</v>
      </c>
      <c r="C3608" s="1" t="s">
        <v>6808</v>
      </c>
      <c r="D3608" s="4">
        <v>11</v>
      </c>
      <c r="E3608" s="4">
        <v>2019</v>
      </c>
      <c r="F3608" s="5">
        <v>210</v>
      </c>
      <c r="G3608" s="5">
        <v>42</v>
      </c>
      <c r="H3608" s="5">
        <v>168</v>
      </c>
      <c r="I3608" s="1" t="s">
        <v>6892</v>
      </c>
      <c r="J3608" s="1" t="s">
        <v>6913</v>
      </c>
      <c r="K3608" s="5">
        <v>37.799999999999997</v>
      </c>
    </row>
    <row r="3609" spans="2:11" x14ac:dyDescent="0.2">
      <c r="B3609" s="4" t="s">
        <v>899</v>
      </c>
      <c r="C3609" s="1" t="s">
        <v>6809</v>
      </c>
      <c r="D3609" s="4">
        <v>11</v>
      </c>
      <c r="E3609" s="4">
        <v>2019</v>
      </c>
      <c r="F3609" s="5">
        <v>205</v>
      </c>
      <c r="G3609" s="5">
        <v>41</v>
      </c>
      <c r="H3609" s="5">
        <v>164</v>
      </c>
      <c r="I3609" s="1" t="s">
        <v>6892</v>
      </c>
      <c r="J3609" s="1" t="s">
        <v>6915</v>
      </c>
      <c r="K3609" s="5">
        <v>36.9</v>
      </c>
    </row>
    <row r="3610" spans="2:11" x14ac:dyDescent="0.2">
      <c r="B3610" s="4" t="s">
        <v>900</v>
      </c>
      <c r="C3610" s="1" t="s">
        <v>6810</v>
      </c>
      <c r="D3610" s="4">
        <v>11</v>
      </c>
      <c r="E3610" s="4">
        <v>2019</v>
      </c>
      <c r="F3610" s="5">
        <v>205</v>
      </c>
      <c r="G3610" s="5">
        <v>41</v>
      </c>
      <c r="H3610" s="5">
        <v>164</v>
      </c>
      <c r="I3610" s="1" t="s">
        <v>6892</v>
      </c>
      <c r="J3610" s="1" t="s">
        <v>6915</v>
      </c>
      <c r="K3610" s="5">
        <v>36.9</v>
      </c>
    </row>
    <row r="3611" spans="2:11" x14ac:dyDescent="0.2">
      <c r="B3611" s="4" t="s">
        <v>900</v>
      </c>
      <c r="C3611" s="1" t="s">
        <v>6811</v>
      </c>
      <c r="D3611" s="4">
        <v>10</v>
      </c>
      <c r="E3611" s="4">
        <v>2020</v>
      </c>
      <c r="F3611" s="5">
        <v>313</v>
      </c>
      <c r="G3611" s="5">
        <v>0</v>
      </c>
      <c r="H3611" s="5">
        <v>313</v>
      </c>
      <c r="I3611" s="1" t="s">
        <v>6886</v>
      </c>
      <c r="J3611" s="1" t="s">
        <v>6897</v>
      </c>
      <c r="K3611" s="5">
        <v>93.899999999999991</v>
      </c>
    </row>
    <row r="3612" spans="2:11" x14ac:dyDescent="0.2">
      <c r="B3612" s="4" t="s">
        <v>901</v>
      </c>
      <c r="C3612" s="1" t="s">
        <v>6812</v>
      </c>
      <c r="D3612" s="4">
        <v>11</v>
      </c>
      <c r="E3612" s="4">
        <v>2019</v>
      </c>
      <c r="F3612" s="5">
        <v>327</v>
      </c>
      <c r="G3612" s="5">
        <v>65.399999999999977</v>
      </c>
      <c r="H3612" s="5">
        <v>261.60000000000002</v>
      </c>
      <c r="I3612" s="1" t="s">
        <v>6886</v>
      </c>
      <c r="J3612" s="1" t="s">
        <v>6916</v>
      </c>
      <c r="K3612" s="5">
        <v>94.83</v>
      </c>
    </row>
    <row r="3613" spans="2:11" x14ac:dyDescent="0.2">
      <c r="B3613" s="4" t="s">
        <v>902</v>
      </c>
      <c r="C3613" s="1" t="s">
        <v>6813</v>
      </c>
      <c r="D3613" s="4">
        <v>11</v>
      </c>
      <c r="E3613" s="4">
        <v>2019</v>
      </c>
      <c r="F3613" s="5">
        <v>255</v>
      </c>
      <c r="G3613" s="5">
        <v>51</v>
      </c>
      <c r="H3613" s="5">
        <v>204</v>
      </c>
      <c r="I3613" s="1" t="s">
        <v>6886</v>
      </c>
      <c r="J3613" s="1" t="s">
        <v>6917</v>
      </c>
      <c r="K3613" s="5">
        <v>66.3</v>
      </c>
    </row>
    <row r="3614" spans="2:11" x14ac:dyDescent="0.2">
      <c r="B3614" s="4" t="s">
        <v>903</v>
      </c>
      <c r="C3614" s="1" t="s">
        <v>6814</v>
      </c>
      <c r="D3614" s="4">
        <v>11</v>
      </c>
      <c r="E3614" s="4">
        <v>2019</v>
      </c>
      <c r="F3614" s="5">
        <v>313</v>
      </c>
      <c r="G3614" s="5">
        <v>62.599999999999994</v>
      </c>
      <c r="H3614" s="5">
        <v>250.4</v>
      </c>
      <c r="I3614" s="1" t="s">
        <v>6886</v>
      </c>
      <c r="J3614" s="1" t="s">
        <v>6897</v>
      </c>
      <c r="K3614" s="5">
        <v>93.899999999999991</v>
      </c>
    </row>
    <row r="3615" spans="2:11" x14ac:dyDescent="0.2">
      <c r="B3615" s="4" t="s">
        <v>903</v>
      </c>
      <c r="C3615" s="1" t="s">
        <v>6815</v>
      </c>
      <c r="D3615" s="4">
        <v>3</v>
      </c>
      <c r="E3615" s="4">
        <v>2020</v>
      </c>
      <c r="F3615" s="5">
        <v>805</v>
      </c>
      <c r="G3615" s="5">
        <v>0</v>
      </c>
      <c r="H3615" s="5">
        <v>805</v>
      </c>
      <c r="I3615" s="1" t="s">
        <v>6884</v>
      </c>
      <c r="J3615" s="1" t="s">
        <v>6925</v>
      </c>
      <c r="K3615" s="5">
        <v>249.55</v>
      </c>
    </row>
    <row r="3616" spans="2:11" x14ac:dyDescent="0.2">
      <c r="B3616" s="4" t="s">
        <v>904</v>
      </c>
      <c r="C3616" s="1" t="s">
        <v>6816</v>
      </c>
      <c r="D3616" s="4">
        <v>11</v>
      </c>
      <c r="E3616" s="4">
        <v>2019</v>
      </c>
      <c r="F3616" s="5">
        <v>889</v>
      </c>
      <c r="G3616" s="5">
        <v>177.79999999999995</v>
      </c>
      <c r="H3616" s="5">
        <v>711.2</v>
      </c>
      <c r="I3616" s="1" t="s">
        <v>6884</v>
      </c>
      <c r="J3616" s="1" t="s">
        <v>6941</v>
      </c>
      <c r="K3616" s="5">
        <v>222.25</v>
      </c>
    </row>
    <row r="3617" spans="2:11" x14ac:dyDescent="0.2">
      <c r="B3617" s="4" t="s">
        <v>904</v>
      </c>
      <c r="C3617" s="1" t="s">
        <v>6817</v>
      </c>
      <c r="D3617" s="4">
        <v>5</v>
      </c>
      <c r="E3617" s="4">
        <v>2020</v>
      </c>
      <c r="F3617" s="5">
        <v>805</v>
      </c>
      <c r="G3617" s="5">
        <v>0</v>
      </c>
      <c r="H3617" s="5">
        <v>805</v>
      </c>
      <c r="I3617" s="1" t="s">
        <v>6884</v>
      </c>
      <c r="J3617" s="1" t="s">
        <v>6925</v>
      </c>
      <c r="K3617" s="5">
        <v>249.55</v>
      </c>
    </row>
    <row r="3618" spans="2:11" x14ac:dyDescent="0.2">
      <c r="B3618" s="4" t="s">
        <v>905</v>
      </c>
      <c r="C3618" s="1" t="s">
        <v>6818</v>
      </c>
      <c r="D3618" s="4">
        <v>11</v>
      </c>
      <c r="E3618" s="4">
        <v>2019</v>
      </c>
      <c r="F3618" s="5">
        <v>948</v>
      </c>
      <c r="G3618" s="5">
        <v>189.59999999999991</v>
      </c>
      <c r="H3618" s="5">
        <v>758.40000000000009</v>
      </c>
      <c r="I3618" s="1" t="s">
        <v>6883</v>
      </c>
      <c r="J3618" s="1" t="s">
        <v>6899</v>
      </c>
      <c r="K3618" s="5">
        <v>303.36</v>
      </c>
    </row>
    <row r="3619" spans="2:11" x14ac:dyDescent="0.2">
      <c r="B3619" s="4" t="s">
        <v>905</v>
      </c>
      <c r="C3619" s="1" t="s">
        <v>6819</v>
      </c>
      <c r="D3619" s="4">
        <v>3</v>
      </c>
      <c r="E3619" s="4">
        <v>2020</v>
      </c>
      <c r="F3619" s="5">
        <v>1491</v>
      </c>
      <c r="G3619" s="5">
        <v>0</v>
      </c>
      <c r="H3619" s="5">
        <v>1491</v>
      </c>
      <c r="I3619" s="1" t="s">
        <v>6883</v>
      </c>
      <c r="J3619" s="1" t="s">
        <v>6900</v>
      </c>
      <c r="K3619" s="5">
        <v>506.94000000000005</v>
      </c>
    </row>
    <row r="3620" spans="2:11" x14ac:dyDescent="0.2">
      <c r="B3620" s="4" t="s">
        <v>906</v>
      </c>
      <c r="C3620" s="1" t="s">
        <v>6820</v>
      </c>
      <c r="D3620" s="4">
        <v>11</v>
      </c>
      <c r="E3620" s="4">
        <v>2019</v>
      </c>
      <c r="F3620" s="5">
        <v>447</v>
      </c>
      <c r="G3620" s="5">
        <v>89.399999999999977</v>
      </c>
      <c r="H3620" s="5">
        <v>357.6</v>
      </c>
      <c r="I3620" s="1" t="s">
        <v>6889</v>
      </c>
      <c r="J3620" s="1" t="s">
        <v>6893</v>
      </c>
      <c r="K3620" s="5">
        <v>156.44999999999999</v>
      </c>
    </row>
    <row r="3621" spans="2:11" x14ac:dyDescent="0.2">
      <c r="B3621" s="4" t="s">
        <v>907</v>
      </c>
      <c r="C3621" s="1" t="s">
        <v>6821</v>
      </c>
      <c r="D3621" s="4">
        <v>11</v>
      </c>
      <c r="E3621" s="4">
        <v>2019</v>
      </c>
      <c r="F3621" s="5">
        <v>144</v>
      </c>
      <c r="G3621" s="5">
        <v>28.799999999999997</v>
      </c>
      <c r="H3621" s="5">
        <v>115.2</v>
      </c>
      <c r="I3621" s="1" t="s">
        <v>6888</v>
      </c>
      <c r="J3621" s="1" t="s">
        <v>6921</v>
      </c>
      <c r="K3621" s="5">
        <v>66.240000000000009</v>
      </c>
    </row>
    <row r="3622" spans="2:11" x14ac:dyDescent="0.2">
      <c r="B3622" s="4" t="s">
        <v>907</v>
      </c>
      <c r="C3622" s="1" t="s">
        <v>6822</v>
      </c>
      <c r="D3622" s="4">
        <v>2</v>
      </c>
      <c r="E3622" s="4">
        <v>2020</v>
      </c>
      <c r="F3622" s="5">
        <v>205</v>
      </c>
      <c r="G3622" s="5">
        <v>0</v>
      </c>
      <c r="H3622" s="5">
        <v>205</v>
      </c>
      <c r="I3622" s="1" t="s">
        <v>6892</v>
      </c>
      <c r="J3622" s="1" t="s">
        <v>6915</v>
      </c>
      <c r="K3622" s="5">
        <v>36.9</v>
      </c>
    </row>
    <row r="3623" spans="2:11" x14ac:dyDescent="0.2">
      <c r="B3623" s="4" t="s">
        <v>907</v>
      </c>
      <c r="C3623" s="1" t="s">
        <v>6823</v>
      </c>
      <c r="D3623" s="4">
        <v>12</v>
      </c>
      <c r="E3623" s="4">
        <v>2019</v>
      </c>
      <c r="F3623" s="5">
        <v>192</v>
      </c>
      <c r="G3623" s="5">
        <v>38.399999999999977</v>
      </c>
      <c r="H3623" s="5">
        <v>153.60000000000002</v>
      </c>
      <c r="I3623" s="1" t="s">
        <v>6892</v>
      </c>
      <c r="J3623" s="1" t="s">
        <v>6914</v>
      </c>
      <c r="K3623" s="5">
        <v>34.56</v>
      </c>
    </row>
    <row r="3624" spans="2:11" x14ac:dyDescent="0.2">
      <c r="B3624" s="4" t="s">
        <v>908</v>
      </c>
      <c r="C3624" s="1" t="s">
        <v>6824</v>
      </c>
      <c r="D3624" s="4">
        <v>11</v>
      </c>
      <c r="E3624" s="4">
        <v>2019</v>
      </c>
      <c r="F3624" s="5">
        <v>220</v>
      </c>
      <c r="G3624" s="5">
        <v>44</v>
      </c>
      <c r="H3624" s="5">
        <v>176</v>
      </c>
      <c r="I3624" s="1" t="s">
        <v>6892</v>
      </c>
      <c r="J3624" s="1" t="s">
        <v>6895</v>
      </c>
      <c r="K3624" s="5">
        <v>39.6</v>
      </c>
    </row>
    <row r="3625" spans="2:11" x14ac:dyDescent="0.2">
      <c r="B3625" s="4" t="s">
        <v>909</v>
      </c>
      <c r="C3625" s="1" t="s">
        <v>6825</v>
      </c>
      <c r="D3625" s="4">
        <v>11</v>
      </c>
      <c r="E3625" s="4">
        <v>2019</v>
      </c>
      <c r="F3625" s="5">
        <v>240</v>
      </c>
      <c r="G3625" s="5">
        <v>48</v>
      </c>
      <c r="H3625" s="5">
        <v>192</v>
      </c>
      <c r="I3625" s="1" t="s">
        <v>6892</v>
      </c>
      <c r="J3625" s="1" t="s">
        <v>6896</v>
      </c>
      <c r="K3625" s="5">
        <v>43.199999999999996</v>
      </c>
    </row>
    <row r="3626" spans="2:11" x14ac:dyDescent="0.2">
      <c r="B3626" s="4" t="s">
        <v>910</v>
      </c>
      <c r="C3626" s="1" t="s">
        <v>6826</v>
      </c>
      <c r="D3626" s="4">
        <v>11</v>
      </c>
      <c r="E3626" s="4">
        <v>2019</v>
      </c>
      <c r="F3626" s="5">
        <v>258</v>
      </c>
      <c r="G3626" s="5">
        <v>51.599999999999994</v>
      </c>
      <c r="H3626" s="5">
        <v>206.4</v>
      </c>
      <c r="I3626" s="1" t="s">
        <v>6886</v>
      </c>
      <c r="J3626" s="1" t="s">
        <v>6918</v>
      </c>
      <c r="K3626" s="5">
        <v>72.240000000000009</v>
      </c>
    </row>
    <row r="3627" spans="2:11" x14ac:dyDescent="0.2">
      <c r="B3627" s="4" t="s">
        <v>911</v>
      </c>
      <c r="C3627" s="1" t="s">
        <v>6827</v>
      </c>
      <c r="D3627" s="4">
        <v>11</v>
      </c>
      <c r="E3627" s="4">
        <v>2019</v>
      </c>
      <c r="F3627" s="5">
        <v>327</v>
      </c>
      <c r="G3627" s="5">
        <v>65.399999999999977</v>
      </c>
      <c r="H3627" s="5">
        <v>261.60000000000002</v>
      </c>
      <c r="I3627" s="1" t="s">
        <v>6886</v>
      </c>
      <c r="J3627" s="1" t="s">
        <v>6916</v>
      </c>
      <c r="K3627" s="5">
        <v>94.83</v>
      </c>
    </row>
    <row r="3628" spans="2:11" x14ac:dyDescent="0.2">
      <c r="B3628" s="4" t="s">
        <v>912</v>
      </c>
      <c r="C3628" s="1" t="s">
        <v>6828</v>
      </c>
      <c r="D3628" s="4">
        <v>11</v>
      </c>
      <c r="E3628" s="4">
        <v>2019</v>
      </c>
      <c r="F3628" s="5">
        <v>327</v>
      </c>
      <c r="G3628" s="5">
        <v>65.399999999999977</v>
      </c>
      <c r="H3628" s="5">
        <v>261.60000000000002</v>
      </c>
      <c r="I3628" s="1" t="s">
        <v>6886</v>
      </c>
      <c r="J3628" s="1" t="s">
        <v>6916</v>
      </c>
      <c r="K3628" s="5">
        <v>94.83</v>
      </c>
    </row>
    <row r="3629" spans="2:11" x14ac:dyDescent="0.2">
      <c r="B3629" s="4" t="s">
        <v>913</v>
      </c>
      <c r="C3629" s="1" t="s">
        <v>6829</v>
      </c>
      <c r="D3629" s="4">
        <v>11</v>
      </c>
      <c r="E3629" s="4">
        <v>2019</v>
      </c>
      <c r="F3629" s="5">
        <v>990</v>
      </c>
      <c r="G3629" s="5">
        <v>198</v>
      </c>
      <c r="H3629" s="5">
        <v>792</v>
      </c>
      <c r="I3629" s="1" t="s">
        <v>6884</v>
      </c>
      <c r="J3629" s="1" t="s">
        <v>6932</v>
      </c>
      <c r="K3629" s="5">
        <v>316.8</v>
      </c>
    </row>
    <row r="3630" spans="2:11" x14ac:dyDescent="0.2">
      <c r="B3630" s="4" t="s">
        <v>914</v>
      </c>
      <c r="C3630" s="1" t="s">
        <v>6830</v>
      </c>
      <c r="D3630" s="4">
        <v>11</v>
      </c>
      <c r="E3630" s="4">
        <v>2019</v>
      </c>
      <c r="F3630" s="5">
        <v>144</v>
      </c>
      <c r="G3630" s="5">
        <v>28.799999999999997</v>
      </c>
      <c r="H3630" s="5">
        <v>115.2</v>
      </c>
      <c r="I3630" s="1" t="s">
        <v>6888</v>
      </c>
      <c r="J3630" s="1" t="s">
        <v>6921</v>
      </c>
      <c r="K3630" s="5">
        <v>66.240000000000009</v>
      </c>
    </row>
    <row r="3631" spans="2:11" x14ac:dyDescent="0.2">
      <c r="B3631" s="4" t="s">
        <v>915</v>
      </c>
      <c r="C3631" s="1" t="s">
        <v>6831</v>
      </c>
      <c r="D3631" s="4">
        <v>11</v>
      </c>
      <c r="E3631" s="4">
        <v>2019</v>
      </c>
      <c r="F3631" s="5">
        <v>205</v>
      </c>
      <c r="G3631" s="5">
        <v>41</v>
      </c>
      <c r="H3631" s="5">
        <v>164</v>
      </c>
      <c r="I3631" s="1" t="s">
        <v>6892</v>
      </c>
      <c r="J3631" s="1" t="s">
        <v>6915</v>
      </c>
      <c r="K3631" s="5">
        <v>36.9</v>
      </c>
    </row>
    <row r="3632" spans="2:11" x14ac:dyDescent="0.2">
      <c r="B3632" s="4" t="s">
        <v>916</v>
      </c>
      <c r="C3632" s="1" t="s">
        <v>6832</v>
      </c>
      <c r="D3632" s="4">
        <v>11</v>
      </c>
      <c r="E3632" s="4">
        <v>2019</v>
      </c>
      <c r="F3632" s="5">
        <v>255</v>
      </c>
      <c r="G3632" s="5">
        <v>51</v>
      </c>
      <c r="H3632" s="5">
        <v>204</v>
      </c>
      <c r="I3632" s="1" t="s">
        <v>6886</v>
      </c>
      <c r="J3632" s="1" t="s">
        <v>6917</v>
      </c>
      <c r="K3632" s="5">
        <v>66.3</v>
      </c>
    </row>
    <row r="3633" spans="2:11" x14ac:dyDescent="0.2">
      <c r="B3633" s="4" t="s">
        <v>917</v>
      </c>
      <c r="C3633" s="1" t="s">
        <v>6833</v>
      </c>
      <c r="D3633" s="4">
        <v>11</v>
      </c>
      <c r="E3633" s="4">
        <v>2019</v>
      </c>
      <c r="F3633" s="5">
        <v>327</v>
      </c>
      <c r="G3633" s="5">
        <v>65.399999999999977</v>
      </c>
      <c r="H3633" s="5">
        <v>261.60000000000002</v>
      </c>
      <c r="I3633" s="1" t="s">
        <v>6886</v>
      </c>
      <c r="J3633" s="1" t="s">
        <v>6916</v>
      </c>
      <c r="K3633" s="5">
        <v>94.83</v>
      </c>
    </row>
    <row r="3634" spans="2:11" x14ac:dyDescent="0.2">
      <c r="B3634" s="4" t="s">
        <v>918</v>
      </c>
      <c r="C3634" s="1" t="s">
        <v>6834</v>
      </c>
      <c r="D3634" s="4">
        <v>11</v>
      </c>
      <c r="E3634" s="4">
        <v>2019</v>
      </c>
      <c r="F3634" s="5">
        <v>1086</v>
      </c>
      <c r="G3634" s="5">
        <v>217.19999999999993</v>
      </c>
      <c r="H3634" s="5">
        <v>868.80000000000007</v>
      </c>
      <c r="I3634" s="1" t="s">
        <v>6884</v>
      </c>
      <c r="J3634" s="1" t="s">
        <v>6944</v>
      </c>
      <c r="K3634" s="5">
        <v>293.22000000000003</v>
      </c>
    </row>
    <row r="3635" spans="2:11" x14ac:dyDescent="0.2">
      <c r="B3635" s="4" t="s">
        <v>919</v>
      </c>
      <c r="C3635" s="1" t="s">
        <v>6835</v>
      </c>
      <c r="D3635" s="4">
        <v>11</v>
      </c>
      <c r="E3635" s="4">
        <v>2019</v>
      </c>
      <c r="F3635" s="5">
        <v>474</v>
      </c>
      <c r="G3635" s="5">
        <v>94.799999999999955</v>
      </c>
      <c r="H3635" s="5">
        <v>379.20000000000005</v>
      </c>
      <c r="I3635" s="1" t="s">
        <v>6884</v>
      </c>
      <c r="J3635" s="1" t="s">
        <v>6946</v>
      </c>
      <c r="K3635" s="5">
        <v>175.38</v>
      </c>
    </row>
    <row r="3636" spans="2:11" x14ac:dyDescent="0.2">
      <c r="B3636" s="4" t="s">
        <v>920</v>
      </c>
      <c r="C3636" s="1" t="s">
        <v>6836</v>
      </c>
      <c r="D3636" s="4">
        <v>11</v>
      </c>
      <c r="E3636" s="4">
        <v>2019</v>
      </c>
      <c r="F3636" s="5">
        <v>1491</v>
      </c>
      <c r="G3636" s="5">
        <v>298.20000000000005</v>
      </c>
      <c r="H3636" s="5">
        <v>1192.8</v>
      </c>
      <c r="I3636" s="1" t="s">
        <v>6883</v>
      </c>
      <c r="J3636" s="1" t="s">
        <v>6900</v>
      </c>
      <c r="K3636" s="5">
        <v>506.94000000000005</v>
      </c>
    </row>
    <row r="3637" spans="2:11" x14ac:dyDescent="0.2">
      <c r="B3637" s="4" t="s">
        <v>921</v>
      </c>
      <c r="C3637" s="1" t="s">
        <v>6837</v>
      </c>
      <c r="D3637" s="4">
        <v>11</v>
      </c>
      <c r="E3637" s="4">
        <v>2019</v>
      </c>
      <c r="F3637" s="5">
        <v>1101</v>
      </c>
      <c r="G3637" s="5">
        <v>220.19999999999993</v>
      </c>
      <c r="H3637" s="5">
        <v>880.80000000000007</v>
      </c>
      <c r="I3637" s="1" t="s">
        <v>6883</v>
      </c>
      <c r="J3637" s="1" t="s">
        <v>6901</v>
      </c>
      <c r="K3637" s="5">
        <v>396.36</v>
      </c>
    </row>
    <row r="3638" spans="2:11" x14ac:dyDescent="0.2">
      <c r="B3638" s="4" t="s">
        <v>922</v>
      </c>
      <c r="C3638" s="1" t="s">
        <v>6838</v>
      </c>
      <c r="D3638" s="4">
        <v>11</v>
      </c>
      <c r="E3638" s="4">
        <v>2019</v>
      </c>
      <c r="F3638" s="5">
        <v>168</v>
      </c>
      <c r="G3638" s="5">
        <v>33.599999999999994</v>
      </c>
      <c r="H3638" s="5">
        <v>134.4</v>
      </c>
      <c r="I3638" s="1" t="s">
        <v>6888</v>
      </c>
      <c r="J3638" s="1" t="s">
        <v>6894</v>
      </c>
      <c r="K3638" s="5">
        <v>25.2</v>
      </c>
    </row>
    <row r="3639" spans="2:11" x14ac:dyDescent="0.2">
      <c r="B3639" s="4" t="s">
        <v>923</v>
      </c>
      <c r="C3639" s="1" t="s">
        <v>6839</v>
      </c>
      <c r="D3639" s="4">
        <v>11</v>
      </c>
      <c r="E3639" s="4">
        <v>2019</v>
      </c>
      <c r="F3639" s="5">
        <v>478</v>
      </c>
      <c r="G3639" s="5">
        <v>95.599999999999966</v>
      </c>
      <c r="H3639" s="5">
        <v>382.40000000000003</v>
      </c>
      <c r="I3639" s="1" t="s">
        <v>6891</v>
      </c>
      <c r="J3639" s="1" t="s">
        <v>6923</v>
      </c>
      <c r="K3639" s="5">
        <v>119.5</v>
      </c>
    </row>
    <row r="3640" spans="2:11" x14ac:dyDescent="0.2">
      <c r="B3640" s="4" t="s">
        <v>924</v>
      </c>
      <c r="C3640" s="1" t="s">
        <v>6840</v>
      </c>
      <c r="D3640" s="4">
        <v>11</v>
      </c>
      <c r="E3640" s="4">
        <v>2019</v>
      </c>
      <c r="F3640" s="5">
        <v>336</v>
      </c>
      <c r="G3640" s="5">
        <v>67.199999999999989</v>
      </c>
      <c r="H3640" s="5">
        <v>268.8</v>
      </c>
      <c r="I3640" s="1" t="s">
        <v>6887</v>
      </c>
      <c r="J3640" s="1" t="s">
        <v>6936</v>
      </c>
      <c r="K3640" s="5">
        <v>120.96</v>
      </c>
    </row>
    <row r="3641" spans="2:11" x14ac:dyDescent="0.2">
      <c r="B3641" s="4" t="s">
        <v>925</v>
      </c>
      <c r="C3641" s="1" t="s">
        <v>6841</v>
      </c>
      <c r="D3641" s="4">
        <v>11</v>
      </c>
      <c r="E3641" s="4">
        <v>2019</v>
      </c>
      <c r="F3641" s="5">
        <v>383</v>
      </c>
      <c r="G3641" s="5">
        <v>76.599999999999966</v>
      </c>
      <c r="H3641" s="5">
        <v>306.40000000000003</v>
      </c>
      <c r="I3641" s="1" t="s">
        <v>6889</v>
      </c>
      <c r="J3641" s="1" t="s">
        <v>6911</v>
      </c>
      <c r="K3641" s="5">
        <v>122.56</v>
      </c>
    </row>
    <row r="3642" spans="2:11" x14ac:dyDescent="0.2">
      <c r="B3642" s="4" t="s">
        <v>926</v>
      </c>
      <c r="C3642" s="1" t="s">
        <v>6842</v>
      </c>
      <c r="D3642" s="4">
        <v>10</v>
      </c>
      <c r="E3642" s="4">
        <v>2019</v>
      </c>
      <c r="F3642" s="5">
        <v>172</v>
      </c>
      <c r="G3642" s="5">
        <v>34.400000000000006</v>
      </c>
      <c r="H3642" s="5">
        <v>137.6</v>
      </c>
      <c r="I3642" s="1" t="s">
        <v>6888</v>
      </c>
      <c r="J3642" s="1" t="s">
        <v>6912</v>
      </c>
      <c r="K3642" s="5">
        <v>65.36</v>
      </c>
    </row>
    <row r="3643" spans="2:11" x14ac:dyDescent="0.2">
      <c r="B3643" s="4" t="s">
        <v>927</v>
      </c>
      <c r="C3643" s="1" t="s">
        <v>6843</v>
      </c>
      <c r="D3643" s="4">
        <v>10</v>
      </c>
      <c r="E3643" s="4">
        <v>2019</v>
      </c>
      <c r="F3643" s="5">
        <v>168</v>
      </c>
      <c r="G3643" s="5">
        <v>33.599999999999994</v>
      </c>
      <c r="H3643" s="5">
        <v>134.4</v>
      </c>
      <c r="I3643" s="1" t="s">
        <v>6888</v>
      </c>
      <c r="J3643" s="1" t="s">
        <v>6894</v>
      </c>
      <c r="K3643" s="5">
        <v>25.2</v>
      </c>
    </row>
    <row r="3644" spans="2:11" x14ac:dyDescent="0.2">
      <c r="B3644" s="4" t="s">
        <v>928</v>
      </c>
      <c r="C3644" s="1" t="s">
        <v>6844</v>
      </c>
      <c r="D3644" s="4">
        <v>10</v>
      </c>
      <c r="E3644" s="4">
        <v>2019</v>
      </c>
      <c r="F3644" s="5">
        <v>220</v>
      </c>
      <c r="G3644" s="5">
        <v>44</v>
      </c>
      <c r="H3644" s="5">
        <v>176</v>
      </c>
      <c r="I3644" s="1" t="s">
        <v>6892</v>
      </c>
      <c r="J3644" s="1" t="s">
        <v>6895</v>
      </c>
      <c r="K3644" s="5">
        <v>39.6</v>
      </c>
    </row>
    <row r="3645" spans="2:11" x14ac:dyDescent="0.2">
      <c r="B3645" s="4" t="s">
        <v>929</v>
      </c>
      <c r="C3645" s="1" t="s">
        <v>6845</v>
      </c>
      <c r="D3645" s="4">
        <v>10</v>
      </c>
      <c r="E3645" s="4">
        <v>2019</v>
      </c>
      <c r="F3645" s="5">
        <v>220</v>
      </c>
      <c r="G3645" s="5">
        <v>44</v>
      </c>
      <c r="H3645" s="5">
        <v>176</v>
      </c>
      <c r="I3645" s="1" t="s">
        <v>6892</v>
      </c>
      <c r="J3645" s="1" t="s">
        <v>6895</v>
      </c>
      <c r="K3645" s="5">
        <v>39.6</v>
      </c>
    </row>
    <row r="3646" spans="2:11" x14ac:dyDescent="0.2">
      <c r="B3646" s="4" t="s">
        <v>930</v>
      </c>
      <c r="C3646" s="1" t="s">
        <v>6846</v>
      </c>
      <c r="D3646" s="4">
        <v>10</v>
      </c>
      <c r="E3646" s="4">
        <v>2019</v>
      </c>
      <c r="F3646" s="5">
        <v>220</v>
      </c>
      <c r="G3646" s="5">
        <v>44</v>
      </c>
      <c r="H3646" s="5">
        <v>176</v>
      </c>
      <c r="I3646" s="1" t="s">
        <v>6892</v>
      </c>
      <c r="J3646" s="1" t="s">
        <v>6895</v>
      </c>
      <c r="K3646" s="5">
        <v>39.6</v>
      </c>
    </row>
    <row r="3647" spans="2:11" x14ac:dyDescent="0.2">
      <c r="B3647" s="4" t="s">
        <v>931</v>
      </c>
      <c r="C3647" s="1" t="s">
        <v>6847</v>
      </c>
      <c r="D3647" s="4">
        <v>10</v>
      </c>
      <c r="E3647" s="4">
        <v>2019</v>
      </c>
      <c r="F3647" s="5">
        <v>313</v>
      </c>
      <c r="G3647" s="5">
        <v>62.599999999999994</v>
      </c>
      <c r="H3647" s="5">
        <v>250.4</v>
      </c>
      <c r="I3647" s="1" t="s">
        <v>6886</v>
      </c>
      <c r="J3647" s="1" t="s">
        <v>6897</v>
      </c>
      <c r="K3647" s="5">
        <v>93.899999999999991</v>
      </c>
    </row>
    <row r="3648" spans="2:11" x14ac:dyDescent="0.2">
      <c r="B3648" s="4" t="s">
        <v>932</v>
      </c>
      <c r="C3648" s="1" t="s">
        <v>6848</v>
      </c>
      <c r="D3648" s="4">
        <v>10</v>
      </c>
      <c r="E3648" s="4">
        <v>2019</v>
      </c>
      <c r="F3648" s="5">
        <v>592</v>
      </c>
      <c r="G3648" s="5">
        <v>118.39999999999998</v>
      </c>
      <c r="H3648" s="5">
        <v>473.6</v>
      </c>
      <c r="I3648" s="1" t="s">
        <v>6891</v>
      </c>
      <c r="J3648" s="1" t="s">
        <v>6908</v>
      </c>
      <c r="K3648" s="5">
        <v>165.76000000000002</v>
      </c>
    </row>
    <row r="3649" spans="2:11" x14ac:dyDescent="0.2">
      <c r="B3649" s="4" t="s">
        <v>933</v>
      </c>
      <c r="C3649" s="1" t="s">
        <v>6849</v>
      </c>
      <c r="D3649" s="4">
        <v>10</v>
      </c>
      <c r="E3649" s="4">
        <v>2019</v>
      </c>
      <c r="F3649" s="5">
        <v>283</v>
      </c>
      <c r="G3649" s="5">
        <v>56.599999999999994</v>
      </c>
      <c r="H3649" s="5">
        <v>226.4</v>
      </c>
      <c r="I3649" s="1" t="s">
        <v>6887</v>
      </c>
      <c r="J3649" s="1" t="s">
        <v>6955</v>
      </c>
      <c r="K3649" s="5">
        <v>82.07</v>
      </c>
    </row>
    <row r="3650" spans="2:11" x14ac:dyDescent="0.2">
      <c r="B3650" s="4" t="s">
        <v>934</v>
      </c>
      <c r="C3650" s="1" t="s">
        <v>6850</v>
      </c>
      <c r="D3650" s="4">
        <v>10</v>
      </c>
      <c r="E3650" s="4">
        <v>2019</v>
      </c>
      <c r="F3650" s="5">
        <v>383</v>
      </c>
      <c r="G3650" s="5">
        <v>76.599999999999966</v>
      </c>
      <c r="H3650" s="5">
        <v>306.40000000000003</v>
      </c>
      <c r="I3650" s="1" t="s">
        <v>6889</v>
      </c>
      <c r="J3650" s="1" t="s">
        <v>6911</v>
      </c>
      <c r="K3650" s="5">
        <v>122.56</v>
      </c>
    </row>
    <row r="3651" spans="2:11" x14ac:dyDescent="0.2">
      <c r="B3651" s="4" t="s">
        <v>935</v>
      </c>
      <c r="C3651" s="1" t="s">
        <v>6851</v>
      </c>
      <c r="D3651" s="4">
        <v>10</v>
      </c>
      <c r="E3651" s="4">
        <v>2019</v>
      </c>
      <c r="F3651" s="5">
        <v>168</v>
      </c>
      <c r="G3651" s="5">
        <v>33.599999999999994</v>
      </c>
      <c r="H3651" s="5">
        <v>134.4</v>
      </c>
      <c r="I3651" s="1" t="s">
        <v>6888</v>
      </c>
      <c r="J3651" s="1" t="s">
        <v>6922</v>
      </c>
      <c r="K3651" s="5">
        <v>75.600000000000009</v>
      </c>
    </row>
    <row r="3652" spans="2:11" x14ac:dyDescent="0.2">
      <c r="B3652" s="4" t="s">
        <v>936</v>
      </c>
      <c r="C3652" s="1" t="s">
        <v>6852</v>
      </c>
      <c r="D3652" s="4">
        <v>10</v>
      </c>
      <c r="E3652" s="4">
        <v>2019</v>
      </c>
      <c r="F3652" s="5">
        <v>192</v>
      </c>
      <c r="G3652" s="5">
        <v>38.399999999999977</v>
      </c>
      <c r="H3652" s="5">
        <v>153.60000000000002</v>
      </c>
      <c r="I3652" s="1" t="s">
        <v>6892</v>
      </c>
      <c r="J3652" s="1" t="s">
        <v>6914</v>
      </c>
      <c r="K3652" s="5">
        <v>34.56</v>
      </c>
    </row>
    <row r="3653" spans="2:11" x14ac:dyDescent="0.2">
      <c r="B3653" s="4" t="s">
        <v>937</v>
      </c>
      <c r="C3653" s="1" t="s">
        <v>6853</v>
      </c>
      <c r="D3653" s="4">
        <v>10</v>
      </c>
      <c r="E3653" s="4">
        <v>2019</v>
      </c>
      <c r="F3653" s="5">
        <v>192</v>
      </c>
      <c r="G3653" s="5">
        <v>38.399999999999977</v>
      </c>
      <c r="H3653" s="5">
        <v>153.60000000000002</v>
      </c>
      <c r="I3653" s="1" t="s">
        <v>6892</v>
      </c>
      <c r="J3653" s="1" t="s">
        <v>6914</v>
      </c>
      <c r="K3653" s="5">
        <v>34.56</v>
      </c>
    </row>
    <row r="3654" spans="2:11" x14ac:dyDescent="0.2">
      <c r="B3654" s="4" t="s">
        <v>938</v>
      </c>
      <c r="C3654" s="1" t="s">
        <v>6854</v>
      </c>
      <c r="D3654" s="4">
        <v>10</v>
      </c>
      <c r="E3654" s="4">
        <v>2019</v>
      </c>
      <c r="F3654" s="5">
        <v>210</v>
      </c>
      <c r="G3654" s="5">
        <v>42</v>
      </c>
      <c r="H3654" s="5">
        <v>168</v>
      </c>
      <c r="I3654" s="1" t="s">
        <v>6892</v>
      </c>
      <c r="J3654" s="1" t="s">
        <v>6913</v>
      </c>
      <c r="K3654" s="5">
        <v>37.799999999999997</v>
      </c>
    </row>
    <row r="3655" spans="2:11" x14ac:dyDescent="0.2">
      <c r="B3655" s="4" t="s">
        <v>939</v>
      </c>
      <c r="C3655" s="1" t="s">
        <v>6855</v>
      </c>
      <c r="D3655" s="4">
        <v>10</v>
      </c>
      <c r="E3655" s="4">
        <v>2019</v>
      </c>
      <c r="F3655" s="5">
        <v>255</v>
      </c>
      <c r="G3655" s="5">
        <v>51</v>
      </c>
      <c r="H3655" s="5">
        <v>204</v>
      </c>
      <c r="I3655" s="1" t="s">
        <v>6886</v>
      </c>
      <c r="J3655" s="1" t="s">
        <v>6917</v>
      </c>
      <c r="K3655" s="5">
        <v>66.3</v>
      </c>
    </row>
    <row r="3656" spans="2:11" x14ac:dyDescent="0.2">
      <c r="B3656" s="4" t="s">
        <v>940</v>
      </c>
      <c r="C3656" s="1" t="s">
        <v>6856</v>
      </c>
      <c r="D3656" s="4">
        <v>10</v>
      </c>
      <c r="E3656" s="4">
        <v>2019</v>
      </c>
      <c r="F3656" s="5">
        <v>313</v>
      </c>
      <c r="G3656" s="5">
        <v>62.599999999999994</v>
      </c>
      <c r="H3656" s="5">
        <v>250.4</v>
      </c>
      <c r="I3656" s="1" t="s">
        <v>6886</v>
      </c>
      <c r="J3656" s="1" t="s">
        <v>6897</v>
      </c>
      <c r="K3656" s="5">
        <v>93.899999999999991</v>
      </c>
    </row>
    <row r="3657" spans="2:11" x14ac:dyDescent="0.2">
      <c r="B3657" s="4" t="s">
        <v>941</v>
      </c>
      <c r="C3657" s="1" t="s">
        <v>6857</v>
      </c>
      <c r="D3657" s="4">
        <v>10</v>
      </c>
      <c r="E3657" s="4">
        <v>2019</v>
      </c>
      <c r="F3657" s="5">
        <v>317</v>
      </c>
      <c r="G3657" s="5">
        <v>63.399999999999977</v>
      </c>
      <c r="H3657" s="5">
        <v>253.60000000000002</v>
      </c>
      <c r="I3657" s="1" t="s">
        <v>6887</v>
      </c>
      <c r="J3657" s="1" t="s">
        <v>6935</v>
      </c>
      <c r="K3657" s="5">
        <v>98.27</v>
      </c>
    </row>
    <row r="3658" spans="2:11" x14ac:dyDescent="0.2">
      <c r="B3658" s="4" t="s">
        <v>942</v>
      </c>
      <c r="C3658" s="1" t="s">
        <v>6858</v>
      </c>
      <c r="D3658" s="4">
        <v>10</v>
      </c>
      <c r="E3658" s="4">
        <v>2019</v>
      </c>
      <c r="F3658" s="5">
        <v>383</v>
      </c>
      <c r="G3658" s="5">
        <v>76.599999999999966</v>
      </c>
      <c r="H3658" s="5">
        <v>306.40000000000003</v>
      </c>
      <c r="I3658" s="1" t="s">
        <v>6889</v>
      </c>
      <c r="J3658" s="1" t="s">
        <v>6911</v>
      </c>
      <c r="K3658" s="5">
        <v>122.56</v>
      </c>
    </row>
    <row r="3659" spans="2:11" x14ac:dyDescent="0.2">
      <c r="B3659" s="4" t="s">
        <v>943</v>
      </c>
      <c r="C3659" s="1" t="s">
        <v>6859</v>
      </c>
      <c r="D3659" s="4">
        <v>10</v>
      </c>
      <c r="E3659" s="4">
        <v>2019</v>
      </c>
      <c r="F3659" s="5">
        <v>172</v>
      </c>
      <c r="G3659" s="5">
        <v>34.400000000000006</v>
      </c>
      <c r="H3659" s="5">
        <v>137.6</v>
      </c>
      <c r="I3659" s="1" t="s">
        <v>6888</v>
      </c>
      <c r="J3659" s="1" t="s">
        <v>6912</v>
      </c>
      <c r="K3659" s="5">
        <v>65.36</v>
      </c>
    </row>
    <row r="3660" spans="2:11" x14ac:dyDescent="0.2">
      <c r="B3660" s="4" t="s">
        <v>944</v>
      </c>
      <c r="C3660" s="1" t="s">
        <v>6860</v>
      </c>
      <c r="D3660" s="4">
        <v>10</v>
      </c>
      <c r="E3660" s="4">
        <v>2019</v>
      </c>
      <c r="F3660" s="5">
        <v>168</v>
      </c>
      <c r="G3660" s="5">
        <v>33.599999999999994</v>
      </c>
      <c r="H3660" s="5">
        <v>134.4</v>
      </c>
      <c r="I3660" s="1" t="s">
        <v>6888</v>
      </c>
      <c r="J3660" s="1" t="s">
        <v>6922</v>
      </c>
      <c r="K3660" s="5">
        <v>75.600000000000009</v>
      </c>
    </row>
    <row r="3661" spans="2:11" x14ac:dyDescent="0.2">
      <c r="B3661" s="4" t="s">
        <v>945</v>
      </c>
      <c r="C3661" s="1" t="s">
        <v>6861</v>
      </c>
      <c r="D3661" s="4">
        <v>10</v>
      </c>
      <c r="E3661" s="4">
        <v>2019</v>
      </c>
      <c r="F3661" s="5">
        <v>220</v>
      </c>
      <c r="G3661" s="5">
        <v>44</v>
      </c>
      <c r="H3661" s="5">
        <v>176</v>
      </c>
      <c r="I3661" s="1" t="s">
        <v>6892</v>
      </c>
      <c r="J3661" s="1" t="s">
        <v>6895</v>
      </c>
      <c r="K3661" s="5">
        <v>39.6</v>
      </c>
    </row>
    <row r="3662" spans="2:11" x14ac:dyDescent="0.2">
      <c r="B3662" s="4" t="s">
        <v>946</v>
      </c>
      <c r="C3662" s="1" t="s">
        <v>6862</v>
      </c>
      <c r="D3662" s="4">
        <v>10</v>
      </c>
      <c r="E3662" s="4">
        <v>2019</v>
      </c>
      <c r="F3662" s="5">
        <v>313</v>
      </c>
      <c r="G3662" s="5">
        <v>62.599999999999994</v>
      </c>
      <c r="H3662" s="5">
        <v>250.4</v>
      </c>
      <c r="I3662" s="1" t="s">
        <v>6886</v>
      </c>
      <c r="J3662" s="1" t="s">
        <v>6897</v>
      </c>
      <c r="K3662" s="5">
        <v>93.899999999999991</v>
      </c>
    </row>
    <row r="3663" spans="2:11" x14ac:dyDescent="0.2">
      <c r="B3663" s="4" t="s">
        <v>947</v>
      </c>
      <c r="C3663" s="1" t="s">
        <v>6863</v>
      </c>
      <c r="D3663" s="4">
        <v>10</v>
      </c>
      <c r="E3663" s="4">
        <v>2019</v>
      </c>
      <c r="F3663" s="5">
        <v>228</v>
      </c>
      <c r="G3663" s="5">
        <v>45.599999999999994</v>
      </c>
      <c r="H3663" s="5">
        <v>182.4</v>
      </c>
      <c r="I3663" s="1" t="s">
        <v>6887</v>
      </c>
      <c r="J3663" s="1" t="s">
        <v>6951</v>
      </c>
      <c r="K3663" s="5">
        <v>79.8</v>
      </c>
    </row>
    <row r="3664" spans="2:11" x14ac:dyDescent="0.2">
      <c r="B3664" s="4" t="s">
        <v>948</v>
      </c>
      <c r="C3664" s="1" t="s">
        <v>6864</v>
      </c>
      <c r="D3664" s="4">
        <v>10</v>
      </c>
      <c r="E3664" s="4">
        <v>2019</v>
      </c>
      <c r="F3664" s="5">
        <v>383</v>
      </c>
      <c r="G3664" s="5">
        <v>76.599999999999966</v>
      </c>
      <c r="H3664" s="5">
        <v>306.40000000000003</v>
      </c>
      <c r="I3664" s="1" t="s">
        <v>6889</v>
      </c>
      <c r="J3664" s="1" t="s">
        <v>6911</v>
      </c>
      <c r="K3664" s="5">
        <v>122.56</v>
      </c>
    </row>
    <row r="3665" spans="2:11" x14ac:dyDescent="0.2">
      <c r="B3665" s="4" t="s">
        <v>949</v>
      </c>
      <c r="C3665" s="1" t="s">
        <v>6865</v>
      </c>
      <c r="D3665" s="4">
        <v>10</v>
      </c>
      <c r="E3665" s="4">
        <v>2019</v>
      </c>
      <c r="F3665" s="5">
        <v>144</v>
      </c>
      <c r="G3665" s="5">
        <v>28.799999999999997</v>
      </c>
      <c r="H3665" s="5">
        <v>115.2</v>
      </c>
      <c r="I3665" s="1" t="s">
        <v>6888</v>
      </c>
      <c r="J3665" s="1" t="s">
        <v>6921</v>
      </c>
      <c r="K3665" s="5">
        <v>66.240000000000009</v>
      </c>
    </row>
    <row r="3666" spans="2:11" x14ac:dyDescent="0.2">
      <c r="B3666" s="4" t="s">
        <v>950</v>
      </c>
      <c r="C3666" s="1" t="s">
        <v>6866</v>
      </c>
      <c r="D3666" s="4">
        <v>10</v>
      </c>
      <c r="E3666" s="4">
        <v>2019</v>
      </c>
      <c r="F3666" s="5">
        <v>168</v>
      </c>
      <c r="G3666" s="5">
        <v>33.599999999999994</v>
      </c>
      <c r="H3666" s="5">
        <v>134.4</v>
      </c>
      <c r="I3666" s="1" t="s">
        <v>6888</v>
      </c>
      <c r="J3666" s="1" t="s">
        <v>6922</v>
      </c>
      <c r="K3666" s="5">
        <v>75.600000000000009</v>
      </c>
    </row>
    <row r="3667" spans="2:11" x14ac:dyDescent="0.2">
      <c r="B3667" s="4" t="s">
        <v>951</v>
      </c>
      <c r="C3667" s="1" t="s">
        <v>6867</v>
      </c>
      <c r="D3667" s="4">
        <v>10</v>
      </c>
      <c r="E3667" s="4">
        <v>2019</v>
      </c>
      <c r="F3667" s="5">
        <v>220</v>
      </c>
      <c r="G3667" s="5">
        <v>44</v>
      </c>
      <c r="H3667" s="5">
        <v>176</v>
      </c>
      <c r="I3667" s="1" t="s">
        <v>6892</v>
      </c>
      <c r="J3667" s="1" t="s">
        <v>6895</v>
      </c>
      <c r="K3667" s="5">
        <v>39.6</v>
      </c>
    </row>
    <row r="3668" spans="2:11" x14ac:dyDescent="0.2">
      <c r="B3668" s="4" t="s">
        <v>952</v>
      </c>
      <c r="C3668" s="1" t="s">
        <v>6868</v>
      </c>
      <c r="D3668" s="4">
        <v>10</v>
      </c>
      <c r="E3668" s="4">
        <v>2019</v>
      </c>
      <c r="F3668" s="5">
        <v>220</v>
      </c>
      <c r="G3668" s="5">
        <v>44</v>
      </c>
      <c r="H3668" s="5">
        <v>176</v>
      </c>
      <c r="I3668" s="1" t="s">
        <v>6892</v>
      </c>
      <c r="J3668" s="1" t="s">
        <v>6895</v>
      </c>
      <c r="K3668" s="5">
        <v>39.6</v>
      </c>
    </row>
    <row r="3669" spans="2:11" x14ac:dyDescent="0.2">
      <c r="B3669" s="4" t="s">
        <v>953</v>
      </c>
      <c r="C3669" s="1" t="s">
        <v>6869</v>
      </c>
      <c r="D3669" s="4">
        <v>10</v>
      </c>
      <c r="E3669" s="4">
        <v>2019</v>
      </c>
      <c r="F3669" s="5">
        <v>210</v>
      </c>
      <c r="G3669" s="5">
        <v>42</v>
      </c>
      <c r="H3669" s="5">
        <v>168</v>
      </c>
      <c r="I3669" s="1" t="s">
        <v>6892</v>
      </c>
      <c r="J3669" s="1" t="s">
        <v>6913</v>
      </c>
      <c r="K3669" s="5">
        <v>37.799999999999997</v>
      </c>
    </row>
    <row r="3670" spans="2:11" x14ac:dyDescent="0.2">
      <c r="B3670" s="4" t="s">
        <v>954</v>
      </c>
      <c r="C3670" s="1" t="s">
        <v>6870</v>
      </c>
      <c r="D3670" s="4">
        <v>10</v>
      </c>
      <c r="E3670" s="4">
        <v>2019</v>
      </c>
      <c r="F3670" s="5">
        <v>447</v>
      </c>
      <c r="G3670" s="5">
        <v>89.399999999999977</v>
      </c>
      <c r="H3670" s="5">
        <v>357.6</v>
      </c>
      <c r="I3670" s="1" t="s">
        <v>6889</v>
      </c>
      <c r="J3670" s="1" t="s">
        <v>6893</v>
      </c>
      <c r="K3670" s="5">
        <v>156.44999999999999</v>
      </c>
    </row>
    <row r="3671" spans="2:11" x14ac:dyDescent="0.2">
      <c r="B3671" s="4" t="s">
        <v>955</v>
      </c>
      <c r="C3671" s="1" t="s">
        <v>6871</v>
      </c>
      <c r="D3671" s="4">
        <v>10</v>
      </c>
      <c r="E3671" s="4">
        <v>2019</v>
      </c>
      <c r="F3671" s="5">
        <v>538</v>
      </c>
      <c r="G3671" s="5">
        <v>107.59999999999997</v>
      </c>
      <c r="H3671" s="5">
        <v>430.40000000000003</v>
      </c>
      <c r="I3671" s="1" t="s">
        <v>6891</v>
      </c>
      <c r="J3671" s="1" t="s">
        <v>6953</v>
      </c>
      <c r="K3671" s="5">
        <v>129.12</v>
      </c>
    </row>
    <row r="3672" spans="2:11" x14ac:dyDescent="0.2">
      <c r="B3672" s="4" t="s">
        <v>956</v>
      </c>
      <c r="C3672" s="1" t="s">
        <v>6872</v>
      </c>
      <c r="D3672" s="4">
        <v>10</v>
      </c>
      <c r="E3672" s="4">
        <v>2019</v>
      </c>
      <c r="F3672" s="5">
        <v>261</v>
      </c>
      <c r="G3672" s="5">
        <v>52.199999999999989</v>
      </c>
      <c r="H3672" s="5">
        <v>208.8</v>
      </c>
      <c r="I3672" s="1" t="s">
        <v>6887</v>
      </c>
      <c r="J3672" s="1" t="s">
        <v>6948</v>
      </c>
      <c r="K3672" s="5">
        <v>78.3</v>
      </c>
    </row>
    <row r="3673" spans="2:11" x14ac:dyDescent="0.2">
      <c r="B3673" s="4" t="s">
        <v>957</v>
      </c>
      <c r="C3673" s="1" t="s">
        <v>6873</v>
      </c>
      <c r="D3673" s="4">
        <v>10</v>
      </c>
      <c r="E3673" s="4">
        <v>2019</v>
      </c>
      <c r="F3673" s="5">
        <v>383</v>
      </c>
      <c r="G3673" s="5">
        <v>76.599999999999966</v>
      </c>
      <c r="H3673" s="5">
        <v>306.40000000000003</v>
      </c>
      <c r="I3673" s="1" t="s">
        <v>6889</v>
      </c>
      <c r="J3673" s="1" t="s">
        <v>6911</v>
      </c>
      <c r="K3673" s="5">
        <v>122.56</v>
      </c>
    </row>
    <row r="3674" spans="2:11" x14ac:dyDescent="0.2">
      <c r="B3674" s="4" t="s">
        <v>958</v>
      </c>
      <c r="C3674" s="1" t="s">
        <v>6874</v>
      </c>
      <c r="D3674" s="4">
        <v>10</v>
      </c>
      <c r="E3674" s="4">
        <v>2019</v>
      </c>
      <c r="F3674" s="5">
        <v>447</v>
      </c>
      <c r="G3674" s="5">
        <v>89.399999999999977</v>
      </c>
      <c r="H3674" s="5">
        <v>357.6</v>
      </c>
      <c r="I3674" s="1" t="s">
        <v>6889</v>
      </c>
      <c r="J3674" s="1" t="s">
        <v>6893</v>
      </c>
      <c r="K3674" s="5">
        <v>156.44999999999999</v>
      </c>
    </row>
    <row r="3675" spans="2:11" x14ac:dyDescent="0.2">
      <c r="B3675" s="4" t="s">
        <v>959</v>
      </c>
      <c r="C3675" s="1" t="s">
        <v>6875</v>
      </c>
      <c r="D3675" s="4">
        <v>10</v>
      </c>
      <c r="E3675" s="4">
        <v>2019</v>
      </c>
      <c r="F3675" s="5">
        <v>168</v>
      </c>
      <c r="G3675" s="5">
        <v>33.599999999999994</v>
      </c>
      <c r="H3675" s="5">
        <v>134.4</v>
      </c>
      <c r="I3675" s="1" t="s">
        <v>6888</v>
      </c>
      <c r="J3675" s="1" t="s">
        <v>6922</v>
      </c>
      <c r="K3675" s="5">
        <v>75.600000000000009</v>
      </c>
    </row>
    <row r="3676" spans="2:11" x14ac:dyDescent="0.2">
      <c r="B3676" s="4" t="s">
        <v>960</v>
      </c>
      <c r="C3676" s="1" t="s">
        <v>6876</v>
      </c>
      <c r="D3676" s="4">
        <v>10</v>
      </c>
      <c r="E3676" s="4">
        <v>2019</v>
      </c>
      <c r="F3676" s="5">
        <v>168</v>
      </c>
      <c r="G3676" s="5">
        <v>33.599999999999994</v>
      </c>
      <c r="H3676" s="5">
        <v>134.4</v>
      </c>
      <c r="I3676" s="1" t="s">
        <v>6888</v>
      </c>
      <c r="J3676" s="1" t="s">
        <v>6922</v>
      </c>
      <c r="K3676" s="5">
        <v>75.600000000000009</v>
      </c>
    </row>
    <row r="3677" spans="2:11" x14ac:dyDescent="0.2">
      <c r="B3677" s="4" t="s">
        <v>961</v>
      </c>
      <c r="C3677" s="1" t="s">
        <v>6877</v>
      </c>
      <c r="D3677" s="4">
        <v>10</v>
      </c>
      <c r="E3677" s="4">
        <v>2019</v>
      </c>
      <c r="F3677" s="5">
        <v>240</v>
      </c>
      <c r="G3677" s="5">
        <v>48</v>
      </c>
      <c r="H3677" s="5">
        <v>192</v>
      </c>
      <c r="I3677" s="1" t="s">
        <v>6892</v>
      </c>
      <c r="J3677" s="1" t="s">
        <v>6896</v>
      </c>
      <c r="K3677" s="5">
        <v>43.199999999999996</v>
      </c>
    </row>
    <row r="3678" spans="2:11" x14ac:dyDescent="0.2">
      <c r="B3678" s="4" t="s">
        <v>962</v>
      </c>
      <c r="C3678" s="1" t="s">
        <v>6878</v>
      </c>
      <c r="D3678" s="4">
        <v>10</v>
      </c>
      <c r="E3678" s="4">
        <v>2019</v>
      </c>
      <c r="F3678" s="5">
        <v>205</v>
      </c>
      <c r="G3678" s="5">
        <v>41</v>
      </c>
      <c r="H3678" s="5">
        <v>164</v>
      </c>
      <c r="I3678" s="1" t="s">
        <v>6892</v>
      </c>
      <c r="J3678" s="1" t="s">
        <v>6915</v>
      </c>
      <c r="K3678" s="5">
        <v>36.9</v>
      </c>
    </row>
    <row r="3679" spans="2:11" x14ac:dyDescent="0.2">
      <c r="B3679" s="4" t="s">
        <v>963</v>
      </c>
      <c r="C3679" s="1" t="s">
        <v>6879</v>
      </c>
      <c r="D3679" s="4">
        <v>10</v>
      </c>
      <c r="E3679" s="4">
        <v>2019</v>
      </c>
      <c r="F3679" s="5">
        <v>192</v>
      </c>
      <c r="G3679" s="5">
        <v>38.399999999999977</v>
      </c>
      <c r="H3679" s="5">
        <v>153.60000000000002</v>
      </c>
      <c r="I3679" s="1" t="s">
        <v>6892</v>
      </c>
      <c r="J3679" s="1" t="s">
        <v>6914</v>
      </c>
      <c r="K3679" s="5">
        <v>34.56</v>
      </c>
    </row>
    <row r="3680" spans="2:11" x14ac:dyDescent="0.2">
      <c r="B3680" s="4" t="s">
        <v>964</v>
      </c>
      <c r="C3680" s="1" t="s">
        <v>6880</v>
      </c>
      <c r="D3680" s="4">
        <v>10</v>
      </c>
      <c r="E3680" s="4">
        <v>2019</v>
      </c>
      <c r="F3680" s="5">
        <v>488</v>
      </c>
      <c r="G3680" s="5">
        <v>97.599999999999966</v>
      </c>
      <c r="H3680" s="5">
        <v>390.40000000000003</v>
      </c>
      <c r="I3680" s="1" t="s">
        <v>6891</v>
      </c>
      <c r="J3680" s="1" t="s">
        <v>6906</v>
      </c>
      <c r="K3680" s="5">
        <v>156.16</v>
      </c>
    </row>
    <row r="3681" spans="2:11" x14ac:dyDescent="0.2">
      <c r="B3681" s="4" t="s">
        <v>965</v>
      </c>
      <c r="C3681" s="1" t="s">
        <v>6881</v>
      </c>
      <c r="D3681" s="4">
        <v>10</v>
      </c>
      <c r="E3681" s="4">
        <v>2019</v>
      </c>
      <c r="F3681" s="5">
        <v>180</v>
      </c>
      <c r="G3681" s="5">
        <v>36</v>
      </c>
      <c r="H3681" s="5">
        <v>144</v>
      </c>
      <c r="I3681" s="1" t="s">
        <v>6887</v>
      </c>
      <c r="J3681" s="1" t="s">
        <v>6959</v>
      </c>
      <c r="K3681" s="5">
        <v>61.2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A6E65-CF25-4E46-A6F9-1B7A9A6EA187}">
  <sheetPr>
    <tabColor theme="5" tint="0.59999389629810485"/>
  </sheetPr>
  <dimension ref="A2:X20"/>
  <sheetViews>
    <sheetView showGridLines="0" tabSelected="1" workbookViewId="0">
      <selection activeCell="G19" sqref="G19"/>
    </sheetView>
  </sheetViews>
  <sheetFormatPr baseColWidth="10" defaultRowHeight="15" x14ac:dyDescent="0.25"/>
  <cols>
    <col min="1" max="1" width="27.28515625" bestFit="1" customWidth="1"/>
    <col min="2" max="2" width="23.7109375" bestFit="1" customWidth="1"/>
    <col min="3" max="4" width="5" bestFit="1" customWidth="1"/>
    <col min="5" max="6" width="4" bestFit="1" customWidth="1"/>
    <col min="7" max="9" width="5" bestFit="1" customWidth="1"/>
    <col min="10" max="10" width="13" bestFit="1" customWidth="1"/>
    <col min="11" max="11" width="6.85546875" bestFit="1" customWidth="1"/>
    <col min="12" max="12" width="4" bestFit="1" customWidth="1"/>
    <col min="13" max="14" width="5" bestFit="1" customWidth="1"/>
    <col min="15" max="15" width="4" bestFit="1" customWidth="1"/>
    <col min="16" max="18" width="5" bestFit="1" customWidth="1"/>
    <col min="19" max="19" width="8" customWidth="1"/>
    <col min="20" max="21" width="4" bestFit="1" customWidth="1"/>
    <col min="22" max="22" width="13" bestFit="1" customWidth="1"/>
    <col min="23" max="24" width="15.5703125" bestFit="1" customWidth="1"/>
    <col min="25" max="26" width="6" bestFit="1" customWidth="1"/>
    <col min="27" max="27" width="11" bestFit="1" customWidth="1"/>
    <col min="28" max="29" width="6" bestFit="1" customWidth="1"/>
    <col min="30" max="30" width="11" bestFit="1" customWidth="1"/>
    <col min="31" max="31" width="7" bestFit="1" customWidth="1"/>
    <col min="32" max="32" width="6" bestFit="1" customWidth="1"/>
    <col min="33" max="33" width="11" bestFit="1" customWidth="1"/>
    <col min="34" max="34" width="15.5703125" bestFit="1" customWidth="1"/>
  </cols>
  <sheetData>
    <row r="2" spans="1:24" ht="18.75" x14ac:dyDescent="0.3">
      <c r="A2" s="9" t="s">
        <v>6991</v>
      </c>
    </row>
    <row r="5" spans="1:24" s="10" customFormat="1" ht="21" x14ac:dyDescent="0.35">
      <c r="A5" s="10" t="s">
        <v>6995</v>
      </c>
    </row>
    <row r="6" spans="1:24" x14ac:dyDescent="0.25">
      <c r="A6" t="s">
        <v>6996</v>
      </c>
    </row>
    <row r="7" spans="1:24" x14ac:dyDescent="0.25">
      <c r="A7" s="7" t="s">
        <v>6989</v>
      </c>
      <c r="B7" s="7" t="s">
        <v>6985</v>
      </c>
    </row>
    <row r="8" spans="1:24" x14ac:dyDescent="0.25">
      <c r="B8">
        <v>2019</v>
      </c>
      <c r="J8" t="s">
        <v>6993</v>
      </c>
      <c r="K8">
        <v>2020</v>
      </c>
      <c r="W8" t="s">
        <v>6994</v>
      </c>
      <c r="X8" t="s">
        <v>6986</v>
      </c>
    </row>
    <row r="9" spans="1:24" x14ac:dyDescent="0.25">
      <c r="A9" s="7" t="s">
        <v>6988</v>
      </c>
      <c r="B9">
        <v>5</v>
      </c>
      <c r="C9">
        <v>6</v>
      </c>
      <c r="D9">
        <v>7</v>
      </c>
      <c r="E9">
        <v>8</v>
      </c>
      <c r="F9">
        <v>9</v>
      </c>
      <c r="G9">
        <v>10</v>
      </c>
      <c r="H9">
        <v>11</v>
      </c>
      <c r="I9">
        <v>12</v>
      </c>
      <c r="K9">
        <v>1</v>
      </c>
      <c r="L9">
        <v>2</v>
      </c>
      <c r="M9">
        <v>3</v>
      </c>
      <c r="N9">
        <v>4</v>
      </c>
      <c r="O9">
        <v>5</v>
      </c>
      <c r="P9">
        <v>6</v>
      </c>
      <c r="Q9">
        <v>7</v>
      </c>
      <c r="R9">
        <v>8</v>
      </c>
      <c r="S9">
        <v>9</v>
      </c>
      <c r="T9">
        <v>10</v>
      </c>
      <c r="U9">
        <v>11</v>
      </c>
      <c r="V9">
        <v>12</v>
      </c>
    </row>
    <row r="10" spans="1:24" x14ac:dyDescent="0.25">
      <c r="A10" s="8" t="s">
        <v>6884</v>
      </c>
      <c r="B10">
        <v>6799</v>
      </c>
      <c r="C10">
        <v>1086</v>
      </c>
      <c r="D10">
        <v>4600</v>
      </c>
      <c r="E10">
        <v>6024</v>
      </c>
      <c r="F10">
        <v>3760</v>
      </c>
      <c r="G10">
        <v>3037</v>
      </c>
      <c r="H10">
        <v>4431</v>
      </c>
      <c r="I10">
        <v>6421</v>
      </c>
      <c r="J10">
        <v>36158</v>
      </c>
      <c r="K10">
        <v>6630</v>
      </c>
      <c r="L10">
        <v>992</v>
      </c>
      <c r="M10">
        <v>22800</v>
      </c>
      <c r="N10">
        <v>23137</v>
      </c>
      <c r="O10">
        <v>2645</v>
      </c>
      <c r="P10">
        <v>21888</v>
      </c>
      <c r="Q10">
        <v>18588</v>
      </c>
      <c r="R10">
        <v>18144</v>
      </c>
      <c r="S10">
        <v>21987</v>
      </c>
      <c r="T10">
        <v>3036</v>
      </c>
      <c r="U10">
        <v>5771</v>
      </c>
      <c r="V10">
        <v>4682</v>
      </c>
      <c r="W10">
        <v>150300</v>
      </c>
      <c r="X10">
        <v>186458</v>
      </c>
    </row>
    <row r="11" spans="1:24" x14ac:dyDescent="0.25">
      <c r="A11" s="8" t="s">
        <v>6986</v>
      </c>
      <c r="B11">
        <v>6799</v>
      </c>
      <c r="C11">
        <v>1086</v>
      </c>
      <c r="D11">
        <v>4600</v>
      </c>
      <c r="E11">
        <v>6024</v>
      </c>
      <c r="F11">
        <v>3760</v>
      </c>
      <c r="G11">
        <v>3037</v>
      </c>
      <c r="H11">
        <v>4431</v>
      </c>
      <c r="I11">
        <v>6421</v>
      </c>
      <c r="J11">
        <v>36158</v>
      </c>
      <c r="K11">
        <v>6630</v>
      </c>
      <c r="L11">
        <v>992</v>
      </c>
      <c r="M11">
        <v>22800</v>
      </c>
      <c r="N11">
        <v>23137</v>
      </c>
      <c r="O11">
        <v>2645</v>
      </c>
      <c r="P11">
        <v>21888</v>
      </c>
      <c r="Q11">
        <v>18588</v>
      </c>
      <c r="R11">
        <v>18144</v>
      </c>
      <c r="S11">
        <v>21987</v>
      </c>
      <c r="T11">
        <v>3036</v>
      </c>
      <c r="U11">
        <v>5771</v>
      </c>
      <c r="V11">
        <v>4682</v>
      </c>
      <c r="W11">
        <v>150300</v>
      </c>
      <c r="X11">
        <v>186458</v>
      </c>
    </row>
    <row r="16" spans="1:24" x14ac:dyDescent="0.25">
      <c r="A16" s="7" t="s">
        <v>6989</v>
      </c>
      <c r="B16" s="7" t="s">
        <v>6985</v>
      </c>
    </row>
    <row r="17" spans="1:23" x14ac:dyDescent="0.25">
      <c r="B17">
        <v>2019</v>
      </c>
      <c r="J17" t="s">
        <v>6993</v>
      </c>
      <c r="K17">
        <v>2020</v>
      </c>
      <c r="V17" t="s">
        <v>6994</v>
      </c>
      <c r="W17" t="s">
        <v>6986</v>
      </c>
    </row>
    <row r="18" spans="1:23" x14ac:dyDescent="0.25">
      <c r="A18" s="7" t="s">
        <v>6988</v>
      </c>
      <c r="B18">
        <v>5</v>
      </c>
      <c r="C18">
        <v>6</v>
      </c>
      <c r="D18">
        <v>7</v>
      </c>
      <c r="E18">
        <v>8</v>
      </c>
      <c r="F18">
        <v>9</v>
      </c>
      <c r="G18">
        <v>10</v>
      </c>
      <c r="H18">
        <v>11</v>
      </c>
      <c r="I18">
        <v>12</v>
      </c>
      <c r="K18">
        <v>1</v>
      </c>
      <c r="L18">
        <v>2</v>
      </c>
      <c r="M18">
        <v>3</v>
      </c>
      <c r="N18">
        <v>4</v>
      </c>
      <c r="O18">
        <v>5</v>
      </c>
      <c r="P18">
        <v>6</v>
      </c>
      <c r="Q18">
        <v>7</v>
      </c>
      <c r="R18">
        <v>8</v>
      </c>
      <c r="S18">
        <v>9</v>
      </c>
      <c r="T18">
        <v>10</v>
      </c>
      <c r="U18">
        <v>11</v>
      </c>
    </row>
    <row r="19" spans="1:23" x14ac:dyDescent="0.25">
      <c r="A19" s="8" t="s">
        <v>6886</v>
      </c>
      <c r="B19">
        <v>774</v>
      </c>
      <c r="C19">
        <v>1806</v>
      </c>
      <c r="D19">
        <v>1290</v>
      </c>
      <c r="E19">
        <v>516</v>
      </c>
      <c r="F19">
        <v>774</v>
      </c>
      <c r="G19">
        <v>1032</v>
      </c>
      <c r="H19">
        <v>1290</v>
      </c>
      <c r="I19">
        <v>2838</v>
      </c>
      <c r="J19">
        <v>10320</v>
      </c>
      <c r="K19">
        <v>1032</v>
      </c>
      <c r="L19">
        <v>774</v>
      </c>
      <c r="M19">
        <v>2580</v>
      </c>
      <c r="N19">
        <v>5418</v>
      </c>
      <c r="O19">
        <v>258</v>
      </c>
      <c r="P19">
        <v>3612</v>
      </c>
      <c r="Q19">
        <v>3354</v>
      </c>
      <c r="R19">
        <v>2580</v>
      </c>
      <c r="S19">
        <v>4128</v>
      </c>
      <c r="T19">
        <v>258</v>
      </c>
      <c r="U19">
        <v>516</v>
      </c>
      <c r="V19">
        <v>24510</v>
      </c>
      <c r="W19">
        <v>34830</v>
      </c>
    </row>
    <row r="20" spans="1:23" x14ac:dyDescent="0.25">
      <c r="A20" s="8" t="s">
        <v>6986</v>
      </c>
      <c r="B20">
        <v>774</v>
      </c>
      <c r="C20">
        <v>1806</v>
      </c>
      <c r="D20">
        <v>1290</v>
      </c>
      <c r="E20">
        <v>516</v>
      </c>
      <c r="F20">
        <v>774</v>
      </c>
      <c r="G20">
        <v>1032</v>
      </c>
      <c r="H20">
        <v>1290</v>
      </c>
      <c r="I20">
        <v>2838</v>
      </c>
      <c r="J20">
        <v>10320</v>
      </c>
      <c r="K20">
        <v>1032</v>
      </c>
      <c r="L20">
        <v>774</v>
      </c>
      <c r="M20">
        <v>2580</v>
      </c>
      <c r="N20">
        <v>5418</v>
      </c>
      <c r="O20">
        <v>258</v>
      </c>
      <c r="P20">
        <v>3612</v>
      </c>
      <c r="Q20">
        <v>3354</v>
      </c>
      <c r="R20">
        <v>2580</v>
      </c>
      <c r="S20">
        <v>4128</v>
      </c>
      <c r="T20">
        <v>258</v>
      </c>
      <c r="U20">
        <v>516</v>
      </c>
      <c r="V20">
        <v>24510</v>
      </c>
      <c r="W20">
        <v>34830</v>
      </c>
    </row>
  </sheetData>
  <pageMargins left="0.7" right="0.7" top="0.78740157499999996" bottom="0.78740157499999996"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Consumers info</vt:lpstr>
      <vt:lpstr>Pivot_Table_CI</vt:lpstr>
      <vt:lpstr>Orders info</vt:lpstr>
      <vt:lpstr>Pivot_Table_OI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NewPC20</dc:creator>
  <cp:lastModifiedBy>Franz Scheller </cp:lastModifiedBy>
  <dcterms:created xsi:type="dcterms:W3CDTF">2021-02-08T13:23:58Z</dcterms:created>
  <dcterms:modified xsi:type="dcterms:W3CDTF">2023-03-01T13:25:42Z</dcterms:modified>
</cp:coreProperties>
</file>