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4" i="1" l="1"/>
  <c r="S94" i="1"/>
  <c r="M94" i="1"/>
  <c r="U94" i="1" s="1"/>
  <c r="V93" i="1"/>
  <c r="U93" i="1"/>
  <c r="T93" i="1"/>
  <c r="S93" i="1"/>
  <c r="V92" i="1"/>
  <c r="U92" i="1"/>
  <c r="T92" i="1"/>
  <c r="S92" i="1"/>
  <c r="V91" i="1"/>
  <c r="U91" i="1"/>
  <c r="T91" i="1"/>
  <c r="S91" i="1"/>
  <c r="V90" i="1"/>
  <c r="U90" i="1"/>
  <c r="T90" i="1"/>
  <c r="S90" i="1"/>
  <c r="V89" i="1"/>
  <c r="U89" i="1"/>
  <c r="T89" i="1"/>
  <c r="S89" i="1"/>
  <c r="V88" i="1"/>
  <c r="U88" i="1"/>
  <c r="T88" i="1"/>
  <c r="S88" i="1"/>
  <c r="V87" i="1"/>
  <c r="U87" i="1"/>
  <c r="T87" i="1"/>
  <c r="S87" i="1"/>
  <c r="V86" i="1"/>
  <c r="U86" i="1"/>
  <c r="T86" i="1"/>
  <c r="S86" i="1"/>
  <c r="V85" i="1"/>
  <c r="U85" i="1"/>
  <c r="T85" i="1"/>
  <c r="S85" i="1"/>
  <c r="V84" i="1"/>
  <c r="U84" i="1"/>
  <c r="T84" i="1"/>
  <c r="S84" i="1"/>
  <c r="V83" i="1"/>
  <c r="U83" i="1"/>
  <c r="T83" i="1"/>
  <c r="S83" i="1"/>
  <c r="V82" i="1"/>
  <c r="U82" i="1"/>
  <c r="T82" i="1"/>
  <c r="S82" i="1"/>
  <c r="V81" i="1"/>
  <c r="U81" i="1"/>
  <c r="T81" i="1"/>
  <c r="S81" i="1"/>
  <c r="V80" i="1"/>
  <c r="U80" i="1"/>
  <c r="T80" i="1"/>
  <c r="S80" i="1"/>
  <c r="V79" i="1"/>
  <c r="U79" i="1"/>
  <c r="T79" i="1"/>
  <c r="S79" i="1"/>
  <c r="V78" i="1"/>
  <c r="U78" i="1"/>
  <c r="T78" i="1"/>
  <c r="S78" i="1"/>
  <c r="V77" i="1"/>
  <c r="U77" i="1"/>
  <c r="T77" i="1"/>
  <c r="S77" i="1"/>
  <c r="V76" i="1"/>
  <c r="U76" i="1"/>
  <c r="T76" i="1"/>
  <c r="S76" i="1"/>
  <c r="V75" i="1"/>
  <c r="U75" i="1"/>
  <c r="T75" i="1"/>
  <c r="S75" i="1"/>
  <c r="V74" i="1"/>
  <c r="U74" i="1"/>
  <c r="T74" i="1"/>
  <c r="S74" i="1"/>
  <c r="V73" i="1"/>
  <c r="U73" i="1"/>
  <c r="T73" i="1"/>
  <c r="S73" i="1"/>
  <c r="V72" i="1"/>
  <c r="U72" i="1"/>
  <c r="T72" i="1"/>
  <c r="S72" i="1"/>
  <c r="V71" i="1"/>
  <c r="U71" i="1"/>
  <c r="T71" i="1"/>
  <c r="S71" i="1"/>
  <c r="V70" i="1"/>
  <c r="U70" i="1"/>
  <c r="T70" i="1"/>
  <c r="S70" i="1"/>
  <c r="V69" i="1"/>
  <c r="U69" i="1"/>
  <c r="T69" i="1"/>
  <c r="S69" i="1"/>
  <c r="V68" i="1"/>
  <c r="U68" i="1"/>
  <c r="T68" i="1"/>
  <c r="S68" i="1"/>
  <c r="V67" i="1"/>
  <c r="U67" i="1"/>
  <c r="T67" i="1"/>
  <c r="S67" i="1"/>
  <c r="V66" i="1"/>
  <c r="U66" i="1"/>
  <c r="T66" i="1"/>
  <c r="S66" i="1"/>
  <c r="V65" i="1"/>
  <c r="U65" i="1"/>
  <c r="T65" i="1"/>
  <c r="S65" i="1"/>
  <c r="V64" i="1"/>
  <c r="U64" i="1"/>
  <c r="T64" i="1"/>
  <c r="S64" i="1"/>
  <c r="V63" i="1"/>
  <c r="U63" i="1"/>
  <c r="T63" i="1"/>
  <c r="S63" i="1"/>
  <c r="V62" i="1"/>
  <c r="U62" i="1"/>
  <c r="T62" i="1"/>
  <c r="S62" i="1"/>
  <c r="V61" i="1"/>
  <c r="U61" i="1"/>
  <c r="T61" i="1"/>
  <c r="S61" i="1"/>
  <c r="V60" i="1"/>
  <c r="U60" i="1"/>
  <c r="T60" i="1"/>
  <c r="S60" i="1"/>
  <c r="V59" i="1"/>
  <c r="U59" i="1"/>
  <c r="T59" i="1"/>
  <c r="S59" i="1"/>
  <c r="V58" i="1"/>
  <c r="U58" i="1"/>
  <c r="T58" i="1"/>
  <c r="S58" i="1"/>
  <c r="V57" i="1"/>
  <c r="U57" i="1"/>
  <c r="T57" i="1"/>
  <c r="S57" i="1"/>
  <c r="V56" i="1"/>
  <c r="U56" i="1"/>
  <c r="T56" i="1"/>
  <c r="S56" i="1"/>
  <c r="V55" i="1"/>
  <c r="U55" i="1"/>
  <c r="T55" i="1"/>
  <c r="S55" i="1"/>
  <c r="V54" i="1"/>
  <c r="U54" i="1"/>
  <c r="T54" i="1"/>
  <c r="S54" i="1"/>
  <c r="V53" i="1"/>
  <c r="U53" i="1"/>
  <c r="T53" i="1"/>
  <c r="S53" i="1"/>
  <c r="V52" i="1"/>
  <c r="U52" i="1"/>
  <c r="T52" i="1"/>
  <c r="S52" i="1"/>
  <c r="V51" i="1"/>
  <c r="U51" i="1"/>
  <c r="T51" i="1"/>
  <c r="S51" i="1"/>
  <c r="V50" i="1"/>
  <c r="U50" i="1"/>
  <c r="T50" i="1"/>
  <c r="S50" i="1"/>
  <c r="V49" i="1"/>
  <c r="U49" i="1"/>
  <c r="T49" i="1"/>
  <c r="S49" i="1"/>
  <c r="V48" i="1"/>
  <c r="U48" i="1"/>
  <c r="T48" i="1"/>
  <c r="S48" i="1"/>
  <c r="V47" i="1"/>
  <c r="U47" i="1"/>
  <c r="T47" i="1"/>
  <c r="S47" i="1"/>
  <c r="V46" i="1"/>
  <c r="U46" i="1"/>
  <c r="T46" i="1"/>
  <c r="S46" i="1"/>
  <c r="V45" i="1"/>
  <c r="U45" i="1"/>
  <c r="T45" i="1"/>
  <c r="S45" i="1"/>
  <c r="V44" i="1"/>
  <c r="U44" i="1"/>
  <c r="T44" i="1"/>
  <c r="S44" i="1"/>
  <c r="V43" i="1"/>
  <c r="U43" i="1"/>
  <c r="T43" i="1"/>
  <c r="S43" i="1"/>
  <c r="V42" i="1"/>
  <c r="U42" i="1"/>
  <c r="T42" i="1"/>
  <c r="S42" i="1"/>
  <c r="V41" i="1"/>
  <c r="U41" i="1"/>
  <c r="T41" i="1"/>
  <c r="S41" i="1"/>
  <c r="V40" i="1"/>
  <c r="U40" i="1"/>
  <c r="T40" i="1"/>
  <c r="S40" i="1"/>
  <c r="V39" i="1"/>
  <c r="U39" i="1"/>
  <c r="T39" i="1"/>
  <c r="S39" i="1"/>
  <c r="V38" i="1"/>
  <c r="U38" i="1"/>
  <c r="T38" i="1"/>
  <c r="S38" i="1"/>
  <c r="V37" i="1"/>
  <c r="U37" i="1"/>
  <c r="T37" i="1"/>
  <c r="S37" i="1"/>
  <c r="V36" i="1"/>
  <c r="U36" i="1"/>
  <c r="T36" i="1"/>
  <c r="S36" i="1"/>
  <c r="V35" i="1"/>
  <c r="U35" i="1"/>
  <c r="T35" i="1"/>
  <c r="S35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S30" i="1"/>
  <c r="V29" i="1"/>
  <c r="U29" i="1"/>
  <c r="T29" i="1"/>
  <c r="S29" i="1"/>
  <c r="V28" i="1"/>
  <c r="U28" i="1"/>
  <c r="T28" i="1"/>
  <c r="S28" i="1"/>
  <c r="V27" i="1"/>
  <c r="U27" i="1"/>
  <c r="T27" i="1"/>
  <c r="S27" i="1"/>
  <c r="V26" i="1"/>
  <c r="U26" i="1"/>
  <c r="T26" i="1"/>
  <c r="S26" i="1"/>
  <c r="V25" i="1"/>
  <c r="U25" i="1"/>
  <c r="T25" i="1"/>
  <c r="S25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U21" i="1"/>
  <c r="T21" i="1"/>
  <c r="S21" i="1"/>
  <c r="V20" i="1"/>
  <c r="U20" i="1"/>
  <c r="T20" i="1"/>
  <c r="S20" i="1"/>
  <c r="V19" i="1"/>
  <c r="U19" i="1"/>
  <c r="T19" i="1"/>
  <c r="S19" i="1"/>
  <c r="V18" i="1"/>
  <c r="U18" i="1"/>
  <c r="T18" i="1"/>
  <c r="S18" i="1"/>
  <c r="V17" i="1"/>
  <c r="U17" i="1"/>
  <c r="T17" i="1"/>
  <c r="S17" i="1"/>
  <c r="V16" i="1"/>
  <c r="U16" i="1"/>
  <c r="T16" i="1"/>
  <c r="S16" i="1"/>
  <c r="V15" i="1"/>
  <c r="U15" i="1"/>
  <c r="T15" i="1"/>
  <c r="S15" i="1"/>
  <c r="V14" i="1"/>
  <c r="U14" i="1"/>
  <c r="T14" i="1"/>
  <c r="S14" i="1"/>
  <c r="V13" i="1"/>
  <c r="U13" i="1"/>
  <c r="T13" i="1"/>
  <c r="S13" i="1"/>
  <c r="V12" i="1"/>
  <c r="U12" i="1"/>
  <c r="T12" i="1"/>
  <c r="S12" i="1"/>
  <c r="V11" i="1"/>
  <c r="U11" i="1"/>
  <c r="T11" i="1"/>
  <c r="S11" i="1"/>
  <c r="V10" i="1"/>
  <c r="U10" i="1"/>
  <c r="T10" i="1"/>
  <c r="S10" i="1"/>
  <c r="V9" i="1"/>
  <c r="U9" i="1"/>
  <c r="T9" i="1"/>
  <c r="S9" i="1"/>
  <c r="V8" i="1"/>
  <c r="U8" i="1"/>
  <c r="T8" i="1"/>
  <c r="S8" i="1"/>
  <c r="V7" i="1"/>
  <c r="U7" i="1"/>
  <c r="T7" i="1"/>
  <c r="S7" i="1"/>
  <c r="V6" i="1"/>
  <c r="U6" i="1"/>
  <c r="T6" i="1"/>
  <c r="S6" i="1"/>
  <c r="V5" i="1"/>
  <c r="U5" i="1"/>
  <c r="T5" i="1"/>
  <c r="S5" i="1"/>
  <c r="V4" i="1"/>
  <c r="U4" i="1"/>
  <c r="T4" i="1"/>
  <c r="S4" i="1"/>
  <c r="V3" i="1"/>
  <c r="U3" i="1"/>
  <c r="T3" i="1"/>
  <c r="S3" i="1"/>
  <c r="V2" i="1"/>
  <c r="U2" i="1"/>
  <c r="T2" i="1"/>
  <c r="S2" i="1"/>
  <c r="T94" i="1" l="1"/>
</calcChain>
</file>

<file path=xl/sharedStrings.xml><?xml version="1.0" encoding="utf-8"?>
<sst xmlns="http://schemas.openxmlformats.org/spreadsheetml/2006/main" count="306" uniqueCount="172">
  <si>
    <t>AÑO</t>
  </si>
  <si>
    <t>CAMPAÑA</t>
  </si>
  <si>
    <t>GANCHO</t>
  </si>
  <si>
    <t>REFERENCIA</t>
  </si>
  <si>
    <t>REF</t>
  </si>
  <si>
    <t>Gancho principal (SI/NO)</t>
  </si>
  <si>
    <t>Precio Publico del Gancho</t>
  </si>
  <si>
    <t>Valor en compras</t>
  </si>
  <si>
    <t>Condición Compradora sin IVA</t>
  </si>
  <si>
    <t>Unidades Pptadas Gancho</t>
  </si>
  <si>
    <t>Unidades Demandadas</t>
  </si>
  <si>
    <t>Efectividad Pptada</t>
  </si>
  <si>
    <t>Compradoras que compraron el gancho</t>
  </si>
  <si>
    <t>PRELIQUIDACIÓN INICIAL</t>
  </si>
  <si>
    <t>COSTO FINAL</t>
  </si>
  <si>
    <t># Pedidos en la Camp</t>
  </si>
  <si>
    <t>Precio Promedio de Venta</t>
  </si>
  <si>
    <t>Unidades</t>
  </si>
  <si>
    <t>Cumplim</t>
  </si>
  <si>
    <t>% Pedidos Con Gancho</t>
  </si>
  <si>
    <t xml:space="preserve">Und.Promed </t>
  </si>
  <si>
    <t>und gancho/pedidos totales</t>
  </si>
  <si>
    <t>ARETERO</t>
  </si>
  <si>
    <t>D42607</t>
  </si>
  <si>
    <t>GENERAL</t>
  </si>
  <si>
    <t xml:space="preserve">SET DE ARETES </t>
  </si>
  <si>
    <t>D42622</t>
  </si>
  <si>
    <t>PASHMINA</t>
  </si>
  <si>
    <t>D42608</t>
  </si>
  <si>
    <t>PULSERA</t>
  </si>
  <si>
    <t>D42615</t>
  </si>
  <si>
    <t>SALIDA DE BAÑO</t>
  </si>
  <si>
    <t>D42620</t>
  </si>
  <si>
    <t>COBIJA DE BOLAS</t>
  </si>
  <si>
    <t>D42621</t>
  </si>
  <si>
    <t>COLLAR</t>
  </si>
  <si>
    <t>D42625</t>
  </si>
  <si>
    <t>BOLSO</t>
  </si>
  <si>
    <t>D42641</t>
  </si>
  <si>
    <t xml:space="preserve">KIT VIAJERO CON TARROS </t>
  </si>
  <si>
    <t>D42637</t>
  </si>
  <si>
    <t xml:space="preserve">SET CORREAS </t>
  </si>
  <si>
    <t>D42649</t>
  </si>
  <si>
    <t xml:space="preserve">BOLSO CHAROL </t>
  </si>
  <si>
    <t>D42664</t>
  </si>
  <si>
    <t>ORGANIZADOR</t>
  </si>
  <si>
    <t>D42653</t>
  </si>
  <si>
    <t>TERMO</t>
  </si>
  <si>
    <t>D42673</t>
  </si>
  <si>
    <t>BLUSA</t>
  </si>
  <si>
    <t>LONCHERA</t>
  </si>
  <si>
    <t>D42681</t>
  </si>
  <si>
    <t>PAVA</t>
  </si>
  <si>
    <t>D42690</t>
  </si>
  <si>
    <t>ARBOL DE NAVIDAD</t>
  </si>
  <si>
    <t>D42700</t>
  </si>
  <si>
    <t>COBIJA</t>
  </si>
  <si>
    <t xml:space="preserve">BILLETERA-PORTACELULAR </t>
  </si>
  <si>
    <t>D42710</t>
  </si>
  <si>
    <t xml:space="preserve">CESTO MULTIUSOS </t>
  </si>
  <si>
    <t>D42719</t>
  </si>
  <si>
    <t xml:space="preserve">CHALECO </t>
  </si>
  <si>
    <t>D42729</t>
  </si>
  <si>
    <t xml:space="preserve">COLLAR CON ARETAS </t>
  </si>
  <si>
    <t>D42740</t>
  </si>
  <si>
    <t xml:space="preserve">SALIDA DE BAÑO </t>
  </si>
  <si>
    <t>D42737</t>
  </si>
  <si>
    <t xml:space="preserve">D42737 </t>
  </si>
  <si>
    <t xml:space="preserve">PANTUFLAS </t>
  </si>
  <si>
    <t>D42747</t>
  </si>
  <si>
    <t xml:space="preserve">SET X 3 CADENAS </t>
  </si>
  <si>
    <t>D42765</t>
  </si>
  <si>
    <t xml:space="preserve">BOLSO PLAYERO </t>
  </si>
  <si>
    <t>D42761</t>
  </si>
  <si>
    <t xml:space="preserve">GUAYERA </t>
  </si>
  <si>
    <t>D42766</t>
  </si>
  <si>
    <t>SET X 3 ANILLOS</t>
  </si>
  <si>
    <t>D42774</t>
  </si>
  <si>
    <t>PASHIMINA</t>
  </si>
  <si>
    <t>D42776</t>
  </si>
  <si>
    <t>ORGANIZADOR DE BOLSOS</t>
  </si>
  <si>
    <t>D42778</t>
  </si>
  <si>
    <t>CAJA DE PANTIES</t>
  </si>
  <si>
    <t>D42792</t>
  </si>
  <si>
    <t>PANTUFLAS</t>
  </si>
  <si>
    <t>CADENAS X 3</t>
  </si>
  <si>
    <t>GAFAS DE SOL</t>
  </si>
  <si>
    <t>D42802</t>
  </si>
  <si>
    <t>BILLETERA ROJA</t>
  </si>
  <si>
    <t>D42803</t>
  </si>
  <si>
    <t>HIPSTER AMARILLO</t>
  </si>
  <si>
    <t>012880</t>
  </si>
  <si>
    <t>JOYERO MULTIPOSICIONES</t>
  </si>
  <si>
    <t>D42819</t>
  </si>
  <si>
    <t>PORTACELULAR</t>
  </si>
  <si>
    <t>D42826</t>
  </si>
  <si>
    <t>D42824</t>
  </si>
  <si>
    <t>ORGANIZADOR DE RIF</t>
  </si>
  <si>
    <t>D42827</t>
  </si>
  <si>
    <t>SALIDA DE BAÑO TÚNICA</t>
  </si>
  <si>
    <t>D42861</t>
  </si>
  <si>
    <t xml:space="preserve">D42852 </t>
  </si>
  <si>
    <t>BOLSO MANOS LIBRES</t>
  </si>
  <si>
    <t>D42855</t>
  </si>
  <si>
    <t xml:space="preserve">D42855 </t>
  </si>
  <si>
    <t>SET ANILLO + ARETAS SWAROVSKI</t>
  </si>
  <si>
    <t>D42878</t>
  </si>
  <si>
    <t>PARLANTE</t>
  </si>
  <si>
    <t>D42871</t>
  </si>
  <si>
    <t>BILLETERA MASCULINA</t>
  </si>
  <si>
    <t>D42858</t>
  </si>
  <si>
    <t>ORGANIZADOR VIAJERO</t>
  </si>
  <si>
    <t xml:space="preserve">D42899 </t>
  </si>
  <si>
    <t>SET X2 VASOS</t>
  </si>
  <si>
    <t>D42910</t>
  </si>
  <si>
    <t>CAJA JOYERO</t>
  </si>
  <si>
    <t>D42909</t>
  </si>
  <si>
    <t>MUG MÁGICO</t>
  </si>
  <si>
    <t>D42911</t>
  </si>
  <si>
    <t>BATOLA</t>
  </si>
  <si>
    <t>D42936</t>
  </si>
  <si>
    <t xml:space="preserve">SET X3 MEDIAS + CAJA </t>
  </si>
  <si>
    <t>D42937</t>
  </si>
  <si>
    <t>D42938</t>
  </si>
  <si>
    <t>RELOJ</t>
  </si>
  <si>
    <t>D42939</t>
  </si>
  <si>
    <t>GAFAS</t>
  </si>
  <si>
    <t>D42940</t>
  </si>
  <si>
    <t>ORGANIZADOR DE ROPA INTERIOR</t>
  </si>
  <si>
    <t>D44013</t>
  </si>
  <si>
    <t>SANDALIAS</t>
  </si>
  <si>
    <t>D44014</t>
  </si>
  <si>
    <t>D44015</t>
  </si>
  <si>
    <t>PANTY</t>
  </si>
  <si>
    <t>012720</t>
  </si>
  <si>
    <t>D44019</t>
  </si>
  <si>
    <t>SACO/PASHMINA (ACCESORIOS DOS USOS)</t>
  </si>
  <si>
    <t>D44082</t>
  </si>
  <si>
    <t>COSMETIQUERA + CHUBBY + PESTAÑINA</t>
  </si>
  <si>
    <t>D44093</t>
  </si>
  <si>
    <t>D44094</t>
  </si>
  <si>
    <t>POWER BANK</t>
  </si>
  <si>
    <t>D44095</t>
  </si>
  <si>
    <t>SET X3 MEDIAS + CAJA</t>
  </si>
  <si>
    <t>D44111</t>
  </si>
  <si>
    <t>BLUSA MULTILOOK</t>
  </si>
  <si>
    <t>D44112</t>
  </si>
  <si>
    <t>SET CORREAS X2</t>
  </si>
  <si>
    <t>D44113</t>
  </si>
  <si>
    <t>SHORT PIJAMA</t>
  </si>
  <si>
    <t>D44125</t>
  </si>
  <si>
    <t>BOLSO VERANO</t>
  </si>
  <si>
    <t>BOLSO RIÑONERA</t>
  </si>
  <si>
    <t>D44170</t>
  </si>
  <si>
    <t>D44174</t>
  </si>
  <si>
    <t>BILLETERA</t>
  </si>
  <si>
    <t>D44180</t>
  </si>
  <si>
    <t>ACCESORIOS</t>
  </si>
  <si>
    <t>D44181</t>
  </si>
  <si>
    <t>SANDALIAS ARMY</t>
  </si>
  <si>
    <t>CAMISETA</t>
  </si>
  <si>
    <t>VESTIDO</t>
  </si>
  <si>
    <t>SET X3 CALCETINES</t>
  </si>
  <si>
    <t>MORRAL TIPO  LONG CHAMP</t>
  </si>
  <si>
    <t>LABIAL</t>
  </si>
  <si>
    <t>ORGANIZADOR RI</t>
  </si>
  <si>
    <t>COJINES</t>
  </si>
  <si>
    <t>SET X3 COSMETIQUERAS</t>
  </si>
  <si>
    <t>BALETAS</t>
  </si>
  <si>
    <t>PINZA RIZADORA</t>
  </si>
  <si>
    <t>SET DE BROCHAS + ESTUCHE</t>
  </si>
  <si>
    <t>SET ORGANIZADORES 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</si>
</sst>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&quot;$ &quot;* #,##0.00_ ;_ &quot;$ &quot;* \-#,##0.00_ ;_ &quot;$ &quot;* \-??_ ;_ @_ "/>
    <numFmt numFmtId="165" formatCode="_(&quot;$&quot;\ * #,##0_);_(&quot;$&quot;\ * \(#,##0\);_(&quot;$&quot;\ * &quot;-&quot;??_);_(@_)"/>
    <numFmt numFmtId="166" formatCode="_ * #,##0_ ;_ * \-#,##0_ ;_ * &quot;-&quot;??_ ;_ @_ "/>
    <numFmt numFmtId="167" formatCode="0.0%"/>
    <numFmt numFmtId="168" formatCode="_ * #,##0.00_ ;_ * \-#,##0.00_ ;_ * &quot;-&quot;??_ ;_ @_ "/>
    <numFmt numFmtId="169" formatCode="_(* #,##0_);_(* \(#,##0\);_(* &quot;-&quot;_);_(@_)"/>
    <numFmt numFmtId="170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ill="0" applyBorder="0" applyAlignment="0" applyProtection="0"/>
    <xf numFmtId="168" fontId="2" fillId="0" borderId="0" applyFill="0" applyBorder="0" applyAlignment="0" applyProtection="0"/>
    <xf numFmtId="169" fontId="2" fillId="0" borderId="0" applyFont="0" applyFill="0" applyBorder="0" applyAlignment="0" applyProtection="0"/>
  </cellStyleXfs>
  <cellXfs count="35">
    <xf numFmtId="0" fontId="0" fillId="0" borderId="0" xfId="0"/>
    <xf numFmtId="0" fontId="1" fillId="2" borderId="0" xfId="0" applyFont="1" applyFill="1" applyBorder="1"/>
    <xf numFmtId="0" fontId="3" fillId="2" borderId="0" xfId="4" applyFont="1" applyFill="1" applyBorder="1" applyAlignment="1">
      <alignment horizontal="center" vertical="center"/>
    </xf>
    <xf numFmtId="49" fontId="3" fillId="2" borderId="0" xfId="5" applyNumberFormat="1" applyFont="1" applyFill="1" applyBorder="1" applyAlignment="1">
      <alignment horizontal="center" vertical="center" wrapText="1"/>
    </xf>
    <xf numFmtId="0" fontId="3" fillId="2" borderId="0" xfId="5" applyFont="1" applyFill="1" applyBorder="1" applyAlignment="1">
      <alignment horizontal="center" vertical="center" wrapText="1"/>
    </xf>
    <xf numFmtId="3" fontId="3" fillId="2" borderId="0" xfId="5" applyNumberFormat="1" applyFont="1" applyFill="1" applyBorder="1" applyAlignment="1">
      <alignment horizontal="center" vertical="center" wrapText="1"/>
    </xf>
    <xf numFmtId="164" fontId="3" fillId="2" borderId="0" xfId="6" applyFont="1" applyFill="1" applyBorder="1" applyAlignment="1" applyProtection="1">
      <alignment horizontal="center" vertical="center" wrapText="1"/>
    </xf>
    <xf numFmtId="0" fontId="4" fillId="2" borderId="0" xfId="4" applyFont="1" applyFill="1" applyBorder="1" applyAlignment="1">
      <alignment horizontal="center" vertical="center"/>
    </xf>
    <xf numFmtId="0" fontId="4" fillId="2" borderId="0" xfId="4" applyFont="1" applyFill="1" applyBorder="1" applyAlignment="1">
      <alignment horizontal="left" vertical="center"/>
    </xf>
    <xf numFmtId="49" fontId="1" fillId="2" borderId="0" xfId="4" applyNumberFormat="1" applyFont="1" applyFill="1" applyBorder="1" applyAlignment="1">
      <alignment horizontal="center" vertical="center"/>
    </xf>
    <xf numFmtId="165" fontId="4" fillId="2" borderId="0" xfId="2" applyNumberFormat="1" applyFont="1" applyFill="1" applyBorder="1" applyAlignment="1" applyProtection="1">
      <alignment horizontal="center" vertical="center"/>
    </xf>
    <xf numFmtId="166" fontId="4" fillId="2" borderId="0" xfId="4" applyNumberFormat="1" applyFont="1" applyFill="1" applyBorder="1" applyAlignment="1">
      <alignment horizontal="center" vertical="center"/>
    </xf>
    <xf numFmtId="3" fontId="4" fillId="2" borderId="0" xfId="6" applyNumberFormat="1" applyFont="1" applyFill="1" applyBorder="1" applyAlignment="1" applyProtection="1">
      <alignment horizontal="center" vertical="center" wrapText="1"/>
    </xf>
    <xf numFmtId="167" fontId="4" fillId="2" borderId="0" xfId="4" applyNumberFormat="1" applyFont="1" applyFill="1" applyBorder="1" applyAlignment="1">
      <alignment horizontal="center" vertical="center"/>
    </xf>
    <xf numFmtId="166" fontId="5" fillId="2" borderId="0" xfId="7" applyNumberFormat="1" applyFont="1" applyFill="1" applyBorder="1" applyAlignment="1">
      <alignment horizontal="center" vertical="center"/>
    </xf>
    <xf numFmtId="3" fontId="6" fillId="2" borderId="0" xfId="8" applyNumberFormat="1" applyFont="1" applyFill="1" applyBorder="1" applyAlignment="1" applyProtection="1">
      <alignment horizontal="center"/>
    </xf>
    <xf numFmtId="3" fontId="4" fillId="2" borderId="0" xfId="4" applyNumberFormat="1" applyFont="1" applyFill="1" applyBorder="1" applyAlignment="1">
      <alignment horizontal="center" vertical="center"/>
    </xf>
    <xf numFmtId="9" fontId="1" fillId="2" borderId="0" xfId="3" applyFont="1" applyFill="1" applyBorder="1"/>
    <xf numFmtId="10" fontId="1" fillId="2" borderId="0" xfId="3" applyNumberFormat="1" applyFont="1" applyFill="1" applyBorder="1"/>
    <xf numFmtId="170" fontId="1" fillId="2" borderId="0" xfId="0" applyNumberFormat="1" applyFont="1" applyFill="1" applyBorder="1"/>
    <xf numFmtId="43" fontId="1" fillId="2" borderId="0" xfId="1" applyFont="1" applyFill="1" applyBorder="1"/>
    <xf numFmtId="15" fontId="1" fillId="2" borderId="0" xfId="4" applyNumberFormat="1" applyFont="1" applyFill="1" applyBorder="1" applyAlignment="1">
      <alignment horizontal="center" vertical="center"/>
    </xf>
    <xf numFmtId="0" fontId="7" fillId="2" borderId="0" xfId="4" applyFont="1" applyFill="1" applyBorder="1" applyAlignment="1">
      <alignment horizontal="center" vertical="center"/>
    </xf>
    <xf numFmtId="0" fontId="7" fillId="2" borderId="0" xfId="4" applyFont="1" applyFill="1" applyBorder="1" applyAlignment="1">
      <alignment horizontal="left" vertical="center"/>
    </xf>
    <xf numFmtId="165" fontId="7" fillId="2" borderId="0" xfId="2" applyNumberFormat="1" applyFont="1" applyFill="1" applyBorder="1" applyAlignment="1" applyProtection="1">
      <alignment horizontal="center" vertical="center"/>
    </xf>
    <xf numFmtId="166" fontId="7" fillId="2" borderId="0" xfId="4" applyNumberFormat="1" applyFont="1" applyFill="1" applyBorder="1" applyAlignment="1">
      <alignment horizontal="center" vertical="center"/>
    </xf>
    <xf numFmtId="3" fontId="7" fillId="2" borderId="0" xfId="6" applyNumberFormat="1" applyFont="1" applyFill="1" applyBorder="1" applyAlignment="1" applyProtection="1">
      <alignment horizontal="center" vertical="center" wrapText="1"/>
    </xf>
    <xf numFmtId="167" fontId="7" fillId="2" borderId="0" xfId="4" applyNumberFormat="1" applyFont="1" applyFill="1" applyBorder="1" applyAlignment="1">
      <alignment horizontal="center" vertical="center"/>
    </xf>
    <xf numFmtId="166" fontId="8" fillId="2" borderId="0" xfId="7" applyNumberFormat="1" applyFont="1" applyFill="1" applyBorder="1" applyAlignment="1">
      <alignment horizontal="center" vertical="center"/>
    </xf>
    <xf numFmtId="3" fontId="9" fillId="2" borderId="0" xfId="8" applyNumberFormat="1" applyFont="1" applyFill="1" applyBorder="1" applyAlignment="1" applyProtection="1">
      <alignment horizontal="center"/>
    </xf>
    <xf numFmtId="3" fontId="7" fillId="2" borderId="0" xfId="4" applyNumberFormat="1" applyFont="1" applyFill="1" applyBorder="1" applyAlignment="1">
      <alignment horizontal="center" vertical="center"/>
    </xf>
    <xf numFmtId="9" fontId="7" fillId="2" borderId="0" xfId="3" applyFont="1" applyFill="1" applyBorder="1"/>
    <xf numFmtId="10" fontId="7" fillId="2" borderId="0" xfId="3" applyNumberFormat="1" applyFont="1" applyFill="1" applyBorder="1"/>
    <xf numFmtId="170" fontId="7" fillId="2" borderId="0" xfId="0" applyNumberFormat="1" applyFont="1" applyFill="1" applyBorder="1"/>
    <xf numFmtId="43" fontId="7" fillId="2" borderId="0" xfId="1" applyFont="1" applyFill="1" applyBorder="1"/>
  </cellXfs>
  <cellStyles count="9">
    <cellStyle name="Cancel" xfId="4"/>
    <cellStyle name="gcd" xfId="5"/>
    <cellStyle name="Millares" xfId="1" builtinId="3"/>
    <cellStyle name="Millares [0] 2" xfId="8"/>
    <cellStyle name="Millares 3" xfId="7"/>
    <cellStyle name="Moneda" xfId="2" builtinId="4"/>
    <cellStyle name="Moneda 3" xfId="6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"/>
  <sheetViews>
    <sheetView tabSelected="1" workbookViewId="0">
      <selection activeCell="W2" sqref="W2"/>
    </sheetView>
  </sheetViews>
  <sheetFormatPr baseColWidth="10" defaultColWidth="9.140625" defaultRowHeight="15" x14ac:dyDescent="0.25"/>
  <cols>
    <col min="1" max="1" width="9.28515625" style="1" bestFit="1" customWidth="1"/>
    <col min="2" max="2" width="12.140625" style="1" customWidth="1"/>
    <col min="3" max="6" width="9.140625" style="1"/>
    <col min="7" max="8" width="9.42578125" style="1" bestFit="1" customWidth="1"/>
    <col min="9" max="22" width="9.28515625" style="1" bestFit="1" customWidth="1"/>
    <col min="23" max="16384" width="9.140625" style="1"/>
  </cols>
  <sheetData>
    <row r="1" spans="1:22" ht="90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</row>
    <row r="2" spans="1:22" x14ac:dyDescent="0.25">
      <c r="A2" s="7">
        <v>2013</v>
      </c>
      <c r="B2" s="7">
        <v>1</v>
      </c>
      <c r="C2" s="8" t="s">
        <v>22</v>
      </c>
      <c r="D2" s="7" t="s">
        <v>23</v>
      </c>
      <c r="E2" s="9"/>
      <c r="F2" s="7" t="s">
        <v>24</v>
      </c>
      <c r="G2" s="10">
        <v>9900</v>
      </c>
      <c r="H2" s="10">
        <v>35000</v>
      </c>
      <c r="I2" s="11">
        <v>22629.310344827587</v>
      </c>
      <c r="J2" s="12">
        <v>23500</v>
      </c>
      <c r="K2" s="12">
        <v>29105</v>
      </c>
      <c r="L2" s="13">
        <v>6.3399999999999998E-2</v>
      </c>
      <c r="M2" s="14">
        <v>18327</v>
      </c>
      <c r="N2" s="11">
        <v>6400.8620689655181</v>
      </c>
      <c r="O2" s="11">
        <v>4475</v>
      </c>
      <c r="P2" s="15">
        <v>64798</v>
      </c>
      <c r="Q2" s="16">
        <v>21795.487580081081</v>
      </c>
      <c r="R2" s="16">
        <v>354161</v>
      </c>
      <c r="S2" s="17">
        <f t="shared" ref="S2:S65" si="0">K2/J2</f>
        <v>1.2385106382978723</v>
      </c>
      <c r="T2" s="18">
        <f t="shared" ref="T2:T65" si="1">M2/P2</f>
        <v>0.28283280348158896</v>
      </c>
      <c r="U2" s="19">
        <f>K2/M2</f>
        <v>1.5880940688601517</v>
      </c>
      <c r="V2" s="20">
        <f t="shared" ref="V2:V65" si="2">K2/P2</f>
        <v>0.44916509768820023</v>
      </c>
    </row>
    <row r="3" spans="1:22" x14ac:dyDescent="0.25">
      <c r="A3" s="7">
        <v>2013</v>
      </c>
      <c r="B3" s="7">
        <v>2</v>
      </c>
      <c r="C3" s="8" t="s">
        <v>25</v>
      </c>
      <c r="D3" s="7" t="s">
        <v>26</v>
      </c>
      <c r="E3" s="9"/>
      <c r="F3" s="7" t="s">
        <v>24</v>
      </c>
      <c r="G3" s="10">
        <v>13900</v>
      </c>
      <c r="H3" s="10">
        <v>35000</v>
      </c>
      <c r="I3" s="11">
        <v>22629.310344827587</v>
      </c>
      <c r="J3" s="12">
        <v>24500</v>
      </c>
      <c r="K3" s="12">
        <v>26470</v>
      </c>
      <c r="L3" s="13">
        <v>4.4999999999999998E-2</v>
      </c>
      <c r="M3" s="14">
        <v>19145</v>
      </c>
      <c r="N3" s="11">
        <v>6516</v>
      </c>
      <c r="O3" s="11">
        <v>6515</v>
      </c>
      <c r="P3" s="15">
        <v>74424</v>
      </c>
      <c r="Q3" s="16">
        <v>22899.201410333641</v>
      </c>
      <c r="R3" s="16">
        <v>389472</v>
      </c>
      <c r="S3" s="17">
        <f t="shared" si="0"/>
        <v>1.0804081632653062</v>
      </c>
      <c r="T3" s="18">
        <f t="shared" si="1"/>
        <v>0.257242287434161</v>
      </c>
      <c r="U3" s="19">
        <f t="shared" ref="U3:U66" si="3">K3/M3</f>
        <v>1.3826064246539567</v>
      </c>
      <c r="V3" s="20">
        <f t="shared" si="2"/>
        <v>0.35566483929915083</v>
      </c>
    </row>
    <row r="4" spans="1:22" x14ac:dyDescent="0.25">
      <c r="A4" s="7">
        <v>2013</v>
      </c>
      <c r="B4" s="7">
        <v>3</v>
      </c>
      <c r="C4" s="8" t="s">
        <v>27</v>
      </c>
      <c r="D4" s="7" t="s">
        <v>28</v>
      </c>
      <c r="E4" s="9"/>
      <c r="F4" s="7" t="s">
        <v>24</v>
      </c>
      <c r="G4" s="10">
        <v>16900</v>
      </c>
      <c r="H4" s="10">
        <v>45000</v>
      </c>
      <c r="I4" s="11">
        <v>29094.827586206899</v>
      </c>
      <c r="J4" s="12">
        <v>20000</v>
      </c>
      <c r="K4" s="12">
        <v>43538</v>
      </c>
      <c r="L4" s="13">
        <v>5.5E-2</v>
      </c>
      <c r="M4" s="14">
        <v>29036</v>
      </c>
      <c r="N4" s="11">
        <v>8000</v>
      </c>
      <c r="O4" s="11">
        <v>7862</v>
      </c>
      <c r="P4" s="15">
        <v>89033</v>
      </c>
      <c r="Q4" s="16">
        <v>23225.213688905456</v>
      </c>
      <c r="R4" s="16">
        <v>507828</v>
      </c>
      <c r="S4" s="17">
        <f t="shared" si="0"/>
        <v>2.1768999999999998</v>
      </c>
      <c r="T4" s="18">
        <f t="shared" si="1"/>
        <v>0.32612626778834813</v>
      </c>
      <c r="U4" s="19">
        <f t="shared" si="3"/>
        <v>1.4994489599118337</v>
      </c>
      <c r="V4" s="20">
        <f t="shared" si="2"/>
        <v>0.48900969303516673</v>
      </c>
    </row>
    <row r="5" spans="1:22" x14ac:dyDescent="0.25">
      <c r="A5" s="7">
        <v>2013</v>
      </c>
      <c r="B5" s="7">
        <v>4</v>
      </c>
      <c r="C5" s="8" t="s">
        <v>29</v>
      </c>
      <c r="D5" s="7" t="s">
        <v>30</v>
      </c>
      <c r="E5" s="9"/>
      <c r="F5" s="7" t="s">
        <v>24</v>
      </c>
      <c r="G5" s="10">
        <v>9900</v>
      </c>
      <c r="H5" s="10">
        <v>45000</v>
      </c>
      <c r="I5" s="11">
        <v>29094.827586206899</v>
      </c>
      <c r="J5" s="12">
        <v>23000</v>
      </c>
      <c r="K5" s="12">
        <v>67601</v>
      </c>
      <c r="L5" s="13">
        <v>6.2E-2</v>
      </c>
      <c r="M5" s="14">
        <v>36990</v>
      </c>
      <c r="N5" s="11">
        <v>4400</v>
      </c>
      <c r="O5" s="11">
        <v>4575</v>
      </c>
      <c r="P5" s="15">
        <v>81169</v>
      </c>
      <c r="Q5" s="16">
        <v>24295.520352470936</v>
      </c>
      <c r="R5" s="16">
        <v>434395</v>
      </c>
      <c r="S5" s="17">
        <f t="shared" si="0"/>
        <v>2.9391739130434784</v>
      </c>
      <c r="T5" s="18">
        <f t="shared" si="1"/>
        <v>0.45571585211102761</v>
      </c>
      <c r="U5" s="19">
        <f t="shared" si="3"/>
        <v>1.8275479859421466</v>
      </c>
      <c r="V5" s="20">
        <f t="shared" si="2"/>
        <v>0.83284258768741759</v>
      </c>
    </row>
    <row r="6" spans="1:22" x14ac:dyDescent="0.25">
      <c r="A6" s="7">
        <v>2013</v>
      </c>
      <c r="B6" s="7">
        <v>5</v>
      </c>
      <c r="C6" s="8" t="s">
        <v>31</v>
      </c>
      <c r="D6" s="7" t="s">
        <v>32</v>
      </c>
      <c r="E6" s="9"/>
      <c r="F6" s="7" t="s">
        <v>24</v>
      </c>
      <c r="G6" s="10">
        <v>16900</v>
      </c>
      <c r="H6" s="10">
        <v>35000</v>
      </c>
      <c r="I6" s="11">
        <v>22629.310344827587</v>
      </c>
      <c r="J6" s="12">
        <v>30000</v>
      </c>
      <c r="K6" s="12">
        <v>47150</v>
      </c>
      <c r="L6" s="13">
        <v>4.4999999999999998E-2</v>
      </c>
      <c r="M6" s="14">
        <v>28964</v>
      </c>
      <c r="N6" s="11">
        <v>7900</v>
      </c>
      <c r="O6" s="11">
        <v>7508</v>
      </c>
      <c r="P6" s="15">
        <v>79491</v>
      </c>
      <c r="Q6" s="16">
        <v>19041.638702931141</v>
      </c>
      <c r="R6" s="16">
        <v>1123677</v>
      </c>
      <c r="S6" s="17">
        <f t="shared" si="0"/>
        <v>1.5716666666666668</v>
      </c>
      <c r="T6" s="18">
        <f t="shared" si="1"/>
        <v>0.36436829326590431</v>
      </c>
      <c r="U6" s="19">
        <f t="shared" si="3"/>
        <v>1.6278828891037149</v>
      </c>
      <c r="V6" s="20">
        <f t="shared" si="2"/>
        <v>0.59314890993948999</v>
      </c>
    </row>
    <row r="7" spans="1:22" x14ac:dyDescent="0.25">
      <c r="A7" s="7">
        <v>2013</v>
      </c>
      <c r="B7" s="7">
        <v>6</v>
      </c>
      <c r="C7" s="8" t="s">
        <v>33</v>
      </c>
      <c r="D7" s="7" t="s">
        <v>34</v>
      </c>
      <c r="E7" s="21"/>
      <c r="F7" s="7" t="s">
        <v>24</v>
      </c>
      <c r="G7" s="10">
        <v>29900</v>
      </c>
      <c r="H7" s="10">
        <v>45000</v>
      </c>
      <c r="I7" s="11">
        <v>29094.827586206899</v>
      </c>
      <c r="J7" s="12">
        <v>59860</v>
      </c>
      <c r="K7" s="12">
        <v>21497</v>
      </c>
      <c r="L7" s="13">
        <v>0.115</v>
      </c>
      <c r="M7" s="14">
        <v>15698</v>
      </c>
      <c r="N7" s="11">
        <v>13157</v>
      </c>
      <c r="O7" s="11">
        <v>17608</v>
      </c>
      <c r="P7" s="15">
        <v>83805</v>
      </c>
      <c r="Q7" s="16">
        <v>20695.783073087252</v>
      </c>
      <c r="R7" s="16">
        <v>1132630</v>
      </c>
      <c r="S7" s="17">
        <f t="shared" si="0"/>
        <v>0.35912128299365187</v>
      </c>
      <c r="T7" s="18">
        <f t="shared" si="1"/>
        <v>0.18731579261380585</v>
      </c>
      <c r="U7" s="19">
        <f t="shared" si="3"/>
        <v>1.3694101159383361</v>
      </c>
      <c r="V7" s="20">
        <f t="shared" si="2"/>
        <v>0.25651214128035321</v>
      </c>
    </row>
    <row r="8" spans="1:22" x14ac:dyDescent="0.25">
      <c r="A8" s="7">
        <v>2013</v>
      </c>
      <c r="B8" s="7">
        <v>7</v>
      </c>
      <c r="C8" s="8" t="s">
        <v>35</v>
      </c>
      <c r="D8" s="7" t="s">
        <v>36</v>
      </c>
      <c r="E8" s="9"/>
      <c r="F8" s="7" t="s">
        <v>24</v>
      </c>
      <c r="G8" s="10">
        <v>16900</v>
      </c>
      <c r="H8" s="10">
        <v>45000</v>
      </c>
      <c r="I8" s="11">
        <v>29094.827586206899</v>
      </c>
      <c r="J8" s="12">
        <v>40000</v>
      </c>
      <c r="K8" s="12">
        <v>24573</v>
      </c>
      <c r="L8" s="13">
        <v>7.0000000000000007E-2</v>
      </c>
      <c r="M8" s="14">
        <v>17981</v>
      </c>
      <c r="N8" s="11">
        <v>5800</v>
      </c>
      <c r="O8" s="11">
        <v>5790</v>
      </c>
      <c r="P8" s="15">
        <v>91827</v>
      </c>
      <c r="Q8" s="16">
        <v>19024.358771479325</v>
      </c>
      <c r="R8" s="16">
        <v>1498680</v>
      </c>
      <c r="S8" s="17">
        <f t="shared" si="0"/>
        <v>0.61432500000000001</v>
      </c>
      <c r="T8" s="18">
        <f t="shared" si="1"/>
        <v>0.1958138673810535</v>
      </c>
      <c r="U8" s="19">
        <f t="shared" si="3"/>
        <v>1.3666091985985207</v>
      </c>
      <c r="V8" s="20">
        <f t="shared" si="2"/>
        <v>0.26760103237609856</v>
      </c>
    </row>
    <row r="9" spans="1:22" x14ac:dyDescent="0.25">
      <c r="A9" s="7">
        <v>2013</v>
      </c>
      <c r="B9" s="7">
        <v>8</v>
      </c>
      <c r="C9" s="8" t="s">
        <v>37</v>
      </c>
      <c r="D9" s="7" t="s">
        <v>38</v>
      </c>
      <c r="E9" s="9"/>
      <c r="F9" s="7" t="s">
        <v>24</v>
      </c>
      <c r="G9" s="10">
        <v>18900</v>
      </c>
      <c r="H9" s="10">
        <v>45000</v>
      </c>
      <c r="I9" s="11">
        <v>29094.827586206899</v>
      </c>
      <c r="J9" s="12">
        <v>32000</v>
      </c>
      <c r="K9" s="12">
        <v>31630</v>
      </c>
      <c r="L9" s="13">
        <v>9.5000000000000001E-2</v>
      </c>
      <c r="M9" s="14">
        <v>22242</v>
      </c>
      <c r="N9" s="11">
        <v>8125</v>
      </c>
      <c r="O9" s="11">
        <v>7754</v>
      </c>
      <c r="P9" s="15">
        <v>82707</v>
      </c>
      <c r="Q9" s="16">
        <v>19749.715912586027</v>
      </c>
      <c r="R9" s="16">
        <v>1161333</v>
      </c>
      <c r="S9" s="17">
        <f t="shared" si="0"/>
        <v>0.98843749999999997</v>
      </c>
      <c r="T9" s="18">
        <f t="shared" si="1"/>
        <v>0.2689252421197722</v>
      </c>
      <c r="U9" s="19">
        <f t="shared" si="3"/>
        <v>1.4220843449330096</v>
      </c>
      <c r="V9" s="20">
        <f t="shared" si="2"/>
        <v>0.3824343767758473</v>
      </c>
    </row>
    <row r="10" spans="1:22" x14ac:dyDescent="0.25">
      <c r="A10" s="7">
        <v>2013</v>
      </c>
      <c r="B10" s="7">
        <v>9</v>
      </c>
      <c r="C10" s="8" t="s">
        <v>39</v>
      </c>
      <c r="D10" s="7" t="s">
        <v>40</v>
      </c>
      <c r="E10" s="9"/>
      <c r="F10" s="7" t="s">
        <v>24</v>
      </c>
      <c r="G10" s="10">
        <v>17900</v>
      </c>
      <c r="H10" s="10">
        <v>35000</v>
      </c>
      <c r="I10" s="11">
        <v>22629.310344827587</v>
      </c>
      <c r="J10" s="12">
        <v>15400</v>
      </c>
      <c r="K10" s="12">
        <v>14198</v>
      </c>
      <c r="L10" s="13">
        <v>3.6999999999999998E-2</v>
      </c>
      <c r="M10" s="14">
        <v>11163</v>
      </c>
      <c r="N10" s="11">
        <v>8510</v>
      </c>
      <c r="O10" s="11">
        <v>9110</v>
      </c>
      <c r="P10" s="15">
        <v>84000</v>
      </c>
      <c r="Q10" s="16">
        <v>20152.114749043398</v>
      </c>
      <c r="R10" s="16">
        <v>1142913</v>
      </c>
      <c r="S10" s="17">
        <f t="shared" si="0"/>
        <v>0.92194805194805196</v>
      </c>
      <c r="T10" s="18">
        <f t="shared" si="1"/>
        <v>0.13289285714285715</v>
      </c>
      <c r="U10" s="19">
        <f t="shared" si="3"/>
        <v>1.2718803189106871</v>
      </c>
      <c r="V10" s="20">
        <f t="shared" si="2"/>
        <v>0.16902380952380952</v>
      </c>
    </row>
    <row r="11" spans="1:22" x14ac:dyDescent="0.25">
      <c r="A11" s="7">
        <v>2013</v>
      </c>
      <c r="B11" s="7">
        <v>10</v>
      </c>
      <c r="C11" s="8" t="s">
        <v>41</v>
      </c>
      <c r="D11" s="7" t="s">
        <v>42</v>
      </c>
      <c r="E11" s="9"/>
      <c r="F11" s="7" t="s">
        <v>24</v>
      </c>
      <c r="G11" s="10">
        <v>18900</v>
      </c>
      <c r="H11" s="10">
        <v>45000</v>
      </c>
      <c r="I11" s="11">
        <v>29094.827586206899</v>
      </c>
      <c r="J11" s="12">
        <v>50000</v>
      </c>
      <c r="K11" s="12">
        <v>27737</v>
      </c>
      <c r="L11" s="13">
        <v>0.14000000000000001</v>
      </c>
      <c r="M11" s="14">
        <v>22408</v>
      </c>
      <c r="N11" s="11">
        <v>5305</v>
      </c>
      <c r="O11" s="11">
        <v>5040</v>
      </c>
      <c r="P11" s="15">
        <v>91602</v>
      </c>
      <c r="Q11" s="16">
        <v>18645.557650537423</v>
      </c>
      <c r="R11" s="16">
        <v>1311066</v>
      </c>
      <c r="S11" s="17">
        <f t="shared" si="0"/>
        <v>0.55474000000000001</v>
      </c>
      <c r="T11" s="18">
        <f t="shared" si="1"/>
        <v>0.24462347983668478</v>
      </c>
      <c r="U11" s="19">
        <f t="shared" si="3"/>
        <v>1.2378168511245984</v>
      </c>
      <c r="V11" s="20">
        <f t="shared" si="2"/>
        <v>0.30279906552258684</v>
      </c>
    </row>
    <row r="12" spans="1:22" x14ac:dyDescent="0.25">
      <c r="A12" s="7">
        <v>2013</v>
      </c>
      <c r="B12" s="7">
        <v>11</v>
      </c>
      <c r="C12" s="8" t="s">
        <v>43</v>
      </c>
      <c r="D12" s="7" t="s">
        <v>44</v>
      </c>
      <c r="E12" s="9"/>
      <c r="F12" s="7" t="s">
        <v>24</v>
      </c>
      <c r="G12" s="10">
        <v>32900</v>
      </c>
      <c r="H12" s="10">
        <v>40000</v>
      </c>
      <c r="I12" s="11">
        <v>25862.068965517243</v>
      </c>
      <c r="J12" s="12">
        <v>45000</v>
      </c>
      <c r="K12" s="12">
        <v>12159</v>
      </c>
      <c r="L12" s="13">
        <v>0.11</v>
      </c>
      <c r="M12" s="14">
        <v>10421</v>
      </c>
      <c r="N12" s="11">
        <v>15462</v>
      </c>
      <c r="O12" s="11">
        <v>16194</v>
      </c>
      <c r="P12" s="15">
        <v>85951</v>
      </c>
      <c r="Q12" s="16">
        <v>19303.042956564313</v>
      </c>
      <c r="R12" s="16">
        <v>1337991</v>
      </c>
      <c r="S12" s="17">
        <f t="shared" si="0"/>
        <v>0.2702</v>
      </c>
      <c r="T12" s="18">
        <f t="shared" si="1"/>
        <v>0.12124349920303429</v>
      </c>
      <c r="U12" s="19">
        <f t="shared" si="3"/>
        <v>1.1667786200940409</v>
      </c>
      <c r="V12" s="20">
        <f t="shared" si="2"/>
        <v>0.14146432269548928</v>
      </c>
    </row>
    <row r="13" spans="1:22" x14ac:dyDescent="0.25">
      <c r="A13" s="7">
        <v>2013</v>
      </c>
      <c r="B13" s="7">
        <v>12</v>
      </c>
      <c r="C13" s="8" t="s">
        <v>45</v>
      </c>
      <c r="D13" s="7" t="s">
        <v>46</v>
      </c>
      <c r="E13" s="9"/>
      <c r="F13" s="7" t="s">
        <v>24</v>
      </c>
      <c r="G13" s="10">
        <v>13900</v>
      </c>
      <c r="H13" s="10">
        <v>40000</v>
      </c>
      <c r="I13" s="11">
        <v>25862.068965517243</v>
      </c>
      <c r="J13" s="12">
        <v>28000</v>
      </c>
      <c r="K13" s="12">
        <v>16278</v>
      </c>
      <c r="L13" s="13">
        <v>7.0000000000000007E-2</v>
      </c>
      <c r="M13" s="14">
        <v>12840</v>
      </c>
      <c r="N13" s="11">
        <v>4953</v>
      </c>
      <c r="O13" s="11">
        <v>5001</v>
      </c>
      <c r="P13" s="15">
        <v>88098</v>
      </c>
      <c r="Q13" s="16">
        <v>20508.094790360767</v>
      </c>
      <c r="R13" s="16">
        <v>1237775</v>
      </c>
      <c r="S13" s="17">
        <f t="shared" si="0"/>
        <v>0.58135714285714291</v>
      </c>
      <c r="T13" s="18">
        <f t="shared" si="1"/>
        <v>0.14574678199278077</v>
      </c>
      <c r="U13" s="19">
        <f t="shared" si="3"/>
        <v>1.2677570093457944</v>
      </c>
      <c r="V13" s="20">
        <f t="shared" si="2"/>
        <v>0.18477150446094123</v>
      </c>
    </row>
    <row r="14" spans="1:22" x14ac:dyDescent="0.25">
      <c r="A14" s="7">
        <v>2013</v>
      </c>
      <c r="B14" s="7">
        <v>13</v>
      </c>
      <c r="C14" s="8" t="s">
        <v>47</v>
      </c>
      <c r="D14" s="7" t="s">
        <v>48</v>
      </c>
      <c r="E14" s="9"/>
      <c r="F14" s="7" t="s">
        <v>24</v>
      </c>
      <c r="G14" s="10">
        <v>13900</v>
      </c>
      <c r="H14" s="10">
        <v>45000</v>
      </c>
      <c r="I14" s="11">
        <v>29094.827586206899</v>
      </c>
      <c r="J14" s="12">
        <v>27000</v>
      </c>
      <c r="K14" s="12">
        <v>16990</v>
      </c>
      <c r="L14" s="13">
        <v>7.0000000000000007E-2</v>
      </c>
      <c r="M14" s="14">
        <v>13270</v>
      </c>
      <c r="N14" s="11">
        <v>6580</v>
      </c>
      <c r="O14" s="11">
        <v>6981</v>
      </c>
      <c r="P14" s="15">
        <v>85636</v>
      </c>
      <c r="Q14" s="16">
        <v>18574.143537908094</v>
      </c>
      <c r="R14" s="16">
        <v>1260143</v>
      </c>
      <c r="S14" s="17">
        <f t="shared" si="0"/>
        <v>0.6292592592592593</v>
      </c>
      <c r="T14" s="18">
        <f t="shared" si="1"/>
        <v>0.15495819515157178</v>
      </c>
      <c r="U14" s="19">
        <f t="shared" si="3"/>
        <v>1.2803315749811606</v>
      </c>
      <c r="V14" s="20">
        <f t="shared" si="2"/>
        <v>0.19839787005464993</v>
      </c>
    </row>
    <row r="15" spans="1:22" x14ac:dyDescent="0.25">
      <c r="A15" s="7">
        <v>2013</v>
      </c>
      <c r="B15" s="7">
        <v>14</v>
      </c>
      <c r="C15" s="8" t="s">
        <v>49</v>
      </c>
      <c r="D15" s="7" t="s">
        <v>42</v>
      </c>
      <c r="E15" s="9"/>
      <c r="F15" s="7" t="s">
        <v>24</v>
      </c>
      <c r="G15" s="10">
        <v>24900</v>
      </c>
      <c r="H15" s="10">
        <v>40000</v>
      </c>
      <c r="I15" s="11">
        <v>25862.068965517243</v>
      </c>
      <c r="J15" s="12">
        <v>55000</v>
      </c>
      <c r="K15" s="12">
        <v>19649</v>
      </c>
      <c r="L15" s="13">
        <v>0.09</v>
      </c>
      <c r="M15" s="14">
        <v>16157</v>
      </c>
      <c r="N15" s="11">
        <v>10580</v>
      </c>
      <c r="O15" s="11">
        <v>10450</v>
      </c>
      <c r="P15" s="15">
        <v>70599</v>
      </c>
      <c r="Q15" s="16">
        <v>18949.209047599357</v>
      </c>
      <c r="R15" s="16">
        <v>933963</v>
      </c>
      <c r="S15" s="17">
        <f t="shared" si="0"/>
        <v>0.35725454545454544</v>
      </c>
      <c r="T15" s="18">
        <f t="shared" si="1"/>
        <v>0.2288559328035808</v>
      </c>
      <c r="U15" s="19">
        <f t="shared" si="3"/>
        <v>1.2161292319118648</v>
      </c>
      <c r="V15" s="20">
        <f t="shared" si="2"/>
        <v>0.27831838977889206</v>
      </c>
    </row>
    <row r="16" spans="1:22" x14ac:dyDescent="0.25">
      <c r="A16" s="7">
        <v>2013</v>
      </c>
      <c r="B16" s="7">
        <v>15</v>
      </c>
      <c r="C16" s="8" t="s">
        <v>50</v>
      </c>
      <c r="D16" s="7" t="s">
        <v>51</v>
      </c>
      <c r="E16" s="9"/>
      <c r="F16" s="7" t="s">
        <v>24</v>
      </c>
      <c r="G16" s="10">
        <v>16900</v>
      </c>
      <c r="H16" s="10">
        <v>45000</v>
      </c>
      <c r="I16" s="11">
        <v>29094.827586206899</v>
      </c>
      <c r="J16" s="12">
        <v>18000</v>
      </c>
      <c r="K16" s="12">
        <v>16466</v>
      </c>
      <c r="L16" s="13">
        <v>0.05</v>
      </c>
      <c r="M16" s="14">
        <v>13037</v>
      </c>
      <c r="N16" s="11">
        <v>7700</v>
      </c>
      <c r="O16" s="11">
        <v>7089</v>
      </c>
      <c r="P16" s="15">
        <v>87425</v>
      </c>
      <c r="Q16" s="16">
        <v>22095.705099698436</v>
      </c>
      <c r="R16" s="16">
        <v>608272</v>
      </c>
      <c r="S16" s="17">
        <f t="shared" si="0"/>
        <v>0.9147777777777778</v>
      </c>
      <c r="T16" s="18">
        <f t="shared" si="1"/>
        <v>0.14912210466113812</v>
      </c>
      <c r="U16" s="19">
        <f t="shared" si="3"/>
        <v>1.2630206335813454</v>
      </c>
      <c r="V16" s="20">
        <f t="shared" si="2"/>
        <v>0.18834429511009437</v>
      </c>
    </row>
    <row r="17" spans="1:22" x14ac:dyDescent="0.25">
      <c r="A17" s="7">
        <v>2013</v>
      </c>
      <c r="B17" s="7">
        <v>16</v>
      </c>
      <c r="C17" s="8" t="s">
        <v>52</v>
      </c>
      <c r="D17" s="7" t="s">
        <v>53</v>
      </c>
      <c r="E17" s="9"/>
      <c r="F17" s="7" t="s">
        <v>24</v>
      </c>
      <c r="G17" s="10">
        <v>16900</v>
      </c>
      <c r="H17" s="10">
        <v>45000</v>
      </c>
      <c r="I17" s="11">
        <v>29094.827586206899</v>
      </c>
      <c r="J17" s="12">
        <v>24000</v>
      </c>
      <c r="K17" s="12">
        <v>20579</v>
      </c>
      <c r="L17" s="13">
        <v>6.5000000000000002E-2</v>
      </c>
      <c r="M17" s="14">
        <v>16234</v>
      </c>
      <c r="N17" s="11">
        <v>3600</v>
      </c>
      <c r="O17" s="11">
        <v>6690</v>
      </c>
      <c r="P17" s="15">
        <v>87500</v>
      </c>
      <c r="Q17" s="16">
        <v>23382.254614261459</v>
      </c>
      <c r="R17" s="16">
        <v>560006</v>
      </c>
      <c r="S17" s="17">
        <f t="shared" si="0"/>
        <v>0.85745833333333332</v>
      </c>
      <c r="T17" s="18">
        <f t="shared" si="1"/>
        <v>0.18553142857142857</v>
      </c>
      <c r="U17" s="19">
        <f t="shared" si="3"/>
        <v>1.2676481458666995</v>
      </c>
      <c r="V17" s="20">
        <f t="shared" si="2"/>
        <v>0.23518857142857144</v>
      </c>
    </row>
    <row r="18" spans="1:22" x14ac:dyDescent="0.25">
      <c r="A18" s="7">
        <v>2013</v>
      </c>
      <c r="B18" s="7">
        <v>17</v>
      </c>
      <c r="C18" s="8" t="s">
        <v>54</v>
      </c>
      <c r="D18" s="7" t="s">
        <v>55</v>
      </c>
      <c r="E18" s="9"/>
      <c r="F18" s="7" t="s">
        <v>24</v>
      </c>
      <c r="G18" s="10">
        <v>33999</v>
      </c>
      <c r="H18" s="10">
        <v>40000</v>
      </c>
      <c r="I18" s="11">
        <v>25862.068965517243</v>
      </c>
      <c r="J18" s="12">
        <v>40000</v>
      </c>
      <c r="K18" s="12">
        <v>15114</v>
      </c>
      <c r="L18" s="13">
        <v>0.05</v>
      </c>
      <c r="M18" s="14">
        <v>11848</v>
      </c>
      <c r="N18" s="11">
        <v>16500</v>
      </c>
      <c r="O18" s="11">
        <v>16101</v>
      </c>
      <c r="P18" s="15">
        <v>93245</v>
      </c>
      <c r="Q18" s="16">
        <v>17984.374194464912</v>
      </c>
      <c r="R18" s="16">
        <v>1607109</v>
      </c>
      <c r="S18" s="17">
        <f t="shared" si="0"/>
        <v>0.37785000000000002</v>
      </c>
      <c r="T18" s="18">
        <f t="shared" si="1"/>
        <v>0.12706311330366241</v>
      </c>
      <c r="U18" s="19">
        <f t="shared" si="3"/>
        <v>1.2756583389601621</v>
      </c>
      <c r="V18" s="20">
        <f t="shared" si="2"/>
        <v>0.16208912006005685</v>
      </c>
    </row>
    <row r="19" spans="1:22" x14ac:dyDescent="0.25">
      <c r="A19" s="7">
        <v>2013</v>
      </c>
      <c r="B19" s="7">
        <v>18</v>
      </c>
      <c r="C19" s="8" t="s">
        <v>56</v>
      </c>
      <c r="D19" s="7" t="s">
        <v>34</v>
      </c>
      <c r="E19" s="9"/>
      <c r="F19" s="7" t="s">
        <v>24</v>
      </c>
      <c r="G19" s="10">
        <v>15900</v>
      </c>
      <c r="H19" s="10">
        <v>40000</v>
      </c>
      <c r="I19" s="11">
        <v>25862.068965517243</v>
      </c>
      <c r="J19" s="12">
        <v>33000</v>
      </c>
      <c r="K19" s="12">
        <v>52743</v>
      </c>
      <c r="L19" s="13">
        <v>4.4999999999999998E-2</v>
      </c>
      <c r="M19" s="14">
        <v>31300</v>
      </c>
      <c r="N19" s="11">
        <v>14500</v>
      </c>
      <c r="O19" s="11">
        <v>17608</v>
      </c>
      <c r="P19" s="15">
        <v>79519</v>
      </c>
      <c r="Q19" s="16">
        <v>16962.979867301168</v>
      </c>
      <c r="R19" s="16">
        <v>1341740</v>
      </c>
      <c r="S19" s="17">
        <f t="shared" si="0"/>
        <v>1.5982727272727273</v>
      </c>
      <c r="T19" s="18">
        <f t="shared" si="1"/>
        <v>0.39361661992731295</v>
      </c>
      <c r="U19" s="19">
        <f t="shared" si="3"/>
        <v>1.6850798722044729</v>
      </c>
      <c r="V19" s="20">
        <f t="shared" si="2"/>
        <v>0.66327544360467305</v>
      </c>
    </row>
    <row r="20" spans="1:22" x14ac:dyDescent="0.25">
      <c r="A20" s="7">
        <v>2014</v>
      </c>
      <c r="B20" s="7">
        <v>1</v>
      </c>
      <c r="C20" s="8" t="s">
        <v>57</v>
      </c>
      <c r="D20" s="7" t="s">
        <v>58</v>
      </c>
      <c r="E20" s="9"/>
      <c r="F20" s="7" t="s">
        <v>24</v>
      </c>
      <c r="G20" s="10">
        <v>13900</v>
      </c>
      <c r="H20" s="10">
        <v>35000</v>
      </c>
      <c r="I20" s="11">
        <v>22629.310344827587</v>
      </c>
      <c r="J20" s="12">
        <v>30000</v>
      </c>
      <c r="K20" s="12">
        <v>43698</v>
      </c>
      <c r="L20" s="13">
        <v>6.5000000000000002E-2</v>
      </c>
      <c r="M20" s="14">
        <v>28253</v>
      </c>
      <c r="N20" s="11">
        <v>6428</v>
      </c>
      <c r="O20" s="11">
        <v>5040</v>
      </c>
      <c r="P20" s="15">
        <v>64798</v>
      </c>
      <c r="Q20" s="16">
        <v>18418.974575447217</v>
      </c>
      <c r="R20" s="16">
        <v>890657</v>
      </c>
      <c r="S20" s="17">
        <f t="shared" si="0"/>
        <v>1.4565999999999999</v>
      </c>
      <c r="T20" s="18">
        <f t="shared" si="1"/>
        <v>0.43601654372048521</v>
      </c>
      <c r="U20" s="19">
        <f t="shared" si="3"/>
        <v>1.546667610519237</v>
      </c>
      <c r="V20" s="20">
        <f t="shared" si="2"/>
        <v>0.67437266582301925</v>
      </c>
    </row>
    <row r="21" spans="1:22" x14ac:dyDescent="0.25">
      <c r="A21" s="7">
        <v>2014</v>
      </c>
      <c r="B21" s="7">
        <v>2</v>
      </c>
      <c r="C21" s="8" t="s">
        <v>59</v>
      </c>
      <c r="D21" s="7" t="s">
        <v>60</v>
      </c>
      <c r="E21" s="9"/>
      <c r="F21" s="7" t="s">
        <v>24</v>
      </c>
      <c r="G21" s="10">
        <v>13900</v>
      </c>
      <c r="H21" s="10">
        <v>35000</v>
      </c>
      <c r="I21" s="11">
        <v>22629.310344827587</v>
      </c>
      <c r="J21" s="12">
        <v>18000</v>
      </c>
      <c r="K21" s="12">
        <v>35201</v>
      </c>
      <c r="L21" s="13">
        <v>2.8000000000000001E-2</v>
      </c>
      <c r="M21" s="14">
        <v>24191</v>
      </c>
      <c r="N21" s="11">
        <v>6500</v>
      </c>
      <c r="O21" s="11">
        <v>0</v>
      </c>
      <c r="P21" s="15">
        <v>74424</v>
      </c>
      <c r="Q21" s="16">
        <v>19297.305001054974</v>
      </c>
      <c r="R21" s="16">
        <v>866094</v>
      </c>
      <c r="S21" s="17">
        <f t="shared" si="0"/>
        <v>1.9556111111111112</v>
      </c>
      <c r="T21" s="18">
        <f t="shared" si="1"/>
        <v>0.32504299688272598</v>
      </c>
      <c r="U21" s="19">
        <f t="shared" si="3"/>
        <v>1.4551279401430284</v>
      </c>
      <c r="V21" s="20">
        <f t="shared" si="2"/>
        <v>0.47297914651187789</v>
      </c>
    </row>
    <row r="22" spans="1:22" x14ac:dyDescent="0.25">
      <c r="A22" s="7">
        <v>2014</v>
      </c>
      <c r="B22" s="7">
        <v>3</v>
      </c>
      <c r="C22" s="8" t="s">
        <v>61</v>
      </c>
      <c r="D22" s="7" t="s">
        <v>62</v>
      </c>
      <c r="E22" s="9"/>
      <c r="F22" s="7" t="s">
        <v>24</v>
      </c>
      <c r="G22" s="10">
        <v>19900</v>
      </c>
      <c r="H22" s="10">
        <v>45000</v>
      </c>
      <c r="I22" s="11">
        <v>29094.827586206899</v>
      </c>
      <c r="J22" s="12">
        <v>25000</v>
      </c>
      <c r="K22" s="12">
        <v>14934</v>
      </c>
      <c r="L22" s="13">
        <v>0.06</v>
      </c>
      <c r="M22" s="14">
        <v>13649</v>
      </c>
      <c r="N22" s="11">
        <v>9200</v>
      </c>
      <c r="O22" s="11">
        <v>8400</v>
      </c>
      <c r="P22" s="15">
        <v>89033</v>
      </c>
      <c r="Q22" s="16">
        <v>23891.560600008794</v>
      </c>
      <c r="R22" s="16">
        <v>520517</v>
      </c>
      <c r="S22" s="17">
        <f t="shared" si="0"/>
        <v>0.59736</v>
      </c>
      <c r="T22" s="18">
        <f t="shared" si="1"/>
        <v>0.15330270798467985</v>
      </c>
      <c r="U22" s="19">
        <f t="shared" si="3"/>
        <v>1.0941460912887391</v>
      </c>
      <c r="V22" s="20">
        <f t="shared" si="2"/>
        <v>0.16773555872541643</v>
      </c>
    </row>
    <row r="23" spans="1:22" x14ac:dyDescent="0.25">
      <c r="A23" s="7">
        <v>2014</v>
      </c>
      <c r="B23" s="7">
        <v>4</v>
      </c>
      <c r="C23" s="8" t="s">
        <v>63</v>
      </c>
      <c r="D23" s="7" t="s">
        <v>64</v>
      </c>
      <c r="E23" s="9" t="s">
        <v>64</v>
      </c>
      <c r="F23" s="7" t="s">
        <v>24</v>
      </c>
      <c r="G23" s="10">
        <v>19999</v>
      </c>
      <c r="H23" s="10">
        <v>45000</v>
      </c>
      <c r="I23" s="11">
        <v>29094.827586206899</v>
      </c>
      <c r="J23" s="12">
        <v>22000</v>
      </c>
      <c r="K23" s="12">
        <v>17784</v>
      </c>
      <c r="L23" s="13">
        <v>5.5E-2</v>
      </c>
      <c r="M23" s="14">
        <v>15114</v>
      </c>
      <c r="N23" s="11">
        <v>9400</v>
      </c>
      <c r="O23" s="11">
        <v>9400</v>
      </c>
      <c r="P23" s="15">
        <v>90575</v>
      </c>
      <c r="Q23" s="16">
        <v>22333.895529637961</v>
      </c>
      <c r="R23" s="16">
        <v>567723</v>
      </c>
      <c r="S23" s="17">
        <f t="shared" si="0"/>
        <v>0.8083636363636364</v>
      </c>
      <c r="T23" s="18">
        <f t="shared" si="1"/>
        <v>0.166867237096329</v>
      </c>
      <c r="U23" s="19">
        <f t="shared" si="3"/>
        <v>1.1766574037316395</v>
      </c>
      <c r="V23" s="20">
        <f t="shared" si="2"/>
        <v>0.19634556996963842</v>
      </c>
    </row>
    <row r="24" spans="1:22" x14ac:dyDescent="0.25">
      <c r="A24" s="7">
        <v>2014</v>
      </c>
      <c r="B24" s="7">
        <v>5</v>
      </c>
      <c r="C24" s="8" t="s">
        <v>65</v>
      </c>
      <c r="D24" s="7" t="s">
        <v>66</v>
      </c>
      <c r="E24" s="9" t="s">
        <v>67</v>
      </c>
      <c r="F24" s="7" t="s">
        <v>24</v>
      </c>
      <c r="G24" s="10">
        <v>19900</v>
      </c>
      <c r="H24" s="10">
        <v>45000</v>
      </c>
      <c r="I24" s="11">
        <v>29094.827586206899</v>
      </c>
      <c r="J24" s="12">
        <v>25040</v>
      </c>
      <c r="K24" s="12">
        <v>6411</v>
      </c>
      <c r="L24" s="13">
        <v>6.5000000000000002E-2</v>
      </c>
      <c r="M24" s="14">
        <v>5641</v>
      </c>
      <c r="N24" s="11">
        <v>10350</v>
      </c>
      <c r="O24" s="11">
        <v>10350</v>
      </c>
      <c r="P24" s="15">
        <v>87951</v>
      </c>
      <c r="Q24" s="16">
        <v>24209.546117762187</v>
      </c>
      <c r="R24" s="16">
        <v>505839</v>
      </c>
      <c r="S24" s="17">
        <f t="shared" si="0"/>
        <v>0.2560303514376997</v>
      </c>
      <c r="T24" s="18">
        <f t="shared" si="1"/>
        <v>6.4137985923980401E-2</v>
      </c>
      <c r="U24" s="19">
        <f t="shared" si="3"/>
        <v>1.1365006204573658</v>
      </c>
      <c r="V24" s="20">
        <f t="shared" si="2"/>
        <v>7.2892860797489509E-2</v>
      </c>
    </row>
    <row r="25" spans="1:22" x14ac:dyDescent="0.25">
      <c r="A25" s="7">
        <v>2014</v>
      </c>
      <c r="B25" s="7">
        <v>6</v>
      </c>
      <c r="C25" s="8" t="s">
        <v>68</v>
      </c>
      <c r="D25" s="7" t="s">
        <v>69</v>
      </c>
      <c r="E25" s="9" t="s">
        <v>69</v>
      </c>
      <c r="F25" s="7" t="s">
        <v>24</v>
      </c>
      <c r="G25" s="10">
        <v>25900</v>
      </c>
      <c r="H25" s="10">
        <v>40000</v>
      </c>
      <c r="I25" s="11">
        <v>25862.068965517243</v>
      </c>
      <c r="J25" s="12">
        <v>20000</v>
      </c>
      <c r="K25" s="12">
        <v>9619</v>
      </c>
      <c r="L25" s="13">
        <v>4.2999999999999997E-2</v>
      </c>
      <c r="M25" s="14">
        <v>7689</v>
      </c>
      <c r="N25" s="11">
        <v>12250</v>
      </c>
      <c r="O25" s="11">
        <v>12250</v>
      </c>
      <c r="P25" s="15">
        <v>87890</v>
      </c>
      <c r="Q25" s="16">
        <v>23251.078803493328</v>
      </c>
      <c r="R25" s="16">
        <v>506165</v>
      </c>
      <c r="S25" s="17">
        <f t="shared" si="0"/>
        <v>0.48094999999999999</v>
      </c>
      <c r="T25" s="18">
        <f t="shared" si="1"/>
        <v>8.7484355444305384E-2</v>
      </c>
      <c r="U25" s="19">
        <f t="shared" si="3"/>
        <v>1.2510079334113668</v>
      </c>
      <c r="V25" s="20">
        <f t="shared" si="2"/>
        <v>0.10944362271020594</v>
      </c>
    </row>
    <row r="26" spans="1:22" x14ac:dyDescent="0.25">
      <c r="A26" s="7">
        <v>2014</v>
      </c>
      <c r="B26" s="7">
        <v>7</v>
      </c>
      <c r="C26" s="8" t="s">
        <v>70</v>
      </c>
      <c r="D26" s="7" t="s">
        <v>71</v>
      </c>
      <c r="E26" s="9" t="s">
        <v>71</v>
      </c>
      <c r="F26" s="7" t="s">
        <v>24</v>
      </c>
      <c r="G26" s="10">
        <v>17900</v>
      </c>
      <c r="H26" s="10">
        <v>50000</v>
      </c>
      <c r="I26" s="11">
        <v>32327.586206896554</v>
      </c>
      <c r="J26" s="12">
        <v>23000</v>
      </c>
      <c r="K26" s="12">
        <v>5897</v>
      </c>
      <c r="L26" s="13">
        <v>0.05</v>
      </c>
      <c r="M26" s="14">
        <v>5188</v>
      </c>
      <c r="N26" s="11">
        <v>6440</v>
      </c>
      <c r="O26" s="11">
        <v>6440</v>
      </c>
      <c r="P26" s="15">
        <v>94590</v>
      </c>
      <c r="Q26" s="16">
        <v>23517.204416650355</v>
      </c>
      <c r="R26" s="16">
        <v>571962</v>
      </c>
      <c r="S26" s="17">
        <f t="shared" si="0"/>
        <v>0.25639130434782609</v>
      </c>
      <c r="T26" s="18">
        <f t="shared" si="1"/>
        <v>5.4847235437149804E-2</v>
      </c>
      <c r="U26" s="19">
        <f t="shared" si="3"/>
        <v>1.1366615265998459</v>
      </c>
      <c r="V26" s="20">
        <f t="shared" si="2"/>
        <v>6.2342742361771855E-2</v>
      </c>
    </row>
    <row r="27" spans="1:22" x14ac:dyDescent="0.25">
      <c r="A27" s="7">
        <v>2014</v>
      </c>
      <c r="B27" s="7">
        <v>8</v>
      </c>
      <c r="C27" s="8" t="s">
        <v>72</v>
      </c>
      <c r="D27" s="7" t="s">
        <v>73</v>
      </c>
      <c r="E27" s="9"/>
      <c r="F27" s="7" t="s">
        <v>24</v>
      </c>
      <c r="G27" s="10">
        <v>18900</v>
      </c>
      <c r="H27" s="10">
        <v>45000</v>
      </c>
      <c r="I27" s="11">
        <v>29094.827586206899</v>
      </c>
      <c r="J27" s="12">
        <v>16000</v>
      </c>
      <c r="K27" s="12">
        <v>11708</v>
      </c>
      <c r="L27" s="13">
        <v>4.5999999999999999E-2</v>
      </c>
      <c r="M27" s="14">
        <v>9922</v>
      </c>
      <c r="N27" s="11">
        <v>8955</v>
      </c>
      <c r="O27" s="11">
        <v>8955</v>
      </c>
      <c r="P27" s="15">
        <v>90264</v>
      </c>
      <c r="Q27" s="16">
        <v>28463</v>
      </c>
      <c r="R27" s="16">
        <v>531032</v>
      </c>
      <c r="S27" s="17">
        <f t="shared" si="0"/>
        <v>0.73175000000000001</v>
      </c>
      <c r="T27" s="18">
        <f t="shared" si="1"/>
        <v>0.1099220065585394</v>
      </c>
      <c r="U27" s="19">
        <f t="shared" si="3"/>
        <v>1.1800040314452731</v>
      </c>
      <c r="V27" s="20">
        <f t="shared" si="2"/>
        <v>0.12970841088363025</v>
      </c>
    </row>
    <row r="28" spans="1:22" x14ac:dyDescent="0.25">
      <c r="A28" s="7">
        <v>2014</v>
      </c>
      <c r="B28" s="7">
        <v>9</v>
      </c>
      <c r="C28" s="8" t="s">
        <v>74</v>
      </c>
      <c r="D28" s="7" t="s">
        <v>75</v>
      </c>
      <c r="E28" s="9" t="s">
        <v>75</v>
      </c>
      <c r="F28" s="7" t="s">
        <v>24</v>
      </c>
      <c r="G28" s="10">
        <v>13900</v>
      </c>
      <c r="H28" s="10">
        <v>45000</v>
      </c>
      <c r="I28" s="11">
        <v>29094.827586206899</v>
      </c>
      <c r="J28" s="12">
        <v>19000</v>
      </c>
      <c r="K28" s="12">
        <v>7477</v>
      </c>
      <c r="L28" s="13">
        <v>0.04</v>
      </c>
      <c r="M28" s="14">
        <v>6333</v>
      </c>
      <c r="N28" s="11">
        <v>5875</v>
      </c>
      <c r="O28" s="11">
        <v>4900</v>
      </c>
      <c r="P28" s="15">
        <v>90015</v>
      </c>
      <c r="Q28" s="16">
        <v>28624</v>
      </c>
      <c r="R28" s="16">
        <v>546177</v>
      </c>
      <c r="S28" s="17">
        <f t="shared" si="0"/>
        <v>0.39352631578947367</v>
      </c>
      <c r="T28" s="18">
        <f t="shared" si="1"/>
        <v>7.0354940843192798E-2</v>
      </c>
      <c r="U28" s="19">
        <f t="shared" si="3"/>
        <v>1.1806410863729671</v>
      </c>
      <c r="V28" s="20">
        <f t="shared" si="2"/>
        <v>8.306393378881298E-2</v>
      </c>
    </row>
    <row r="29" spans="1:22" x14ac:dyDescent="0.25">
      <c r="A29" s="7">
        <v>2014</v>
      </c>
      <c r="B29" s="7">
        <v>10</v>
      </c>
      <c r="C29" s="8" t="s">
        <v>76</v>
      </c>
      <c r="D29" s="7" t="s">
        <v>77</v>
      </c>
      <c r="E29" s="9" t="s">
        <v>77</v>
      </c>
      <c r="F29" s="7" t="s">
        <v>24</v>
      </c>
      <c r="G29" s="10">
        <v>14900</v>
      </c>
      <c r="H29" s="10">
        <v>45000</v>
      </c>
      <c r="I29" s="11">
        <v>29094.827586206899</v>
      </c>
      <c r="J29" s="12">
        <v>21000</v>
      </c>
      <c r="K29" s="12">
        <v>13708</v>
      </c>
      <c r="L29" s="13">
        <v>0.06</v>
      </c>
      <c r="M29" s="14">
        <v>11300</v>
      </c>
      <c r="N29" s="11">
        <v>4336</v>
      </c>
      <c r="O29" s="11">
        <v>4000</v>
      </c>
      <c r="P29" s="15">
        <v>92415</v>
      </c>
      <c r="Q29" s="16"/>
      <c r="R29" s="16"/>
      <c r="S29" s="17">
        <f t="shared" si="0"/>
        <v>0.65276190476190477</v>
      </c>
      <c r="T29" s="18">
        <f t="shared" si="1"/>
        <v>0.12227452253422064</v>
      </c>
      <c r="U29" s="19">
        <f t="shared" si="3"/>
        <v>1.2130973451327434</v>
      </c>
      <c r="V29" s="20">
        <f t="shared" si="2"/>
        <v>0.14833089866363686</v>
      </c>
    </row>
    <row r="30" spans="1:22" x14ac:dyDescent="0.25">
      <c r="A30" s="7">
        <v>2014</v>
      </c>
      <c r="B30" s="7">
        <v>11</v>
      </c>
      <c r="C30" s="8" t="s">
        <v>78</v>
      </c>
      <c r="D30" s="7" t="s">
        <v>79</v>
      </c>
      <c r="E30" s="9" t="s">
        <v>79</v>
      </c>
      <c r="F30" s="7" t="s">
        <v>24</v>
      </c>
      <c r="G30" s="10">
        <v>16900</v>
      </c>
      <c r="H30" s="10">
        <v>45000</v>
      </c>
      <c r="I30" s="11">
        <v>29094.827586206899</v>
      </c>
      <c r="J30" s="12">
        <v>25000</v>
      </c>
      <c r="K30" s="12">
        <v>16507</v>
      </c>
      <c r="L30" s="13">
        <v>4.4999999999999998E-2</v>
      </c>
      <c r="M30" s="14">
        <v>13229</v>
      </c>
      <c r="N30" s="11">
        <v>4655</v>
      </c>
      <c r="O30" s="11">
        <v>4370</v>
      </c>
      <c r="P30" s="15">
        <v>96296</v>
      </c>
      <c r="Q30" s="16"/>
      <c r="R30" s="16"/>
      <c r="S30" s="17">
        <f t="shared" si="0"/>
        <v>0.66027999999999998</v>
      </c>
      <c r="T30" s="18">
        <f t="shared" si="1"/>
        <v>0.1373784996261527</v>
      </c>
      <c r="U30" s="19">
        <f t="shared" si="3"/>
        <v>1.247788948522186</v>
      </c>
      <c r="V30" s="20">
        <f t="shared" si="2"/>
        <v>0.17141937359807261</v>
      </c>
    </row>
    <row r="31" spans="1:22" x14ac:dyDescent="0.25">
      <c r="A31" s="7">
        <v>2014</v>
      </c>
      <c r="B31" s="7">
        <v>12</v>
      </c>
      <c r="C31" s="8" t="s">
        <v>80</v>
      </c>
      <c r="D31" s="7" t="s">
        <v>81</v>
      </c>
      <c r="E31" s="9" t="s">
        <v>81</v>
      </c>
      <c r="F31" s="7" t="s">
        <v>24</v>
      </c>
      <c r="G31" s="10">
        <v>14900</v>
      </c>
      <c r="H31" s="10">
        <v>45000</v>
      </c>
      <c r="I31" s="11">
        <v>29094.827586206899</v>
      </c>
      <c r="J31" s="12">
        <v>20000</v>
      </c>
      <c r="K31" s="12">
        <v>13027</v>
      </c>
      <c r="L31" s="13">
        <v>4.4999999999999998E-2</v>
      </c>
      <c r="M31" s="14">
        <v>9964</v>
      </c>
      <c r="N31" s="11">
        <v>6000</v>
      </c>
      <c r="O31" s="11">
        <v>4000</v>
      </c>
      <c r="P31" s="15">
        <v>86034</v>
      </c>
      <c r="Q31" s="16"/>
      <c r="R31" s="16"/>
      <c r="S31" s="17">
        <f t="shared" si="0"/>
        <v>0.65134999999999998</v>
      </c>
      <c r="T31" s="18">
        <f t="shared" si="1"/>
        <v>0.1158146779180324</v>
      </c>
      <c r="U31" s="19">
        <f t="shared" si="3"/>
        <v>1.3074066639903654</v>
      </c>
      <c r="V31" s="20">
        <f t="shared" si="2"/>
        <v>0.15141688169793338</v>
      </c>
    </row>
    <row r="32" spans="1:22" x14ac:dyDescent="0.25">
      <c r="A32" s="7">
        <v>2014</v>
      </c>
      <c r="B32" s="7">
        <v>13</v>
      </c>
      <c r="C32" s="8" t="s">
        <v>82</v>
      </c>
      <c r="D32" s="7" t="s">
        <v>83</v>
      </c>
      <c r="E32" s="9" t="s">
        <v>83</v>
      </c>
      <c r="F32" s="7" t="s">
        <v>24</v>
      </c>
      <c r="G32" s="10">
        <v>32900</v>
      </c>
      <c r="H32" s="10">
        <v>45000</v>
      </c>
      <c r="I32" s="11">
        <v>29094.827586206899</v>
      </c>
      <c r="J32" s="12">
        <v>17000</v>
      </c>
      <c r="K32" s="12">
        <v>3965</v>
      </c>
      <c r="L32" s="13">
        <v>0.04</v>
      </c>
      <c r="M32" s="14">
        <v>3384</v>
      </c>
      <c r="N32" s="11">
        <v>15683</v>
      </c>
      <c r="O32" s="11">
        <v>15683</v>
      </c>
      <c r="P32" s="15">
        <v>89298</v>
      </c>
      <c r="Q32" s="16"/>
      <c r="R32" s="16"/>
      <c r="S32" s="17">
        <f t="shared" si="0"/>
        <v>0.23323529411764707</v>
      </c>
      <c r="T32" s="18">
        <f t="shared" si="1"/>
        <v>3.7895585567425921E-2</v>
      </c>
      <c r="U32" s="19">
        <f t="shared" si="3"/>
        <v>1.1716903073286051</v>
      </c>
      <c r="V32" s="20">
        <f t="shared" si="2"/>
        <v>4.4401890299894733E-2</v>
      </c>
    </row>
    <row r="33" spans="1:22" x14ac:dyDescent="0.25">
      <c r="A33" s="7">
        <v>2014</v>
      </c>
      <c r="B33" s="7">
        <v>14</v>
      </c>
      <c r="C33" s="8" t="s">
        <v>84</v>
      </c>
      <c r="D33" s="7" t="s">
        <v>69</v>
      </c>
      <c r="E33" s="9" t="s">
        <v>69</v>
      </c>
      <c r="F33" s="7" t="s">
        <v>24</v>
      </c>
      <c r="G33" s="10">
        <v>24900</v>
      </c>
      <c r="H33" s="10">
        <v>35000</v>
      </c>
      <c r="I33" s="11">
        <v>22629.310344827587</v>
      </c>
      <c r="J33" s="12">
        <v>20340</v>
      </c>
      <c r="K33" s="12">
        <v>8505</v>
      </c>
      <c r="L33" s="13">
        <v>4.2999999999999997E-2</v>
      </c>
      <c r="M33" s="14">
        <v>6404</v>
      </c>
      <c r="N33" s="11"/>
      <c r="O33" s="11"/>
      <c r="P33" s="15">
        <v>73727</v>
      </c>
      <c r="Q33" s="16">
        <v>23412.526530641109</v>
      </c>
      <c r="R33" s="16">
        <v>632552</v>
      </c>
      <c r="S33" s="17">
        <f t="shared" si="0"/>
        <v>0.41814159292035397</v>
      </c>
      <c r="T33" s="18">
        <f t="shared" si="1"/>
        <v>8.6860987155316233E-2</v>
      </c>
      <c r="U33" s="19">
        <f t="shared" si="3"/>
        <v>1.3280762023735166</v>
      </c>
      <c r="V33" s="20">
        <f t="shared" si="2"/>
        <v>0.11535800995564718</v>
      </c>
    </row>
    <row r="34" spans="1:22" x14ac:dyDescent="0.25">
      <c r="A34" s="7">
        <v>2014</v>
      </c>
      <c r="B34" s="7">
        <v>15</v>
      </c>
      <c r="C34" s="8" t="s">
        <v>85</v>
      </c>
      <c r="D34" s="7" t="s">
        <v>71</v>
      </c>
      <c r="E34" s="9" t="s">
        <v>71</v>
      </c>
      <c r="F34" s="7" t="s">
        <v>24</v>
      </c>
      <c r="G34" s="10">
        <v>14900</v>
      </c>
      <c r="H34" s="10">
        <v>45000</v>
      </c>
      <c r="I34" s="11">
        <v>29094.827586206899</v>
      </c>
      <c r="J34" s="12">
        <v>15000</v>
      </c>
      <c r="K34" s="12">
        <v>6391</v>
      </c>
      <c r="L34" s="13">
        <v>0.05</v>
      </c>
      <c r="M34" s="14">
        <v>5474</v>
      </c>
      <c r="N34" s="11">
        <v>6440</v>
      </c>
      <c r="O34" s="11"/>
      <c r="P34" s="15">
        <v>89080</v>
      </c>
      <c r="Q34" s="16">
        <v>23024.557992650029</v>
      </c>
      <c r="R34" s="16">
        <v>474166</v>
      </c>
      <c r="S34" s="17">
        <f t="shared" si="0"/>
        <v>0.42606666666666665</v>
      </c>
      <c r="T34" s="18">
        <f t="shared" si="1"/>
        <v>6.1450381679389314E-2</v>
      </c>
      <c r="U34" s="19">
        <f t="shared" si="3"/>
        <v>1.1675191815856778</v>
      </c>
      <c r="V34" s="20">
        <f t="shared" si="2"/>
        <v>7.1744499326448136E-2</v>
      </c>
    </row>
    <row r="35" spans="1:22" x14ac:dyDescent="0.25">
      <c r="A35" s="7">
        <v>2014</v>
      </c>
      <c r="B35" s="7">
        <v>16</v>
      </c>
      <c r="C35" s="8" t="s">
        <v>86</v>
      </c>
      <c r="D35" s="7" t="s">
        <v>87</v>
      </c>
      <c r="E35" s="9" t="s">
        <v>87</v>
      </c>
      <c r="F35" s="7" t="s">
        <v>24</v>
      </c>
      <c r="G35" s="10">
        <v>15900</v>
      </c>
      <c r="H35" s="10">
        <v>45000</v>
      </c>
      <c r="I35" s="11">
        <v>29094.827586206899</v>
      </c>
      <c r="J35" s="12">
        <v>18000</v>
      </c>
      <c r="K35" s="12">
        <v>24526</v>
      </c>
      <c r="L35" s="13">
        <v>0.04</v>
      </c>
      <c r="M35" s="14">
        <v>17766</v>
      </c>
      <c r="N35" s="11">
        <v>6362</v>
      </c>
      <c r="O35" s="11"/>
      <c r="P35" s="15">
        <v>91250</v>
      </c>
      <c r="Q35" s="16">
        <v>23183.519051211002</v>
      </c>
      <c r="R35" s="16">
        <v>550291</v>
      </c>
      <c r="S35" s="17">
        <f t="shared" si="0"/>
        <v>1.3625555555555555</v>
      </c>
      <c r="T35" s="18">
        <f t="shared" si="1"/>
        <v>0.19469589041095892</v>
      </c>
      <c r="U35" s="19">
        <f t="shared" si="3"/>
        <v>1.3805020826297423</v>
      </c>
      <c r="V35" s="20">
        <f t="shared" si="2"/>
        <v>0.26877808219178084</v>
      </c>
    </row>
    <row r="36" spans="1:22" x14ac:dyDescent="0.25">
      <c r="A36" s="7">
        <v>2014</v>
      </c>
      <c r="B36" s="7">
        <v>17</v>
      </c>
      <c r="C36" s="8" t="s">
        <v>88</v>
      </c>
      <c r="D36" s="7" t="s">
        <v>89</v>
      </c>
      <c r="E36" s="9" t="s">
        <v>89</v>
      </c>
      <c r="F36" s="7" t="s">
        <v>24</v>
      </c>
      <c r="G36" s="10">
        <v>17900</v>
      </c>
      <c r="H36" s="10">
        <v>55000</v>
      </c>
      <c r="I36" s="11">
        <v>35560.34482758621</v>
      </c>
      <c r="J36" s="12">
        <v>35000</v>
      </c>
      <c r="K36" s="12">
        <v>34672</v>
      </c>
      <c r="L36" s="13">
        <v>4.4999999999999998E-2</v>
      </c>
      <c r="M36" s="14">
        <v>23344</v>
      </c>
      <c r="N36" s="11">
        <v>7679</v>
      </c>
      <c r="O36" s="11">
        <v>7679</v>
      </c>
      <c r="P36" s="15">
        <v>93910</v>
      </c>
      <c r="Q36" s="16">
        <v>24724.801263521782</v>
      </c>
      <c r="R36" s="16">
        <v>956881</v>
      </c>
      <c r="S36" s="17">
        <f t="shared" si="0"/>
        <v>0.99062857142857141</v>
      </c>
      <c r="T36" s="18">
        <f t="shared" si="1"/>
        <v>0.2485784261526994</v>
      </c>
      <c r="U36" s="19">
        <f t="shared" si="3"/>
        <v>1.4852638793694311</v>
      </c>
      <c r="V36" s="20">
        <f t="shared" si="2"/>
        <v>0.36920455755510595</v>
      </c>
    </row>
    <row r="37" spans="1:22" x14ac:dyDescent="0.25">
      <c r="A37" s="7">
        <v>2014</v>
      </c>
      <c r="B37" s="7">
        <v>18</v>
      </c>
      <c r="C37" s="8" t="s">
        <v>90</v>
      </c>
      <c r="D37" s="7" t="s">
        <v>91</v>
      </c>
      <c r="E37" s="9" t="s">
        <v>91</v>
      </c>
      <c r="F37" s="7" t="s">
        <v>24</v>
      </c>
      <c r="G37" s="10">
        <v>10900</v>
      </c>
      <c r="H37" s="10">
        <v>45000</v>
      </c>
      <c r="I37" s="11">
        <v>29094.827586206899</v>
      </c>
      <c r="J37" s="12">
        <v>22000</v>
      </c>
      <c r="K37" s="12">
        <v>7546</v>
      </c>
      <c r="L37" s="13"/>
      <c r="M37" s="14">
        <v>4910</v>
      </c>
      <c r="N37" s="11"/>
      <c r="O37" s="11"/>
      <c r="P37" s="15">
        <v>87400</v>
      </c>
      <c r="Q37" s="16">
        <v>30524</v>
      </c>
      <c r="R37" s="16">
        <v>477323</v>
      </c>
      <c r="S37" s="17">
        <f t="shared" si="0"/>
        <v>0.34300000000000003</v>
      </c>
      <c r="T37" s="18">
        <f t="shared" si="1"/>
        <v>5.6178489702517161E-2</v>
      </c>
      <c r="U37" s="19">
        <f t="shared" si="3"/>
        <v>1.5368635437881875</v>
      </c>
      <c r="V37" s="20">
        <f t="shared" si="2"/>
        <v>8.6338672768878716E-2</v>
      </c>
    </row>
    <row r="38" spans="1:22" x14ac:dyDescent="0.25">
      <c r="A38" s="7">
        <v>2015</v>
      </c>
      <c r="B38" s="7">
        <v>1</v>
      </c>
      <c r="C38" s="8" t="s">
        <v>92</v>
      </c>
      <c r="D38" s="7" t="s">
        <v>93</v>
      </c>
      <c r="E38" s="9" t="s">
        <v>93</v>
      </c>
      <c r="F38" s="7" t="s">
        <v>24</v>
      </c>
      <c r="G38" s="10">
        <v>12900</v>
      </c>
      <c r="H38" s="10">
        <v>2</v>
      </c>
      <c r="I38" s="11">
        <v>1.2931034482758621</v>
      </c>
      <c r="J38" s="12">
        <v>40000</v>
      </c>
      <c r="K38" s="12">
        <v>15744</v>
      </c>
      <c r="L38" s="13">
        <v>0.06</v>
      </c>
      <c r="M38" s="14">
        <v>11189</v>
      </c>
      <c r="N38" s="11">
        <v>5286</v>
      </c>
      <c r="O38" s="11"/>
      <c r="P38" s="15">
        <v>67918</v>
      </c>
      <c r="Q38" s="16">
        <v>30723</v>
      </c>
      <c r="R38" s="16">
        <v>33834</v>
      </c>
      <c r="S38" s="17">
        <f t="shared" si="0"/>
        <v>0.39360000000000001</v>
      </c>
      <c r="T38" s="18">
        <f t="shared" si="1"/>
        <v>0.16474277805589094</v>
      </c>
      <c r="U38" s="19">
        <f t="shared" si="3"/>
        <v>1.4070962552506927</v>
      </c>
      <c r="V38" s="20">
        <f t="shared" si="2"/>
        <v>0.23180894608204011</v>
      </c>
    </row>
    <row r="39" spans="1:22" x14ac:dyDescent="0.25">
      <c r="A39" s="7">
        <v>2015</v>
      </c>
      <c r="B39" s="7">
        <v>2</v>
      </c>
      <c r="C39" s="8" t="s">
        <v>94</v>
      </c>
      <c r="D39" s="7" t="s">
        <v>95</v>
      </c>
      <c r="E39" s="9" t="s">
        <v>95</v>
      </c>
      <c r="F39" s="7" t="s">
        <v>24</v>
      </c>
      <c r="G39" s="10">
        <v>12900</v>
      </c>
      <c r="H39" s="10">
        <v>35000</v>
      </c>
      <c r="I39" s="11">
        <v>22629.310344827587</v>
      </c>
      <c r="J39" s="12">
        <v>30000</v>
      </c>
      <c r="K39" s="12">
        <v>26484</v>
      </c>
      <c r="L39" s="13">
        <v>4.4999999999999998E-2</v>
      </c>
      <c r="M39" s="14">
        <v>18203</v>
      </c>
      <c r="N39" s="11">
        <v>5179</v>
      </c>
      <c r="O39" s="11"/>
      <c r="P39" s="15">
        <v>87199</v>
      </c>
      <c r="Q39" s="16"/>
      <c r="R39" s="16"/>
      <c r="S39" s="17">
        <f t="shared" si="0"/>
        <v>0.88280000000000003</v>
      </c>
      <c r="T39" s="18">
        <f t="shared" si="1"/>
        <v>0.2087523939494719</v>
      </c>
      <c r="U39" s="19">
        <f t="shared" si="3"/>
        <v>1.4549250123605999</v>
      </c>
      <c r="V39" s="20">
        <f t="shared" si="2"/>
        <v>0.30371907934724024</v>
      </c>
    </row>
    <row r="40" spans="1:22" x14ac:dyDescent="0.25">
      <c r="A40" s="7">
        <v>2015</v>
      </c>
      <c r="B40" s="7">
        <v>3</v>
      </c>
      <c r="C40" s="8" t="s">
        <v>50</v>
      </c>
      <c r="D40" s="7" t="s">
        <v>96</v>
      </c>
      <c r="E40" s="9" t="s">
        <v>96</v>
      </c>
      <c r="F40" s="7" t="s">
        <v>24</v>
      </c>
      <c r="G40" s="10">
        <v>19900</v>
      </c>
      <c r="H40" s="10">
        <v>45000</v>
      </c>
      <c r="I40" s="11">
        <v>29094.827586206899</v>
      </c>
      <c r="J40" s="12">
        <v>18000</v>
      </c>
      <c r="K40" s="12">
        <v>18871</v>
      </c>
      <c r="L40" s="13">
        <v>0.04</v>
      </c>
      <c r="M40" s="14">
        <v>14955</v>
      </c>
      <c r="N40" s="11">
        <v>8678</v>
      </c>
      <c r="O40" s="11"/>
      <c r="P40" s="15">
        <v>95168</v>
      </c>
      <c r="Q40" s="16">
        <v>30356</v>
      </c>
      <c r="R40" s="16">
        <v>512352</v>
      </c>
      <c r="S40" s="17">
        <f t="shared" si="0"/>
        <v>1.0483888888888888</v>
      </c>
      <c r="T40" s="18">
        <f t="shared" si="1"/>
        <v>0.15714315736381976</v>
      </c>
      <c r="U40" s="19">
        <f t="shared" si="3"/>
        <v>1.2618522233366767</v>
      </c>
      <c r="V40" s="20">
        <f t="shared" si="2"/>
        <v>0.19829144250168124</v>
      </c>
    </row>
    <row r="41" spans="1:22" x14ac:dyDescent="0.25">
      <c r="A41" s="7">
        <v>2015</v>
      </c>
      <c r="B41" s="7">
        <v>4</v>
      </c>
      <c r="C41" s="8" t="s">
        <v>97</v>
      </c>
      <c r="D41" s="7" t="s">
        <v>98</v>
      </c>
      <c r="E41" s="9" t="s">
        <v>98</v>
      </c>
      <c r="F41" s="7" t="s">
        <v>24</v>
      </c>
      <c r="G41" s="10">
        <v>13900</v>
      </c>
      <c r="H41" s="10">
        <v>45000</v>
      </c>
      <c r="I41" s="11">
        <v>29094.827586206899</v>
      </c>
      <c r="J41" s="12">
        <v>21000</v>
      </c>
      <c r="K41" s="12">
        <v>27756</v>
      </c>
      <c r="L41" s="13">
        <v>0.05</v>
      </c>
      <c r="M41" s="14">
        <v>19978</v>
      </c>
      <c r="N41" s="11">
        <v>5927</v>
      </c>
      <c r="O41" s="11"/>
      <c r="P41" s="15">
        <v>91135</v>
      </c>
      <c r="Q41" s="16">
        <v>29119</v>
      </c>
      <c r="R41" s="16">
        <v>493430</v>
      </c>
      <c r="S41" s="17">
        <f t="shared" si="0"/>
        <v>1.3217142857142856</v>
      </c>
      <c r="T41" s="18">
        <f t="shared" si="1"/>
        <v>0.21921325506117298</v>
      </c>
      <c r="U41" s="19">
        <f t="shared" si="3"/>
        <v>1.389328261087196</v>
      </c>
      <c r="V41" s="20">
        <f t="shared" si="2"/>
        <v>0.30455917046140341</v>
      </c>
    </row>
    <row r="42" spans="1:22" x14ac:dyDescent="0.25">
      <c r="A42" s="7">
        <v>2015</v>
      </c>
      <c r="B42" s="7">
        <v>5</v>
      </c>
      <c r="C42" s="8" t="s">
        <v>99</v>
      </c>
      <c r="D42" s="7" t="s">
        <v>100</v>
      </c>
      <c r="E42" s="9" t="s">
        <v>101</v>
      </c>
      <c r="F42" s="7" t="s">
        <v>24</v>
      </c>
      <c r="G42" s="10">
        <v>17900</v>
      </c>
      <c r="H42" s="10">
        <v>40000</v>
      </c>
      <c r="I42" s="11">
        <v>25862.068965517243</v>
      </c>
      <c r="J42" s="12">
        <v>40000</v>
      </c>
      <c r="K42" s="12">
        <v>19183</v>
      </c>
      <c r="L42" s="13">
        <v>0.05</v>
      </c>
      <c r="M42" s="14">
        <v>15264</v>
      </c>
      <c r="N42" s="11">
        <v>7858</v>
      </c>
      <c r="O42" s="11"/>
      <c r="P42" s="15">
        <v>83888</v>
      </c>
      <c r="Q42" s="16">
        <v>29522</v>
      </c>
      <c r="R42" s="16">
        <v>730197</v>
      </c>
      <c r="S42" s="17">
        <f t="shared" si="0"/>
        <v>0.47957499999999997</v>
      </c>
      <c r="T42" s="18">
        <f t="shared" si="1"/>
        <v>0.1819568949074957</v>
      </c>
      <c r="U42" s="19">
        <f t="shared" si="3"/>
        <v>1.2567479035639413</v>
      </c>
      <c r="V42" s="20">
        <f t="shared" si="2"/>
        <v>0.22867394621399961</v>
      </c>
    </row>
    <row r="43" spans="1:22" x14ac:dyDescent="0.25">
      <c r="A43" s="7">
        <v>2015</v>
      </c>
      <c r="B43" s="7">
        <v>6</v>
      </c>
      <c r="C43" s="8" t="s">
        <v>102</v>
      </c>
      <c r="D43" s="7" t="s">
        <v>103</v>
      </c>
      <c r="E43" s="9" t="s">
        <v>104</v>
      </c>
      <c r="F43" s="7" t="s">
        <v>24</v>
      </c>
      <c r="G43" s="10">
        <v>16900</v>
      </c>
      <c r="H43" s="10">
        <v>50000</v>
      </c>
      <c r="I43" s="11">
        <v>32327.586206896554</v>
      </c>
      <c r="J43" s="12">
        <v>30000</v>
      </c>
      <c r="K43" s="12">
        <v>36707</v>
      </c>
      <c r="L43" s="13">
        <v>0.08</v>
      </c>
      <c r="M43" s="14">
        <v>26939</v>
      </c>
      <c r="N43" s="11">
        <v>6910</v>
      </c>
      <c r="O43" s="11"/>
      <c r="P43" s="15">
        <v>96871</v>
      </c>
      <c r="Q43" s="16">
        <v>29992</v>
      </c>
      <c r="R43" s="16">
        <v>957750</v>
      </c>
      <c r="S43" s="17">
        <f t="shared" si="0"/>
        <v>1.2235666666666667</v>
      </c>
      <c r="T43" s="18">
        <f t="shared" si="1"/>
        <v>0.27809148248701882</v>
      </c>
      <c r="U43" s="19">
        <f t="shared" si="3"/>
        <v>1.3625969783585137</v>
      </c>
      <c r="V43" s="20">
        <f t="shared" si="2"/>
        <v>0.37892661374405134</v>
      </c>
    </row>
    <row r="44" spans="1:22" x14ac:dyDescent="0.25">
      <c r="A44" s="7">
        <v>2015</v>
      </c>
      <c r="B44" s="7">
        <v>7</v>
      </c>
      <c r="C44" s="8" t="s">
        <v>105</v>
      </c>
      <c r="D44" s="7" t="s">
        <v>106</v>
      </c>
      <c r="E44" s="9" t="s">
        <v>106</v>
      </c>
      <c r="F44" s="7" t="s">
        <v>24</v>
      </c>
      <c r="G44" s="10">
        <v>19900</v>
      </c>
      <c r="H44" s="10">
        <v>50000</v>
      </c>
      <c r="I44" s="11">
        <v>32327.586206896554</v>
      </c>
      <c r="J44" s="12">
        <v>25000</v>
      </c>
      <c r="K44" s="12">
        <v>15938</v>
      </c>
      <c r="L44" s="13">
        <v>5.8000000000000003E-2</v>
      </c>
      <c r="M44" s="14">
        <v>13136</v>
      </c>
      <c r="N44" s="11">
        <v>9205</v>
      </c>
      <c r="O44" s="11"/>
      <c r="P44" s="15">
        <v>93225</v>
      </c>
      <c r="Q44" s="16">
        <v>29846</v>
      </c>
      <c r="R44" s="16">
        <v>878716</v>
      </c>
      <c r="S44" s="17">
        <f t="shared" si="0"/>
        <v>0.63751999999999998</v>
      </c>
      <c r="T44" s="18">
        <f t="shared" si="1"/>
        <v>0.14090640922499328</v>
      </c>
      <c r="U44" s="19">
        <f t="shared" si="3"/>
        <v>1.2133069427527405</v>
      </c>
      <c r="V44" s="20">
        <f t="shared" si="2"/>
        <v>0.17096272459104317</v>
      </c>
    </row>
    <row r="45" spans="1:22" x14ac:dyDescent="0.25">
      <c r="A45" s="7">
        <v>2015</v>
      </c>
      <c r="B45" s="7">
        <v>8</v>
      </c>
      <c r="C45" s="8" t="s">
        <v>107</v>
      </c>
      <c r="D45" s="7" t="s">
        <v>108</v>
      </c>
      <c r="E45" s="9" t="s">
        <v>108</v>
      </c>
      <c r="F45" s="7" t="s">
        <v>24</v>
      </c>
      <c r="G45" s="10">
        <v>17900</v>
      </c>
      <c r="H45" s="10">
        <v>40000</v>
      </c>
      <c r="I45" s="11">
        <v>25862.068965517243</v>
      </c>
      <c r="J45" s="12">
        <v>22000</v>
      </c>
      <c r="K45" s="12">
        <v>13953</v>
      </c>
      <c r="L45" s="13">
        <v>4.4999999999999998E-2</v>
      </c>
      <c r="M45" s="14">
        <v>11687</v>
      </c>
      <c r="N45" s="11">
        <v>5358</v>
      </c>
      <c r="O45" s="11"/>
      <c r="P45" s="15">
        <v>92341</v>
      </c>
      <c r="Q45" s="16">
        <v>29467</v>
      </c>
      <c r="R45" s="16">
        <v>524179</v>
      </c>
      <c r="S45" s="17">
        <f t="shared" si="0"/>
        <v>0.63422727272727275</v>
      </c>
      <c r="T45" s="18">
        <f t="shared" si="1"/>
        <v>0.12656349833768316</v>
      </c>
      <c r="U45" s="19">
        <f t="shared" si="3"/>
        <v>1.1938906477282452</v>
      </c>
      <c r="V45" s="20">
        <f t="shared" si="2"/>
        <v>0.1511029770091292</v>
      </c>
    </row>
    <row r="46" spans="1:22" x14ac:dyDescent="0.25">
      <c r="A46" s="7">
        <v>2015</v>
      </c>
      <c r="B46" s="7">
        <v>9</v>
      </c>
      <c r="C46" s="8" t="s">
        <v>109</v>
      </c>
      <c r="D46" s="7" t="s">
        <v>110</v>
      </c>
      <c r="E46" s="9" t="s">
        <v>110</v>
      </c>
      <c r="F46" s="7" t="s">
        <v>24</v>
      </c>
      <c r="G46" s="10">
        <v>19900</v>
      </c>
      <c r="H46" s="10">
        <v>40000</v>
      </c>
      <c r="I46" s="11">
        <v>25862.068965517243</v>
      </c>
      <c r="J46" s="12">
        <v>25000</v>
      </c>
      <c r="K46" s="12">
        <v>17162</v>
      </c>
      <c r="L46" s="13">
        <v>0.05</v>
      </c>
      <c r="M46" s="14">
        <v>13640</v>
      </c>
      <c r="N46" s="11">
        <v>9000</v>
      </c>
      <c r="O46" s="11"/>
      <c r="P46" s="15">
        <v>91858</v>
      </c>
      <c r="Q46" s="16">
        <v>30967</v>
      </c>
      <c r="R46" s="16">
        <v>490847</v>
      </c>
      <c r="S46" s="17">
        <f t="shared" si="0"/>
        <v>0.68647999999999998</v>
      </c>
      <c r="T46" s="18">
        <f t="shared" si="1"/>
        <v>0.14849006074593393</v>
      </c>
      <c r="U46" s="19">
        <f t="shared" si="3"/>
        <v>1.2582111436950147</v>
      </c>
      <c r="V46" s="20">
        <f t="shared" si="2"/>
        <v>0.18683184915848375</v>
      </c>
    </row>
    <row r="47" spans="1:22" x14ac:dyDescent="0.25">
      <c r="A47" s="7">
        <v>2015</v>
      </c>
      <c r="B47" s="7">
        <v>10</v>
      </c>
      <c r="C47" s="8" t="s">
        <v>111</v>
      </c>
      <c r="D47" s="7" t="s">
        <v>112</v>
      </c>
      <c r="E47" s="9" t="s">
        <v>112</v>
      </c>
      <c r="F47" s="7" t="s">
        <v>24</v>
      </c>
      <c r="G47" s="10">
        <v>19900</v>
      </c>
      <c r="H47" s="10">
        <v>40000</v>
      </c>
      <c r="I47" s="11">
        <v>25862.068965517243</v>
      </c>
      <c r="J47" s="12">
        <v>20000</v>
      </c>
      <c r="K47" s="12">
        <v>12174</v>
      </c>
      <c r="L47" s="13">
        <v>4.2999999999999997E-2</v>
      </c>
      <c r="M47" s="14">
        <v>10178</v>
      </c>
      <c r="N47" s="11">
        <v>9720</v>
      </c>
      <c r="O47" s="11"/>
      <c r="P47" s="15">
        <v>98169</v>
      </c>
      <c r="Q47" s="16">
        <v>24212</v>
      </c>
      <c r="R47" s="16">
        <v>888282</v>
      </c>
      <c r="S47" s="17">
        <f t="shared" si="0"/>
        <v>0.60870000000000002</v>
      </c>
      <c r="T47" s="18">
        <f t="shared" si="1"/>
        <v>0.10367835059947642</v>
      </c>
      <c r="U47" s="19">
        <f t="shared" si="3"/>
        <v>1.1961092552564354</v>
      </c>
      <c r="V47" s="20">
        <f t="shared" si="2"/>
        <v>0.12401063472175534</v>
      </c>
    </row>
    <row r="48" spans="1:22" x14ac:dyDescent="0.25">
      <c r="A48" s="7">
        <v>2015</v>
      </c>
      <c r="B48" s="7">
        <v>11</v>
      </c>
      <c r="C48" s="8" t="s">
        <v>113</v>
      </c>
      <c r="D48" s="7" t="s">
        <v>114</v>
      </c>
      <c r="E48" s="9" t="s">
        <v>114</v>
      </c>
      <c r="F48" s="7" t="s">
        <v>24</v>
      </c>
      <c r="G48" s="10">
        <v>12900</v>
      </c>
      <c r="H48" s="10">
        <v>40000</v>
      </c>
      <c r="I48" s="11">
        <v>25862.068965517243</v>
      </c>
      <c r="J48" s="12">
        <v>30000</v>
      </c>
      <c r="K48" s="12">
        <v>7383</v>
      </c>
      <c r="L48" s="13">
        <v>0.03</v>
      </c>
      <c r="M48" s="14">
        <v>3785</v>
      </c>
      <c r="N48" s="11">
        <v>5150</v>
      </c>
      <c r="O48" s="11"/>
      <c r="P48" s="15">
        <v>98280</v>
      </c>
      <c r="Q48" s="16">
        <v>21503</v>
      </c>
      <c r="R48" s="16">
        <v>1008809</v>
      </c>
      <c r="S48" s="17">
        <f t="shared" si="0"/>
        <v>0.24610000000000001</v>
      </c>
      <c r="T48" s="18">
        <f t="shared" si="1"/>
        <v>3.851241351241351E-2</v>
      </c>
      <c r="U48" s="19">
        <f t="shared" si="3"/>
        <v>1.9505944517833553</v>
      </c>
      <c r="V48" s="20">
        <f t="shared" si="2"/>
        <v>7.5122100122100119E-2</v>
      </c>
    </row>
    <row r="49" spans="1:22" x14ac:dyDescent="0.25">
      <c r="A49" s="7">
        <v>2015</v>
      </c>
      <c r="B49" s="7">
        <v>12</v>
      </c>
      <c r="C49" s="8" t="s">
        <v>115</v>
      </c>
      <c r="D49" s="7" t="s">
        <v>116</v>
      </c>
      <c r="E49" s="9" t="s">
        <v>116</v>
      </c>
      <c r="F49" s="7" t="s">
        <v>24</v>
      </c>
      <c r="G49" s="10">
        <v>19900</v>
      </c>
      <c r="H49" s="10">
        <v>35000</v>
      </c>
      <c r="I49" s="11">
        <v>22629.310344827587</v>
      </c>
      <c r="J49" s="12">
        <v>20000</v>
      </c>
      <c r="K49" s="12">
        <v>9010</v>
      </c>
      <c r="L49" s="13">
        <v>0.04</v>
      </c>
      <c r="M49" s="14">
        <v>7214</v>
      </c>
      <c r="N49" s="11">
        <v>8686</v>
      </c>
      <c r="O49" s="11"/>
      <c r="P49" s="15">
        <v>92782</v>
      </c>
      <c r="Q49" s="16">
        <v>25782</v>
      </c>
      <c r="R49" s="16">
        <v>883599</v>
      </c>
      <c r="S49" s="17">
        <f t="shared" si="0"/>
        <v>0.45050000000000001</v>
      </c>
      <c r="T49" s="18">
        <f t="shared" si="1"/>
        <v>7.7752150201547715E-2</v>
      </c>
      <c r="U49" s="19">
        <f t="shared" si="3"/>
        <v>1.2489603548655392</v>
      </c>
      <c r="V49" s="20">
        <f t="shared" si="2"/>
        <v>9.7109353107283747E-2</v>
      </c>
    </row>
    <row r="50" spans="1:22" x14ac:dyDescent="0.25">
      <c r="A50" s="7">
        <v>2015</v>
      </c>
      <c r="B50" s="7">
        <v>13</v>
      </c>
      <c r="C50" s="8" t="s">
        <v>117</v>
      </c>
      <c r="D50" s="7" t="s">
        <v>118</v>
      </c>
      <c r="E50" s="9" t="s">
        <v>118</v>
      </c>
      <c r="F50" s="7" t="s">
        <v>24</v>
      </c>
      <c r="G50" s="10">
        <v>8000</v>
      </c>
      <c r="H50" s="10">
        <v>45000</v>
      </c>
      <c r="I50" s="11">
        <v>29094.827586206899</v>
      </c>
      <c r="J50" s="12">
        <v>25000</v>
      </c>
      <c r="K50" s="12">
        <v>11189</v>
      </c>
      <c r="L50" s="13">
        <v>5.8000000000000003E-2</v>
      </c>
      <c r="M50" s="14">
        <v>7511</v>
      </c>
      <c r="N50" s="11">
        <v>3700</v>
      </c>
      <c r="O50" s="11"/>
      <c r="P50" s="15">
        <v>95269</v>
      </c>
      <c r="Q50" s="16">
        <v>25380</v>
      </c>
      <c r="R50" s="16">
        <v>508131</v>
      </c>
      <c r="S50" s="17">
        <f t="shared" si="0"/>
        <v>0.44756000000000001</v>
      </c>
      <c r="T50" s="18">
        <f t="shared" si="1"/>
        <v>7.8839916447112912E-2</v>
      </c>
      <c r="U50" s="19">
        <f t="shared" si="3"/>
        <v>1.4896818000266276</v>
      </c>
      <c r="V50" s="20">
        <f t="shared" si="2"/>
        <v>0.11744638864688409</v>
      </c>
    </row>
    <row r="51" spans="1:22" x14ac:dyDescent="0.25">
      <c r="A51" s="7">
        <v>2015</v>
      </c>
      <c r="B51" s="7">
        <v>14</v>
      </c>
      <c r="C51" s="8" t="s">
        <v>119</v>
      </c>
      <c r="D51" s="7" t="s">
        <v>120</v>
      </c>
      <c r="E51" s="9" t="s">
        <v>120</v>
      </c>
      <c r="F51" s="7" t="s">
        <v>24</v>
      </c>
      <c r="G51" s="10">
        <v>20900</v>
      </c>
      <c r="H51" s="10">
        <v>35000</v>
      </c>
      <c r="I51" s="11">
        <v>22629.310344827587</v>
      </c>
      <c r="J51" s="12">
        <v>22000</v>
      </c>
      <c r="K51" s="12">
        <v>57148</v>
      </c>
      <c r="L51" s="13">
        <v>0.03</v>
      </c>
      <c r="M51" s="14">
        <v>36626</v>
      </c>
      <c r="N51" s="11">
        <v>9000</v>
      </c>
      <c r="O51" s="11"/>
      <c r="P51" s="15">
        <v>89353</v>
      </c>
      <c r="Q51" s="16">
        <v>22530</v>
      </c>
      <c r="R51" s="16">
        <v>788546</v>
      </c>
      <c r="S51" s="17">
        <f t="shared" si="0"/>
        <v>2.5976363636363637</v>
      </c>
      <c r="T51" s="18">
        <f t="shared" si="1"/>
        <v>0.40990229762850716</v>
      </c>
      <c r="U51" s="19">
        <f t="shared" si="3"/>
        <v>1.5603123464205755</v>
      </c>
      <c r="V51" s="20">
        <f t="shared" si="2"/>
        <v>0.63957561581592115</v>
      </c>
    </row>
    <row r="52" spans="1:22" x14ac:dyDescent="0.25">
      <c r="A52" s="7">
        <v>2015</v>
      </c>
      <c r="B52" s="7">
        <v>15</v>
      </c>
      <c r="C52" s="8" t="s">
        <v>121</v>
      </c>
      <c r="D52" s="7" t="s">
        <v>122</v>
      </c>
      <c r="E52" s="9" t="s">
        <v>122</v>
      </c>
      <c r="F52" s="7" t="s">
        <v>24</v>
      </c>
      <c r="G52" s="10">
        <v>20900</v>
      </c>
      <c r="H52" s="10">
        <v>40000</v>
      </c>
      <c r="I52" s="11">
        <v>25862.068965517243</v>
      </c>
      <c r="J52" s="12">
        <v>20000</v>
      </c>
      <c r="K52" s="12">
        <v>29436</v>
      </c>
      <c r="L52" s="13">
        <v>4.4999999999999998E-2</v>
      </c>
      <c r="M52" s="14">
        <v>20878</v>
      </c>
      <c r="N52" s="11">
        <v>8750</v>
      </c>
      <c r="O52" s="11"/>
      <c r="P52" s="15">
        <v>97296</v>
      </c>
      <c r="Q52" s="16">
        <v>27323</v>
      </c>
      <c r="R52" s="16">
        <v>869084</v>
      </c>
      <c r="S52" s="17">
        <f t="shared" si="0"/>
        <v>1.4718</v>
      </c>
      <c r="T52" s="18">
        <f t="shared" si="1"/>
        <v>0.21458230554185168</v>
      </c>
      <c r="U52" s="19">
        <f t="shared" si="3"/>
        <v>1.409905163329821</v>
      </c>
      <c r="V52" s="20">
        <f t="shared" si="2"/>
        <v>0.3025407005426739</v>
      </c>
    </row>
    <row r="53" spans="1:22" x14ac:dyDescent="0.25">
      <c r="A53" s="7">
        <v>2015</v>
      </c>
      <c r="B53" s="7">
        <v>16</v>
      </c>
      <c r="C53" s="8" t="s">
        <v>52</v>
      </c>
      <c r="D53" s="7" t="s">
        <v>123</v>
      </c>
      <c r="E53" s="9" t="s">
        <v>123</v>
      </c>
      <c r="F53" s="7" t="s">
        <v>24</v>
      </c>
      <c r="G53" s="10">
        <v>20900</v>
      </c>
      <c r="H53" s="10">
        <v>35000</v>
      </c>
      <c r="I53" s="11">
        <v>22629.310344827587</v>
      </c>
      <c r="J53" s="12">
        <v>30000</v>
      </c>
      <c r="K53" s="12">
        <v>22955</v>
      </c>
      <c r="L53" s="13">
        <v>3.4000000000000002E-2</v>
      </c>
      <c r="M53" s="14">
        <v>16820</v>
      </c>
      <c r="N53" s="11">
        <v>9145</v>
      </c>
      <c r="O53" s="11"/>
      <c r="P53" s="15">
        <v>100384</v>
      </c>
      <c r="Q53" s="16">
        <v>27964</v>
      </c>
      <c r="R53" s="16">
        <v>930020</v>
      </c>
      <c r="S53" s="17">
        <f t="shared" si="0"/>
        <v>0.76516666666666666</v>
      </c>
      <c r="T53" s="18">
        <f t="shared" si="1"/>
        <v>0.16755658272234619</v>
      </c>
      <c r="U53" s="19">
        <f t="shared" si="3"/>
        <v>1.36474435196195</v>
      </c>
      <c r="V53" s="20">
        <f t="shared" si="2"/>
        <v>0.22867189990436723</v>
      </c>
    </row>
    <row r="54" spans="1:22" x14ac:dyDescent="0.25">
      <c r="A54" s="7">
        <v>2015</v>
      </c>
      <c r="B54" s="7">
        <v>17</v>
      </c>
      <c r="C54" s="8" t="s">
        <v>124</v>
      </c>
      <c r="D54" s="7" t="s">
        <v>125</v>
      </c>
      <c r="E54" s="9" t="s">
        <v>125</v>
      </c>
      <c r="F54" s="7" t="s">
        <v>24</v>
      </c>
      <c r="G54" s="10">
        <v>20900</v>
      </c>
      <c r="H54" s="10">
        <v>50000</v>
      </c>
      <c r="I54" s="11">
        <v>32327.586206896554</v>
      </c>
      <c r="J54" s="12">
        <v>30000</v>
      </c>
      <c r="K54" s="12">
        <v>34174</v>
      </c>
      <c r="L54" s="13">
        <v>3.4000000000000002E-2</v>
      </c>
      <c r="M54" s="14">
        <v>24220</v>
      </c>
      <c r="N54" s="11">
        <v>9145</v>
      </c>
      <c r="O54" s="11"/>
      <c r="P54" s="15">
        <v>107297</v>
      </c>
      <c r="Q54" s="16">
        <v>26770</v>
      </c>
      <c r="R54" s="16">
        <v>1245272</v>
      </c>
      <c r="S54" s="17">
        <f t="shared" si="0"/>
        <v>1.1391333333333333</v>
      </c>
      <c r="T54" s="18">
        <f t="shared" si="1"/>
        <v>0.22572858514217545</v>
      </c>
      <c r="U54" s="19">
        <f t="shared" si="3"/>
        <v>1.4109826589595376</v>
      </c>
      <c r="V54" s="20">
        <f t="shared" si="2"/>
        <v>0.31849911926708108</v>
      </c>
    </row>
    <row r="55" spans="1:22" x14ac:dyDescent="0.25">
      <c r="A55" s="7">
        <v>2015</v>
      </c>
      <c r="B55" s="7">
        <v>18</v>
      </c>
      <c r="C55" s="8" t="s">
        <v>126</v>
      </c>
      <c r="D55" s="7" t="s">
        <v>127</v>
      </c>
      <c r="E55" s="9" t="s">
        <v>127</v>
      </c>
      <c r="F55" s="7" t="s">
        <v>24</v>
      </c>
      <c r="G55" s="10">
        <v>19900</v>
      </c>
      <c r="H55" s="10">
        <v>45000</v>
      </c>
      <c r="I55" s="11">
        <v>29094.827586206899</v>
      </c>
      <c r="J55" s="12">
        <v>25000</v>
      </c>
      <c r="K55" s="12">
        <v>32067</v>
      </c>
      <c r="L55" s="13">
        <v>3.2000000000000001E-2</v>
      </c>
      <c r="M55" s="14">
        <v>22443</v>
      </c>
      <c r="N55" s="11">
        <v>8340</v>
      </c>
      <c r="O55" s="11"/>
      <c r="P55" s="15">
        <v>85000</v>
      </c>
      <c r="Q55" s="16">
        <v>26368</v>
      </c>
      <c r="R55" s="16">
        <v>857255</v>
      </c>
      <c r="S55" s="17">
        <f t="shared" si="0"/>
        <v>1.28268</v>
      </c>
      <c r="T55" s="18">
        <f t="shared" si="1"/>
        <v>0.26403529411764703</v>
      </c>
      <c r="U55" s="19">
        <f t="shared" si="3"/>
        <v>1.428819676513835</v>
      </c>
      <c r="V55" s="20">
        <f t="shared" si="2"/>
        <v>0.37725882352941176</v>
      </c>
    </row>
    <row r="56" spans="1:22" x14ac:dyDescent="0.25">
      <c r="A56" s="7">
        <v>2016</v>
      </c>
      <c r="B56" s="7">
        <v>1</v>
      </c>
      <c r="C56" s="8" t="s">
        <v>128</v>
      </c>
      <c r="D56" s="7" t="s">
        <v>129</v>
      </c>
      <c r="E56" s="9" t="s">
        <v>129</v>
      </c>
      <c r="F56" s="7" t="s">
        <v>24</v>
      </c>
      <c r="G56" s="10">
        <v>14900</v>
      </c>
      <c r="H56" s="10">
        <v>1</v>
      </c>
      <c r="I56" s="11">
        <v>0.64655172413793105</v>
      </c>
      <c r="J56" s="12">
        <v>25000</v>
      </c>
      <c r="K56" s="12">
        <v>17534</v>
      </c>
      <c r="L56" s="13">
        <v>0.03</v>
      </c>
      <c r="M56" s="14">
        <v>12203</v>
      </c>
      <c r="N56" s="11">
        <v>5980</v>
      </c>
      <c r="O56" s="11"/>
      <c r="P56" s="15">
        <v>76672</v>
      </c>
      <c r="Q56" s="16">
        <v>25946</v>
      </c>
      <c r="R56" s="16">
        <v>575647</v>
      </c>
      <c r="S56" s="17">
        <f t="shared" si="0"/>
        <v>0.70135999999999998</v>
      </c>
      <c r="T56" s="18">
        <f t="shared" si="1"/>
        <v>0.15915849332220366</v>
      </c>
      <c r="U56" s="19">
        <f t="shared" si="3"/>
        <v>1.4368597885765795</v>
      </c>
      <c r="V56" s="20">
        <f t="shared" si="2"/>
        <v>0.22868843906510852</v>
      </c>
    </row>
    <row r="57" spans="1:22" x14ac:dyDescent="0.25">
      <c r="A57" s="7">
        <v>2016</v>
      </c>
      <c r="B57" s="7">
        <v>2</v>
      </c>
      <c r="C57" s="8" t="s">
        <v>130</v>
      </c>
      <c r="D57" s="7" t="s">
        <v>131</v>
      </c>
      <c r="E57" s="9" t="s">
        <v>131</v>
      </c>
      <c r="F57" s="7" t="s">
        <v>24</v>
      </c>
      <c r="G57" s="10">
        <v>16900</v>
      </c>
      <c r="H57" s="10">
        <v>30000</v>
      </c>
      <c r="I57" s="11">
        <v>19396.551724137931</v>
      </c>
      <c r="J57" s="12">
        <v>25000</v>
      </c>
      <c r="K57" s="12">
        <v>41200</v>
      </c>
      <c r="L57" s="13">
        <v>2.5000000000000001E-2</v>
      </c>
      <c r="M57" s="14">
        <v>28025</v>
      </c>
      <c r="N57" s="11">
        <v>7102.370689655173</v>
      </c>
      <c r="O57" s="11"/>
      <c r="P57" s="15">
        <v>97640</v>
      </c>
      <c r="Q57" s="16">
        <v>26039.312674604156</v>
      </c>
      <c r="R57" s="16">
        <v>845482</v>
      </c>
      <c r="S57" s="17">
        <f t="shared" si="0"/>
        <v>1.6479999999999999</v>
      </c>
      <c r="T57" s="18">
        <f t="shared" si="1"/>
        <v>0.28702376075378944</v>
      </c>
      <c r="U57" s="19">
        <f t="shared" si="3"/>
        <v>1.4701159678858162</v>
      </c>
      <c r="V57" s="20">
        <f t="shared" si="2"/>
        <v>0.42195821384678411</v>
      </c>
    </row>
    <row r="58" spans="1:22" x14ac:dyDescent="0.25">
      <c r="A58" s="7">
        <v>2016</v>
      </c>
      <c r="B58" s="7">
        <v>3</v>
      </c>
      <c r="C58" s="8" t="s">
        <v>56</v>
      </c>
      <c r="D58" s="7" t="s">
        <v>132</v>
      </c>
      <c r="E58" s="9" t="s">
        <v>132</v>
      </c>
      <c r="F58" s="7" t="s">
        <v>24</v>
      </c>
      <c r="G58" s="10">
        <v>26900</v>
      </c>
      <c r="H58" s="10">
        <v>35000</v>
      </c>
      <c r="I58" s="11">
        <v>22629.310344827587</v>
      </c>
      <c r="J58" s="12">
        <v>40000</v>
      </c>
      <c r="K58" s="12">
        <v>15111</v>
      </c>
      <c r="L58" s="13">
        <v>0.04</v>
      </c>
      <c r="M58" s="14">
        <v>11178</v>
      </c>
      <c r="N58" s="11">
        <v>11500</v>
      </c>
      <c r="O58" s="11"/>
      <c r="P58" s="15">
        <v>99071</v>
      </c>
      <c r="Q58" s="16">
        <v>27879.049035924014</v>
      </c>
      <c r="R58" s="16">
        <v>819810</v>
      </c>
      <c r="S58" s="17">
        <f t="shared" si="0"/>
        <v>0.37777500000000003</v>
      </c>
      <c r="T58" s="18">
        <f t="shared" si="1"/>
        <v>0.11282817373398875</v>
      </c>
      <c r="U58" s="19">
        <f t="shared" si="3"/>
        <v>1.3518518518518519</v>
      </c>
      <c r="V58" s="20">
        <f t="shared" si="2"/>
        <v>0.15252697560335518</v>
      </c>
    </row>
    <row r="59" spans="1:22" x14ac:dyDescent="0.25">
      <c r="A59" s="7">
        <v>2016</v>
      </c>
      <c r="B59" s="7">
        <v>4</v>
      </c>
      <c r="C59" s="8" t="s">
        <v>133</v>
      </c>
      <c r="D59" s="7" t="s">
        <v>134</v>
      </c>
      <c r="E59" s="9" t="s">
        <v>134</v>
      </c>
      <c r="F59" s="7" t="s">
        <v>24</v>
      </c>
      <c r="G59" s="10">
        <v>10900</v>
      </c>
      <c r="H59" s="10">
        <v>40000</v>
      </c>
      <c r="I59" s="11">
        <v>25862.068965517243</v>
      </c>
      <c r="J59" s="12">
        <v>22000</v>
      </c>
      <c r="K59" s="12">
        <v>18956</v>
      </c>
      <c r="L59" s="13">
        <v>2.5000000000000001E-2</v>
      </c>
      <c r="M59" s="14">
        <v>10208</v>
      </c>
      <c r="N59" s="11">
        <v>4101</v>
      </c>
      <c r="O59" s="11"/>
      <c r="P59" s="15">
        <v>102474</v>
      </c>
      <c r="Q59" s="16">
        <v>27487.438501677781</v>
      </c>
      <c r="R59" s="16">
        <v>297088</v>
      </c>
      <c r="S59" s="17">
        <f t="shared" si="0"/>
        <v>0.86163636363636364</v>
      </c>
      <c r="T59" s="18">
        <f t="shared" si="1"/>
        <v>9.9615512227491848E-2</v>
      </c>
      <c r="U59" s="19">
        <f t="shared" si="3"/>
        <v>1.8569749216300941</v>
      </c>
      <c r="V59" s="20">
        <f t="shared" si="2"/>
        <v>0.18498350801178837</v>
      </c>
    </row>
    <row r="60" spans="1:22" x14ac:dyDescent="0.25">
      <c r="A60" s="7">
        <v>2016</v>
      </c>
      <c r="B60" s="7">
        <v>5</v>
      </c>
      <c r="C60" s="8" t="s">
        <v>94</v>
      </c>
      <c r="D60" s="7" t="s">
        <v>135</v>
      </c>
      <c r="E60" s="9" t="s">
        <v>135</v>
      </c>
      <c r="F60" s="7" t="s">
        <v>24</v>
      </c>
      <c r="G60" s="10">
        <v>14900</v>
      </c>
      <c r="H60" s="10">
        <v>1</v>
      </c>
      <c r="I60" s="11">
        <v>0.64655172413793105</v>
      </c>
      <c r="J60" s="12">
        <v>22000</v>
      </c>
      <c r="K60" s="12">
        <v>17683</v>
      </c>
      <c r="L60" s="13">
        <v>2.5000000000000001E-2</v>
      </c>
      <c r="M60" s="14">
        <v>13506</v>
      </c>
      <c r="N60" s="11">
        <v>6428</v>
      </c>
      <c r="O60" s="11"/>
      <c r="P60" s="15">
        <v>98326</v>
      </c>
      <c r="Q60" s="16">
        <v>27150.298821775508</v>
      </c>
      <c r="R60" s="16">
        <v>811885</v>
      </c>
      <c r="S60" s="17">
        <f t="shared" si="0"/>
        <v>0.80377272727272731</v>
      </c>
      <c r="T60" s="18">
        <f t="shared" si="1"/>
        <v>0.13735939629396091</v>
      </c>
      <c r="U60" s="19">
        <f t="shared" si="3"/>
        <v>1.3092699540944766</v>
      </c>
      <c r="V60" s="20">
        <f t="shared" si="2"/>
        <v>0.17984053048023921</v>
      </c>
    </row>
    <row r="61" spans="1:22" x14ac:dyDescent="0.25">
      <c r="A61" s="7">
        <v>2016</v>
      </c>
      <c r="B61" s="7">
        <v>6</v>
      </c>
      <c r="C61" s="8" t="s">
        <v>136</v>
      </c>
      <c r="D61" s="7" t="s">
        <v>137</v>
      </c>
      <c r="E61" s="9" t="s">
        <v>137</v>
      </c>
      <c r="F61" s="7" t="s">
        <v>24</v>
      </c>
      <c r="G61" s="10">
        <v>14900</v>
      </c>
      <c r="H61" s="10">
        <v>45000</v>
      </c>
      <c r="I61" s="11">
        <v>29094.827586206899</v>
      </c>
      <c r="J61" s="12">
        <v>30000</v>
      </c>
      <c r="K61" s="12">
        <v>17876</v>
      </c>
      <c r="L61" s="13">
        <v>0.03</v>
      </c>
      <c r="M61" s="14">
        <v>14802</v>
      </c>
      <c r="N61" s="11">
        <v>9818</v>
      </c>
      <c r="O61" s="11"/>
      <c r="P61" s="15">
        <v>108070</v>
      </c>
      <c r="Q61" s="16">
        <v>27293.653590465859</v>
      </c>
      <c r="R61" s="16">
        <v>853194</v>
      </c>
      <c r="S61" s="17">
        <f t="shared" si="0"/>
        <v>0.59586666666666666</v>
      </c>
      <c r="T61" s="18">
        <f t="shared" si="1"/>
        <v>0.13696678079022856</v>
      </c>
      <c r="U61" s="19">
        <f t="shared" si="3"/>
        <v>1.2076746385623565</v>
      </c>
      <c r="V61" s="20">
        <f t="shared" si="2"/>
        <v>0.16541130748588878</v>
      </c>
    </row>
    <row r="62" spans="1:22" x14ac:dyDescent="0.25">
      <c r="A62" s="7">
        <v>2016</v>
      </c>
      <c r="B62" s="7">
        <v>7</v>
      </c>
      <c r="C62" s="8" t="s">
        <v>138</v>
      </c>
      <c r="D62" s="7" t="s">
        <v>139</v>
      </c>
      <c r="E62" s="9" t="s">
        <v>139</v>
      </c>
      <c r="F62" s="7" t="s">
        <v>24</v>
      </c>
      <c r="G62" s="10">
        <v>23900</v>
      </c>
      <c r="H62" s="10">
        <v>40000</v>
      </c>
      <c r="I62" s="11">
        <v>25862.068965517243</v>
      </c>
      <c r="J62" s="12">
        <v>23000</v>
      </c>
      <c r="K62" s="12">
        <v>6441</v>
      </c>
      <c r="L62" s="13">
        <v>2.3699999999999999E-2</v>
      </c>
      <c r="M62" s="14">
        <v>5377</v>
      </c>
      <c r="N62" s="11">
        <v>10041</v>
      </c>
      <c r="O62" s="11"/>
      <c r="P62" s="15">
        <v>94100</v>
      </c>
      <c r="Q62" s="16">
        <v>30059.009452841117</v>
      </c>
      <c r="R62" s="16">
        <v>676420</v>
      </c>
      <c r="S62" s="17">
        <f t="shared" si="0"/>
        <v>0.28004347826086956</v>
      </c>
      <c r="T62" s="18">
        <f t="shared" si="1"/>
        <v>5.7141339001062698E-2</v>
      </c>
      <c r="U62" s="19">
        <f t="shared" si="3"/>
        <v>1.1978798586572439</v>
      </c>
      <c r="V62" s="20">
        <f t="shared" si="2"/>
        <v>6.8448459086078633E-2</v>
      </c>
    </row>
    <row r="63" spans="1:22" x14ac:dyDescent="0.25">
      <c r="A63" s="7">
        <v>2016</v>
      </c>
      <c r="B63" s="7">
        <v>8</v>
      </c>
      <c r="C63" s="8" t="s">
        <v>119</v>
      </c>
      <c r="D63" s="7" t="s">
        <v>140</v>
      </c>
      <c r="E63" s="9" t="s">
        <v>140</v>
      </c>
      <c r="F63" s="7" t="s">
        <v>24</v>
      </c>
      <c r="G63" s="10">
        <v>23900</v>
      </c>
      <c r="H63" s="10">
        <v>40000</v>
      </c>
      <c r="I63" s="11">
        <v>25862.068965517243</v>
      </c>
      <c r="J63" s="12">
        <v>30000</v>
      </c>
      <c r="K63" s="12">
        <v>20975</v>
      </c>
      <c r="L63" s="13">
        <v>3.5000000000000003E-2</v>
      </c>
      <c r="M63" s="14">
        <v>20343</v>
      </c>
      <c r="N63" s="11">
        <v>10600</v>
      </c>
      <c r="O63" s="11"/>
      <c r="P63" s="15">
        <v>97997</v>
      </c>
      <c r="Q63" s="16">
        <v>27500.426544637881</v>
      </c>
      <c r="R63" s="16">
        <v>521690</v>
      </c>
      <c r="S63" s="17">
        <f t="shared" si="0"/>
        <v>0.69916666666666671</v>
      </c>
      <c r="T63" s="18">
        <f t="shared" si="1"/>
        <v>0.207587987387369</v>
      </c>
      <c r="U63" s="19">
        <f t="shared" si="3"/>
        <v>1.0310671975618149</v>
      </c>
      <c r="V63" s="20">
        <f t="shared" si="2"/>
        <v>0.21403716440299192</v>
      </c>
    </row>
    <row r="64" spans="1:22" x14ac:dyDescent="0.25">
      <c r="A64" s="7">
        <v>2016</v>
      </c>
      <c r="B64" s="7">
        <v>9</v>
      </c>
      <c r="C64" s="8" t="s">
        <v>141</v>
      </c>
      <c r="D64" s="7" t="s">
        <v>142</v>
      </c>
      <c r="E64" s="9" t="s">
        <v>142</v>
      </c>
      <c r="F64" s="7" t="s">
        <v>24</v>
      </c>
      <c r="G64" s="10">
        <v>13900</v>
      </c>
      <c r="H64" s="10">
        <v>45000</v>
      </c>
      <c r="I64" s="11">
        <v>29094.827586206899</v>
      </c>
      <c r="J64" s="12">
        <v>25000</v>
      </c>
      <c r="K64" s="12">
        <v>44509</v>
      </c>
      <c r="L64" s="13">
        <v>0.03</v>
      </c>
      <c r="M64" s="14">
        <v>43307</v>
      </c>
      <c r="N64" s="11">
        <v>5710</v>
      </c>
      <c r="O64" s="11"/>
      <c r="P64" s="15">
        <v>97500</v>
      </c>
      <c r="Q64" s="16">
        <v>28022.998434107692</v>
      </c>
      <c r="R64" s="16">
        <v>819177</v>
      </c>
      <c r="S64" s="17">
        <f t="shared" si="0"/>
        <v>1.7803599999999999</v>
      </c>
      <c r="T64" s="18">
        <f t="shared" si="1"/>
        <v>0.44417435897435897</v>
      </c>
      <c r="U64" s="19">
        <f t="shared" si="3"/>
        <v>1.0277553282379293</v>
      </c>
      <c r="V64" s="20">
        <f t="shared" si="2"/>
        <v>0.45650256410256412</v>
      </c>
    </row>
    <row r="65" spans="1:22" x14ac:dyDescent="0.25">
      <c r="A65" s="7">
        <v>2016</v>
      </c>
      <c r="B65" s="7">
        <v>10</v>
      </c>
      <c r="C65" s="8" t="s">
        <v>143</v>
      </c>
      <c r="D65" s="7" t="s">
        <v>144</v>
      </c>
      <c r="E65" s="9" t="s">
        <v>144</v>
      </c>
      <c r="F65" s="7" t="s">
        <v>24</v>
      </c>
      <c r="G65" s="10">
        <v>22900</v>
      </c>
      <c r="H65" s="10">
        <v>40000</v>
      </c>
      <c r="I65" s="11">
        <v>25862.068965517243</v>
      </c>
      <c r="J65" s="12">
        <v>23000</v>
      </c>
      <c r="K65" s="12">
        <v>25965</v>
      </c>
      <c r="L65" s="13">
        <v>0.04</v>
      </c>
      <c r="M65" s="14">
        <v>19338</v>
      </c>
      <c r="N65" s="11">
        <v>11402.8</v>
      </c>
      <c r="O65" s="11"/>
      <c r="P65" s="15">
        <v>92827</v>
      </c>
      <c r="Q65" s="16">
        <v>28160.368243164041</v>
      </c>
      <c r="R65" s="16">
        <v>797958</v>
      </c>
      <c r="S65" s="17">
        <f t="shared" si="0"/>
        <v>1.1289130434782608</v>
      </c>
      <c r="T65" s="18">
        <f t="shared" si="1"/>
        <v>0.20832300946922772</v>
      </c>
      <c r="U65" s="19">
        <f t="shared" si="3"/>
        <v>1.34269314303444</v>
      </c>
      <c r="V65" s="20">
        <f t="shared" si="2"/>
        <v>0.27971387635063072</v>
      </c>
    </row>
    <row r="66" spans="1:22" x14ac:dyDescent="0.25">
      <c r="A66" s="7">
        <v>2016</v>
      </c>
      <c r="B66" s="7">
        <v>11</v>
      </c>
      <c r="C66" s="8" t="s">
        <v>145</v>
      </c>
      <c r="D66" s="7" t="s">
        <v>146</v>
      </c>
      <c r="E66" s="9" t="s">
        <v>146</v>
      </c>
      <c r="F66" s="7" t="s">
        <v>24</v>
      </c>
      <c r="G66" s="10">
        <v>31900</v>
      </c>
      <c r="H66" s="10">
        <v>40000</v>
      </c>
      <c r="I66" s="11">
        <v>25862.068965517243</v>
      </c>
      <c r="J66" s="12">
        <v>22000</v>
      </c>
      <c r="K66" s="12">
        <v>6688</v>
      </c>
      <c r="L66" s="13">
        <v>3.5000000000000003E-2</v>
      </c>
      <c r="M66" s="14">
        <v>5927</v>
      </c>
      <c r="N66" s="11">
        <v>16240</v>
      </c>
      <c r="O66" s="11"/>
      <c r="P66" s="15">
        <v>98143</v>
      </c>
      <c r="Q66" s="16">
        <v>27928.305675170726</v>
      </c>
      <c r="R66" s="16">
        <v>943487</v>
      </c>
      <c r="S66" s="17">
        <f t="shared" ref="S66:S94" si="4">K66/J66</f>
        <v>0.30399999999999999</v>
      </c>
      <c r="T66" s="18">
        <f t="shared" ref="T66:T94" si="5">M66/P66</f>
        <v>6.0391469590291715E-2</v>
      </c>
      <c r="U66" s="19">
        <f t="shared" si="3"/>
        <v>1.1283954783195547</v>
      </c>
      <c r="V66" s="20">
        <f t="shared" ref="V66:V94" si="6">K66/P66</f>
        <v>6.8145461214758063E-2</v>
      </c>
    </row>
    <row r="67" spans="1:22" x14ac:dyDescent="0.25">
      <c r="A67" s="7">
        <v>2016</v>
      </c>
      <c r="B67" s="7">
        <v>12</v>
      </c>
      <c r="C67" s="8" t="s">
        <v>147</v>
      </c>
      <c r="D67" s="7" t="s">
        <v>148</v>
      </c>
      <c r="E67" s="9" t="s">
        <v>148</v>
      </c>
      <c r="F67" s="7" t="s">
        <v>24</v>
      </c>
      <c r="G67" s="10">
        <v>19900</v>
      </c>
      <c r="H67" s="10">
        <v>45000</v>
      </c>
      <c r="I67" s="11">
        <v>29094.827586206899</v>
      </c>
      <c r="J67" s="12">
        <v>24000</v>
      </c>
      <c r="K67" s="12">
        <v>20074</v>
      </c>
      <c r="L67" s="13">
        <v>0.04</v>
      </c>
      <c r="M67" s="14">
        <v>19063</v>
      </c>
      <c r="N67" s="11">
        <v>19078.52</v>
      </c>
      <c r="O67" s="11"/>
      <c r="P67" s="15">
        <v>90008</v>
      </c>
      <c r="Q67" s="16">
        <v>27111</v>
      </c>
      <c r="R67" s="16">
        <v>806049</v>
      </c>
      <c r="S67" s="17">
        <f t="shared" si="4"/>
        <v>0.8364166666666667</v>
      </c>
      <c r="T67" s="18">
        <f t="shared" si="5"/>
        <v>0.21179228513021064</v>
      </c>
      <c r="U67" s="19">
        <f t="shared" ref="U67:U94" si="7">K67/M67</f>
        <v>1.0530346745003409</v>
      </c>
      <c r="V67" s="20">
        <f t="shared" si="6"/>
        <v>0.22302462003377477</v>
      </c>
    </row>
    <row r="68" spans="1:22" x14ac:dyDescent="0.25">
      <c r="A68" s="7">
        <v>2016</v>
      </c>
      <c r="B68" s="7">
        <v>13</v>
      </c>
      <c r="C68" s="8" t="s">
        <v>149</v>
      </c>
      <c r="D68" s="7" t="s">
        <v>150</v>
      </c>
      <c r="E68" s="9" t="s">
        <v>150</v>
      </c>
      <c r="F68" s="7" t="s">
        <v>24</v>
      </c>
      <c r="G68" s="10">
        <v>29900</v>
      </c>
      <c r="H68" s="10">
        <v>40000</v>
      </c>
      <c r="I68" s="11">
        <v>25862.068965517243</v>
      </c>
      <c r="J68" s="12">
        <v>23000</v>
      </c>
      <c r="K68" s="12">
        <v>8284</v>
      </c>
      <c r="L68" s="13">
        <v>3.5000000000000003E-2</v>
      </c>
      <c r="M68" s="14">
        <v>7153</v>
      </c>
      <c r="N68" s="11">
        <v>11832</v>
      </c>
      <c r="O68" s="11"/>
      <c r="P68" s="15">
        <v>92214</v>
      </c>
      <c r="Q68" s="16">
        <v>27109.700994961644</v>
      </c>
      <c r="R68" s="16">
        <v>806049</v>
      </c>
      <c r="S68" s="17">
        <f t="shared" si="4"/>
        <v>0.36017391304347823</v>
      </c>
      <c r="T68" s="18">
        <f t="shared" si="5"/>
        <v>7.7569566443273258E-2</v>
      </c>
      <c r="U68" s="19">
        <f t="shared" si="7"/>
        <v>1.158115476024046</v>
      </c>
      <c r="V68" s="20">
        <f t="shared" si="6"/>
        <v>8.9834515366430265E-2</v>
      </c>
    </row>
    <row r="69" spans="1:22" x14ac:dyDescent="0.25">
      <c r="A69" s="7">
        <v>2016</v>
      </c>
      <c r="B69" s="7">
        <v>14</v>
      </c>
      <c r="C69" s="8" t="s">
        <v>151</v>
      </c>
      <c r="D69" s="7"/>
      <c r="E69" s="9"/>
      <c r="F69" s="7"/>
      <c r="G69" s="10">
        <v>29900</v>
      </c>
      <c r="H69" s="10">
        <v>40000</v>
      </c>
      <c r="I69" s="11"/>
      <c r="J69" s="12">
        <v>22000</v>
      </c>
      <c r="K69" s="12">
        <v>12935</v>
      </c>
      <c r="L69" s="13">
        <v>0.04</v>
      </c>
      <c r="M69" s="14">
        <v>10679</v>
      </c>
      <c r="N69" s="11">
        <v>11803</v>
      </c>
      <c r="O69" s="11"/>
      <c r="P69" s="15">
        <v>89246</v>
      </c>
      <c r="Q69" s="16"/>
      <c r="R69" s="16"/>
      <c r="S69" s="17">
        <f t="shared" si="4"/>
        <v>0.58795454545454551</v>
      </c>
      <c r="T69" s="18">
        <f t="shared" si="5"/>
        <v>0.11965802388902584</v>
      </c>
      <c r="U69" s="19">
        <f t="shared" si="7"/>
        <v>1.2112557355557636</v>
      </c>
      <c r="V69" s="20">
        <f t="shared" si="6"/>
        <v>0.14493646774085114</v>
      </c>
    </row>
    <row r="70" spans="1:22" x14ac:dyDescent="0.25">
      <c r="A70" s="7">
        <v>2016</v>
      </c>
      <c r="B70" s="7">
        <v>15</v>
      </c>
      <c r="C70" s="8" t="s">
        <v>152</v>
      </c>
      <c r="D70" s="7" t="s">
        <v>153</v>
      </c>
      <c r="E70" s="9" t="s">
        <v>153</v>
      </c>
      <c r="F70" s="7" t="s">
        <v>24</v>
      </c>
      <c r="G70" s="10">
        <v>22900</v>
      </c>
      <c r="H70" s="10">
        <v>45000</v>
      </c>
      <c r="I70" s="11">
        <v>29094.827586206899</v>
      </c>
      <c r="J70" s="12">
        <v>25000</v>
      </c>
      <c r="K70" s="12">
        <v>27861</v>
      </c>
      <c r="L70" s="13">
        <v>3.5000000000000003E-2</v>
      </c>
      <c r="M70" s="14">
        <v>20988</v>
      </c>
      <c r="N70" s="11">
        <v>11087.28</v>
      </c>
      <c r="O70" s="11"/>
      <c r="P70" s="15">
        <v>90400</v>
      </c>
      <c r="Q70" s="16">
        <v>26271.989894333426</v>
      </c>
      <c r="R70" s="16">
        <v>757197</v>
      </c>
      <c r="S70" s="17">
        <f t="shared" si="4"/>
        <v>1.1144400000000001</v>
      </c>
      <c r="T70" s="18">
        <f t="shared" si="5"/>
        <v>0.23216814159292035</v>
      </c>
      <c r="U70" s="19">
        <f t="shared" si="7"/>
        <v>1.3274728416237851</v>
      </c>
      <c r="V70" s="20">
        <f t="shared" si="6"/>
        <v>0.30819690265486727</v>
      </c>
    </row>
    <row r="71" spans="1:22" x14ac:dyDescent="0.25">
      <c r="A71" s="7">
        <v>2016</v>
      </c>
      <c r="B71" s="7">
        <v>16</v>
      </c>
      <c r="C71" s="8" t="s">
        <v>126</v>
      </c>
      <c r="D71" s="7" t="s">
        <v>154</v>
      </c>
      <c r="E71" s="9" t="s">
        <v>154</v>
      </c>
      <c r="F71" s="7" t="s">
        <v>24</v>
      </c>
      <c r="G71" s="10">
        <v>22900</v>
      </c>
      <c r="H71" s="10">
        <v>50000</v>
      </c>
      <c r="I71" s="11">
        <v>32327.586206896554</v>
      </c>
      <c r="J71" s="12">
        <v>25000</v>
      </c>
      <c r="K71" s="12">
        <v>21660</v>
      </c>
      <c r="L71" s="13">
        <v>0.03</v>
      </c>
      <c r="M71" s="14">
        <v>17633</v>
      </c>
      <c r="N71" s="11">
        <v>11100.04</v>
      </c>
      <c r="O71" s="11"/>
      <c r="P71" s="15">
        <v>95677</v>
      </c>
      <c r="Q71" s="16">
        <v>28433.311500433803</v>
      </c>
      <c r="R71" s="16">
        <v>800607</v>
      </c>
      <c r="S71" s="17">
        <f t="shared" si="4"/>
        <v>0.86639999999999995</v>
      </c>
      <c r="T71" s="18">
        <f t="shared" si="5"/>
        <v>0.1842971665081472</v>
      </c>
      <c r="U71" s="19">
        <f t="shared" si="7"/>
        <v>1.228378608291272</v>
      </c>
      <c r="V71" s="20">
        <f t="shared" si="6"/>
        <v>0.2263866969073027</v>
      </c>
    </row>
    <row r="72" spans="1:22" x14ac:dyDescent="0.25">
      <c r="A72" s="7">
        <v>2016</v>
      </c>
      <c r="B72" s="7">
        <v>17</v>
      </c>
      <c r="C72" s="8" t="s">
        <v>155</v>
      </c>
      <c r="D72" s="7" t="s">
        <v>156</v>
      </c>
      <c r="E72" s="9" t="s">
        <v>156</v>
      </c>
      <c r="F72" s="7" t="s">
        <v>24</v>
      </c>
      <c r="G72" s="10">
        <v>24900</v>
      </c>
      <c r="H72" s="10">
        <v>50000</v>
      </c>
      <c r="I72" s="11">
        <v>32327.586206896554</v>
      </c>
      <c r="J72" s="12">
        <v>28000</v>
      </c>
      <c r="K72" s="12">
        <v>15948</v>
      </c>
      <c r="L72" s="13">
        <v>0.03</v>
      </c>
      <c r="M72" s="14">
        <v>12842</v>
      </c>
      <c r="N72" s="11">
        <v>11864.48</v>
      </c>
      <c r="O72" s="11"/>
      <c r="P72" s="15">
        <v>97105</v>
      </c>
      <c r="Q72" s="16">
        <v>22049.1655265267</v>
      </c>
      <c r="R72" s="16">
        <v>1021462</v>
      </c>
      <c r="S72" s="17">
        <f t="shared" si="4"/>
        <v>0.56957142857142862</v>
      </c>
      <c r="T72" s="18">
        <f t="shared" si="5"/>
        <v>0.13224859687966634</v>
      </c>
      <c r="U72" s="19">
        <f t="shared" si="7"/>
        <v>1.241862638218346</v>
      </c>
      <c r="V72" s="20">
        <f t="shared" si="6"/>
        <v>0.16423459142165697</v>
      </c>
    </row>
    <row r="73" spans="1:22" x14ac:dyDescent="0.25">
      <c r="A73" s="7">
        <v>2016</v>
      </c>
      <c r="B73" s="7">
        <v>18</v>
      </c>
      <c r="C73" s="8" t="s">
        <v>157</v>
      </c>
      <c r="D73" s="7" t="s">
        <v>158</v>
      </c>
      <c r="E73" s="9" t="s">
        <v>158</v>
      </c>
      <c r="F73" s="7" t="s">
        <v>24</v>
      </c>
      <c r="G73" s="10">
        <v>10900</v>
      </c>
      <c r="H73" s="10">
        <v>30000</v>
      </c>
      <c r="I73" s="11">
        <v>19396.551724137931</v>
      </c>
      <c r="J73" s="12">
        <v>25000</v>
      </c>
      <c r="K73" s="12">
        <v>15922</v>
      </c>
      <c r="L73" s="13">
        <v>0.03</v>
      </c>
      <c r="M73" s="14">
        <v>6561</v>
      </c>
      <c r="N73" s="11"/>
      <c r="O73" s="11"/>
      <c r="P73" s="15">
        <v>79225</v>
      </c>
      <c r="Q73" s="16"/>
      <c r="R73" s="16"/>
      <c r="S73" s="17">
        <f t="shared" si="4"/>
        <v>0.63688</v>
      </c>
      <c r="T73" s="18">
        <f t="shared" si="5"/>
        <v>8.2814768065635841E-2</v>
      </c>
      <c r="U73" s="19">
        <f t="shared" si="7"/>
        <v>2.4267642127724431</v>
      </c>
      <c r="V73" s="20">
        <f t="shared" si="6"/>
        <v>0.20097191543073525</v>
      </c>
    </row>
    <row r="74" spans="1:22" x14ac:dyDescent="0.25">
      <c r="A74" s="7">
        <v>2017</v>
      </c>
      <c r="B74" s="7">
        <v>1</v>
      </c>
      <c r="C74" s="8" t="s">
        <v>141</v>
      </c>
      <c r="D74" s="7"/>
      <c r="E74" s="9"/>
      <c r="F74" s="7"/>
      <c r="G74" s="10">
        <v>13900</v>
      </c>
      <c r="H74" s="10">
        <v>15000</v>
      </c>
      <c r="I74" s="11"/>
      <c r="J74" s="12">
        <v>25000</v>
      </c>
      <c r="K74" s="12">
        <v>23397</v>
      </c>
      <c r="L74" s="13">
        <v>0.03</v>
      </c>
      <c r="M74" s="14">
        <v>15223</v>
      </c>
      <c r="N74" s="11"/>
      <c r="O74" s="11"/>
      <c r="P74" s="15">
        <v>63882</v>
      </c>
      <c r="Q74" s="16"/>
      <c r="R74" s="16"/>
      <c r="S74" s="17">
        <f t="shared" si="4"/>
        <v>0.93588000000000005</v>
      </c>
      <c r="T74" s="18">
        <f t="shared" si="5"/>
        <v>0.23829873829873829</v>
      </c>
      <c r="U74" s="19">
        <f t="shared" si="7"/>
        <v>1.5369506667542534</v>
      </c>
      <c r="V74" s="20">
        <f t="shared" si="6"/>
        <v>0.36625340471494316</v>
      </c>
    </row>
    <row r="75" spans="1:22" x14ac:dyDescent="0.25">
      <c r="A75" s="7">
        <v>2017</v>
      </c>
      <c r="B75" s="7">
        <v>2</v>
      </c>
      <c r="C75" s="8" t="s">
        <v>50</v>
      </c>
      <c r="D75" s="7"/>
      <c r="E75" s="9"/>
      <c r="F75" s="7"/>
      <c r="G75" s="10">
        <v>22900</v>
      </c>
      <c r="H75" s="10">
        <v>35000</v>
      </c>
      <c r="I75" s="11"/>
      <c r="J75" s="12">
        <v>20000</v>
      </c>
      <c r="K75" s="12">
        <v>4625</v>
      </c>
      <c r="L75" s="13">
        <v>0.03</v>
      </c>
      <c r="M75" s="14">
        <v>3901</v>
      </c>
      <c r="N75" s="11"/>
      <c r="O75" s="11"/>
      <c r="P75" s="15">
        <v>85254</v>
      </c>
      <c r="Q75" s="16"/>
      <c r="R75" s="16"/>
      <c r="S75" s="17">
        <f t="shared" si="4"/>
        <v>0.23125000000000001</v>
      </c>
      <c r="T75" s="18">
        <f t="shared" si="5"/>
        <v>4.5757383817768081E-2</v>
      </c>
      <c r="U75" s="19">
        <f t="shared" si="7"/>
        <v>1.1855934375801076</v>
      </c>
      <c r="V75" s="20">
        <f t="shared" si="6"/>
        <v>5.424965397518005E-2</v>
      </c>
    </row>
    <row r="76" spans="1:22" x14ac:dyDescent="0.25">
      <c r="A76" s="7">
        <v>2017</v>
      </c>
      <c r="B76" s="7">
        <v>3</v>
      </c>
      <c r="C76" s="8" t="s">
        <v>159</v>
      </c>
      <c r="D76" s="7"/>
      <c r="E76" s="9"/>
      <c r="F76" s="7"/>
      <c r="G76" s="10">
        <v>16900</v>
      </c>
      <c r="H76" s="10">
        <v>45000</v>
      </c>
      <c r="I76" s="11"/>
      <c r="J76" s="12">
        <v>28000</v>
      </c>
      <c r="K76" s="12">
        <v>17962</v>
      </c>
      <c r="L76" s="13">
        <v>0.03</v>
      </c>
      <c r="M76" s="14">
        <v>13707</v>
      </c>
      <c r="N76" s="11"/>
      <c r="O76" s="11"/>
      <c r="P76" s="15">
        <v>96090</v>
      </c>
      <c r="Q76" s="16"/>
      <c r="R76" s="16"/>
      <c r="S76" s="17">
        <f t="shared" si="4"/>
        <v>0.64149999999999996</v>
      </c>
      <c r="T76" s="18">
        <f t="shared" si="5"/>
        <v>0.14264751795192007</v>
      </c>
      <c r="U76" s="19">
        <f t="shared" si="7"/>
        <v>1.3104253301232947</v>
      </c>
      <c r="V76" s="20">
        <f t="shared" si="6"/>
        <v>0.18692892080341347</v>
      </c>
    </row>
    <row r="77" spans="1:22" x14ac:dyDescent="0.25">
      <c r="A77" s="7">
        <v>2017</v>
      </c>
      <c r="B77" s="7">
        <v>4</v>
      </c>
      <c r="C77" s="8" t="s">
        <v>124</v>
      </c>
      <c r="D77" s="7"/>
      <c r="E77" s="9"/>
      <c r="F77" s="7"/>
      <c r="G77" s="10">
        <v>21900</v>
      </c>
      <c r="H77" s="10">
        <v>35000</v>
      </c>
      <c r="I77" s="11"/>
      <c r="J77" s="12">
        <v>24000</v>
      </c>
      <c r="K77" s="12">
        <v>14825</v>
      </c>
      <c r="L77" s="13">
        <v>0.03</v>
      </c>
      <c r="M77" s="14">
        <v>10733</v>
      </c>
      <c r="N77" s="11"/>
      <c r="O77" s="11"/>
      <c r="P77" s="15">
        <v>101451</v>
      </c>
      <c r="Q77" s="16"/>
      <c r="R77" s="16"/>
      <c r="S77" s="17">
        <f t="shared" si="4"/>
        <v>0.6177083333333333</v>
      </c>
      <c r="T77" s="18">
        <f t="shared" si="5"/>
        <v>0.10579491577214616</v>
      </c>
      <c r="U77" s="19">
        <f t="shared" si="7"/>
        <v>1.381254076213547</v>
      </c>
      <c r="V77" s="20">
        <f t="shared" si="6"/>
        <v>0.14612965865294575</v>
      </c>
    </row>
    <row r="78" spans="1:22" x14ac:dyDescent="0.25">
      <c r="A78" s="7">
        <v>2017</v>
      </c>
      <c r="B78" s="7">
        <v>5</v>
      </c>
      <c r="C78" s="8" t="s">
        <v>133</v>
      </c>
      <c r="D78" s="7"/>
      <c r="E78" s="9"/>
      <c r="F78" s="7"/>
      <c r="G78" s="10">
        <v>12450</v>
      </c>
      <c r="H78" s="10">
        <v>40000</v>
      </c>
      <c r="I78" s="11"/>
      <c r="J78" s="12">
        <v>29999</v>
      </c>
      <c r="K78" s="12">
        <v>70026</v>
      </c>
      <c r="L78" s="13">
        <v>0.03</v>
      </c>
      <c r="M78" s="14">
        <v>24345</v>
      </c>
      <c r="N78" s="11"/>
      <c r="O78" s="11"/>
      <c r="P78" s="15">
        <v>93963</v>
      </c>
      <c r="Q78" s="16"/>
      <c r="R78" s="16"/>
      <c r="S78" s="17">
        <f t="shared" si="4"/>
        <v>2.3342778092603087</v>
      </c>
      <c r="T78" s="18">
        <f>M78/P78</f>
        <v>0.25909134446537468</v>
      </c>
      <c r="U78" s="19">
        <f t="shared" si="7"/>
        <v>2.8764017252002465</v>
      </c>
      <c r="V78" s="20">
        <f t="shared" si="6"/>
        <v>0.74525079020465501</v>
      </c>
    </row>
    <row r="79" spans="1:22" x14ac:dyDescent="0.25">
      <c r="A79" s="7">
        <v>2017</v>
      </c>
      <c r="B79" s="7">
        <v>6</v>
      </c>
      <c r="C79" s="8" t="s">
        <v>160</v>
      </c>
      <c r="D79" s="7"/>
      <c r="E79" s="9"/>
      <c r="F79" s="7"/>
      <c r="G79" s="10">
        <v>19900</v>
      </c>
      <c r="H79" s="10">
        <v>40000</v>
      </c>
      <c r="I79" s="11"/>
      <c r="J79" s="12">
        <v>20000</v>
      </c>
      <c r="K79" s="12">
        <v>53973</v>
      </c>
      <c r="L79" s="13">
        <v>0.03</v>
      </c>
      <c r="M79" s="14">
        <v>38505</v>
      </c>
      <c r="N79" s="11"/>
      <c r="O79" s="11"/>
      <c r="P79" s="15">
        <v>97258</v>
      </c>
      <c r="Q79" s="16"/>
      <c r="R79" s="16"/>
      <c r="S79" s="17">
        <f t="shared" si="4"/>
        <v>2.6986500000000002</v>
      </c>
      <c r="T79" s="18">
        <f t="shared" si="5"/>
        <v>0.3959057352608526</v>
      </c>
      <c r="U79" s="19">
        <f t="shared" si="7"/>
        <v>1.4017140631086873</v>
      </c>
      <c r="V79" s="20">
        <f t="shared" si="6"/>
        <v>0.55494663678052192</v>
      </c>
    </row>
    <row r="80" spans="1:22" x14ac:dyDescent="0.25">
      <c r="A80" s="7">
        <v>2017</v>
      </c>
      <c r="B80" s="7">
        <v>7</v>
      </c>
      <c r="C80" s="8" t="s">
        <v>130</v>
      </c>
      <c r="D80" s="7"/>
      <c r="E80" s="9"/>
      <c r="F80" s="7"/>
      <c r="G80" s="10">
        <v>28900</v>
      </c>
      <c r="H80" s="10">
        <v>35000</v>
      </c>
      <c r="I80" s="11"/>
      <c r="J80" s="12">
        <v>18000</v>
      </c>
      <c r="K80" s="12">
        <v>28967</v>
      </c>
      <c r="L80" s="13">
        <v>0.03</v>
      </c>
      <c r="M80" s="14">
        <v>21329</v>
      </c>
      <c r="N80" s="11"/>
      <c r="O80" s="11"/>
      <c r="P80" s="15">
        <v>101789</v>
      </c>
      <c r="Q80" s="16"/>
      <c r="R80" s="16"/>
      <c r="S80" s="17">
        <f t="shared" si="4"/>
        <v>1.6092777777777778</v>
      </c>
      <c r="T80" s="18">
        <f t="shared" si="5"/>
        <v>0.20954130603503326</v>
      </c>
      <c r="U80" s="19">
        <f t="shared" si="7"/>
        <v>1.358103989872943</v>
      </c>
      <c r="V80" s="20">
        <f t="shared" si="6"/>
        <v>0.28457888376936602</v>
      </c>
    </row>
    <row r="81" spans="1:22" x14ac:dyDescent="0.25">
      <c r="A81" s="7">
        <v>2017</v>
      </c>
      <c r="B81" s="7">
        <v>8</v>
      </c>
      <c r="C81" s="8" t="s">
        <v>161</v>
      </c>
      <c r="D81" s="7"/>
      <c r="E81" s="9"/>
      <c r="F81" s="7"/>
      <c r="G81" s="10">
        <v>24900</v>
      </c>
      <c r="H81" s="10">
        <v>35000</v>
      </c>
      <c r="I81" s="11"/>
      <c r="J81" s="12">
        <v>25900</v>
      </c>
      <c r="K81" s="12">
        <v>30380</v>
      </c>
      <c r="L81" s="13">
        <v>0.03</v>
      </c>
      <c r="M81" s="14">
        <v>24563</v>
      </c>
      <c r="N81" s="11"/>
      <c r="O81" s="11"/>
      <c r="P81" s="15">
        <v>94086</v>
      </c>
      <c r="Q81" s="16"/>
      <c r="R81" s="16"/>
      <c r="S81" s="17">
        <f t="shared" si="4"/>
        <v>1.172972972972973</v>
      </c>
      <c r="T81" s="18">
        <f t="shared" si="5"/>
        <v>0.26106965967306506</v>
      </c>
      <c r="U81" s="19">
        <f t="shared" si="7"/>
        <v>1.2368196067255628</v>
      </c>
      <c r="V81" s="20">
        <f t="shared" si="6"/>
        <v>0.32289607380481689</v>
      </c>
    </row>
    <row r="82" spans="1:22" x14ac:dyDescent="0.25">
      <c r="A82" s="7">
        <v>2017</v>
      </c>
      <c r="B82" s="7">
        <v>9</v>
      </c>
      <c r="C82" s="8" t="s">
        <v>162</v>
      </c>
      <c r="D82" s="7"/>
      <c r="E82" s="9"/>
      <c r="F82" s="7"/>
      <c r="G82" s="10">
        <v>22900</v>
      </c>
      <c r="H82" s="10">
        <v>40000</v>
      </c>
      <c r="I82" s="11"/>
      <c r="J82" s="12">
        <v>22000</v>
      </c>
      <c r="K82" s="12">
        <v>7653</v>
      </c>
      <c r="L82" s="13"/>
      <c r="M82" s="14">
        <v>6567</v>
      </c>
      <c r="N82" s="11"/>
      <c r="O82" s="11"/>
      <c r="P82" s="15">
        <v>92887</v>
      </c>
      <c r="Q82" s="16"/>
      <c r="R82" s="16"/>
      <c r="S82" s="17">
        <f t="shared" si="4"/>
        <v>0.34786363636363637</v>
      </c>
      <c r="T82" s="18">
        <f t="shared" si="5"/>
        <v>7.0698806076200119E-2</v>
      </c>
      <c r="U82" s="19">
        <f t="shared" si="7"/>
        <v>1.1653723161260849</v>
      </c>
      <c r="V82" s="20">
        <f t="shared" si="6"/>
        <v>8.2390431384370258E-2</v>
      </c>
    </row>
    <row r="83" spans="1:22" x14ac:dyDescent="0.25">
      <c r="A83" s="7">
        <v>2017</v>
      </c>
      <c r="B83" s="7">
        <v>10</v>
      </c>
      <c r="C83" s="8" t="s">
        <v>163</v>
      </c>
      <c r="D83" s="7"/>
      <c r="E83" s="9"/>
      <c r="F83" s="7"/>
      <c r="G83" s="10">
        <v>25900</v>
      </c>
      <c r="H83" s="10">
        <v>30000</v>
      </c>
      <c r="I83" s="11"/>
      <c r="J83" s="12">
        <v>20000</v>
      </c>
      <c r="K83" s="12">
        <v>22489</v>
      </c>
      <c r="L83" s="13"/>
      <c r="M83" s="14">
        <v>18357</v>
      </c>
      <c r="N83" s="11"/>
      <c r="O83" s="11"/>
      <c r="P83" s="15">
        <v>97536</v>
      </c>
      <c r="Q83" s="16"/>
      <c r="R83" s="16"/>
      <c r="S83" s="17">
        <f t="shared" si="4"/>
        <v>1.1244499999999999</v>
      </c>
      <c r="T83" s="18">
        <f t="shared" si="5"/>
        <v>0.18820743110236221</v>
      </c>
      <c r="U83" s="19">
        <f t="shared" si="7"/>
        <v>1.2250912458462713</v>
      </c>
      <c r="V83" s="20">
        <f t="shared" si="6"/>
        <v>0.23057127624671916</v>
      </c>
    </row>
    <row r="84" spans="1:22" x14ac:dyDescent="0.25">
      <c r="A84" s="7">
        <v>2017</v>
      </c>
      <c r="B84" s="7">
        <v>11</v>
      </c>
      <c r="C84" s="8" t="s">
        <v>164</v>
      </c>
      <c r="D84" s="7"/>
      <c r="E84" s="9"/>
      <c r="F84" s="7"/>
      <c r="G84" s="10">
        <v>10900</v>
      </c>
      <c r="H84" s="10">
        <v>40000</v>
      </c>
      <c r="I84" s="11"/>
      <c r="J84" s="12">
        <v>40000</v>
      </c>
      <c r="K84" s="12">
        <v>28359</v>
      </c>
      <c r="L84" s="13"/>
      <c r="M84" s="14">
        <v>21482</v>
      </c>
      <c r="N84" s="11"/>
      <c r="O84" s="11"/>
      <c r="P84" s="15">
        <v>100149</v>
      </c>
      <c r="Q84" s="16"/>
      <c r="R84" s="16"/>
      <c r="S84" s="17">
        <f t="shared" si="4"/>
        <v>0.70897500000000002</v>
      </c>
      <c r="T84" s="18">
        <f t="shared" si="5"/>
        <v>0.21450039441232563</v>
      </c>
      <c r="U84" s="19">
        <f t="shared" si="7"/>
        <v>1.3201284796573876</v>
      </c>
      <c r="V84" s="20">
        <f t="shared" si="6"/>
        <v>0.28316807956145346</v>
      </c>
    </row>
    <row r="85" spans="1:22" x14ac:dyDescent="0.25">
      <c r="A85" s="7">
        <v>2017</v>
      </c>
      <c r="B85" s="7">
        <v>12</v>
      </c>
      <c r="C85" s="8" t="s">
        <v>165</v>
      </c>
      <c r="D85" s="7"/>
      <c r="E85" s="9"/>
      <c r="F85" s="7"/>
      <c r="G85" s="10">
        <v>18900</v>
      </c>
      <c r="H85" s="10">
        <v>35000</v>
      </c>
      <c r="I85" s="11"/>
      <c r="J85" s="12">
        <v>25000</v>
      </c>
      <c r="K85" s="12">
        <v>5948</v>
      </c>
      <c r="L85" s="13"/>
      <c r="M85" s="14">
        <v>4788</v>
      </c>
      <c r="N85" s="11"/>
      <c r="O85" s="11"/>
      <c r="P85" s="15">
        <v>91274</v>
      </c>
      <c r="Q85" s="16"/>
      <c r="R85" s="16"/>
      <c r="S85" s="17">
        <f t="shared" si="4"/>
        <v>0.23791999999999999</v>
      </c>
      <c r="T85" s="18">
        <f t="shared" si="5"/>
        <v>5.2457435852488112E-2</v>
      </c>
      <c r="U85" s="19">
        <f t="shared" si="7"/>
        <v>1.2422723475355055</v>
      </c>
      <c r="V85" s="20">
        <f t="shared" si="6"/>
        <v>6.5166421982163589E-2</v>
      </c>
    </row>
    <row r="86" spans="1:22" x14ac:dyDescent="0.25">
      <c r="A86" s="7">
        <v>2017</v>
      </c>
      <c r="B86" s="7">
        <v>13</v>
      </c>
      <c r="C86" s="8" t="s">
        <v>166</v>
      </c>
      <c r="D86" s="7"/>
      <c r="E86" s="9"/>
      <c r="F86" s="7"/>
      <c r="G86" s="10">
        <v>21900</v>
      </c>
      <c r="H86" s="10">
        <v>35000</v>
      </c>
      <c r="I86" s="11"/>
      <c r="J86" s="12">
        <v>25000</v>
      </c>
      <c r="K86" s="12">
        <v>17612</v>
      </c>
      <c r="L86" s="13"/>
      <c r="M86" s="14">
        <v>13710</v>
      </c>
      <c r="N86" s="11"/>
      <c r="O86" s="11"/>
      <c r="P86" s="15">
        <v>93006</v>
      </c>
      <c r="Q86" s="16"/>
      <c r="R86" s="16"/>
      <c r="S86" s="17">
        <f t="shared" si="4"/>
        <v>0.70448</v>
      </c>
      <c r="T86" s="18">
        <f t="shared" si="5"/>
        <v>0.1474098445261596</v>
      </c>
      <c r="U86" s="19">
        <f t="shared" si="7"/>
        <v>1.2846097738876732</v>
      </c>
      <c r="V86" s="20">
        <f t="shared" si="6"/>
        <v>0.18936412704556696</v>
      </c>
    </row>
    <row r="87" spans="1:22" x14ac:dyDescent="0.25">
      <c r="A87" s="7">
        <v>2017</v>
      </c>
      <c r="B87" s="7">
        <v>14</v>
      </c>
      <c r="C87" s="8" t="s">
        <v>102</v>
      </c>
      <c r="D87" s="7"/>
      <c r="E87" s="9"/>
      <c r="F87" s="7"/>
      <c r="G87" s="10">
        <v>24900</v>
      </c>
      <c r="H87" s="10">
        <v>35000</v>
      </c>
      <c r="I87" s="11"/>
      <c r="J87" s="12">
        <v>20000</v>
      </c>
      <c r="K87" s="12">
        <v>20788</v>
      </c>
      <c r="L87" s="13"/>
      <c r="M87" s="14">
        <v>17321</v>
      </c>
      <c r="N87" s="11"/>
      <c r="O87" s="11"/>
      <c r="P87" s="15">
        <v>83450</v>
      </c>
      <c r="Q87" s="16"/>
      <c r="R87" s="16"/>
      <c r="S87" s="17">
        <f t="shared" si="4"/>
        <v>1.0394000000000001</v>
      </c>
      <c r="T87" s="18">
        <f t="shared" si="5"/>
        <v>0.20756141402037148</v>
      </c>
      <c r="U87" s="19">
        <f t="shared" si="7"/>
        <v>1.2001616534842099</v>
      </c>
      <c r="V87" s="20">
        <f t="shared" si="6"/>
        <v>0.24910724985020971</v>
      </c>
    </row>
    <row r="88" spans="1:22" x14ac:dyDescent="0.25">
      <c r="A88" s="7">
        <v>2017</v>
      </c>
      <c r="B88" s="7">
        <v>15</v>
      </c>
      <c r="C88" s="8" t="s">
        <v>167</v>
      </c>
      <c r="D88" s="7"/>
      <c r="E88" s="9"/>
      <c r="F88" s="7"/>
      <c r="G88" s="10">
        <v>26900</v>
      </c>
      <c r="H88" s="10">
        <v>45000</v>
      </c>
      <c r="I88" s="11"/>
      <c r="J88" s="12">
        <v>23000</v>
      </c>
      <c r="K88" s="12">
        <v>4782</v>
      </c>
      <c r="L88" s="13"/>
      <c r="M88" s="14">
        <v>4269</v>
      </c>
      <c r="N88" s="11"/>
      <c r="O88" s="11"/>
      <c r="P88" s="15">
        <v>89285</v>
      </c>
      <c r="Q88" s="16"/>
      <c r="R88" s="16"/>
      <c r="S88" s="17">
        <f t="shared" si="4"/>
        <v>0.20791304347826087</v>
      </c>
      <c r="T88" s="18">
        <f t="shared" si="5"/>
        <v>4.7813182505460045E-2</v>
      </c>
      <c r="U88" s="19">
        <f t="shared" si="7"/>
        <v>1.1201686577652845</v>
      </c>
      <c r="V88" s="20">
        <f t="shared" si="6"/>
        <v>5.3558828470627762E-2</v>
      </c>
    </row>
    <row r="89" spans="1:22" x14ac:dyDescent="0.25">
      <c r="A89" s="7">
        <v>2017</v>
      </c>
      <c r="B89" s="7">
        <v>16</v>
      </c>
      <c r="C89" s="8" t="s">
        <v>168</v>
      </c>
      <c r="D89" s="7"/>
      <c r="E89" s="9"/>
      <c r="F89" s="7"/>
      <c r="G89" s="10">
        <v>29900</v>
      </c>
      <c r="H89" s="10">
        <v>35000</v>
      </c>
      <c r="I89" s="11"/>
      <c r="J89" s="12">
        <v>20000</v>
      </c>
      <c r="K89" s="12">
        <v>25481</v>
      </c>
      <c r="L89" s="13"/>
      <c r="M89" s="14">
        <v>23967</v>
      </c>
      <c r="N89" s="11"/>
      <c r="O89" s="11"/>
      <c r="P89" s="15">
        <v>92419</v>
      </c>
      <c r="Q89" s="16"/>
      <c r="R89" s="16"/>
      <c r="S89" s="17">
        <f t="shared" si="4"/>
        <v>1.2740499999999999</v>
      </c>
      <c r="T89" s="18">
        <f t="shared" si="5"/>
        <v>0.25932979149309127</v>
      </c>
      <c r="U89" s="19">
        <f t="shared" si="7"/>
        <v>1.0631701923478116</v>
      </c>
      <c r="V89" s="20">
        <f t="shared" si="6"/>
        <v>0.27571170430322767</v>
      </c>
    </row>
    <row r="90" spans="1:22" x14ac:dyDescent="0.25">
      <c r="A90" s="7">
        <v>2017</v>
      </c>
      <c r="B90" s="7">
        <v>17</v>
      </c>
      <c r="C90" s="8" t="s">
        <v>169</v>
      </c>
      <c r="D90" s="7"/>
      <c r="E90" s="9"/>
      <c r="F90" s="7"/>
      <c r="G90" s="10">
        <v>27900</v>
      </c>
      <c r="H90" s="10">
        <v>45000</v>
      </c>
      <c r="I90" s="11"/>
      <c r="J90" s="12">
        <v>26000</v>
      </c>
      <c r="K90" s="12">
        <v>16319</v>
      </c>
      <c r="L90" s="13"/>
      <c r="M90" s="14">
        <v>13662</v>
      </c>
      <c r="N90" s="11"/>
      <c r="O90" s="11"/>
      <c r="P90" s="15">
        <v>102412</v>
      </c>
      <c r="Q90" s="16"/>
      <c r="R90" s="16"/>
      <c r="S90" s="17">
        <f t="shared" si="4"/>
        <v>0.62765384615384612</v>
      </c>
      <c r="T90" s="18">
        <f t="shared" si="5"/>
        <v>0.1334023356637894</v>
      </c>
      <c r="U90" s="19">
        <f t="shared" si="7"/>
        <v>1.1944810423071293</v>
      </c>
      <c r="V90" s="20">
        <f t="shared" si="6"/>
        <v>0.15934656094988869</v>
      </c>
    </row>
    <row r="91" spans="1:22" x14ac:dyDescent="0.25">
      <c r="A91" s="7">
        <v>2017</v>
      </c>
      <c r="B91" s="7">
        <v>18</v>
      </c>
      <c r="C91" s="8" t="s">
        <v>170</v>
      </c>
      <c r="D91" s="7"/>
      <c r="E91" s="9"/>
      <c r="F91" s="7"/>
      <c r="G91" s="10">
        <v>17900</v>
      </c>
      <c r="H91" s="10">
        <v>35000</v>
      </c>
      <c r="I91" s="11"/>
      <c r="J91" s="12">
        <v>25000</v>
      </c>
      <c r="K91" s="12">
        <v>17851</v>
      </c>
      <c r="L91" s="13"/>
      <c r="M91" s="14">
        <v>14239</v>
      </c>
      <c r="N91" s="11"/>
      <c r="O91" s="11"/>
      <c r="P91" s="15">
        <v>81212</v>
      </c>
      <c r="Q91" s="16"/>
      <c r="R91" s="16"/>
      <c r="S91" s="17">
        <f t="shared" si="4"/>
        <v>0.71404000000000001</v>
      </c>
      <c r="T91" s="18">
        <f t="shared" si="5"/>
        <v>0.17533123183765945</v>
      </c>
      <c r="U91" s="19">
        <f t="shared" si="7"/>
        <v>1.2536694992625887</v>
      </c>
      <c r="V91" s="20">
        <f t="shared" si="6"/>
        <v>0.21980741762301137</v>
      </c>
    </row>
    <row r="92" spans="1:22" x14ac:dyDescent="0.25">
      <c r="A92" s="7">
        <v>2018</v>
      </c>
      <c r="B92" s="7">
        <v>1</v>
      </c>
      <c r="C92" s="8" t="s">
        <v>171</v>
      </c>
      <c r="D92" s="7"/>
      <c r="E92" s="9"/>
      <c r="F92" s="7"/>
      <c r="G92" s="10">
        <v>14200</v>
      </c>
      <c r="H92" s="10">
        <v>35000</v>
      </c>
      <c r="I92" s="11"/>
      <c r="J92" s="12">
        <v>18000</v>
      </c>
      <c r="K92" s="12">
        <v>21887</v>
      </c>
      <c r="L92" s="13"/>
      <c r="M92" s="14">
        <v>14313</v>
      </c>
      <c r="N92" s="11"/>
      <c r="O92" s="11"/>
      <c r="P92" s="15">
        <v>63363</v>
      </c>
      <c r="Q92" s="16"/>
      <c r="R92" s="16"/>
      <c r="S92" s="17">
        <f t="shared" si="4"/>
        <v>1.2159444444444445</v>
      </c>
      <c r="T92" s="18">
        <f t="shared" si="5"/>
        <v>0.22588892571374461</v>
      </c>
      <c r="U92" s="19">
        <f t="shared" si="7"/>
        <v>1.5291692866624746</v>
      </c>
      <c r="V92" s="20">
        <f t="shared" si="6"/>
        <v>0.34542240739863961</v>
      </c>
    </row>
    <row r="93" spans="1:22" x14ac:dyDescent="0.25">
      <c r="A93" s="7">
        <v>2018</v>
      </c>
      <c r="B93" s="7">
        <v>2</v>
      </c>
      <c r="C93" s="8" t="s">
        <v>164</v>
      </c>
      <c r="D93" s="7"/>
      <c r="E93" s="9"/>
      <c r="F93" s="7"/>
      <c r="G93" s="10">
        <v>4900</v>
      </c>
      <c r="H93" s="10">
        <v>35000</v>
      </c>
      <c r="I93" s="11"/>
      <c r="J93" s="12">
        <v>35000</v>
      </c>
      <c r="K93" s="12">
        <v>41504.686178709009</v>
      </c>
      <c r="L93" s="13"/>
      <c r="M93" s="14">
        <v>28929</v>
      </c>
      <c r="N93" s="11"/>
      <c r="O93" s="11"/>
      <c r="P93" s="15">
        <v>85452</v>
      </c>
      <c r="Q93" s="16"/>
      <c r="R93" s="16"/>
      <c r="S93" s="17">
        <f t="shared" si="4"/>
        <v>1.1858481765345432</v>
      </c>
      <c r="T93" s="18">
        <f t="shared" si="5"/>
        <v>0.33854093526190143</v>
      </c>
      <c r="U93" s="19">
        <f t="shared" si="7"/>
        <v>1.4347086376545684</v>
      </c>
      <c r="V93" s="20">
        <f t="shared" si="6"/>
        <v>0.48570760401990604</v>
      </c>
    </row>
    <row r="94" spans="1:22" x14ac:dyDescent="0.25">
      <c r="A94" s="22">
        <v>2018</v>
      </c>
      <c r="B94" s="7">
        <v>3</v>
      </c>
      <c r="C94" s="23" t="s">
        <v>124</v>
      </c>
      <c r="D94" s="22"/>
      <c r="E94" s="9"/>
      <c r="F94" s="22"/>
      <c r="G94" s="24">
        <v>4900</v>
      </c>
      <c r="H94" s="24">
        <v>35000</v>
      </c>
      <c r="I94" s="25"/>
      <c r="J94" s="26">
        <v>22000</v>
      </c>
      <c r="K94" s="26">
        <v>33451.008710565511</v>
      </c>
      <c r="L94" s="27"/>
      <c r="M94" s="28">
        <f>P94*34%</f>
        <v>33320</v>
      </c>
      <c r="N94" s="25"/>
      <c r="O94" s="25"/>
      <c r="P94" s="29">
        <v>98000</v>
      </c>
      <c r="Q94" s="30"/>
      <c r="R94" s="30"/>
      <c r="S94" s="31">
        <f t="shared" si="4"/>
        <v>1.520500395934796</v>
      </c>
      <c r="T94" s="32">
        <f t="shared" si="5"/>
        <v>0.34</v>
      </c>
      <c r="U94" s="33">
        <f t="shared" si="7"/>
        <v>1.0039318340505856</v>
      </c>
      <c r="V94" s="34">
        <f t="shared" si="6"/>
        <v>0.34133682357719908</v>
      </c>
    </row>
    <row r="95" spans="1:22" x14ac:dyDescent="0.25">
      <c r="B95" s="7"/>
    </row>
    <row r="96" spans="1:2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2018-04-05T14:23:51Z</dcterms:modified>
</cp:coreProperties>
</file>