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029"/>
  <workbookPr filterPrivacy="1"/>
  <xr:revisionPtr revIDLastSave="0" documentId="13_ncr:1_{CC79A317-AC6F-4F6F-B397-500117A205DF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table" sheetId="1" r:id="rId1"/>
    <sheet name="row" sheetId="2" r:id="rId2"/>
    <sheet name="meta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7" i="2" l="1"/>
  <c r="L8" i="2"/>
  <c r="M8" i="2" s="1"/>
  <c r="L9" i="2"/>
  <c r="M9" i="2" s="1"/>
  <c r="L10" i="2"/>
  <c r="M10" i="2" s="1"/>
  <c r="L11" i="2"/>
  <c r="M11" i="2" s="1"/>
  <c r="L12" i="2"/>
  <c r="M12" i="2" s="1"/>
  <c r="L13" i="2"/>
  <c r="M13" i="2" s="1"/>
  <c r="L14" i="2"/>
  <c r="M14" i="2" s="1"/>
  <c r="L15" i="2"/>
  <c r="M15" i="2" s="1"/>
  <c r="L16" i="2"/>
  <c r="M16" i="2" s="1"/>
  <c r="L17" i="2"/>
  <c r="M17" i="2" s="1"/>
</calcChain>
</file>

<file path=xl/sharedStrings.xml><?xml version="1.0" encoding="utf-8"?>
<sst xmlns="http://schemas.openxmlformats.org/spreadsheetml/2006/main" count="183" uniqueCount="150">
  <si>
    <t>* 오징어 수급동향 조회
- 조회 타입 : 월 단위
- 조회시작일자 : 202408
- 조회종료일자 : 202508</t>
  </si>
  <si>
    <t>구분</t>
  </si>
  <si>
    <t>조회기간</t>
  </si>
  <si>
    <t>전년</t>
  </si>
  <si>
    <t>평년</t>
  </si>
  <si>
    <t>증감률</t>
  </si>
  <si>
    <t>동기(A)</t>
  </si>
  <si>
    <t>동기(C)</t>
  </si>
  <si>
    <t>동기(D)</t>
  </si>
  <si>
    <t>평년동기(A/D)</t>
  </si>
  <si>
    <t>전년동기(A/C)</t>
  </si>
  <si>
    <t>공급</t>
  </si>
  <si>
    <t>합계</t>
  </si>
  <si>
    <t>797,210</t>
  </si>
  <si>
    <t>881,261</t>
  </si>
  <si>
    <t>985,381</t>
  </si>
  <si>
    <t>-19.0</t>
  </si>
  <si>
    <t>-10.0</t>
  </si>
  <si>
    <t>생산</t>
  </si>
  <si>
    <t>15,983</t>
  </si>
  <si>
    <t>32,158</t>
  </si>
  <si>
    <t>55,217</t>
  </si>
  <si>
    <t>-71.1</t>
  </si>
  <si>
    <t>-50.3</t>
  </si>
  <si>
    <t>수입</t>
  </si>
  <si>
    <t>246,413</t>
  </si>
  <si>
    <t>261,762</t>
  </si>
  <si>
    <t>260,145</t>
  </si>
  <si>
    <t>-5.3</t>
  </si>
  <si>
    <t>-</t>
  </si>
  <si>
    <t>-5.9</t>
  </si>
  <si>
    <t>전기재고</t>
  </si>
  <si>
    <t>534,814</t>
  </si>
  <si>
    <t>587,341</t>
  </si>
  <si>
    <t>670,019</t>
  </si>
  <si>
    <t>-20.2</t>
  </si>
  <si>
    <t>-8.9</t>
  </si>
  <si>
    <t>수요</t>
  </si>
  <si>
    <t>소비</t>
  </si>
  <si>
    <t>281,362</t>
  </si>
  <si>
    <t>268,626</t>
  </si>
  <si>
    <t>291,177</t>
  </si>
  <si>
    <t>-3.0</t>
  </si>
  <si>
    <t>5.0</t>
  </si>
  <si>
    <t>수출</t>
  </si>
  <si>
    <t>30,576</t>
  </si>
  <si>
    <t>26,288</t>
  </si>
  <si>
    <t>20,556</t>
  </si>
  <si>
    <t>48.7</t>
  </si>
  <si>
    <t>16.3</t>
  </si>
  <si>
    <t>당기재고</t>
  </si>
  <si>
    <t>485,272</t>
  </si>
  <si>
    <t>586,347</t>
  </si>
  <si>
    <t>673,649</t>
  </si>
  <si>
    <t>-28.0</t>
  </si>
  <si>
    <t>-17.2</t>
  </si>
  <si>
    <t>날짜</t>
  </si>
  <si>
    <t>2024년 08월</t>
  </si>
  <si>
    <t>3,275</t>
  </si>
  <si>
    <t>24,581</t>
  </si>
  <si>
    <t>10,767</t>
  </si>
  <si>
    <t>25,269</t>
  </si>
  <si>
    <t>950</t>
  </si>
  <si>
    <t>12,404</t>
  </si>
  <si>
    <t>2024년 09월</t>
  </si>
  <si>
    <t>3,073</t>
  </si>
  <si>
    <t>20,151</t>
  </si>
  <si>
    <t>20,993</t>
  </si>
  <si>
    <t>2,259</t>
  </si>
  <si>
    <t>12,376</t>
  </si>
  <si>
    <t>2024년 10월</t>
  </si>
  <si>
    <t>1,184</t>
  </si>
  <si>
    <t>24,016</t>
  </si>
  <si>
    <t>21,294</t>
  </si>
  <si>
    <t>4,325</t>
  </si>
  <si>
    <t>11,957</t>
  </si>
  <si>
    <t>2024년 11월</t>
  </si>
  <si>
    <t>286</t>
  </si>
  <si>
    <t>17,082</t>
  </si>
  <si>
    <t>14,990</t>
  </si>
  <si>
    <t>2,995</t>
  </si>
  <si>
    <t>11,340</t>
  </si>
  <si>
    <t>2024년 12월</t>
  </si>
  <si>
    <t>787</t>
  </si>
  <si>
    <t>14,412</t>
  </si>
  <si>
    <t>11,889</t>
  </si>
  <si>
    <t>3,415</t>
  </si>
  <si>
    <t>11,235</t>
  </si>
  <si>
    <t>2025년 01월</t>
  </si>
  <si>
    <t>929</t>
  </si>
  <si>
    <t>12,011</t>
  </si>
  <si>
    <t>12,342</t>
  </si>
  <si>
    <t>1,956</t>
  </si>
  <si>
    <t>9,877</t>
  </si>
  <si>
    <t>2025년 02월</t>
  </si>
  <si>
    <t>200</t>
  </si>
  <si>
    <t>9,980</t>
  </si>
  <si>
    <t>9,443</t>
  </si>
  <si>
    <t>2,426</t>
  </si>
  <si>
    <t>8,188</t>
  </si>
  <si>
    <t>2025년 03월</t>
  </si>
  <si>
    <t>135</t>
  </si>
  <si>
    <t>16,353</t>
  </si>
  <si>
    <t>14,726</t>
  </si>
  <si>
    <t>3,147</t>
  </si>
  <si>
    <t>6,803</t>
  </si>
  <si>
    <t>2025년 04월</t>
  </si>
  <si>
    <t>6</t>
  </si>
  <si>
    <t>22,571</t>
  </si>
  <si>
    <t>20,709</t>
  </si>
  <si>
    <t>2,485</t>
  </si>
  <si>
    <t>6,186</t>
  </si>
  <si>
    <t>2025년 05월</t>
  </si>
  <si>
    <t>682</t>
  </si>
  <si>
    <t>26,182</t>
  </si>
  <si>
    <t>24,826</t>
  </si>
  <si>
    <t>1,324</t>
  </si>
  <si>
    <t>6,900</t>
  </si>
  <si>
    <t>2025년 06월</t>
  </si>
  <si>
    <t>3,428</t>
  </si>
  <si>
    <t>27,712</t>
  </si>
  <si>
    <t>26,629</t>
  </si>
  <si>
    <t>1,997</t>
  </si>
  <si>
    <t>9,414</t>
  </si>
  <si>
    <t>2025년 07월</t>
  </si>
  <si>
    <t>1,055</t>
  </si>
  <si>
    <t>31,362</t>
  </si>
  <si>
    <t xml:space="preserve"> - </t>
  </si>
  <si>
    <t>3,297</t>
  </si>
  <si>
    <t>2025년 08월</t>
  </si>
  <si>
    <t>943</t>
  </si>
  <si>
    <t>○ 통계표명</t>
  </si>
  <si>
    <t>오징어 수급동향(월별)</t>
  </si>
  <si>
    <t>○ 조회기간</t>
  </si>
  <si>
    <t>202408~202508</t>
  </si>
  <si>
    <t>○ 출처</t>
  </si>
  <si>
    <t>○ 자료다운일자</t>
  </si>
  <si>
    <t>2025-08-27 09:37</t>
  </si>
  <si>
    <t>○ 통계표URL</t>
  </si>
  <si>
    <t>https://fishdata.kmi.re.kr/front/kmisys/reciptTrendCase01.do</t>
  </si>
  <si>
    <t>○ 단위</t>
  </si>
  <si>
    <t>톤, %</t>
  </si>
  <si>
    <t>○ 주석</t>
  </si>
  <si>
    <t>주1) 위 데이터는 확정치 이며 확정치가 없을 경우 잠정치로 대체, 평년은 최근 5년 평균임</t>
  </si>
  <si>
    <t>주2) 폐기율 및 감모율이 반영되지 않은 값으로 식품수급표와 차이가 있음</t>
  </si>
  <si>
    <t>(생산+수입) - (소비+수출)</t>
    <phoneticPr fontId="5" type="noConversion"/>
  </si>
  <si>
    <t>전기재고+당월왼쪽) = 당기재고</t>
    <phoneticPr fontId="5" type="noConversion"/>
  </si>
  <si>
    <t>동해온도</t>
    <phoneticPr fontId="5" type="noConversion"/>
  </si>
  <si>
    <t>서해온도</t>
    <phoneticPr fontId="5" type="noConversion"/>
  </si>
  <si>
    <t>남해온도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</si>
</sst>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맑은 고딕"/>
      <family val="2"/>
      <scheme val="minor"/>
    </font>
    <font>
      <b/>
      <sz val="11"/>
      <color rgb="FF000000"/>
      <name val="Malgun Gothic"/>
      <family val="3"/>
      <charset val="129"/>
    </font>
    <font>
      <b/>
      <sz val="11"/>
      <name val="맑은 고딕"/>
      <family val="3"/>
      <charset val="129"/>
    </font>
    <font>
      <sz val="11"/>
      <color rgb="FF0000FF"/>
      <name val="맑은 고딕"/>
      <family val="3"/>
      <charset val="129"/>
    </font>
    <font>
      <sz val="11"/>
      <color rgb="FFFF0000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E9E9E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0" fillId="0" borderId="1" xfId="0" applyBorder="1"/>
    <xf numFmtId="0" fontId="3" fillId="0" borderId="1" xfId="0" applyFont="1" applyBorder="1"/>
    <xf numFmtId="0" fontId="3" fillId="0" borderId="0" xfId="0" applyFont="1"/>
    <xf numFmtId="0" fontId="4" fillId="0" borderId="1" xfId="0" applyFont="1" applyBorder="1"/>
    <xf numFmtId="0" fontId="2" fillId="0" borderId="0" xfId="0" applyFont="1" applyAlignment="1">
      <alignment horizontal="left" vertical="center"/>
    </xf>
    <xf numFmtId="0" fontId="1" fillId="2" borderId="0" xfId="0" applyFont="1" applyFill="1" applyAlignment="1">
      <alignment vertical="center" wrapText="1"/>
    </xf>
    <xf numFmtId="0" fontId="2" fillId="0" borderId="1" xfId="0" applyFont="1" applyBorder="1" applyAlignment="1">
      <alignment horizontal="center" vertical="center"/>
    </xf>
    <xf numFmtId="0" fontId="0" fillId="0" borderId="1" xfId="0" applyBorder="1"/>
    <xf numFmtId="0" fontId="2" fillId="0" borderId="0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H14"/>
  <sheetViews>
    <sheetView workbookViewId="0"/>
  </sheetViews>
  <sheetFormatPr defaultRowHeight="17.399999999999999"/>
  <cols>
    <col min="1" max="7" width="15" customWidth="1"/>
  </cols>
  <sheetData>
    <row r="1" spans="1:190">
      <c r="A1" s="7" t="s">
        <v>0</v>
      </c>
      <c r="B1" s="7"/>
      <c r="C1" s="7"/>
      <c r="D1" s="7"/>
      <c r="E1" s="7"/>
      <c r="F1" s="7"/>
      <c r="G1" s="7"/>
    </row>
    <row r="2" spans="1:190">
      <c r="A2" s="7"/>
      <c r="B2" s="7"/>
      <c r="C2" s="7"/>
      <c r="D2" s="7"/>
      <c r="E2" s="7"/>
      <c r="F2" s="7"/>
      <c r="G2" s="7"/>
    </row>
    <row r="3" spans="1:190">
      <c r="A3" s="7"/>
      <c r="B3" s="7"/>
      <c r="C3" s="7"/>
      <c r="D3" s="7"/>
      <c r="E3" s="7"/>
      <c r="F3" s="7"/>
      <c r="G3" s="7"/>
    </row>
    <row r="4" spans="1:190">
      <c r="A4" s="7"/>
      <c r="B4" s="7"/>
      <c r="C4" s="7"/>
      <c r="D4" s="7"/>
      <c r="E4" s="7"/>
      <c r="F4" s="7"/>
      <c r="G4" s="7"/>
    </row>
    <row r="5" spans="1:190">
      <c r="A5" s="8" t="s">
        <v>1</v>
      </c>
      <c r="B5" s="9"/>
      <c r="C5" s="1" t="s">
        <v>2</v>
      </c>
      <c r="D5" s="1" t="s">
        <v>3</v>
      </c>
      <c r="E5" s="1" t="s">
        <v>4</v>
      </c>
      <c r="F5" s="8" t="s">
        <v>5</v>
      </c>
      <c r="G5" s="9"/>
    </row>
    <row r="6" spans="1:190">
      <c r="A6" s="9"/>
      <c r="B6" s="9"/>
      <c r="C6" s="1" t="s">
        <v>6</v>
      </c>
      <c r="D6" s="1" t="s">
        <v>7</v>
      </c>
      <c r="E6" s="1" t="s">
        <v>8</v>
      </c>
      <c r="F6" s="1" t="s">
        <v>9</v>
      </c>
      <c r="G6" s="1" t="s">
        <v>10</v>
      </c>
    </row>
    <row r="7" spans="1:190">
      <c r="A7" s="8" t="s">
        <v>11</v>
      </c>
      <c r="B7" s="1" t="s">
        <v>12</v>
      </c>
      <c r="C7" s="2" t="s">
        <v>13</v>
      </c>
      <c r="D7" s="2" t="s">
        <v>14</v>
      </c>
      <c r="E7" s="2" t="s">
        <v>15</v>
      </c>
      <c r="F7" s="3" t="s">
        <v>16</v>
      </c>
      <c r="G7" s="3" t="s">
        <v>17</v>
      </c>
    </row>
    <row r="8" spans="1:190">
      <c r="A8" s="9"/>
      <c r="B8" s="1" t="s">
        <v>18</v>
      </c>
      <c r="C8" s="2" t="s">
        <v>19</v>
      </c>
      <c r="D8" s="2" t="s">
        <v>20</v>
      </c>
      <c r="E8" s="2" t="s">
        <v>21</v>
      </c>
      <c r="F8" s="3" t="s">
        <v>22</v>
      </c>
      <c r="G8" s="3" t="s">
        <v>23</v>
      </c>
    </row>
    <row r="9" spans="1:190">
      <c r="A9" s="9"/>
      <c r="B9" s="1" t="s">
        <v>24</v>
      </c>
      <c r="C9" s="2" t="s">
        <v>25</v>
      </c>
      <c r="D9" s="2" t="s">
        <v>26</v>
      </c>
      <c r="E9" s="2" t="s">
        <v>27</v>
      </c>
      <c r="F9" s="3" t="s">
        <v>28</v>
      </c>
      <c r="G9" s="2" t="s">
        <v>29</v>
      </c>
      <c r="GH9" s="4" t="s">
        <v>30</v>
      </c>
    </row>
    <row r="10" spans="1:190">
      <c r="A10" s="9"/>
      <c r="B10" s="1" t="s">
        <v>31</v>
      </c>
      <c r="C10" s="2" t="s">
        <v>32</v>
      </c>
      <c r="D10" s="2" t="s">
        <v>33</v>
      </c>
      <c r="E10" s="2" t="s">
        <v>34</v>
      </c>
      <c r="F10" s="3" t="s">
        <v>35</v>
      </c>
      <c r="G10" s="3" t="s">
        <v>36</v>
      </c>
    </row>
    <row r="11" spans="1:190">
      <c r="A11" s="8" t="s">
        <v>37</v>
      </c>
      <c r="B11" s="1" t="s">
        <v>12</v>
      </c>
      <c r="C11" s="2" t="s">
        <v>13</v>
      </c>
      <c r="D11" s="2" t="s">
        <v>14</v>
      </c>
      <c r="E11" s="2" t="s">
        <v>15</v>
      </c>
      <c r="F11" s="3" t="s">
        <v>16</v>
      </c>
      <c r="G11" s="3" t="s">
        <v>17</v>
      </c>
    </row>
    <row r="12" spans="1:190">
      <c r="A12" s="9"/>
      <c r="B12" s="1" t="s">
        <v>38</v>
      </c>
      <c r="C12" s="2" t="s">
        <v>39</v>
      </c>
      <c r="D12" s="2" t="s">
        <v>40</v>
      </c>
      <c r="E12" s="2" t="s">
        <v>41</v>
      </c>
      <c r="F12" s="3" t="s">
        <v>42</v>
      </c>
      <c r="G12" s="5" t="s">
        <v>43</v>
      </c>
    </row>
    <row r="13" spans="1:190">
      <c r="A13" s="9"/>
      <c r="B13" s="1" t="s">
        <v>44</v>
      </c>
      <c r="C13" s="2" t="s">
        <v>45</v>
      </c>
      <c r="D13" s="2" t="s">
        <v>46</v>
      </c>
      <c r="E13" s="2" t="s">
        <v>47</v>
      </c>
      <c r="F13" s="5" t="s">
        <v>48</v>
      </c>
      <c r="G13" s="5" t="s">
        <v>49</v>
      </c>
    </row>
    <row r="14" spans="1:190">
      <c r="A14" s="9"/>
      <c r="B14" s="1" t="s">
        <v>50</v>
      </c>
      <c r="C14" s="2" t="s">
        <v>51</v>
      </c>
      <c r="D14" s="2" t="s">
        <v>52</v>
      </c>
      <c r="E14" s="2" t="s">
        <v>53</v>
      </c>
      <c r="F14" s="3" t="s">
        <v>54</v>
      </c>
      <c r="G14" s="3" t="s">
        <v>55</v>
      </c>
    </row>
  </sheetData>
  <mergeCells count="5">
    <mergeCell ref="A1:G4"/>
    <mergeCell ref="A5:B6"/>
    <mergeCell ref="F5:G5"/>
    <mergeCell ref="A7:A10"/>
    <mergeCell ref="A11:A14"/>
  </mergeCells>
  <phoneticPr fontId="5" type="noConversion"/>
  <pageMargins left="0.7" right="0.7" top="0.75" bottom="0.75" header="0.3" footer="0.3"/>
  <pageSetup orientation="portrait" horizontalDpi="4294967295" verticalDpi="42949672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9"/>
  <sheetViews>
    <sheetView tabSelected="1" zoomScale="110" zoomScaleNormal="110" workbookViewId="0">
      <selection activeCell="E11" sqref="E11"/>
    </sheetView>
  </sheetViews>
  <sheetFormatPr defaultRowHeight="17.399999999999999"/>
  <cols>
    <col min="1" max="7" width="15" customWidth="1"/>
    <col min="11" max="11" width="5.796875" customWidth="1"/>
    <col min="12" max="12" width="21.69921875" customWidth="1"/>
    <col min="13" max="13" width="25.296875" customWidth="1"/>
  </cols>
  <sheetData>
    <row r="1" spans="1:13">
      <c r="A1" s="7" t="s">
        <v>0</v>
      </c>
      <c r="B1" s="7"/>
      <c r="C1" s="7"/>
      <c r="D1" s="7"/>
      <c r="E1" s="7"/>
      <c r="F1" s="7"/>
      <c r="G1" s="7"/>
    </row>
    <row r="2" spans="1:13">
      <c r="A2" s="7"/>
      <c r="B2" s="7"/>
      <c r="C2" s="7"/>
      <c r="D2" s="7"/>
      <c r="E2" s="7"/>
      <c r="F2" s="7"/>
      <c r="G2" s="7"/>
    </row>
    <row r="3" spans="1:13">
      <c r="A3" s="7"/>
      <c r="B3" s="7"/>
      <c r="C3" s="7"/>
      <c r="D3" s="7"/>
      <c r="E3" s="7"/>
      <c r="F3" s="7"/>
      <c r="G3" s="7"/>
    </row>
    <row r="4" spans="1:13">
      <c r="A4" s="7"/>
      <c r="B4" s="7"/>
      <c r="C4" s="7"/>
      <c r="D4" s="7"/>
      <c r="E4" s="7"/>
      <c r="F4" s="7"/>
      <c r="G4" s="7"/>
    </row>
    <row r="5" spans="1:13">
      <c r="A5" s="8" t="s">
        <v>56</v>
      </c>
      <c r="B5" s="8" t="s">
        <v>11</v>
      </c>
      <c r="C5" s="9"/>
      <c r="D5" s="9"/>
      <c r="E5" s="8" t="s">
        <v>37</v>
      </c>
      <c r="F5" s="9"/>
      <c r="G5" s="9"/>
    </row>
    <row r="6" spans="1:13">
      <c r="A6" s="9"/>
      <c r="B6" s="1" t="s">
        <v>18</v>
      </c>
      <c r="C6" s="1" t="s">
        <v>24</v>
      </c>
      <c r="D6" s="1" t="s">
        <v>31</v>
      </c>
      <c r="E6" s="1" t="s">
        <v>38</v>
      </c>
      <c r="F6" s="1" t="s">
        <v>44</v>
      </c>
      <c r="G6" s="1" t="s">
        <v>50</v>
      </c>
      <c r="H6" s="11" t="s">
        <v>147</v>
      </c>
      <c r="I6" s="11" t="s">
        <v>148</v>
      </c>
      <c r="J6" s="11" t="s">
        <v>149</v>
      </c>
      <c r="L6" s="10" t="s">
        <v>145</v>
      </c>
      <c r="M6" s="10" t="s">
        <v>146</v>
      </c>
    </row>
    <row r="7" spans="1:13">
      <c r="A7" s="2" t="s">
        <v>57</v>
      </c>
      <c r="B7" s="2" t="s">
        <v>58</v>
      </c>
      <c r="C7" s="2" t="s">
        <v>59</v>
      </c>
      <c r="D7" s="2" t="s">
        <v>60</v>
      </c>
      <c r="E7" s="2" t="s">
        <v>61</v>
      </c>
      <c r="F7" s="2" t="s">
        <v>62</v>
      </c>
      <c r="G7" s="2" t="s">
        <v>63</v>
      </c>
      <c r="L7">
        <f>SUM(B7+C7)-SUM(E7+F7)</f>
        <v>1637</v>
      </c>
      <c r="M7" s="10"/>
    </row>
    <row r="8" spans="1:13">
      <c r="A8" s="2" t="s">
        <v>64</v>
      </c>
      <c r="B8" s="2" t="s">
        <v>65</v>
      </c>
      <c r="C8" s="2" t="s">
        <v>66</v>
      </c>
      <c r="D8" s="2" t="s">
        <v>63</v>
      </c>
      <c r="E8" s="2" t="s">
        <v>67</v>
      </c>
      <c r="F8" s="2" t="s">
        <v>68</v>
      </c>
      <c r="G8" s="2" t="s">
        <v>69</v>
      </c>
      <c r="L8">
        <f>SUM(B8+C8)-SUM(E8+F8)</f>
        <v>-28</v>
      </c>
      <c r="M8">
        <f>SUM(G7+L8)</f>
        <v>12376</v>
      </c>
    </row>
    <row r="9" spans="1:13">
      <c r="A9" s="2" t="s">
        <v>70</v>
      </c>
      <c r="B9" s="2" t="s">
        <v>71</v>
      </c>
      <c r="C9" s="2" t="s">
        <v>72</v>
      </c>
      <c r="D9" s="2" t="s">
        <v>69</v>
      </c>
      <c r="E9" s="2" t="s">
        <v>73</v>
      </c>
      <c r="F9" s="2" t="s">
        <v>74</v>
      </c>
      <c r="G9" s="2" t="s">
        <v>75</v>
      </c>
      <c r="L9">
        <f>SUM(B9+C9)-SUM(E9+F9)</f>
        <v>-419</v>
      </c>
      <c r="M9">
        <f>SUM(G8+L9)</f>
        <v>11957</v>
      </c>
    </row>
    <row r="10" spans="1:13">
      <c r="A10" s="2" t="s">
        <v>76</v>
      </c>
      <c r="B10" s="2" t="s">
        <v>77</v>
      </c>
      <c r="C10" s="2" t="s">
        <v>78</v>
      </c>
      <c r="D10" s="2" t="s">
        <v>75</v>
      </c>
      <c r="E10" s="2" t="s">
        <v>79</v>
      </c>
      <c r="F10" s="2" t="s">
        <v>80</v>
      </c>
      <c r="G10" s="2" t="s">
        <v>81</v>
      </c>
      <c r="L10">
        <f>SUM(B10+C10)-SUM(E10+F10)</f>
        <v>-617</v>
      </c>
      <c r="M10">
        <f>SUM(G9+L10)</f>
        <v>11340</v>
      </c>
    </row>
    <row r="11" spans="1:13">
      <c r="A11" s="2" t="s">
        <v>82</v>
      </c>
      <c r="B11" s="2" t="s">
        <v>83</v>
      </c>
      <c r="C11" s="2" t="s">
        <v>84</v>
      </c>
      <c r="D11" s="2" t="s">
        <v>81</v>
      </c>
      <c r="E11" s="2" t="s">
        <v>85</v>
      </c>
      <c r="F11" s="2" t="s">
        <v>86</v>
      </c>
      <c r="G11" s="2" t="s">
        <v>87</v>
      </c>
      <c r="L11">
        <f>SUM(B11+C11)-SUM(E11+F11)</f>
        <v>-105</v>
      </c>
      <c r="M11">
        <f>SUM(G10+L11)</f>
        <v>11235</v>
      </c>
    </row>
    <row r="12" spans="1:13">
      <c r="A12" s="2" t="s">
        <v>88</v>
      </c>
      <c r="B12" s="2" t="s">
        <v>89</v>
      </c>
      <c r="C12" s="2" t="s">
        <v>90</v>
      </c>
      <c r="D12" s="2" t="s">
        <v>87</v>
      </c>
      <c r="E12" s="2" t="s">
        <v>91</v>
      </c>
      <c r="F12" s="2" t="s">
        <v>92</v>
      </c>
      <c r="G12" s="2" t="s">
        <v>93</v>
      </c>
      <c r="L12">
        <f>SUM(B12+C12)-SUM(E12+F12)</f>
        <v>-1358</v>
      </c>
      <c r="M12">
        <f>SUM(G11+L12)</f>
        <v>9877</v>
      </c>
    </row>
    <row r="13" spans="1:13">
      <c r="A13" s="2" t="s">
        <v>94</v>
      </c>
      <c r="B13" s="2" t="s">
        <v>95</v>
      </c>
      <c r="C13" s="2" t="s">
        <v>96</v>
      </c>
      <c r="D13" s="2" t="s">
        <v>93</v>
      </c>
      <c r="E13" s="2" t="s">
        <v>97</v>
      </c>
      <c r="F13" s="2" t="s">
        <v>98</v>
      </c>
      <c r="G13" s="2" t="s">
        <v>99</v>
      </c>
      <c r="L13">
        <f>SUM(B13+C13)-SUM(E13+F13)</f>
        <v>-1689</v>
      </c>
      <c r="M13">
        <f>SUM(G12+L13)</f>
        <v>8188</v>
      </c>
    </row>
    <row r="14" spans="1:13">
      <c r="A14" s="2" t="s">
        <v>100</v>
      </c>
      <c r="B14" s="2" t="s">
        <v>101</v>
      </c>
      <c r="C14" s="2" t="s">
        <v>102</v>
      </c>
      <c r="D14" s="2" t="s">
        <v>99</v>
      </c>
      <c r="E14" s="2" t="s">
        <v>103</v>
      </c>
      <c r="F14" s="2" t="s">
        <v>104</v>
      </c>
      <c r="G14" s="2" t="s">
        <v>105</v>
      </c>
      <c r="L14">
        <f>SUM(B14+C14)-SUM(E14+F14)</f>
        <v>-1385</v>
      </c>
      <c r="M14">
        <f>SUM(G13+L14)</f>
        <v>6803</v>
      </c>
    </row>
    <row r="15" spans="1:13">
      <c r="A15" s="2" t="s">
        <v>106</v>
      </c>
      <c r="B15" s="2" t="s">
        <v>107</v>
      </c>
      <c r="C15" s="2" t="s">
        <v>108</v>
      </c>
      <c r="D15" s="2" t="s">
        <v>105</v>
      </c>
      <c r="E15" s="2" t="s">
        <v>109</v>
      </c>
      <c r="F15" s="2" t="s">
        <v>110</v>
      </c>
      <c r="G15" s="2" t="s">
        <v>111</v>
      </c>
      <c r="L15">
        <f>SUM(B15+C15)-SUM(E15+F15)</f>
        <v>-617</v>
      </c>
      <c r="M15">
        <f>SUM(G14+L15)</f>
        <v>6186</v>
      </c>
    </row>
    <row r="16" spans="1:13">
      <c r="A16" s="2" t="s">
        <v>112</v>
      </c>
      <c r="B16" s="2" t="s">
        <v>113</v>
      </c>
      <c r="C16" s="2" t="s">
        <v>114</v>
      </c>
      <c r="D16" s="2" t="s">
        <v>111</v>
      </c>
      <c r="E16" s="2" t="s">
        <v>115</v>
      </c>
      <c r="F16" s="2" t="s">
        <v>116</v>
      </c>
      <c r="G16" s="2" t="s">
        <v>117</v>
      </c>
      <c r="L16">
        <f>SUM(B16+C16)-SUM(E16+F16)</f>
        <v>714</v>
      </c>
      <c r="M16">
        <f>SUM(G15+L16)</f>
        <v>6900</v>
      </c>
    </row>
    <row r="17" spans="1:13">
      <c r="A17" s="2" t="s">
        <v>118</v>
      </c>
      <c r="B17" s="2" t="s">
        <v>119</v>
      </c>
      <c r="C17" s="2" t="s">
        <v>120</v>
      </c>
      <c r="D17" s="2" t="s">
        <v>117</v>
      </c>
      <c r="E17" s="2" t="s">
        <v>121</v>
      </c>
      <c r="F17" s="2" t="s">
        <v>122</v>
      </c>
      <c r="G17" s="2" t="s">
        <v>123</v>
      </c>
      <c r="L17">
        <f>SUM(B17+C17)-SUM(E17+F17)</f>
        <v>2514</v>
      </c>
      <c r="M17">
        <f>SUM(G16+L17)</f>
        <v>9414</v>
      </c>
    </row>
    <row r="18" spans="1:13">
      <c r="A18" s="2" t="s">
        <v>124</v>
      </c>
      <c r="B18" s="2" t="s">
        <v>125</v>
      </c>
      <c r="C18" s="2" t="s">
        <v>126</v>
      </c>
      <c r="D18" s="2" t="s">
        <v>123</v>
      </c>
      <c r="E18" s="2" t="s">
        <v>127</v>
      </c>
      <c r="F18" s="2" t="s">
        <v>128</v>
      </c>
      <c r="G18" s="2" t="s">
        <v>127</v>
      </c>
    </row>
    <row r="19" spans="1:13">
      <c r="A19" s="2" t="s">
        <v>129</v>
      </c>
      <c r="B19" s="2" t="s">
        <v>130</v>
      </c>
      <c r="C19" s="2" t="s">
        <v>127</v>
      </c>
      <c r="D19" s="2" t="s">
        <v>127</v>
      </c>
      <c r="E19" s="2" t="s">
        <v>127</v>
      </c>
      <c r="F19" s="2" t="s">
        <v>127</v>
      </c>
      <c r="G19" s="2" t="s">
        <v>127</v>
      </c>
    </row>
  </sheetData>
  <mergeCells count="4">
    <mergeCell ref="A1:G4"/>
    <mergeCell ref="B5:D5"/>
    <mergeCell ref="E5:G5"/>
    <mergeCell ref="A5:A6"/>
  </mergeCells>
  <phoneticPr fontId="5" type="noConversion"/>
  <pageMargins left="0.7" right="0.7" top="0.75" bottom="0.75" header="0.3" footer="0.3"/>
  <pageSetup orientation="portrait" horizontalDpi="4294967295" verticalDpi="429496729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8"/>
  <sheetViews>
    <sheetView workbookViewId="0"/>
  </sheetViews>
  <sheetFormatPr defaultRowHeight="17.399999999999999"/>
  <cols>
    <col min="1" max="1" width="20" customWidth="1"/>
  </cols>
  <sheetData>
    <row r="1" spans="1:2">
      <c r="A1" s="6" t="s">
        <v>131</v>
      </c>
      <c r="B1" t="s">
        <v>132</v>
      </c>
    </row>
    <row r="2" spans="1:2">
      <c r="A2" s="6" t="s">
        <v>133</v>
      </c>
      <c r="B2" t="s">
        <v>134</v>
      </c>
    </row>
    <row r="3" spans="1:2">
      <c r="A3" s="6" t="s">
        <v>135</v>
      </c>
      <c r="B3" t="s">
        <v>29</v>
      </c>
    </row>
    <row r="4" spans="1:2">
      <c r="A4" s="6" t="s">
        <v>136</v>
      </c>
      <c r="B4" t="s">
        <v>137</v>
      </c>
    </row>
    <row r="5" spans="1:2">
      <c r="A5" s="6" t="s">
        <v>138</v>
      </c>
      <c r="B5" t="s">
        <v>139</v>
      </c>
    </row>
    <row r="6" spans="1:2">
      <c r="A6" s="6" t="s">
        <v>140</v>
      </c>
      <c r="B6" t="s">
        <v>141</v>
      </c>
    </row>
    <row r="7" spans="1:2">
      <c r="A7" s="6" t="s">
        <v>142</v>
      </c>
      <c r="B7" t="s">
        <v>143</v>
      </c>
    </row>
    <row r="8" spans="1:2">
      <c r="B8" t="s">
        <v>144</v>
      </c>
    </row>
  </sheetData>
  <phoneticPr fontId="5" type="noConversion"/>
  <pageMargins left="0.7" right="0.7" top="0.75" bottom="0.75" header="0.3" footer="0.3"/>
  <pageSetup orientation="portrait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table</vt:lpstr>
      <vt:lpstr>row</vt:lpstr>
      <vt:lpstr>meta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2025-08-27T00:37:22Z</dcterms:created>
  <dcterms:modified xsi:type="dcterms:W3CDTF">2025-08-27T05:41:36Z</dcterms:modified>
  <cp:category/>
</cp:coreProperties>
</file>