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Study\SeSsac\DataTide_Project\문서\"/>
    </mc:Choice>
  </mc:AlternateContent>
  <xr:revisionPtr revIDLastSave="0" documentId="13_ncr:1_{327EDE93-19BE-416E-8DBC-25D505C558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LVjpQHAgXODs7eIhRPDjGrcboKIBaH5fyvwxwllgbA="/>
    </ext>
  </extLst>
</workbook>
</file>

<file path=xl/calcChain.xml><?xml version="1.0" encoding="utf-8"?>
<calcChain xmlns="http://schemas.openxmlformats.org/spreadsheetml/2006/main">
  <c r="G22" i="1" l="1"/>
  <c r="F22" i="1"/>
  <c r="G47" i="1"/>
  <c r="F47" i="1"/>
  <c r="G43" i="1"/>
  <c r="F43" i="1"/>
  <c r="G41" i="1"/>
  <c r="F41" i="1"/>
  <c r="G38" i="1"/>
  <c r="F38" i="1"/>
  <c r="G35" i="1"/>
  <c r="F35" i="1"/>
  <c r="G31" i="1"/>
  <c r="F31" i="1"/>
  <c r="G25" i="1"/>
  <c r="F25" i="1"/>
  <c r="G12" i="1"/>
  <c r="F12" i="1"/>
  <c r="G8" i="1"/>
  <c r="F8" i="1"/>
  <c r="G4" i="1"/>
  <c r="F4" i="1"/>
  <c r="H5" i="1"/>
  <c r="P2" i="1"/>
  <c r="H39" i="1"/>
  <c r="H38" i="1"/>
  <c r="H10" i="1"/>
  <c r="H7" i="1"/>
  <c r="H6" i="1"/>
  <c r="H48" i="1"/>
  <c r="H47" i="1"/>
  <c r="H46" i="1"/>
  <c r="H45" i="1"/>
  <c r="H44" i="1"/>
  <c r="H43" i="1"/>
  <c r="H42" i="1"/>
  <c r="H41" i="1"/>
  <c r="H40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4" i="1"/>
  <c r="S2" i="1"/>
  <c r="R2" i="1"/>
  <c r="Q2" i="1"/>
  <c r="O2" i="1"/>
  <c r="N2" i="1"/>
  <c r="M2" i="1"/>
  <c r="I2" i="1"/>
  <c r="H22" i="1" l="1"/>
</calcChain>
</file>

<file path=xl/sharedStrings.xml><?xml version="1.0" encoding="utf-8"?>
<sst xmlns="http://schemas.openxmlformats.org/spreadsheetml/2006/main" count="114" uniqueCount="81">
  <si>
    <t>WBS</t>
  </si>
  <si>
    <t>11월</t>
  </si>
  <si>
    <t>12월</t>
  </si>
  <si>
    <t>10월</t>
  </si>
  <si>
    <t>구분</t>
  </si>
  <si>
    <t>활동</t>
  </si>
  <si>
    <t>작업</t>
  </si>
  <si>
    <t>담당</t>
  </si>
  <si>
    <t>시작일</t>
  </si>
  <si>
    <t>종료일</t>
  </si>
  <si>
    <t>작업기간</t>
  </si>
  <si>
    <t>산출물</t>
  </si>
  <si>
    <t>분석</t>
  </si>
  <si>
    <t>프로젝트 계획</t>
  </si>
  <si>
    <t>주제 및 목표 설정</t>
  </si>
  <si>
    <t>ALL</t>
  </si>
  <si>
    <t>프로젝트 계획서</t>
  </si>
  <si>
    <t>주요 기능 정의</t>
  </si>
  <si>
    <t>일정 및 자원 관리 계획 수립</t>
  </si>
  <si>
    <t>데이터 수집 및 준비</t>
  </si>
  <si>
    <t>탐색적 자료 조사</t>
  </si>
  <si>
    <t>설계 및 개발</t>
  </si>
  <si>
    <t>기본 모델 설계</t>
  </si>
  <si>
    <t>모델 성능 비교</t>
  </si>
  <si>
    <t>최적 모델 선정</t>
  </si>
  <si>
    <t>하이퍼파라미터 튜닝</t>
  </si>
  <si>
    <t>객체 탐지 모델 개발(피부결함)</t>
  </si>
  <si>
    <t>객체 탐지 모델 확정 및 학습 결과 구글시트</t>
  </si>
  <si>
    <t>Y, D</t>
  </si>
  <si>
    <t>모델 검증 및 개선</t>
  </si>
  <si>
    <t>데이터 추가 확보 및 재학습</t>
  </si>
  <si>
    <t>최종 성능 평가</t>
  </si>
  <si>
    <t>LLM 구현</t>
  </si>
  <si>
    <t>LLM 모델 설계</t>
  </si>
  <si>
    <t>LLM 모델 학습</t>
  </si>
  <si>
    <t>LLM 모델 튜닝</t>
  </si>
  <si>
    <t>문장 생성 성능 확인</t>
  </si>
  <si>
    <t>테스트 샘플 쿼리별 응답 결과</t>
  </si>
  <si>
    <t>최종 코드 파일</t>
  </si>
  <si>
    <t>RAG 챗봇 기능 구현</t>
  </si>
  <si>
    <t>챗봇 시나리오 설계</t>
  </si>
  <si>
    <t>챗봇 통합 구현</t>
  </si>
  <si>
    <t>챗봇 UX 테스트</t>
  </si>
  <si>
    <t>프론트엔드 UI 구현</t>
  </si>
  <si>
    <t>인터페이스 디자인</t>
  </si>
  <si>
    <t>UI/UX 테스트</t>
  </si>
  <si>
    <t>파이프라인 연결</t>
  </si>
  <si>
    <t>모델 서빙</t>
  </si>
  <si>
    <t>시연 영상</t>
  </si>
  <si>
    <t>모델 파이프라인 적용</t>
  </si>
  <si>
    <t>마무리</t>
  </si>
  <si>
    <t>프로젝트 발표 자료 준비</t>
  </si>
  <si>
    <t>발표 자료 작성</t>
  </si>
  <si>
    <t>시연 자료 준비</t>
  </si>
  <si>
    <t>피드백 수집 및 최종 개선</t>
  </si>
  <si>
    <t>프로젝트 발표</t>
  </si>
  <si>
    <t>발표</t>
  </si>
  <si>
    <r>
      <t>8</t>
    </r>
    <r>
      <rPr>
        <b/>
        <sz val="11"/>
        <color rgb="FFFFFFFF"/>
        <rFont val="Malgun Gothic"/>
        <family val="2"/>
        <charset val="129"/>
      </rPr>
      <t>월</t>
    </r>
    <phoneticPr fontId="11" type="noConversion"/>
  </si>
  <si>
    <t>담당</t>
    <phoneticPr fontId="11" type="noConversion"/>
  </si>
  <si>
    <r>
      <rPr>
        <sz val="11"/>
        <color theme="1"/>
        <rFont val="맑은 고딕"/>
        <family val="3"/>
        <charset val="129"/>
      </rPr>
      <t>데이터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맑은 고딕"/>
        <family val="3"/>
        <charset val="129"/>
      </rPr>
      <t>전처리</t>
    </r>
    <phoneticPr fontId="11" type="noConversion"/>
  </si>
  <si>
    <r>
      <rPr>
        <b/>
        <sz val="11"/>
        <color theme="1"/>
        <rFont val="맑은 고딕"/>
        <family val="2"/>
        <charset val="129"/>
      </rPr>
      <t>예측형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모델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개발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맑은 고딕"/>
        <family val="2"/>
        <charset val="129"/>
      </rPr>
      <t>생산량, 판매량</t>
    </r>
    <r>
      <rPr>
        <b/>
        <sz val="11"/>
        <color theme="1"/>
        <rFont val="Calibri"/>
        <family val="2"/>
      </rPr>
      <t>)</t>
    </r>
    <phoneticPr fontId="11" type="noConversion"/>
  </si>
  <si>
    <t>안수현</t>
    <phoneticPr fontId="11" type="noConversion"/>
  </si>
  <si>
    <t>ALL</t>
    <phoneticPr fontId="11" type="noConversion"/>
  </si>
  <si>
    <r>
      <rPr>
        <b/>
        <sz val="11"/>
        <color theme="1"/>
        <rFont val="맑은 고딕"/>
        <family val="3"/>
        <charset val="129"/>
      </rPr>
      <t>백엔드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구현</t>
    </r>
    <phoneticPr fontId="11" type="noConversion"/>
  </si>
  <si>
    <t>이나리, 신지원</t>
    <phoneticPr fontId="11" type="noConversion"/>
  </si>
  <si>
    <r>
      <t xml:space="preserve">fastapi </t>
    </r>
    <r>
      <rPr>
        <sz val="11"/>
        <color theme="1"/>
        <rFont val="맑은 고딕"/>
        <family val="3"/>
        <charset val="129"/>
      </rPr>
      <t>구현</t>
    </r>
    <phoneticPr fontId="11" type="noConversion"/>
  </si>
  <si>
    <r>
      <rPr>
        <sz val="10"/>
        <color theme="1"/>
        <rFont val="맑은 고딕"/>
        <family val="3"/>
        <charset val="129"/>
      </rPr>
      <t>이나리,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안수현</t>
    </r>
    <phoneticPr fontId="11" type="noConversion"/>
  </si>
  <si>
    <t>이형주, 임정훈</t>
    <phoneticPr fontId="11" type="noConversion"/>
  </si>
  <si>
    <r>
      <rPr>
        <sz val="10"/>
        <color theme="1"/>
        <rFont val="맑은 고딕"/>
        <family val="3"/>
        <charset val="129"/>
      </rPr>
      <t>구글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드라이브</t>
    </r>
    <r>
      <rPr>
        <sz val="10"/>
        <color theme="1"/>
        <rFont val="Calibri"/>
        <family val="2"/>
      </rPr>
      <t>-</t>
    </r>
    <r>
      <rPr>
        <sz val="10"/>
        <color theme="1"/>
        <rFont val="맑은 고딕"/>
        <family val="2"/>
        <charset val="129"/>
      </rPr>
      <t>데이터셋</t>
    </r>
    <phoneticPr fontId="11" type="noConversion"/>
  </si>
  <si>
    <r>
      <t xml:space="preserve">DB </t>
    </r>
    <r>
      <rPr>
        <sz val="11"/>
        <color theme="1"/>
        <rFont val="맑은 고딕"/>
        <family val="2"/>
        <charset val="129"/>
      </rPr>
      <t>설계 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삽입</t>
    </r>
    <phoneticPr fontId="11" type="noConversion"/>
  </si>
  <si>
    <t>MySQL</t>
    <phoneticPr fontId="11" type="noConversion"/>
  </si>
  <si>
    <t>안수현, 이나리</t>
    <phoneticPr fontId="11" type="noConversion"/>
  </si>
  <si>
    <r>
      <rPr>
        <sz val="10"/>
        <color theme="1"/>
        <rFont val="맑은 고딕"/>
        <family val="2"/>
        <charset val="129"/>
      </rPr>
      <t>예측형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 xml:space="preserve">모델 </t>
    </r>
    <r>
      <rPr>
        <sz val="10"/>
        <color theme="1"/>
        <rFont val="맑은 고딕"/>
        <family val="3"/>
        <charset val="129"/>
      </rPr>
      <t>확정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학습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구글시트</t>
    </r>
    <phoneticPr fontId="11" type="noConversion"/>
  </si>
  <si>
    <r>
      <rPr>
        <sz val="10"/>
        <color theme="1"/>
        <rFont val="맑은 고딕"/>
        <family val="3"/>
        <charset val="129"/>
      </rPr>
      <t>모델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파일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맑은 고딕"/>
        <family val="3"/>
        <charset val="129"/>
      </rPr>
      <t>재학습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구글시트</t>
    </r>
    <phoneticPr fontId="11" type="noConversion"/>
  </si>
  <si>
    <t>학습된 모델 파일</t>
    <phoneticPr fontId="11" type="noConversion"/>
  </si>
  <si>
    <t>웹 서비스</t>
    <phoneticPr fontId="11" type="noConversion"/>
  </si>
  <si>
    <t>챗봇 워크 플로우</t>
    <phoneticPr fontId="11" type="noConversion"/>
  </si>
  <si>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발표 자료</t>
    </r>
    <phoneticPr fontId="11" type="noConversion"/>
  </si>
  <si>
    <r>
      <rPr>
        <sz val="10"/>
        <color theme="1"/>
        <rFont val="맑은 고딕"/>
        <family val="3"/>
        <charset val="129"/>
      </rPr>
      <t>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공용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파일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3"/>
        <charset val="129"/>
      </rPr>
      <t>구글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드라이브</t>
    </r>
    <r>
      <rPr>
        <sz val="10"/>
        <color theme="1"/>
        <rFont val="Calibri"/>
        <family val="2"/>
      </rPr>
      <t>)</t>
    </r>
    <phoneticPr fontId="11" type="noConversion"/>
  </si>
  <si>
    <r>
      <rPr>
        <sz val="10"/>
        <color theme="1"/>
        <rFont val="맑은 고딕"/>
        <family val="3"/>
        <charset val="129"/>
      </rPr>
      <t>구글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드라이브-일일보고서</t>
    </r>
    <phoneticPr fontId="11" type="noConversion"/>
  </si>
  <si>
    <t>안수현, 이형주, 임정훈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</si>
</sst>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d"/>
    <numFmt numFmtId="178" formatCode="m&quot;월&quot;\ d&quot;일&quot;"/>
    <numFmt numFmtId="179" formatCode="#&quot;일&quot;"/>
  </numFmts>
  <fonts count="33">
    <font>
      <sz val="11"/>
      <color theme="1"/>
      <name val="Calibri"/>
      <scheme val="minor"/>
    </font>
    <font>
      <b/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8"/>
      <name val="Calibri"/>
      <family val="3"/>
      <charset val="129"/>
      <scheme val="minor"/>
    </font>
    <font>
      <b/>
      <sz val="11"/>
      <color rgb="FFFFFFFF"/>
      <name val="Malgun Gothic"/>
      <family val="2"/>
      <charset val="129"/>
    </font>
    <font>
      <b/>
      <sz val="11"/>
      <color rgb="FFFFFFFF"/>
      <name val="Calibri"/>
      <family val="2"/>
    </font>
    <font>
      <sz val="10"/>
      <color theme="1"/>
      <name val="Malgun Gothic"/>
      <family val="2"/>
      <charset val="129"/>
    </font>
    <font>
      <sz val="11"/>
      <color theme="1"/>
      <name val="Calibri"/>
      <family val="2"/>
    </font>
    <font>
      <b/>
      <sz val="11"/>
      <color theme="1"/>
      <name val="맑은 고딕"/>
      <family val="3"/>
      <charset val="129"/>
    </font>
    <font>
      <b/>
      <sz val="11"/>
      <color theme="1"/>
      <name val="Calibri"/>
      <family val="2"/>
    </font>
    <font>
      <b/>
      <sz val="11"/>
      <color theme="1"/>
      <name val="Calibri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Calibri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3"/>
    </font>
    <font>
      <sz val="10"/>
      <color theme="1"/>
      <name val="Calibri"/>
      <family val="3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color theme="1"/>
      <name val="Calibri"/>
      <family val="2"/>
      <charset val="129"/>
    </font>
    <font>
      <b/>
      <sz val="12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8" fontId="9" fillId="4" borderId="5" xfId="0" applyNumberFormat="1" applyFont="1" applyFill="1" applyBorder="1" applyAlignment="1">
      <alignment horizontal="center" vertical="center"/>
    </xf>
    <xf numFmtId="179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9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79" fontId="10" fillId="0" borderId="5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2" borderId="4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78" fontId="25" fillId="4" borderId="5" xfId="0" applyNumberFormat="1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vertical="center"/>
    </xf>
    <xf numFmtId="0" fontId="26" fillId="5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0" fontId="28" fillId="4" borderId="5" xfId="0" applyFont="1" applyFill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3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15" fillId="0" borderId="5" xfId="0" applyNumberFormat="1" applyFont="1" applyBorder="1" applyAlignment="1">
      <alignment horizontal="center" vertical="center"/>
    </xf>
    <xf numFmtId="179" fontId="15" fillId="0" borderId="5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/>
    </xf>
  </cellXfs>
  <cellStyles count="1">
    <cellStyle name="표준" xfId="0" builtinId="0"/>
  </cellStyles>
  <dxfs count="5">
    <dxf>
      <font>
        <color rgb="FFFF0000"/>
      </font>
      <fill>
        <patternFill patternType="solid">
          <fgColor rgb="FFFFCCCC"/>
          <bgColor rgb="FFFFCCCC"/>
        </patternFill>
      </fill>
    </dxf>
    <dxf>
      <font>
        <color theme="4"/>
      </font>
      <fill>
        <patternFill patternType="solid">
          <fgColor rgb="FFCCFFFF"/>
          <bgColor rgb="FFCCFFF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DW1001"/>
  <sheetViews>
    <sheetView showGridLines="0" tabSelected="1" topLeftCell="A9" zoomScaleNormal="100" workbookViewId="0">
      <selection activeCell="G25" sqref="G25"/>
    </sheetView>
  </sheetViews>
  <sheetFormatPr defaultColWidth="14.44140625" defaultRowHeight="15" customHeight="1"/>
  <cols>
    <col min="1" max="1" width="3.44140625" customWidth="1"/>
    <col min="2" max="2" width="17.44140625" customWidth="1"/>
    <col min="3" max="3" width="15.6640625" customWidth="1"/>
    <col min="4" max="4" width="26.44140625" customWidth="1"/>
    <col min="5" max="5" width="21.77734375" bestFit="1" customWidth="1"/>
    <col min="6" max="7" width="9.77734375" style="44" customWidth="1"/>
    <col min="8" max="8" width="8.6640625" customWidth="1"/>
    <col min="9" max="9" width="47.33203125" customWidth="1"/>
    <col min="10" max="10" width="3.77734375" customWidth="1"/>
    <col min="11" max="37" width="5.44140625" customWidth="1"/>
    <col min="38" max="127" width="2.44140625" hidden="1" customWidth="1"/>
    <col min="128" max="128" width="14.44140625" customWidth="1"/>
  </cols>
  <sheetData>
    <row r="1" spans="2:127" ht="24.75" customHeight="1">
      <c r="B1" s="50" t="s">
        <v>0</v>
      </c>
      <c r="C1" s="51"/>
      <c r="D1" s="51"/>
      <c r="E1" s="51"/>
      <c r="F1" s="51"/>
      <c r="G1" s="51"/>
      <c r="H1" s="51"/>
      <c r="I1" s="49"/>
    </row>
    <row r="2" spans="2:127" ht="16.5" customHeight="1">
      <c r="I2" s="1">
        <f ca="1">TODAY()+1</f>
        <v>45899</v>
      </c>
      <c r="K2" s="29" t="s">
        <v>57</v>
      </c>
      <c r="L2" s="3"/>
      <c r="M2" s="3" t="str">
        <f t="shared" ref="M2:S2" si="0">IF(DAY(M$3)=1,MONTH(M$3),"")</f>
        <v/>
      </c>
      <c r="N2" s="3" t="str">
        <f t="shared" si="0"/>
        <v/>
      </c>
      <c r="O2" s="3" t="str">
        <f t="shared" si="0"/>
        <v/>
      </c>
      <c r="P2" s="3" t="str">
        <f>IF(DAY(P$3)=1,MONTH(P$3),"") &amp; "월"</f>
        <v>9월</v>
      </c>
      <c r="Q2" s="3" t="str">
        <f t="shared" si="0"/>
        <v/>
      </c>
      <c r="R2" s="3" t="str">
        <f t="shared" si="0"/>
        <v/>
      </c>
      <c r="S2" s="3" t="str">
        <f t="shared" si="0"/>
        <v/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2" t="s">
        <v>2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 t="s">
        <v>3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 t="s">
        <v>1</v>
      </c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</row>
    <row r="3" spans="2:127" ht="16.5" customHeight="1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K3" s="5">
        <v>45896</v>
      </c>
      <c r="L3" s="5">
        <v>45897</v>
      </c>
      <c r="M3" s="5">
        <v>45898</v>
      </c>
      <c r="N3" s="5">
        <v>45899</v>
      </c>
      <c r="O3" s="5">
        <v>45900</v>
      </c>
      <c r="P3" s="5">
        <v>45901</v>
      </c>
      <c r="Q3" s="5">
        <v>45902</v>
      </c>
      <c r="R3" s="5">
        <v>45903</v>
      </c>
      <c r="S3" s="5">
        <v>45904</v>
      </c>
      <c r="T3" s="5">
        <v>45905</v>
      </c>
      <c r="U3" s="5">
        <v>45906</v>
      </c>
      <c r="V3" s="5">
        <v>45907</v>
      </c>
      <c r="W3" s="5">
        <v>45908</v>
      </c>
      <c r="X3" s="5">
        <v>45909</v>
      </c>
      <c r="Y3" s="5">
        <v>45910</v>
      </c>
      <c r="Z3" s="5">
        <v>45911</v>
      </c>
      <c r="AA3" s="5">
        <v>45912</v>
      </c>
      <c r="AB3" s="5">
        <v>45913</v>
      </c>
      <c r="AC3" s="5">
        <v>45914</v>
      </c>
      <c r="AD3" s="5">
        <v>45915</v>
      </c>
      <c r="AE3" s="5">
        <v>45916</v>
      </c>
      <c r="AF3" s="5">
        <v>45917</v>
      </c>
      <c r="AG3" s="5">
        <v>45918</v>
      </c>
      <c r="AH3" s="5">
        <v>45919</v>
      </c>
      <c r="AI3" s="5">
        <v>45920</v>
      </c>
      <c r="AJ3" s="5">
        <v>45921</v>
      </c>
      <c r="AK3" s="5">
        <v>45922</v>
      </c>
      <c r="AL3" s="5">
        <v>45630</v>
      </c>
      <c r="AM3" s="5">
        <v>45631</v>
      </c>
      <c r="AN3" s="5">
        <v>45632</v>
      </c>
      <c r="AO3" s="5">
        <v>45633</v>
      </c>
      <c r="AP3" s="5">
        <v>45634</v>
      </c>
      <c r="AQ3" s="5">
        <v>45635</v>
      </c>
      <c r="AR3" s="5">
        <v>45636</v>
      </c>
      <c r="AS3" s="5">
        <v>45637</v>
      </c>
      <c r="AT3" s="5">
        <v>45638</v>
      </c>
      <c r="AU3" s="5">
        <v>45639</v>
      </c>
      <c r="AV3" s="5">
        <v>45640</v>
      </c>
      <c r="AW3" s="5">
        <v>45641</v>
      </c>
      <c r="AX3" s="5">
        <v>45642</v>
      </c>
      <c r="AY3" s="5">
        <v>45643</v>
      </c>
      <c r="AZ3" s="5">
        <v>45644</v>
      </c>
      <c r="BA3" s="5">
        <v>45645</v>
      </c>
      <c r="BB3" s="5">
        <v>45646</v>
      </c>
      <c r="BC3" s="5">
        <v>45647</v>
      </c>
      <c r="BD3" s="5">
        <v>45648</v>
      </c>
      <c r="BE3" s="5">
        <v>45649</v>
      </c>
      <c r="BF3" s="5">
        <v>45650</v>
      </c>
      <c r="BG3" s="5">
        <v>45651</v>
      </c>
      <c r="BH3" s="5">
        <v>45652</v>
      </c>
      <c r="BI3" s="5">
        <v>45653</v>
      </c>
      <c r="BJ3" s="5">
        <v>45654</v>
      </c>
      <c r="BK3" s="5">
        <v>45655</v>
      </c>
      <c r="BL3" s="5">
        <v>45656</v>
      </c>
      <c r="BM3" s="5">
        <v>45657</v>
      </c>
      <c r="BN3" s="5">
        <v>45658</v>
      </c>
      <c r="BO3" s="5">
        <v>45659</v>
      </c>
      <c r="BP3" s="5">
        <v>45660</v>
      </c>
      <c r="BQ3" s="5">
        <v>45661</v>
      </c>
      <c r="BR3" s="5">
        <v>45662</v>
      </c>
      <c r="BS3" s="5">
        <v>45663</v>
      </c>
      <c r="BT3" s="5">
        <v>45664</v>
      </c>
      <c r="BU3" s="5">
        <v>45665</v>
      </c>
      <c r="BV3" s="5">
        <v>45666</v>
      </c>
      <c r="BW3" s="5">
        <v>45667</v>
      </c>
      <c r="BX3" s="5">
        <v>45668</v>
      </c>
      <c r="BY3" s="5">
        <v>45669</v>
      </c>
      <c r="BZ3" s="5">
        <v>45670</v>
      </c>
      <c r="CA3" s="5">
        <v>45671</v>
      </c>
      <c r="CB3" s="5">
        <v>45672</v>
      </c>
      <c r="CC3" s="5">
        <v>45673</v>
      </c>
      <c r="CD3" s="5">
        <v>45674</v>
      </c>
      <c r="CE3" s="5">
        <v>45675</v>
      </c>
      <c r="CF3" s="5">
        <v>45676</v>
      </c>
      <c r="CG3" s="5">
        <v>45677</v>
      </c>
      <c r="CH3" s="5">
        <v>45678</v>
      </c>
      <c r="CI3" s="5">
        <v>45679</v>
      </c>
      <c r="CJ3" s="5">
        <v>45680</v>
      </c>
      <c r="CK3" s="5">
        <v>45681</v>
      </c>
      <c r="CL3" s="5">
        <v>45682</v>
      </c>
      <c r="CM3" s="5">
        <v>45683</v>
      </c>
      <c r="CN3" s="5">
        <v>45684</v>
      </c>
      <c r="CO3" s="5">
        <v>45685</v>
      </c>
      <c r="CP3" s="5">
        <v>45686</v>
      </c>
      <c r="CQ3" s="5">
        <v>45687</v>
      </c>
      <c r="CR3" s="5">
        <v>45688</v>
      </c>
      <c r="CS3" s="5">
        <v>45689</v>
      </c>
      <c r="CT3" s="5">
        <v>45690</v>
      </c>
      <c r="CU3" s="5">
        <v>45691</v>
      </c>
      <c r="CV3" s="5">
        <v>45692</v>
      </c>
      <c r="CW3" s="5">
        <v>45693</v>
      </c>
      <c r="CX3" s="5">
        <v>45694</v>
      </c>
      <c r="CY3" s="5">
        <v>45695</v>
      </c>
      <c r="CZ3" s="5">
        <v>45696</v>
      </c>
      <c r="DA3" s="5">
        <v>45697</v>
      </c>
      <c r="DB3" s="5">
        <v>45698</v>
      </c>
      <c r="DC3" s="5">
        <v>45699</v>
      </c>
      <c r="DD3" s="5">
        <v>45700</v>
      </c>
      <c r="DE3" s="5">
        <v>45701</v>
      </c>
      <c r="DF3" s="5">
        <v>45702</v>
      </c>
      <c r="DG3" s="5">
        <v>45703</v>
      </c>
      <c r="DH3" s="5">
        <v>45704</v>
      </c>
      <c r="DI3" s="5">
        <v>45705</v>
      </c>
      <c r="DJ3" s="5">
        <v>45706</v>
      </c>
      <c r="DK3" s="5">
        <v>45707</v>
      </c>
      <c r="DL3" s="5">
        <v>45708</v>
      </c>
      <c r="DM3" s="5">
        <v>45709</v>
      </c>
      <c r="DN3" s="5">
        <v>45710</v>
      </c>
      <c r="DO3" s="5">
        <v>45711</v>
      </c>
      <c r="DP3" s="5">
        <v>45712</v>
      </c>
      <c r="DQ3" s="5">
        <v>45713</v>
      </c>
      <c r="DR3" s="5">
        <v>45714</v>
      </c>
      <c r="DS3" s="5">
        <v>45715</v>
      </c>
      <c r="DT3" s="5">
        <v>45716</v>
      </c>
      <c r="DU3" s="5">
        <v>45717</v>
      </c>
      <c r="DV3" s="5">
        <v>45718</v>
      </c>
      <c r="DW3" s="5">
        <v>45719</v>
      </c>
    </row>
    <row r="4" spans="2:127" ht="16.5" customHeight="1">
      <c r="B4" s="6" t="s">
        <v>12</v>
      </c>
      <c r="C4" s="48" t="s">
        <v>13</v>
      </c>
      <c r="D4" s="49"/>
      <c r="E4" s="30" t="s">
        <v>58</v>
      </c>
      <c r="F4" s="8">
        <f>F5</f>
        <v>45889</v>
      </c>
      <c r="G4" s="8">
        <f>G7</f>
        <v>45898</v>
      </c>
      <c r="H4" s="9">
        <f>NETWORKDAYS(F4,G4)</f>
        <v>8</v>
      </c>
      <c r="I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</row>
    <row r="5" spans="2:127" ht="16.5" customHeight="1">
      <c r="B5" s="12"/>
      <c r="C5" s="13"/>
      <c r="D5" s="14" t="s">
        <v>14</v>
      </c>
      <c r="E5" s="15" t="s">
        <v>15</v>
      </c>
      <c r="F5" s="46">
        <v>45889</v>
      </c>
      <c r="G5" s="46">
        <v>45896</v>
      </c>
      <c r="H5" s="47">
        <f>NETWORKDAYS(F5,G5)</f>
        <v>6</v>
      </c>
      <c r="I5" s="18" t="s">
        <v>16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</row>
    <row r="6" spans="2:127" ht="16.5" customHeight="1">
      <c r="B6" s="12"/>
      <c r="C6" s="13"/>
      <c r="D6" s="14" t="s">
        <v>17</v>
      </c>
      <c r="E6" s="15" t="s">
        <v>15</v>
      </c>
      <c r="F6" s="46">
        <v>45895</v>
      </c>
      <c r="G6" s="46">
        <v>45897</v>
      </c>
      <c r="H6" s="47">
        <f>NETWORKDAYS(F6,G6)</f>
        <v>3</v>
      </c>
      <c r="I6" s="18" t="s">
        <v>16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</row>
    <row r="7" spans="2:127" ht="16.5" customHeight="1">
      <c r="B7" s="12"/>
      <c r="C7" s="13"/>
      <c r="D7" s="14" t="s">
        <v>18</v>
      </c>
      <c r="E7" s="15" t="s">
        <v>15</v>
      </c>
      <c r="F7" s="46">
        <v>45898</v>
      </c>
      <c r="G7" s="46">
        <v>45898</v>
      </c>
      <c r="H7" s="47">
        <f>NETWORKDAYS(F7,G7)</f>
        <v>1</v>
      </c>
      <c r="I7" s="38" t="s">
        <v>78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</row>
    <row r="8" spans="2:127" ht="16.5" customHeight="1">
      <c r="B8" s="12"/>
      <c r="C8" s="48" t="s">
        <v>19</v>
      </c>
      <c r="D8" s="49"/>
      <c r="E8" s="7"/>
      <c r="F8" s="8">
        <f>F9</f>
        <v>45889</v>
      </c>
      <c r="G8" s="8">
        <f>G11</f>
        <v>45905</v>
      </c>
      <c r="H8" s="9">
        <f t="shared" ref="H8:H48" si="1">NETWORKDAYS(F8,G8)</f>
        <v>13</v>
      </c>
      <c r="I8" s="10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</row>
    <row r="9" spans="2:127" ht="16.5" customHeight="1">
      <c r="B9" s="12"/>
      <c r="C9" s="13"/>
      <c r="D9" s="14" t="s">
        <v>20</v>
      </c>
      <c r="E9" s="15" t="s">
        <v>15</v>
      </c>
      <c r="F9" s="46">
        <v>45889</v>
      </c>
      <c r="G9" s="46">
        <v>45897</v>
      </c>
      <c r="H9" s="47">
        <f t="shared" si="1"/>
        <v>7</v>
      </c>
      <c r="I9" s="38" t="s">
        <v>79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</row>
    <row r="10" spans="2:127" ht="16.5" customHeight="1">
      <c r="B10" s="12"/>
      <c r="C10" s="13"/>
      <c r="D10" s="31" t="s">
        <v>59</v>
      </c>
      <c r="E10" s="32" t="s">
        <v>67</v>
      </c>
      <c r="F10" s="46">
        <v>45898</v>
      </c>
      <c r="G10" s="46">
        <v>45904</v>
      </c>
      <c r="H10" s="47">
        <f t="shared" si="1"/>
        <v>5</v>
      </c>
      <c r="I10" s="38" t="s">
        <v>68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</row>
    <row r="11" spans="2:127" ht="16.5" customHeight="1">
      <c r="B11" s="12"/>
      <c r="C11" s="13"/>
      <c r="D11" s="39" t="s">
        <v>69</v>
      </c>
      <c r="E11" s="32" t="s">
        <v>67</v>
      </c>
      <c r="F11" s="46">
        <v>45904</v>
      </c>
      <c r="G11" s="46">
        <v>45905</v>
      </c>
      <c r="H11" s="47">
        <f t="shared" si="1"/>
        <v>2</v>
      </c>
      <c r="I11" s="38" t="s">
        <v>70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</row>
    <row r="12" spans="2:127" ht="16.5" customHeight="1">
      <c r="B12" s="6" t="s">
        <v>21</v>
      </c>
      <c r="C12" s="52" t="s">
        <v>60</v>
      </c>
      <c r="D12" s="49"/>
      <c r="E12" s="7"/>
      <c r="F12" s="8">
        <f>F13</f>
        <v>45898</v>
      </c>
      <c r="G12" s="8">
        <f>G16</f>
        <v>45912</v>
      </c>
      <c r="H12" s="9">
        <f t="shared" si="1"/>
        <v>11</v>
      </c>
      <c r="I12" s="40" t="s">
        <v>72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</row>
    <row r="13" spans="2:127" ht="16.5" customHeight="1">
      <c r="B13" s="12"/>
      <c r="C13" s="13"/>
      <c r="D13" s="14" t="s">
        <v>22</v>
      </c>
      <c r="E13" s="32" t="s">
        <v>61</v>
      </c>
      <c r="F13" s="46">
        <v>45898</v>
      </c>
      <c r="G13" s="46">
        <v>45905</v>
      </c>
      <c r="H13" s="47">
        <f t="shared" si="1"/>
        <v>6</v>
      </c>
      <c r="I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</row>
    <row r="14" spans="2:127" ht="16.5" customHeight="1">
      <c r="B14" s="12"/>
      <c r="C14" s="13"/>
      <c r="D14" s="14" t="s">
        <v>23</v>
      </c>
      <c r="E14" s="33" t="s">
        <v>62</v>
      </c>
      <c r="F14" s="46">
        <v>45905</v>
      </c>
      <c r="G14" s="46">
        <v>45908</v>
      </c>
      <c r="H14" s="47">
        <f t="shared" si="1"/>
        <v>2</v>
      </c>
      <c r="I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</row>
    <row r="15" spans="2:127" ht="16.5" customHeight="1">
      <c r="B15" s="12"/>
      <c r="C15" s="13"/>
      <c r="D15" s="14" t="s">
        <v>24</v>
      </c>
      <c r="E15" s="32" t="s">
        <v>61</v>
      </c>
      <c r="F15" s="46">
        <v>45909</v>
      </c>
      <c r="G15" s="46">
        <v>45909</v>
      </c>
      <c r="H15" s="47">
        <f t="shared" si="1"/>
        <v>1</v>
      </c>
      <c r="I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</row>
    <row r="16" spans="2:127" ht="16.5" customHeight="1">
      <c r="B16" s="12"/>
      <c r="C16" s="20"/>
      <c r="D16" s="14" t="s">
        <v>25</v>
      </c>
      <c r="E16" s="32" t="s">
        <v>80</v>
      </c>
      <c r="F16" s="46">
        <v>45909</v>
      </c>
      <c r="G16" s="46">
        <v>45912</v>
      </c>
      <c r="H16" s="47">
        <f>NETWORKDAYS(F16,G16)</f>
        <v>4</v>
      </c>
      <c r="I16" s="42" t="s">
        <v>74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</row>
    <row r="17" spans="2:127" ht="16.5" hidden="1" customHeight="1">
      <c r="B17" s="12"/>
      <c r="C17" s="48" t="s">
        <v>26</v>
      </c>
      <c r="D17" s="49"/>
      <c r="E17" s="7"/>
      <c r="F17" s="8"/>
      <c r="G17" s="8"/>
      <c r="H17" s="9">
        <f>NETWORKDAYS(F17,G17)</f>
        <v>0</v>
      </c>
      <c r="I17" s="10" t="s">
        <v>27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</row>
    <row r="18" spans="2:127" ht="16.5" hidden="1" customHeight="1">
      <c r="B18" s="12"/>
      <c r="C18" s="13"/>
      <c r="D18" s="14" t="s">
        <v>22</v>
      </c>
      <c r="E18" s="15" t="s">
        <v>28</v>
      </c>
      <c r="F18" s="16"/>
      <c r="G18" s="16"/>
      <c r="H18" s="17">
        <f t="shared" si="1"/>
        <v>0</v>
      </c>
      <c r="I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</row>
    <row r="19" spans="2:127" ht="16.5" hidden="1" customHeight="1">
      <c r="B19" s="12"/>
      <c r="C19" s="13"/>
      <c r="D19" s="14" t="s">
        <v>23</v>
      </c>
      <c r="E19" s="15" t="s">
        <v>28</v>
      </c>
      <c r="F19" s="16"/>
      <c r="G19" s="16"/>
      <c r="H19" s="17">
        <f t="shared" si="1"/>
        <v>0</v>
      </c>
      <c r="I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</row>
    <row r="20" spans="2:127" ht="16.5" hidden="1" customHeight="1">
      <c r="B20" s="12"/>
      <c r="C20" s="13"/>
      <c r="D20" s="14" t="s">
        <v>24</v>
      </c>
      <c r="E20" s="15" t="s">
        <v>28</v>
      </c>
      <c r="F20" s="16"/>
      <c r="G20" s="16"/>
      <c r="H20" s="17">
        <f t="shared" si="1"/>
        <v>0</v>
      </c>
      <c r="I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</row>
    <row r="21" spans="2:127" ht="16.5" hidden="1" customHeight="1">
      <c r="B21" s="12"/>
      <c r="C21" s="20"/>
      <c r="D21" s="14" t="s">
        <v>25</v>
      </c>
      <c r="E21" s="15" t="s">
        <v>28</v>
      </c>
      <c r="F21" s="16"/>
      <c r="G21" s="16"/>
      <c r="H21" s="17">
        <f t="shared" si="1"/>
        <v>0</v>
      </c>
      <c r="I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</row>
    <row r="22" spans="2:127" ht="16.5" customHeight="1">
      <c r="B22" s="12"/>
      <c r="C22" s="48" t="s">
        <v>29</v>
      </c>
      <c r="D22" s="49"/>
      <c r="E22" s="7"/>
      <c r="F22" s="8">
        <f>F24</f>
        <v>45912</v>
      </c>
      <c r="G22" s="8">
        <f>G24</f>
        <v>45915</v>
      </c>
      <c r="H22" s="9">
        <f>NETWORKDAYS(F22,G22)</f>
        <v>2</v>
      </c>
      <c r="I22" s="41" t="s">
        <v>73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</row>
    <row r="23" spans="2:127" ht="16.5" hidden="1" customHeight="1">
      <c r="B23" s="12"/>
      <c r="C23" s="13"/>
      <c r="D23" s="14" t="s">
        <v>30</v>
      </c>
      <c r="E23" s="15" t="s">
        <v>15</v>
      </c>
      <c r="F23" s="45">
        <v>45913</v>
      </c>
      <c r="G23" s="45">
        <v>45914</v>
      </c>
      <c r="H23" s="21">
        <f t="shared" si="1"/>
        <v>0</v>
      </c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</row>
    <row r="24" spans="2:127" ht="16.5" customHeight="1">
      <c r="B24" s="12"/>
      <c r="C24" s="20"/>
      <c r="D24" s="14" t="s">
        <v>31</v>
      </c>
      <c r="E24" s="15" t="s">
        <v>15</v>
      </c>
      <c r="F24" s="45">
        <v>45912</v>
      </c>
      <c r="G24" s="46">
        <v>45915</v>
      </c>
      <c r="H24" s="21">
        <f t="shared" si="1"/>
        <v>2</v>
      </c>
      <c r="I24" s="42" t="s">
        <v>74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</row>
    <row r="25" spans="2:127" ht="16.5" customHeight="1">
      <c r="B25" s="12"/>
      <c r="C25" s="48" t="s">
        <v>32</v>
      </c>
      <c r="D25" s="49"/>
      <c r="E25" s="7"/>
      <c r="F25" s="8">
        <f>F26</f>
        <v>45909</v>
      </c>
      <c r="G25" s="8">
        <f>G30</f>
        <v>45916</v>
      </c>
      <c r="H25" s="9">
        <f t="shared" si="1"/>
        <v>6</v>
      </c>
      <c r="I25" s="1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</row>
    <row r="26" spans="2:127" ht="16.5" customHeight="1">
      <c r="B26" s="12"/>
      <c r="C26" s="13"/>
      <c r="D26" s="14" t="s">
        <v>33</v>
      </c>
      <c r="E26" s="32" t="s">
        <v>61</v>
      </c>
      <c r="F26" s="45">
        <v>45909</v>
      </c>
      <c r="G26" s="45">
        <v>45910</v>
      </c>
      <c r="H26" s="21">
        <f t="shared" si="1"/>
        <v>2</v>
      </c>
      <c r="I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</row>
    <row r="27" spans="2:127" ht="16.5" customHeight="1">
      <c r="B27" s="12"/>
      <c r="C27" s="13"/>
      <c r="D27" s="14" t="s">
        <v>34</v>
      </c>
      <c r="E27" s="32" t="s">
        <v>61</v>
      </c>
      <c r="F27" s="45">
        <v>45910</v>
      </c>
      <c r="G27" s="45">
        <v>45910</v>
      </c>
      <c r="H27" s="21">
        <f t="shared" si="1"/>
        <v>1</v>
      </c>
      <c r="I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</row>
    <row r="28" spans="2:127" ht="16.5" customHeight="1">
      <c r="B28" s="12"/>
      <c r="C28" s="13"/>
      <c r="D28" s="14" t="s">
        <v>35</v>
      </c>
      <c r="E28" s="32" t="s">
        <v>61</v>
      </c>
      <c r="F28" s="45">
        <v>45911</v>
      </c>
      <c r="G28" s="45">
        <v>45914</v>
      </c>
      <c r="H28" s="21">
        <f t="shared" si="1"/>
        <v>2</v>
      </c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</row>
    <row r="29" spans="2:127" ht="16.5" customHeight="1">
      <c r="B29" s="12"/>
      <c r="C29" s="13"/>
      <c r="D29" s="14" t="s">
        <v>36</v>
      </c>
      <c r="E29" s="32" t="s">
        <v>61</v>
      </c>
      <c r="F29" s="45">
        <v>45914</v>
      </c>
      <c r="G29" s="45">
        <v>45916</v>
      </c>
      <c r="H29" s="21">
        <f t="shared" si="1"/>
        <v>2</v>
      </c>
      <c r="I29" s="18" t="s">
        <v>37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</row>
    <row r="30" spans="2:127" ht="16.5" customHeight="1">
      <c r="B30" s="12"/>
      <c r="C30" s="20"/>
      <c r="D30" s="14" t="s">
        <v>31</v>
      </c>
      <c r="E30" s="33" t="s">
        <v>62</v>
      </c>
      <c r="F30" s="45">
        <v>45916</v>
      </c>
      <c r="G30" s="45">
        <v>45916</v>
      </c>
      <c r="H30" s="21">
        <f t="shared" si="1"/>
        <v>1</v>
      </c>
      <c r="I30" s="18" t="s">
        <v>38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</row>
    <row r="31" spans="2:127" ht="16.5" customHeight="1">
      <c r="B31" s="12"/>
      <c r="C31" s="48" t="s">
        <v>39</v>
      </c>
      <c r="D31" s="49"/>
      <c r="E31" s="7"/>
      <c r="F31" s="8">
        <f>F32</f>
        <v>45909</v>
      </c>
      <c r="G31" s="8">
        <f>G34</f>
        <v>45916</v>
      </c>
      <c r="H31" s="9">
        <f t="shared" si="1"/>
        <v>6</v>
      </c>
      <c r="I31" s="1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</row>
    <row r="32" spans="2:127" ht="16.5" customHeight="1">
      <c r="B32" s="12"/>
      <c r="C32" s="13"/>
      <c r="D32" s="14" t="s">
        <v>40</v>
      </c>
      <c r="E32" s="32" t="s">
        <v>62</v>
      </c>
      <c r="F32" s="45">
        <v>45909</v>
      </c>
      <c r="G32" s="45">
        <v>45910</v>
      </c>
      <c r="H32" s="21">
        <f t="shared" si="1"/>
        <v>2</v>
      </c>
      <c r="I32" s="42" t="s">
        <v>76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</row>
    <row r="33" spans="2:127" ht="16.5" customHeight="1">
      <c r="B33" s="22"/>
      <c r="C33" s="13"/>
      <c r="D33" s="23" t="s">
        <v>41</v>
      </c>
      <c r="E33" s="32" t="s">
        <v>71</v>
      </c>
      <c r="F33" s="45">
        <v>45914</v>
      </c>
      <c r="G33" s="45">
        <v>45916</v>
      </c>
      <c r="H33" s="21">
        <f t="shared" si="1"/>
        <v>2</v>
      </c>
      <c r="I33" s="18" t="s">
        <v>37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</row>
    <row r="34" spans="2:127" ht="16.5" customHeight="1">
      <c r="B34" s="12"/>
      <c r="C34" s="20"/>
      <c r="D34" s="14" t="s">
        <v>42</v>
      </c>
      <c r="E34" s="33" t="s">
        <v>62</v>
      </c>
      <c r="F34" s="45">
        <v>45916</v>
      </c>
      <c r="G34" s="45">
        <v>45916</v>
      </c>
      <c r="H34" s="21">
        <f t="shared" si="1"/>
        <v>1</v>
      </c>
      <c r="I34" s="18" t="s">
        <v>38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</row>
    <row r="35" spans="2:127" ht="16.5" customHeight="1">
      <c r="B35" s="43" t="s">
        <v>75</v>
      </c>
      <c r="C35" s="48" t="s">
        <v>43</v>
      </c>
      <c r="D35" s="49"/>
      <c r="E35" s="7"/>
      <c r="F35" s="8">
        <f>F36</f>
        <v>45897</v>
      </c>
      <c r="G35" s="34">
        <f>G37</f>
        <v>45909</v>
      </c>
      <c r="H35" s="9">
        <f t="shared" si="1"/>
        <v>9</v>
      </c>
      <c r="I35" s="1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</row>
    <row r="36" spans="2:127" ht="16.5" customHeight="1">
      <c r="B36" s="12"/>
      <c r="C36" s="20"/>
      <c r="D36" s="14" t="s">
        <v>44</v>
      </c>
      <c r="E36" s="32" t="s">
        <v>64</v>
      </c>
      <c r="F36" s="45">
        <v>45897</v>
      </c>
      <c r="G36" s="45">
        <v>45903</v>
      </c>
      <c r="H36" s="21">
        <f t="shared" si="1"/>
        <v>5</v>
      </c>
      <c r="I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</row>
    <row r="37" spans="2:127" ht="16.5" customHeight="1">
      <c r="B37" s="12"/>
      <c r="C37" s="24"/>
      <c r="D37" s="25" t="s">
        <v>45</v>
      </c>
      <c r="E37" s="32" t="s">
        <v>64</v>
      </c>
      <c r="F37" s="45">
        <v>45903</v>
      </c>
      <c r="G37" s="45">
        <v>45909</v>
      </c>
      <c r="H37" s="21">
        <f t="shared" si="1"/>
        <v>5</v>
      </c>
      <c r="I37" s="26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</row>
    <row r="38" spans="2:127" ht="16.5" customHeight="1">
      <c r="B38" s="12"/>
      <c r="C38" s="53" t="s">
        <v>63</v>
      </c>
      <c r="D38" s="54"/>
      <c r="E38" s="7"/>
      <c r="F38" s="8">
        <f>F39</f>
        <v>45903</v>
      </c>
      <c r="G38" s="34">
        <f>G40</f>
        <v>45912</v>
      </c>
      <c r="H38" s="9">
        <f>NETWORKDAYS(F38,G38)</f>
        <v>8</v>
      </c>
      <c r="I38" s="1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</row>
    <row r="39" spans="2:127" ht="16.5" customHeight="1">
      <c r="B39" s="12"/>
      <c r="C39" s="24"/>
      <c r="D39" s="35" t="s">
        <v>65</v>
      </c>
      <c r="E39" s="32" t="s">
        <v>64</v>
      </c>
      <c r="F39" s="45">
        <v>45903</v>
      </c>
      <c r="G39" s="45">
        <v>45909</v>
      </c>
      <c r="H39" s="21">
        <f>NETWORKDAYS(F39,G39)</f>
        <v>5</v>
      </c>
      <c r="I39" s="26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</row>
    <row r="40" spans="2:127" ht="16.5" customHeight="1">
      <c r="B40" s="12"/>
      <c r="C40" s="24"/>
      <c r="D40" s="25" t="s">
        <v>46</v>
      </c>
      <c r="E40" s="32" t="s">
        <v>64</v>
      </c>
      <c r="F40" s="45">
        <v>45909</v>
      </c>
      <c r="G40" s="45">
        <v>45912</v>
      </c>
      <c r="H40" s="21">
        <f t="shared" si="1"/>
        <v>4</v>
      </c>
      <c r="I40" s="26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</row>
    <row r="41" spans="2:127" ht="16.5" customHeight="1">
      <c r="B41" s="12"/>
      <c r="C41" s="48" t="s">
        <v>47</v>
      </c>
      <c r="D41" s="49"/>
      <c r="E41" s="7"/>
      <c r="F41" s="8">
        <f>F42</f>
        <v>45912</v>
      </c>
      <c r="G41" s="8">
        <f>G42</f>
        <v>45915</v>
      </c>
      <c r="H41" s="9">
        <f t="shared" si="1"/>
        <v>2</v>
      </c>
      <c r="I41" s="10" t="s">
        <v>48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</row>
    <row r="42" spans="2:127" ht="16.5" customHeight="1">
      <c r="B42" s="12"/>
      <c r="C42" s="13"/>
      <c r="D42" s="14" t="s">
        <v>49</v>
      </c>
      <c r="E42" s="37" t="s">
        <v>66</v>
      </c>
      <c r="F42" s="45">
        <v>45912</v>
      </c>
      <c r="G42" s="45">
        <v>45915</v>
      </c>
      <c r="H42" s="21">
        <f t="shared" si="1"/>
        <v>2</v>
      </c>
      <c r="I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</row>
    <row r="43" spans="2:127" ht="16.5" customHeight="1">
      <c r="B43" s="6" t="s">
        <v>50</v>
      </c>
      <c r="C43" s="48" t="s">
        <v>51</v>
      </c>
      <c r="D43" s="49"/>
      <c r="E43" s="7"/>
      <c r="F43" s="8">
        <f>F44</f>
        <v>45916</v>
      </c>
      <c r="G43" s="8">
        <f>G46</f>
        <v>45919</v>
      </c>
      <c r="H43" s="9">
        <f t="shared" si="1"/>
        <v>4</v>
      </c>
      <c r="I43" s="1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</row>
    <row r="44" spans="2:127" ht="16.5" customHeight="1">
      <c r="B44" s="12"/>
      <c r="C44" s="13"/>
      <c r="D44" s="14" t="s">
        <v>52</v>
      </c>
      <c r="E44" s="36" t="s">
        <v>62</v>
      </c>
      <c r="F44" s="45">
        <v>45916</v>
      </c>
      <c r="G44" s="46">
        <v>45917</v>
      </c>
      <c r="H44" s="21">
        <f t="shared" si="1"/>
        <v>2</v>
      </c>
      <c r="I44" s="26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</row>
    <row r="45" spans="2:127" ht="16.5" customHeight="1">
      <c r="B45" s="22"/>
      <c r="C45" s="13"/>
      <c r="D45" s="23" t="s">
        <v>53</v>
      </c>
      <c r="E45" s="36" t="s">
        <v>62</v>
      </c>
      <c r="F45" s="45">
        <v>45918</v>
      </c>
      <c r="G45" s="45">
        <v>45918</v>
      </c>
      <c r="H45" s="21">
        <f t="shared" si="1"/>
        <v>1</v>
      </c>
      <c r="I45" s="26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</row>
    <row r="46" spans="2:127" ht="16.5" customHeight="1">
      <c r="B46" s="22"/>
      <c r="C46" s="13"/>
      <c r="D46" s="14" t="s">
        <v>54</v>
      </c>
      <c r="E46" s="36" t="s">
        <v>62</v>
      </c>
      <c r="F46" s="45">
        <v>45918</v>
      </c>
      <c r="G46" s="45">
        <v>45919</v>
      </c>
      <c r="H46" s="21">
        <f t="shared" si="1"/>
        <v>2</v>
      </c>
      <c r="I46" s="38" t="s">
        <v>77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</row>
    <row r="47" spans="2:127" ht="16.5" customHeight="1">
      <c r="B47" s="12"/>
      <c r="C47" s="48" t="s">
        <v>55</v>
      </c>
      <c r="D47" s="49"/>
      <c r="E47" s="7"/>
      <c r="F47" s="8">
        <f>F48</f>
        <v>45922</v>
      </c>
      <c r="G47" s="8">
        <f>G48</f>
        <v>45922</v>
      </c>
      <c r="H47" s="9">
        <f t="shared" si="1"/>
        <v>1</v>
      </c>
      <c r="I47" s="1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</row>
    <row r="48" spans="2:127" ht="16.5" customHeight="1">
      <c r="B48" s="27"/>
      <c r="C48" s="20"/>
      <c r="D48" s="14" t="s">
        <v>56</v>
      </c>
      <c r="E48" s="33" t="s">
        <v>62</v>
      </c>
      <c r="F48" s="45">
        <v>45922</v>
      </c>
      <c r="G48" s="45">
        <v>45922</v>
      </c>
      <c r="H48" s="21">
        <f t="shared" si="1"/>
        <v>1</v>
      </c>
      <c r="I48" s="1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</row>
    <row r="49" spans="4:4" ht="16.5" customHeight="1"/>
    <row r="50" spans="4:4" ht="16.5" customHeight="1"/>
    <row r="51" spans="4:4" ht="16.5" customHeight="1"/>
    <row r="52" spans="4:4" ht="16.5" customHeight="1">
      <c r="D52" s="28"/>
    </row>
    <row r="53" spans="4:4" ht="16.5" customHeight="1"/>
    <row r="54" spans="4:4" ht="16.5" customHeight="1"/>
    <row r="55" spans="4:4" ht="16.5" customHeight="1"/>
    <row r="56" spans="4:4" ht="16.5" customHeight="1"/>
    <row r="57" spans="4:4" ht="16.5" customHeight="1"/>
    <row r="58" spans="4:4" ht="16.5" customHeight="1"/>
    <row r="59" spans="4:4" ht="16.5" customHeight="1"/>
    <row r="60" spans="4:4" ht="16.5" customHeight="1"/>
    <row r="61" spans="4:4" ht="16.5" customHeight="1"/>
    <row r="62" spans="4:4" ht="16.5" customHeight="1"/>
    <row r="63" spans="4:4" ht="16.5" customHeight="1"/>
    <row r="64" spans="4: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13">
    <mergeCell ref="C31:D31"/>
    <mergeCell ref="C35:D35"/>
    <mergeCell ref="C41:D41"/>
    <mergeCell ref="C43:D43"/>
    <mergeCell ref="C47:D47"/>
    <mergeCell ref="C38:D38"/>
    <mergeCell ref="C22:D22"/>
    <mergeCell ref="C25:D25"/>
    <mergeCell ref="B1:I1"/>
    <mergeCell ref="C4:D4"/>
    <mergeCell ref="C8:D8"/>
    <mergeCell ref="C12:D12"/>
    <mergeCell ref="C17:D17"/>
  </mergeCells>
  <phoneticPr fontId="11" type="noConversion"/>
  <conditionalFormatting sqref="K4:DW48">
    <cfRule type="expression" dxfId="4" priority="3">
      <formula>$E4=""</formula>
    </cfRule>
    <cfRule type="expression" dxfId="3" priority="4">
      <formula>AND(K$3=$G4)</formula>
    </cfRule>
    <cfRule type="expression" dxfId="2" priority="5">
      <formula>AND(K$3&gt;=$F4, K$3&lt;=$G4)</formula>
    </cfRule>
  </conditionalFormatting>
  <conditionalFormatting sqref="CJ3 CQ3 CX3 DE3 K3:CI48 CK3:CP48 CR3:CW48 CY3:DD48 DF3:DW48">
    <cfRule type="expression" dxfId="1" priority="1">
      <formula>WEEKDAY(K$3)=7</formula>
    </cfRule>
    <cfRule type="expression" dxfId="0" priority="2">
      <formula>WEEKDAY(K$3)=1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수현 안</cp:lastModifiedBy>
  <dcterms:created xsi:type="dcterms:W3CDTF">2013-09-02T08:20:59Z</dcterms:created>
  <dcterms:modified xsi:type="dcterms:W3CDTF">2025-08-29T02:13:59Z</dcterms:modified>
</cp:coreProperties>
</file>