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DDC\Downloads\"/>
    </mc:Choice>
  </mc:AlternateContent>
  <xr:revisionPtr revIDLastSave="0" documentId="13_ncr:1_{2B1759AD-D3FF-449B-B88F-1A6894C118FE}" xr6:coauthVersionLast="36" xr6:coauthVersionMax="36" xr10:uidLastSave="{00000000-0000-0000-0000-000000000000}"/>
  <bookViews>
    <workbookView xWindow="0" yWindow="0" windowWidth="15345" windowHeight="447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8" i="6" l="1"/>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0" i="9"/>
  <c r="I8" i="9"/>
  <c r="I16" i="9"/>
  <c r="I12" i="9"/>
  <c r="I15" i="9"/>
  <c r="E17" i="8"/>
  <c r="E29" i="6"/>
  <c r="E28" i="6"/>
  <c r="E14" i="6"/>
  <c r="B17" i="8"/>
  <c r="E45" i="6"/>
  <c r="E10" i="6"/>
  <c r="E52" i="6"/>
  <c r="E13" i="6"/>
  <c r="E23" i="6"/>
  <c r="E9" i="6"/>
  <c r="E17" i="6"/>
  <c r="E50" i="6"/>
  <c r="E33" i="6"/>
  <c r="E46" i="6"/>
  <c r="E24" i="6"/>
  <c r="N17" i="8"/>
  <c r="E30" i="6"/>
  <c r="E5" i="6"/>
  <c r="E26" i="6"/>
  <c r="E12" i="6"/>
  <c r="E37" i="6"/>
  <c r="E32" i="6"/>
  <c r="E15" i="6"/>
  <c r="E36" i="6"/>
  <c r="E7" i="6"/>
  <c r="E11" i="6"/>
  <c r="E47" i="6"/>
  <c r="H17" i="8"/>
  <c r="E51" i="6"/>
  <c r="E34" i="6"/>
  <c r="E27" i="6"/>
  <c r="E35" i="6"/>
  <c r="E42" i="6"/>
  <c r="E20" i="6"/>
  <c r="E6" i="6"/>
  <c r="E49" i="6"/>
  <c r="E44" i="6"/>
  <c r="E43" i="6"/>
  <c r="E31" i="6"/>
  <c r="E21" i="6"/>
  <c r="E8" i="6"/>
  <c r="E41" i="6"/>
  <c r="E48" i="6"/>
  <c r="E16" i="6"/>
  <c r="E18" i="6"/>
  <c r="E22" i="6"/>
  <c r="E19" i="6"/>
  <c r="E39" i="6"/>
  <c r="K17" i="8"/>
  <c r="E4" i="6"/>
  <c r="E38" i="6"/>
  <c r="E25" i="6"/>
  <c r="E40" i="6"/>
  <c r="E7" i="4"/>
  <c r="E4" i="4"/>
  <c r="E5" i="4"/>
  <c r="E6" i="4"/>
  <c r="M8" i="9" l="1"/>
  <c r="L8" i="9"/>
  <c r="K8" i="9"/>
  <c r="J8" i="9"/>
</calcChain>
</file>

<file path=xl/sharedStrings.xml><?xml version="1.0" encoding="utf-8"?>
<sst xmlns="http://schemas.openxmlformats.org/spreadsheetml/2006/main" count="130133" uniqueCount="10960">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</sst>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e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44" fontId="0" fillId="0" borderId="0" xfId="1" applyFont="1" applyAlignment="1"/>
    <xf numFmtId="44" fontId="0" fillId="0" borderId="0" xfId="1" applyNumberFormat="1" applyFont="1" applyAlignment="1"/>
    <xf numFmtId="166"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quotePrefix="1" applyNumberFormat="1" applyFont="1" applyAlignment="1"/>
  </cellXfs>
  <cellStyles count="3">
    <cellStyle name="Currency" xfId="1" builtinId="4"/>
    <cellStyle name="Normal" xfId="0" builtinId="0"/>
    <cellStyle name="Percent" xfId="2" builtinId="5"/>
  </cellStyles>
  <dxfs count="6">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patternFill>
      </fill>
      <border diagonalUp="0" diagonalDown="0">
        <left/>
        <right/>
        <top/>
        <bottom/>
        <vertical/>
        <horizontal/>
      </border>
    </dxf>
  </dxfs>
  <tableStyles count="2">
    <tableStyle name="AB" pivot="0" table="0" count="10" xr9:uid="{E6379E15-5D9D-44D5-B703-D6680C8DC25B}">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DB2-4325-A406-9B42CE2C4F8E}"/>
            </c:ext>
          </c:extLst>
        </c:ser>
        <c:dLbls>
          <c:showLegendKey val="0"/>
          <c:showVal val="0"/>
          <c:showCatName val="0"/>
          <c:showSerName val="0"/>
          <c:showPercent val="0"/>
          <c:showBubbleSize val="0"/>
        </c:dLbls>
        <c:axId val="215281295"/>
        <c:axId val="21269198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DB2-4325-A406-9B42CE2C4F8E}"/>
            </c:ext>
          </c:extLst>
        </c:ser>
        <c:dLbls>
          <c:showLegendKey val="0"/>
          <c:showVal val="0"/>
          <c:showCatName val="0"/>
          <c:showSerName val="0"/>
          <c:showPercent val="0"/>
          <c:showBubbleSize val="0"/>
        </c:dLbls>
        <c:gapWidth val="219"/>
        <c:overlap val="-27"/>
        <c:axId val="214421503"/>
        <c:axId val="212687407"/>
      </c:barChart>
      <c:catAx>
        <c:axId val="21442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87407"/>
        <c:crosses val="autoZero"/>
        <c:auto val="1"/>
        <c:lblAlgn val="ctr"/>
        <c:lblOffset val="100"/>
        <c:noMultiLvlLbl val="0"/>
      </c:catAx>
      <c:valAx>
        <c:axId val="212687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503"/>
        <c:crosses val="autoZero"/>
        <c:crossBetween val="between"/>
      </c:valAx>
      <c:valAx>
        <c:axId val="212691983"/>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281295"/>
        <c:crosses val="max"/>
        <c:crossBetween val="between"/>
      </c:valAx>
      <c:catAx>
        <c:axId val="215281295"/>
        <c:scaling>
          <c:orientation val="minMax"/>
        </c:scaling>
        <c:delete val="1"/>
        <c:axPos val="b"/>
        <c:numFmt formatCode="General" sourceLinked="1"/>
        <c:majorTickMark val="out"/>
        <c:minorTickMark val="none"/>
        <c:tickLblPos val="nextTo"/>
        <c:crossAx val="2126919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BC-4AD2-8857-A6A885ABC2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BC-4AD2-8857-A6A885ABC2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BC-4AD2-8857-A6A885ABC2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A44-4852-B0D2-B94164ED07F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FD4-4D69-A1E2-1805E465AD18}"/>
            </c:ext>
          </c:extLst>
        </c:ser>
        <c:dLbls>
          <c:dLblPos val="outEnd"/>
          <c:showLegendKey val="0"/>
          <c:showVal val="1"/>
          <c:showCatName val="0"/>
          <c:showSerName val="0"/>
          <c:showPercent val="0"/>
          <c:showBubbleSize val="0"/>
        </c:dLbls>
        <c:gapWidth val="182"/>
        <c:axId val="223975615"/>
        <c:axId val="212695311"/>
      </c:barChart>
      <c:catAx>
        <c:axId val="223975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95311"/>
        <c:crosses val="autoZero"/>
        <c:auto val="1"/>
        <c:lblAlgn val="ctr"/>
        <c:lblOffset val="100"/>
        <c:noMultiLvlLbl val="0"/>
      </c:catAx>
      <c:valAx>
        <c:axId val="21269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7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5849453109616807"/>
          <c:y val="5.0925925925925923E-2"/>
          <c:w val="0.81095006339874176"/>
          <c:h val="0.328249593204723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866-4FBA-85B4-869AB69E3969}"/>
            </c:ext>
          </c:extLst>
        </c:ser>
        <c:dLbls>
          <c:showLegendKey val="0"/>
          <c:showVal val="0"/>
          <c:showCatName val="0"/>
          <c:showSerName val="0"/>
          <c:showPercent val="0"/>
          <c:showBubbleSize val="0"/>
        </c:dLbls>
        <c:smooth val="0"/>
        <c:axId val="221163039"/>
        <c:axId val="220530511"/>
      </c:lineChart>
      <c:catAx>
        <c:axId val="221163039"/>
        <c:scaling>
          <c:orientation val="minMax"/>
        </c:scaling>
        <c:delete val="1"/>
        <c:axPos val="b"/>
        <c:numFmt formatCode="General" sourceLinked="1"/>
        <c:majorTickMark val="none"/>
        <c:minorTickMark val="none"/>
        <c:tickLblPos val="nextTo"/>
        <c:crossAx val="220530511"/>
        <c:crosses val="autoZero"/>
        <c:auto val="1"/>
        <c:lblAlgn val="ctr"/>
        <c:lblOffset val="100"/>
        <c:noMultiLvlLbl val="0"/>
      </c:catAx>
      <c:valAx>
        <c:axId val="220530511"/>
        <c:scaling>
          <c:orientation val="minMax"/>
        </c:scaling>
        <c:delete val="1"/>
        <c:axPos val="l"/>
        <c:numFmt formatCode="General" sourceLinked="1"/>
        <c:majorTickMark val="none"/>
        <c:minorTickMark val="none"/>
        <c:tickLblPos val="nextTo"/>
        <c:crossAx val="22116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0AC-4015-B5C6-60D5C0C9F36A}"/>
            </c:ext>
          </c:extLst>
        </c:ser>
        <c:dLbls>
          <c:showLegendKey val="0"/>
          <c:showVal val="0"/>
          <c:showCatName val="0"/>
          <c:showSerName val="0"/>
          <c:showPercent val="0"/>
          <c:showBubbleSize val="0"/>
        </c:dLbls>
        <c:smooth val="0"/>
        <c:axId val="444270144"/>
        <c:axId val="508583776"/>
      </c:lineChart>
      <c:catAx>
        <c:axId val="444270144"/>
        <c:scaling>
          <c:orientation val="minMax"/>
        </c:scaling>
        <c:delete val="1"/>
        <c:axPos val="b"/>
        <c:numFmt formatCode="General" sourceLinked="1"/>
        <c:majorTickMark val="none"/>
        <c:minorTickMark val="none"/>
        <c:tickLblPos val="nextTo"/>
        <c:crossAx val="508583776"/>
        <c:crosses val="autoZero"/>
        <c:auto val="1"/>
        <c:lblAlgn val="ctr"/>
        <c:lblOffset val="100"/>
        <c:noMultiLvlLbl val="0"/>
      </c:catAx>
      <c:valAx>
        <c:axId val="508583776"/>
        <c:scaling>
          <c:orientation val="minMax"/>
        </c:scaling>
        <c:delete val="1"/>
        <c:axPos val="l"/>
        <c:numFmt formatCode="General" sourceLinked="1"/>
        <c:majorTickMark val="none"/>
        <c:minorTickMark val="none"/>
        <c:tickLblPos val="nextTo"/>
        <c:crossAx val="44427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(1).xlsx]kpi!PivotTable4</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82-474E-A7ED-90D1D40E07DF}"/>
            </c:ext>
          </c:extLst>
        </c:ser>
        <c:dLbls>
          <c:showLegendKey val="0"/>
          <c:showVal val="0"/>
          <c:showCatName val="0"/>
          <c:showSerName val="0"/>
          <c:showPercent val="0"/>
          <c:showBubbleSize val="0"/>
        </c:dLbls>
        <c:smooth val="0"/>
        <c:axId val="514081696"/>
        <c:axId val="452016352"/>
      </c:lineChart>
      <c:catAx>
        <c:axId val="514081696"/>
        <c:scaling>
          <c:orientation val="minMax"/>
        </c:scaling>
        <c:delete val="1"/>
        <c:axPos val="b"/>
        <c:numFmt formatCode="General" sourceLinked="1"/>
        <c:majorTickMark val="none"/>
        <c:minorTickMark val="none"/>
        <c:tickLblPos val="nextTo"/>
        <c:crossAx val="452016352"/>
        <c:crosses val="autoZero"/>
        <c:auto val="1"/>
        <c:lblAlgn val="ctr"/>
        <c:lblOffset val="100"/>
        <c:noMultiLvlLbl val="0"/>
      </c:catAx>
      <c:valAx>
        <c:axId val="452016352"/>
        <c:scaling>
          <c:orientation val="minMax"/>
        </c:scaling>
        <c:delete val="1"/>
        <c:axPos val="l"/>
        <c:numFmt formatCode="General" sourceLinked="1"/>
        <c:majorTickMark val="none"/>
        <c:minorTickMark val="none"/>
        <c:tickLblPos val="nextTo"/>
        <c:crossAx val="51408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(1).xlsx]kpi!PivotTable5</c:name>
    <c:fmtId val="6"/>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E57-4F35-84D8-46582C989CD6}"/>
            </c:ext>
          </c:extLst>
        </c:ser>
        <c:dLbls>
          <c:showLegendKey val="0"/>
          <c:showVal val="0"/>
          <c:showCatName val="0"/>
          <c:showSerName val="0"/>
          <c:showPercent val="0"/>
          <c:showBubbleSize val="0"/>
        </c:dLbls>
        <c:smooth val="0"/>
        <c:axId val="514090896"/>
        <c:axId val="447375520"/>
      </c:lineChart>
      <c:catAx>
        <c:axId val="514090896"/>
        <c:scaling>
          <c:orientation val="minMax"/>
        </c:scaling>
        <c:delete val="1"/>
        <c:axPos val="b"/>
        <c:numFmt formatCode="General" sourceLinked="1"/>
        <c:majorTickMark val="none"/>
        <c:minorTickMark val="none"/>
        <c:tickLblPos val="nextTo"/>
        <c:crossAx val="447375520"/>
        <c:crosses val="autoZero"/>
        <c:auto val="1"/>
        <c:lblAlgn val="ctr"/>
        <c:lblOffset val="100"/>
        <c:noMultiLvlLbl val="0"/>
      </c:catAx>
      <c:valAx>
        <c:axId val="447375520"/>
        <c:scaling>
          <c:orientation val="minMax"/>
        </c:scaling>
        <c:delete val="1"/>
        <c:axPos val="l"/>
        <c:numFmt formatCode="General" sourceLinked="1"/>
        <c:majorTickMark val="none"/>
        <c:minorTickMark val="none"/>
        <c:tickLblPos val="nextTo"/>
        <c:crossAx val="5140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CE-4220-90E5-4326461D9F50}"/>
            </c:ext>
          </c:extLst>
        </c:ser>
        <c:dLbls>
          <c:showLegendKey val="0"/>
          <c:showVal val="0"/>
          <c:showCatName val="0"/>
          <c:showSerName val="0"/>
          <c:showPercent val="0"/>
          <c:showBubbleSize val="0"/>
        </c:dLbls>
        <c:smooth val="0"/>
        <c:axId val="514096496"/>
        <c:axId val="578247328"/>
      </c:lineChart>
      <c:catAx>
        <c:axId val="514096496"/>
        <c:scaling>
          <c:orientation val="minMax"/>
        </c:scaling>
        <c:delete val="1"/>
        <c:axPos val="b"/>
        <c:numFmt formatCode="General" sourceLinked="1"/>
        <c:majorTickMark val="none"/>
        <c:minorTickMark val="none"/>
        <c:tickLblPos val="nextTo"/>
        <c:crossAx val="578247328"/>
        <c:crosses val="autoZero"/>
        <c:auto val="1"/>
        <c:lblAlgn val="ctr"/>
        <c:lblOffset val="100"/>
        <c:noMultiLvlLbl val="0"/>
      </c:catAx>
      <c:valAx>
        <c:axId val="578247328"/>
        <c:scaling>
          <c:orientation val="minMax"/>
        </c:scaling>
        <c:delete val="1"/>
        <c:axPos val="l"/>
        <c:numFmt formatCode="General" sourceLinked="1"/>
        <c:majorTickMark val="none"/>
        <c:minorTickMark val="none"/>
        <c:tickLblPos val="nextTo"/>
        <c:crossAx val="51409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0.15849453109616807"/>
          <c:y val="5.0925925925925923E-2"/>
          <c:w val="0.81095006339874176"/>
          <c:h val="0.3282495932047233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605-45DA-B947-E041BB040C23}"/>
            </c:ext>
          </c:extLst>
        </c:ser>
        <c:dLbls>
          <c:showLegendKey val="0"/>
          <c:showVal val="0"/>
          <c:showCatName val="0"/>
          <c:showSerName val="0"/>
          <c:showPercent val="0"/>
          <c:showBubbleSize val="0"/>
        </c:dLbls>
        <c:smooth val="0"/>
        <c:axId val="221163039"/>
        <c:axId val="220530511"/>
      </c:lineChart>
      <c:catAx>
        <c:axId val="221163039"/>
        <c:scaling>
          <c:orientation val="minMax"/>
        </c:scaling>
        <c:delete val="1"/>
        <c:axPos val="b"/>
        <c:numFmt formatCode="General" sourceLinked="1"/>
        <c:majorTickMark val="none"/>
        <c:minorTickMark val="none"/>
        <c:tickLblPos val="nextTo"/>
        <c:crossAx val="220530511"/>
        <c:crosses val="autoZero"/>
        <c:auto val="1"/>
        <c:lblAlgn val="ctr"/>
        <c:lblOffset val="100"/>
        <c:noMultiLvlLbl val="0"/>
      </c:catAx>
      <c:valAx>
        <c:axId val="220530511"/>
        <c:scaling>
          <c:orientation val="minMax"/>
        </c:scaling>
        <c:delete val="1"/>
        <c:axPos val="l"/>
        <c:numFmt formatCode="General" sourceLinked="1"/>
        <c:majorTickMark val="none"/>
        <c:minorTickMark val="none"/>
        <c:tickLblPos val="nextTo"/>
        <c:crossAx val="22116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4EA-4147-9BA2-8F62846E885F}"/>
            </c:ext>
          </c:extLst>
        </c:ser>
        <c:dLbls>
          <c:showLegendKey val="0"/>
          <c:showVal val="0"/>
          <c:showCatName val="0"/>
          <c:showSerName val="0"/>
          <c:showPercent val="0"/>
          <c:showBubbleSize val="0"/>
        </c:dLbls>
        <c:smooth val="0"/>
        <c:axId val="444270144"/>
        <c:axId val="508583776"/>
      </c:lineChart>
      <c:catAx>
        <c:axId val="444270144"/>
        <c:scaling>
          <c:orientation val="minMax"/>
        </c:scaling>
        <c:delete val="1"/>
        <c:axPos val="b"/>
        <c:numFmt formatCode="General" sourceLinked="1"/>
        <c:majorTickMark val="none"/>
        <c:minorTickMark val="none"/>
        <c:tickLblPos val="nextTo"/>
        <c:crossAx val="508583776"/>
        <c:crosses val="autoZero"/>
        <c:auto val="1"/>
        <c:lblAlgn val="ctr"/>
        <c:lblOffset val="100"/>
        <c:noMultiLvlLbl val="0"/>
      </c:catAx>
      <c:valAx>
        <c:axId val="508583776"/>
        <c:scaling>
          <c:orientation val="minMax"/>
        </c:scaling>
        <c:delete val="1"/>
        <c:axPos val="l"/>
        <c:numFmt formatCode="General" sourceLinked="1"/>
        <c:majorTickMark val="none"/>
        <c:minorTickMark val="none"/>
        <c:tickLblPos val="nextTo"/>
        <c:crossAx val="44427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0"/>
          <c:y val="0.31205673758865249"/>
          <c:w val="0.85760517799352753"/>
          <c:h val="0.37588652482269502"/>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058-41B2-BEBC-0F325BA6AC23}"/>
            </c:ext>
          </c:extLst>
        </c:ser>
        <c:dLbls>
          <c:showLegendKey val="0"/>
          <c:showVal val="0"/>
          <c:showCatName val="0"/>
          <c:showSerName val="0"/>
          <c:showPercent val="0"/>
          <c:showBubbleSize val="0"/>
        </c:dLbls>
        <c:smooth val="0"/>
        <c:axId val="514081696"/>
        <c:axId val="452016352"/>
      </c:lineChart>
      <c:catAx>
        <c:axId val="514081696"/>
        <c:scaling>
          <c:orientation val="minMax"/>
        </c:scaling>
        <c:delete val="1"/>
        <c:axPos val="b"/>
        <c:numFmt formatCode="General" sourceLinked="1"/>
        <c:majorTickMark val="none"/>
        <c:minorTickMark val="none"/>
        <c:tickLblPos val="nextTo"/>
        <c:crossAx val="452016352"/>
        <c:crosses val="autoZero"/>
        <c:auto val="1"/>
        <c:lblAlgn val="ctr"/>
        <c:lblOffset val="100"/>
        <c:noMultiLvlLbl val="0"/>
      </c:catAx>
      <c:valAx>
        <c:axId val="452016352"/>
        <c:scaling>
          <c:orientation val="minMax"/>
        </c:scaling>
        <c:delete val="1"/>
        <c:axPos val="l"/>
        <c:numFmt formatCode="General" sourceLinked="1"/>
        <c:majorTickMark val="none"/>
        <c:minorTickMark val="none"/>
        <c:tickLblPos val="nextTo"/>
        <c:crossAx val="51408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FE0-4021-90C5-1564D04F61B4}"/>
            </c:ext>
          </c:extLst>
        </c:ser>
        <c:dLbls>
          <c:showLegendKey val="0"/>
          <c:showVal val="0"/>
          <c:showCatName val="0"/>
          <c:showSerName val="0"/>
          <c:showPercent val="0"/>
          <c:showBubbleSize val="0"/>
        </c:dLbls>
        <c:smooth val="0"/>
        <c:axId val="514090896"/>
        <c:axId val="447375520"/>
      </c:lineChart>
      <c:catAx>
        <c:axId val="514090896"/>
        <c:scaling>
          <c:orientation val="minMax"/>
        </c:scaling>
        <c:delete val="1"/>
        <c:axPos val="b"/>
        <c:numFmt formatCode="General" sourceLinked="1"/>
        <c:majorTickMark val="none"/>
        <c:minorTickMark val="none"/>
        <c:tickLblPos val="nextTo"/>
        <c:crossAx val="447375520"/>
        <c:crosses val="autoZero"/>
        <c:auto val="1"/>
        <c:lblAlgn val="ctr"/>
        <c:lblOffset val="100"/>
        <c:noMultiLvlLbl val="0"/>
      </c:catAx>
      <c:valAx>
        <c:axId val="447375520"/>
        <c:scaling>
          <c:orientation val="minMax"/>
        </c:scaling>
        <c:delete val="1"/>
        <c:axPos val="l"/>
        <c:numFmt formatCode="General" sourceLinked="1"/>
        <c:majorTickMark val="none"/>
        <c:minorTickMark val="none"/>
        <c:tickLblPos val="nextTo"/>
        <c:crossAx val="5140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465-46C3-ABB7-45297ED4D022}"/>
            </c:ext>
          </c:extLst>
        </c:ser>
        <c:dLbls>
          <c:showLegendKey val="0"/>
          <c:showVal val="0"/>
          <c:showCatName val="0"/>
          <c:showSerName val="0"/>
          <c:showPercent val="0"/>
          <c:showBubbleSize val="0"/>
        </c:dLbls>
        <c:smooth val="0"/>
        <c:axId val="514096496"/>
        <c:axId val="578247328"/>
      </c:lineChart>
      <c:catAx>
        <c:axId val="514096496"/>
        <c:scaling>
          <c:orientation val="minMax"/>
        </c:scaling>
        <c:delete val="1"/>
        <c:axPos val="b"/>
        <c:numFmt formatCode="General" sourceLinked="1"/>
        <c:majorTickMark val="none"/>
        <c:minorTickMark val="none"/>
        <c:tickLblPos val="nextTo"/>
        <c:crossAx val="578247328"/>
        <c:crosses val="autoZero"/>
        <c:auto val="1"/>
        <c:lblAlgn val="ctr"/>
        <c:lblOffset val="100"/>
        <c:noMultiLvlLbl val="0"/>
      </c:catAx>
      <c:valAx>
        <c:axId val="578247328"/>
        <c:scaling>
          <c:orientation val="minMax"/>
        </c:scaling>
        <c:delete val="1"/>
        <c:axPos val="l"/>
        <c:numFmt formatCode="General" sourceLinked="1"/>
        <c:majorTickMark val="none"/>
        <c:minorTickMark val="none"/>
        <c:tickLblPos val="nextTo"/>
        <c:crossAx val="51409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2954263247214581"/>
          <c:y val="0.25374635273605989"/>
          <c:w val="0.75507805500216085"/>
          <c:h val="0.57248374914255751"/>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2F4-4941-B3A4-26167A166666}"/>
            </c:ext>
          </c:extLst>
        </c:ser>
        <c:dLbls>
          <c:showLegendKey val="0"/>
          <c:showVal val="0"/>
          <c:showCatName val="0"/>
          <c:showSerName val="0"/>
          <c:showPercent val="0"/>
          <c:showBubbleSize val="0"/>
        </c:dLbls>
        <c:axId val="215281295"/>
        <c:axId val="21269198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2F4-4941-B3A4-26167A166666}"/>
            </c:ext>
          </c:extLst>
        </c:ser>
        <c:dLbls>
          <c:showLegendKey val="0"/>
          <c:showVal val="0"/>
          <c:showCatName val="0"/>
          <c:showSerName val="0"/>
          <c:showPercent val="0"/>
          <c:showBubbleSize val="0"/>
        </c:dLbls>
        <c:gapWidth val="57"/>
        <c:overlap val="-27"/>
        <c:axId val="214421503"/>
        <c:axId val="212687407"/>
      </c:barChart>
      <c:catAx>
        <c:axId val="21442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687407"/>
        <c:crosses val="autoZero"/>
        <c:auto val="1"/>
        <c:lblAlgn val="ctr"/>
        <c:lblOffset val="100"/>
        <c:noMultiLvlLbl val="0"/>
      </c:catAx>
      <c:valAx>
        <c:axId val="212687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4421503"/>
        <c:crosses val="autoZero"/>
        <c:crossBetween val="between"/>
      </c:valAx>
      <c:valAx>
        <c:axId val="2126919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layout>
            <c:manualLayout>
              <c:xMode val="edge"/>
              <c:yMode val="edge"/>
              <c:x val="0.92983925202120821"/>
              <c:y val="0.410324934574853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281295"/>
        <c:crosses val="max"/>
        <c:crossBetween val="between"/>
      </c:valAx>
      <c:catAx>
        <c:axId val="215281295"/>
        <c:scaling>
          <c:orientation val="minMax"/>
        </c:scaling>
        <c:delete val="1"/>
        <c:axPos val="b"/>
        <c:numFmt formatCode="General" sourceLinked="1"/>
        <c:majorTickMark val="out"/>
        <c:minorTickMark val="none"/>
        <c:tickLblPos val="nextTo"/>
        <c:crossAx val="2126919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20000"/>
              <a:lumOff val="8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0552605645483907"/>
          <c:y val="0.13944577369817723"/>
          <c:w val="0.57903462810643092"/>
          <c:h val="0.86055422630182277"/>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9A7-4120-8B71-A6A99F63D2EB}"/>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C9A7-4120-8B71-A6A99F63D2EB}"/>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C9A7-4120-8B71-A6A99F63D2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9A7-4120-8B71-A6A99F63D2EB}"/>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manualLayout>
          <c:layoutTarget val="inner"/>
          <c:xMode val="edge"/>
          <c:yMode val="edge"/>
          <c:x val="0.15795532875481341"/>
          <c:y val="8.477842003853564E-2"/>
          <c:w val="0.84204467124518656"/>
          <c:h val="0.83044315992292872"/>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39F-49BE-8024-4818064AA2BE}"/>
            </c:ext>
          </c:extLst>
        </c:ser>
        <c:dLbls>
          <c:dLblPos val="inEnd"/>
          <c:showLegendKey val="0"/>
          <c:showVal val="1"/>
          <c:showCatName val="0"/>
          <c:showSerName val="0"/>
          <c:showPercent val="0"/>
          <c:showBubbleSize val="0"/>
        </c:dLbls>
        <c:gapWidth val="76"/>
        <c:axId val="223975615"/>
        <c:axId val="212695311"/>
      </c:barChart>
      <c:catAx>
        <c:axId val="223975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695311"/>
        <c:crosses val="autoZero"/>
        <c:auto val="1"/>
        <c:lblAlgn val="ctr"/>
        <c:lblOffset val="100"/>
        <c:noMultiLvlLbl val="0"/>
      </c:catAx>
      <c:valAx>
        <c:axId val="212695311"/>
        <c:scaling>
          <c:orientation val="minMax"/>
        </c:scaling>
        <c:delete val="1"/>
        <c:axPos val="b"/>
        <c:numFmt formatCode="General" sourceLinked="1"/>
        <c:majorTickMark val="out"/>
        <c:minorTickMark val="none"/>
        <c:tickLblPos val="nextTo"/>
        <c:crossAx val="22397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0851A8C-EBB5-4CB2-9AEF-C25CD060D4B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D9F7A45-55D5-4C55-8EEB-93CB9CE3D2B6}">
          <cx:tx>
            <cx:txData>
              <cx:f>_xlchart.v5.5</cx:f>
              <cx:v>sales</cx:v>
            </cx:txData>
          </cx:tx>
          <cx:dataId val="0"/>
          <cx:layoutPr>
            <cx:geography cultureLanguage="en-US" cultureRegion="US" attribution="Powered by Bing">
              <cx:geoCache provider="{E9337A44-BEBE-4D9F-B70C-5C5E7DAFC167}">
                <cx:binary>1H1pb9tItvZfCfL5pbt2sgbTF2hq8RY7iZ2ku/OFUGw3dxb37dffh5acttlK7MH4voA8gzYiqcRT
9dTZnnOq/O+b/l83yd2mfNOnSVb966b/9W1Q1/m/fvmlugnu0k11lIY3panMX/XRjUl/MX/9Fd7c
/XJbbrow839hhIpfboJNWd/1b//n3/g2/868MzebOjTZx+auHK7uqiapq5+8t/etN5vbNMyWYVWX
4U1Nf317eddubjdv39xldVgPn4b87te3Tz7z9s0v82/6x1PfJBCsbm4xlusjLpUQkhN9/+O8fZOY
zN+9bVGqjpSU3LEdh0w/9OHZl5sU45+X516aze1teVdVmM7977/HPZEdL395++bGNFk9rZiPxfv1
7ecsrO9u31zXm/quevsmrMxi+4GFmSbw+fp+xr88XfP/+ffsBazB7JVHsMwX7Lm3/oHKA0BvzF9v
FiZp0m/ha2LkHGkibIdy8RQc2z4iVDGtuLMFD+9vN8YWnP9UrP1Q7f+WGXDLxUECd7EJs7uHRfvv
tUnIIy6UgjbJLSD2U8CUPmJUUUFssRewZ8XZj9Bu2AySi9VBQvJbsvm2SV9TfdiRDUyYIvreghH+
FBRHHTmCcM4I24KiHzbEVoteINB+WL4PnAHz27uDBObSlHXwZrmJTf2K6Aj7SAjFCazb99V/4oAI
ORJKc8bo9/cf27iXSrUfoqejZzhdLg8Sp4XJsrubOrxp6oeN/AqWjR5JW1LJudwqEeKAxzDZUDLu
MIcy+fDQrfa8UJr98DwZPENn8ekg0bm8695c3PXhjXlYp/8eHC6OBKPcpkLttXCUqCNKHK6hZQ9P
fQjfXiLNfnAez2SGzeXFQWLzWxmOJntF4wZg2GS6HLrz97N4gFJ6NIULWsktcjN4XiDQfmy+D5wB
89vXgwTm97C6MVkVZg+797/XGSGOFDyO5AgLtj9PDZqjYdCYllLz7zr12O+8SKT94DwaOoPn99OD
hOe3Mt5k1QbZ2XaF/nt0oDhIaRzC6S6QnqWlmh0JrqmUcpuVkpnXeYlE+8H5e+QMm9+uDhKb3wcD
BsF/PWgEO4K+KKZ+AA0l9pGUFJQC2WnWw7O3LucFAu1H5vvAGTC//3mQwHy6Q5hWVXevmH5yiUwG
SYxQOz5gpjXIdLjgTKhHccJjm/YikfaD82joDJ5PlwcJzzoxZfiaTBtzjiTcCWUc+eXj0NmBLXNs
Lpiz39O8QJL9mHwfOENkfZj55/Iu2XSb8jX1RR8R4tiKPdA1M2RsidTTUYLTnT7NvMxLJNoPzd8j
Z9gsVwepLYtNEv5lyuxVaU/7iEmwaZrueJtZykmpPlLUZkh7dtTAU0fzMpn24/N47AyhxW8HidDv
d1X95ktY+uHrguQcgVqTNnRkLy/gEGDEbaSeu/dBvj12OS8Waz9Os+EzqH4/zGoCKgim3Ny+JkGA
CoJ2pCSC7UWJEnkkUWHgagbPS0TZj8zfI2egLN4fpP4c3xnozmtyAwyaA8ZM6B9oDgcxKrgtyC7F
mUHzAoH2I/N94AyY48M0bKe3m+AVVQW8AKppxGYPTmUWQ1MK4gCkgO3Mc85nBdkPx27YDIzTw+Se
PyCpqYak3byqkxEEbAACgZ0i3BehH0fQqIM63HG0bf9dxH7sZF4q1X6Ano6e4fThMJXmHMvT3MTD
gzN+BcYGWT8DY4aAeZbeyCPmABlUebY8m3h46JYPeIko+4H5e+QMlPPDZAROkyTMTPiKNBoUh8KQ
CXj+7drPsdFHVDiKS2dHsyEBeqw4L5FoPzZ/j5xhc3qYyedpdhtuXrU0oI+Q2GhbP9DPs9wTXA3K
Bg5Reldwm6nNCwT6ATIPM5kDc5g8zanpXjEoA7mJ3gyFfEZ8Z/0fexrNjyY4FCW799VMYZ6R5geQ
3I+a43GYnuVzvQke1uQVvAra0xi3QdHstIA9dS73BTTbYYypGRLPybEfie2oGRKfD7PS/L68881r
Vsz4keYO+DC+c+Qzi0UZAfHvUMrpwwbYevjnBdkPxsO4GRzvD7MQc/7aJTIHtLGw2RT13v9g1Z+Y
KgeJDIEHeSA3UXt+7Nufl2c/Kg/jZqicXx9kWv/ONGH1yp6dHGkHOb1Sf3csPQGGIpuhsFnOzvXP
PPuLRNqPzaOhM3jeHaY3uQiryjRl+LB1X8GjQC2UjbKx2NEuM48yVZZtG0SY3HH+M7/yEon2g/P3
yBk2F4fJiF1syiHZZLevio2ekkg58yy2OrIJRSeN3rXRzKiwl0jyA0y+z2GOyfIgzdnFpqo2N0FT
3dX1a+aR7AiFFnCR9q5EOfM1NtqYiEQPrTNzMi+W50fwPJnOHKNDtWk3QehvXjMyQ7cMsNE4IrA/
zZfoZSLINaeMc/r5h017XqIfABQ+jJxjc3qQ+vN/UCADL0aZo+F0tms/o2BsFNBAbAr+gN2sxvwS
ifZj8/fIGTZfDlVvpoaZ120+nxpiNEUr2Y5antk1LY6oRlsGWjgfvNw2pbkIXyDLflgeDZ3hcnGY
DMwU10z/z/PXDNPQT87Qm/GdmJyFBGjPRM8sQ0FzV9H8h0l7kVA/gujR4DlIh5nnfLrrX7U/k6Iz
hjsC2f7+5BO8DU7UIDfdnamB1XucfD4rzn5gdsNmkHz64yB9zYXJ6lellHGUBiGYpBo14/sfhMmP
E09KoDQC3khNBwkfw/ECUfYD8n3gDJKLTwcJyXSk4eyurO6Gh/X57xPOqQaD9hd0mu9POG3Uk2Hm
cIR4Gx/oGTYvk2k/PI/HzhC6PDtQhL6VmyrevCI+ONmEHrKJZN5qzZwQ0EdgcyY7tr/V/PLueYl+
hM7DyDk2h9kEOO22k02aV0H4ml2agh8pR4JMezh6NjNrSD7lVCGAjn0H8LFxe7FYP0LpyazmUJ0c
qBp1b/40ZfyKaoRjAVwzMZ2j3ed80EuLcI0Axx2HMwvYJpSek+jHAG1HzrH58zCxuT9nu9iUBu0A
r2jocDpAcjQufb/qYXYYzUYzgIObHpTaGcI5Qi+W6wc4zcbP0VocJFrvg/A1u89w2BmnmpCU7oo6
M1uHswLocQI3/YPT0M9Jsx+Z7agZHu8P07K9jxP0A77q/QHQG4ejfWlXgp6uQHkcVmswPDhcS4i9
Y3iQqj72Py+R6Ae4fJ/LHJvzg9SV3zcIDTK/ftWqNO4PQMlZ2s5u9WdWbVuVRqftQ8EH6D1G52Uy
7cfn8dgZQr//dpAIXQW4VOfNafW6dR2B8gBzcJh2V1LTYAMea9AUwVHcLzSdhL7/gdV7jNFLpdqP
0tPRM5yuTg8Sp2vT4C6O/4MYAT0eBGU29sDrzP3P1ImLjnT03WyRmsUIL5drP1bz8TO0rg8zRtjO
6tVvTsGtDxzhNJKfLRZzy4ebUxgn4LfVjFJ4qTw/w+hhNnOElgepT1/uyhR03IPZeQXWR6CRUDL8
b6ZBuChF4fC0VriO4/5nXu95XpL9sHyfwgyRL58OApGbn976tvUGW1iefPI/v+4OZerpuNr++Frj
RCidjkE9dBrMNGd2Gd2PxdqP0Wz4k5n8f7rp7se34H2/JnC5qTer+/sFH12E9/N376eLOw9nQ3de
fC9u27U7vf31LRNY5e+3Fk5f8cT7zxZtNu5uU9W/vrWUOtI25+jcBXqo6BE4pg5HHn99i8aFqQKL
u2+QN+E8qYPgI5tS0V/fIu7gOPYGuHcXF1WTW8UQHJfjDES6pmAGNY6Yfr/U8YNJBnRVfl+N3b/f
ZE36wYRZXeFKRWh8vv3YNLvpiQhCNY5BMhsXWeHIF96/2VwhEsan6f9LaFRmtIvlnUO9utErlovc
ShYkb8Pxi5RNHm+EVcpqnRVDNYhlzXoZ9AvLeOSbn5UisxaG9bF9pgM5NMtYW1lx0uk0qS4SmebW
4Jq4l/k3GddRb5ZYqyTiC9+2Bb2zezM0V0nQ28nGcWTu3fCUF+rSV2GRczelYQVRRC7L9H1ASd1l
Sz+RZZy7ppNp+o7aQwGR/TSlwzlLeRb9ZVWtwZhHkO5ZJPiqJ2sE8o4JjZsop3M+WC7siMdrZNM0
bAIVOHdeZ7KoOKlTkYiTRLRVaZ+MlV+H3WIMc5xCTogXMm/988dTkLxPn4+er+n0CodZRne3nt5/
hNEYcadSRIW3EY15HC5qwyUPXK2ZVUTrsu/8sl6WQe2LwLWENebZh07woWILKkbV8bNaBVkVu8YU
vKSXCIULvPdzIbGFH8too7jDcVoDrQTg0KZt+VTGPggtFpTculVW2RK29Efbt4t14oiaEzcra6W+
xpJ4NWLe7+r2PDbTc4VGpyl6sBmq4fPn5s1gbGNx59YfsOeU25I8qf4IhMcy3+2isAnfZx6uU63d
IDDo1HZ//nikz7Np26gz4qikFuA9oENPp+3LNrRIH/Bby07sgi9kR5TcQJGs+tSMoZ1chhY19ILH
xdBcxxUhY+AiEU2wKD+XBK75qSSSIZFEj/NUeoZnnwFQq5BEQ5x5N54eM1kemyJPvWFleWmlh+PB
KXug8vNH/nPyqIHjvg40LN4H5uTp5AM78JJoIOWtUB20fD1QNdJ4LcuuqcQqdDyhvpYNVr1wKwWW
/KshQ1vqVRsaknfPbAQ6s2Q2kbiIFFoCRcUhSbQXP5XG12MkdV5b31ABsFPrpK+DSSHS3gS4trXp
IjGKRZhWA8vdXjMOqWRIguY6zVU0LDKLltm1ToO0zJaFNCW7Stswq779fM0me/rI3tqgA3DajKDS
iRvroC0zW9J0nlOSYuy/9WVdYhOQJiZYLNJ3XFpuX/LWus5ZXExKU3dm+hXmfvOfLhauzsVREo4T
PI7gAqbt6WI5BavqoVLmW5ZICzY8gvUaO7cdSD3Ic+5J2P3Kb3C3UhrJDBa1zNOSyhPHiqw2dosA
1nay/EOAUVk4Ju256OPcpM+YFTrfY8jl0J3EUIVkQFhNB/ge276ed1mus5F/qzymrHQV1VWeNB+K
sQ7zbNEVQwHhLDtt8Z4ZitQMSyceB+u6y3PvtNJlEvmLdBzJcJ4GRVZ7bqaJ8upFI4mVXKlU+2O6
wL0oPUwis6KBZmdk1Am+NQ69riieUVMKSufJBsDdRDgvqhUBL4SzunJmMbAzs6LN2vyrLY2M5CIn
qL8Wruc1WpcLOtoWTLs3bK1n0gi819ybk5x6Dt7qu5qrYt10/HmFFnMrjuo7ghGpKW6CmQzJbFvE
fVylXmDyr3kJLSpWvIodccFowIdzXjUDlkN7bTJ+SYN+GGy3CcquCBYw+J268ovRs07KVETjl9Jq
KnXphGoKEHrRpok+jhs5wWMqrrGFhtaW7VVeRvH4ZUxU3MUuSZLJaYVYfQBkMh3gRT7gYrwvTtr3
wI7LaMCvaiR+7SxzWfFqrexmwi7u/RABRnH/eO341tC5jukjfIVB8ADJQyubYoM6l2m86SuVFfla
tyVtrwU3Y/2uLGOvdJMkLVm6sHwv7U98Aef6Z+ZknvjSkpZik9mOjzijLTKDEOXntmFuwrH6Noha
xPjCVijJz7YG94bMpzpPvo40rUrf7Rmx88rtTGSSU94UHQzFz584t0ZsOkvGKPw2rmfU/3hiVZIq
6FLe/cnHZtqMXSMm88cqO4bzVm0h1Vcv4iM2YceauvIvbBgW7NOfizHdw/lEKTguwWU2HBdaDZhA
lPxUy0feNoWlVfolFVlac7c2jbTuTBEUsEZBXGV0VXq2CT+0lePD4uSBNP7Kd2rWGhcHfLukdWvm
F+eJ56jrnpeJM7hVR1V7VTsWCReFHHtzjk1EAjciwgtzV3iKTsoeEOxD0waILk69KK4nzW9xi/J7
HOyy88Hlccn79vjnM57bNQftyGQ6GMbuL7ZATvB0xrHygqwrKvtz22QEQawsS4Ygth2nfSsQZImT
gHY9tm0fa45ffn0f2Voqn7Y0b6KOedder6YtzYpwTMuTMGd8MpHFWBG6LpI2r8LjUQ4xtM7r0imm
poOTQjttWkCNfj4lNrNsDiIgB24TVg0IgqObmeqCZ+looox9duqAQ7fq3J8EqC3eTKp7r8eowg6Q
zQv6ScVhKyeTUuYFHI0VUITxtJfTS6aI0WiR6MgWJ2GXTOtQDJ1Rl17R41NhwKcpDn6qqnVs2SVf
507Z8moxwF9gus9MbZYBYGoaF5wzClUhEmeWZ1Or+5jaSWOGz9xvJ0tVlwW21piMobmpiROzzB1q
U4xfbJZN/jG1DAUgvUoTf1iNqaK1v9bcarrPiFJLLEdnRxy7j7cjrEkWWhpbTHRJPlm3BmbzJGR5
B7NWIyLBA8PaI/gXciyKpUh9gaWoazuw6oVMmggqEWgW4V/b9ZlM4dSn8rNIe6ajDsIFRFc2kw7S
TvKPUJd2o1CDKqxPbWobWIdteMsCp2/jBTLLwM+eMwszdzQ9UqCxghG4JRDw88SLRAYhZN7bn6qG
YofUAw4WhMfw/VgfEeXCyJXXWaavXJXwAQuetF6GkAVGD6vUlX1Sf7BV5XjR2quFA2MAhWyvSvD/
8ACpBcWv+wyOagebX3QZlrJPnAy6Ai2a4PDjfgLCikKKX3qIdHtFTGogiYxj+KZY1VOe+vPVFpo/
tYmY/OQEYCRwqweioHlmg3CwsnzSD5+CYFCJ59ZNzPOF1xEvulRsFOWwKoJS5Y6rGdNR4JZlERZn
JGl4L90c0Y51XvqpJS68NLD5ouhM79+QMCEnndcItYztzCS3IkrG8io1KsXfkxhp0r0XLSX9uHSi
TMt8USB+rJp110mnvSyLwOuNq1KS0neclFQvs6zUdBH1dVN6rumdYozcIGtL0S/8Pm6hDO1YdkPi
9paMRLTWjDbiWiX1IPwF6WnTNce57gLqIX7z/Pq0DmxEZgt7TLpxRFqLrZif9vHgNW5R5ZFat9r2
+VKmVj9+6pRh4ZdGJL635KJmdDEgPzWDq/y60ksdsi5e+DLxT3CEpF4WhnTjuaczQo5pRwO29q3K
Ccgqj00qPg+y9WPrszak7z/1dc/rC6uqM+sKHsNubmWpVPl5tFs/M25uDA2qj7ofk/jYC8FurEcj
nNS4OjacBQu7HKvC+UbTyMluA5abtl9iqwzFnW7qriOLOOkqGp3UXlZIZ4k8QCbq2EutWF1qaltx
fNyqnFVJcBc4Ga+xyj3lTikuRm5abOmRllUefMQlsrUiqywTeW6fNtoLg+RdJvu48FdR69dd+66T
nh+Ga0+kXSOvvIzx4lRFIvCdNfaK4rGbtyOBW08qJ+y061tCFfUy8MoxGk47v7KC8LgLU3ibRaw7
AQPb5mEj/zBWo2R1is3RWd6i4whb6GWTI+rSbj1wp1fvE2bb+FVvX7TCMMF7aCMQeNxoKlF8G5tC
s/YsUmXusxPaW5ZtL4ZIxo193GcRTRNXinbyi0RaIabjcwmnsum9AffnLiIZaOm/H7q8y+0PkWdF
XbK2Y26x/DRuBu2071XEZajdQuuJk7DLWgbxF9v3PGs8FyKpsFLWUMBkX8BqF4E8t7hX2sk7GhYh
TT5EURc53qqLYAj8lQnRUlkuYLImkYbWSghbET8YwmJJ8jgqnWVWE0tmfzCfZXheGiVaf258pygW
JfJgrCxzmhAeZEFVMH0J5EfI4haFnmJ6EVSY/SIPaMbVOgq6acV4Usf4Zaqgtq6z1J5Mvmhr37EX
uqsNNsCYId44rnWZ4nP5dqpBLUcsXxHZ+IEvqTw8LQkoksyMhhM8NBcBk7/TpJ/WORM6ApdkNVYJ
KKwsdgJxVxRIaIp1GYaItBadQwe7WIROIBsLCIqmaL7UUdaEGdbLCkZzHDSjoP2FE9mTyCGQzsdr
hZ2FJ3C8VXzzrH7aYKq0JuTlYOG1RKfT0rQtxUfhYp2igwwtbl7GHHfzKUvOi28g3AK8JvvcqOtY
Ck/zheg0CCA3twOKtdjtHm+sNL7Sjqxpcl493C9Gg11TLnYxrpajnP7FKxlfcBKW1vVuqa3txx8W
efs5MAUsvrBZnkIAmllB+y0OVR6Wx2HGB0y6YCP+jI/rM+6H5BoJuG+0K7dAmbGtsdWQeTelf5pR
PXjSpXHQDuq9ThuDVWpZmuAjLAfHVi5Ac3itdmMyTEGvn0qGFxPbJ8U3vV1Bk0ODYNe2cwpYiBxt
kZtMdfRkaJwpOydbaLfbQ3lxgvVRIsSIlbSTafK9GgLsU5+W02MCESi8OJiC2MHn0QpFU59hpnxa
3u1GGpuhgZSY5PQtNCwrjENlg2N3VXUwib5dUGvsRvzDJNwIe2URmcXR6Ygr+/r82CdgtMiqCxsD
ndaRPzEfVQd8w9ZmxTeq/Azbp5KIWDH5skWw+74Clz19IWunX6L1HfxKMjKpQzrKSf6sUX7QfW4S
P/HDdeY7+N6g4NTnJ3E12LQ+59u9EkaVru3j3ZLrqC0hTh/yGF8CD2Dw8CgPY/j5lhajIp8RuUVO
u8wLq87CBal8Dw+XUYC7J5d1koPbTEAYgLIBTEFzaht/UucG/hWvxUOjImcdI1jshzOuq6Q3J7Uw
JE0XiRZJ2rpe5YM2pJo2+HxQFxV+IWiUyWVaNPjvkHYg0STpKKiiAlx+ctnGtQdSoCsjPJ0Gvmm/
qMzrkQV4wzjt/Q4X8oIk7nnBYGGcMkgaZ5WkcLHpqrcyT1enUsNV9X8S1UewN35iTByf7OjkqE6C
Mlo3QYJ892YQFXosT/IowHIc83udKYyTYMEqr4u98QsPHNPVnwveBZ06qbdT77VfYYl43o8xZhT7
XSVXaiQUVq4uxbR8tM+nXQO+atriW/7UqeIOK0AbNs23DkOGXyU2OD5fhKBCLTdMRvDKaBmIM+2C
shhUesFzWuITaqBTDtvKpsK+2pIsI5VJ6a2brCg9dup7xYjvGLfUm4e0HKxhIUUMvtSjMVLfNEXu
lC3qBMSEPE9jNelTLboQJLwfOzVMJVfeAJ9XDbA00RqZ7bR4TcgnqoA1TgwuPkoyH8NxYBmz/LND
eOZZZ51XlWV4qXk0kZSmgbu7sGOPq/qjAI01eKvei6whWKsul0m1BHWBUrprgwRSX4XPKVJyOEMN
8EdLjJiVytLJbaTSm7ZbyUqKzbddyag2YKJ5SELennWjTD37Yzw2nXVdIpgGqzDmhVZfYW+xv6wu
H7ECkSDTHLw8s2D8kV5OLFUSIl5FZK1T0+VflR6Cgn4TfaKSS6WKfPDWgpmqtv7qQhr13goejSfS
rRLw39bCSahdfgEj2cX1J+IXke8vPDnwoL/qbMQ2xa1uw7Zgf1aeA2riuIybNtULi41V/GUUDRPG
beAdeiT7lBrElLYtdUMb7PI00mzR4kXLbl27Q2WqX+5mssWyyCMQxAv0Nw7TtO7NTZK0k/3Tgz9Z
E0T/k/KGVTp9Irtn772ITa9JSix8YvCH6YMeBzuRrpC5T7WNMPFyqLKPaNG7HOuB5qsIijpppU6n
d3ZbFjElLJFGxwTe2vLhkzm1/EXZDyW3XcpK4nxoAtvvjNuRDOy5GEZPs9OuyCYt961xogMr1Inw
SyAsq0+LkWB/C4L6wyV4y0nyOESl8evuQbLUcGkFtop1vc3YsjAa7diNsrwRH+OtwYq3RGOBwwbY
DVZSTCRkVapSiGXqp4Xx3KBQjXXdhDLHnOsOVbz2LGT+FMYFoscz7DaZxGruFc4yMfyI68lmUvKc
TWXGZdb10560vZHFoSuDKkvTVRAl0Mb1dkHAA09GL8Y9L/heUVErOg8YT2znGeJrltCDy4F9wA5m
MG6K/oNWDmrUEMBXs+vAGAWpbd/voQ2dgZktLDFpUNKCeAncNiwm2Z/J7p7mdtPj8ac10LQ5XbqN
58941rLpjdVVNqiqrWmMwAFDCuQB0KSfP2pGoEObCNoJ8CxQVvivmtL6R8XDzokLx0Mo+bBHSNwb
syhyT4j3OLU97W6tggnUJoyAsBGlAGQ74/hzWZ5SCGhRxf5x8Hd6HIVyOPY5eyqL13IG+jbyr3FK
DGYslHSKx6sKN5CvRoPQ+bl1/ucDcTQGxAHunGcgF6ez5Y8nHwcloUlKvKuiz+Ao/Bge/9QeYpi5
nWb/fIJ0ou3+Lu9MMwR3S6SNU9UM93DNicw+iYSf1Ym62lmMLhgn0n5QfJBy3YvKaddR7o3lx6bj
Q7RMm2yy57yEabCqUcAfPSPR050OiZBKTVe6cFtL/N2DeVls0MTq7IEXV8lWqTrEddDxvok92PXQ
aUNAEIhmgGZqDueA0MIKJkGinBfNuGgLZPZrmXIjidvDtAwLmPoCH4d+ePQyHDjyyUW3rWflWzP7
80nMYQRw+CNoBH+5DpQsxaXoMxhVUNSst9rLoIonyzTeB0J5JbPm42A5jcC9fi+nuiQKIOj2xF81
vD8rMh05ePo8u0c0ghtymsud2+v9oIhcYmBZjVtWuEDhP3seKP+pxRSKgU5t8Q9zwDsPTHQbRpdb
t4QgeULDjhPoRVYVk8P4+QNnVSgke+hl0ChbT1dm4A/8zEsNGakDL+pzfUMiELq7DchUPAVVJU+n
xKtz2ixdkFSUzHbtMkFNwE0QtFWLmme9/TnqCMzFM3JtmykeaRDYPmc6zwbCD1d6OLjS6+naE4LK
ih0G1XE5MhJUKyb7qZ+gwWnrxvxVjRlK0gtT+WBHtZt6I/I9t5Z+TdNz+Fs00fgLE+fgbt4xAfaA
fEg96fvmZIB3l+bS68OY9sPCYyga/VkVRYpEpoyYyIpVmjQjqxfEEFWlS6eUIMve8Z4arj7obUUu
Vkgn+HsvS2nRX8R+0Go0vTStCilYjQjNFidIFewwXSZWlMOe7UIM28KwwI23gQFibAfmXt0bom2y
EN+vZhekDMYXyd3kyLuWWQhJDXMQ6WeswXIjSFKNfcmrZArHrG10kqO8CdxI7tAxdOOqTunoZlWp
s3CpcjuJGveBtCjg+AJ3F4rcx0CojXVY37FwJjdsFy24IWQHsWKr3DF4ZBojL2jPCOoNob9I+hTn
04/ByCdR8pkjcNX8Ug21FvlppIg1pfNVW4IpHbaZlO6GihfLIG5SEKfgUGzUCdwoqB3jLazG+B1J
3QI36Er2QRc6t7uVX0A9i09y0O1oPqFiMNWkEMURpi5NXaEM8CnMwRf7S+xzNASsg7KgNFqkFGHj
XwOSx8o5k6rv2Fcq+6F2LkF8efnHTOsoZqsoqyyCXBa3ZPX1As1YqIavMjMA22XXs7EcXGKBW2gX
CK6odBaDGLzuXayruhpdFJS7EPmwdkpUNsOAVMeCJHX3TZE0HoKlJxAyZ25qZ2n5RwbuxGpcZ1s0
21mTAhVtX71zUljeaJ0FiWIN4uD7SAnU9RTpDVk9uY3t1kju47nMTmIkXaVGT0vutiVRKYUt8o0N
MVgcM7eLrVZ/ghk2znWeaStZp6H0pRv4fncth1BGyyHsvONQtPwkJHw8Tcu+PQEXYa7sUrFFr2Vw
aYd1QsD6tuUnD5v6RPjSVC60L/gWlXnyh09Cs+w19ZBNJrw+RroKUohl8tzJyVcTQx2zLlfvVBfm
S1sEAdAlVrmO7F6sIhM278coqckKcXW9cgbCE+xYld4EeXPNqMjPS2H552lb1StZgURGK4l/0ppG
LwPdOR/tPChQmc/D27AqvGUS5L47iCxbSk8XZ87I0vXgZajjZrkU+GpnyBYiyux1h688dZBRfSt7
0xyjc8G7LXScHMc9TUZ30JFcBxEx17kAu+4mIFkq1+LG/9z1o7NJrEwiGW/ST53DwhVhNTkTRAeh
ayyLvxMg2tZlXeGSkMj2PoL+C9FxVHN9S1GsQUZCc3rVsigI1/mQWStapfVV1QpQBjAFy2romzNe
lUPsyrRzFp6tvcD5I2yZHk7RQ9DcVExEdGWavEaiEqbB4LY4iXXn1NJOl5ZnlWepRkPBUtA6+ti3
PEamk5pzWdW0WHhOYDYkqvJ3PY7nn1eKTjvUk1MV1G+7sx4B6QWx4/YU/LV1FsY8YEsH1u+Wdh3P
3HF0aIDEN7f+7PKiuyssq1+wkI6bqooMQ09AjgbAcaywc4MkT1z0PJXNMh+7uD9TjV/4LqF5eDlQ
G4YYSdGi7XjCz3AwJsnPyr4o1yxv2LlM0t4FV/tFdsMNaTzvUlCoT1s19RLkIAldv09beykHw1fC
rrPLPBDln0PeI6oiKFD7ldvE6GKIF3boy9y1Gv6/zJ1bj6S4tq1/EVuAzU06Og9A3DIi75fKrBdU
twZsjI2xjeHX7xHdvXevqqXVS0vn5UitVmVVZhJEgD3nGN+Y0C/wlmVJ4mE8SLT6ZRwK8+ijkT/O
3Wp4xY1pX6dund61VyIuJ2991URasZLh9cEzzaGa4cbz3VZRny8PRTx3QzVujn1hQm0lbBrxhuHJ
U6mUix4L2AAnFeu8sjpsbmg/0i9znvoLg2LvYBxQi4M2pmxsMKGntO0lzQPZl0PEiy86QFlS56iw
WJmweXpIl5TvsdCnaVX0W3Y0keweQNqAzlg6/RrLUR2c9dGBKZd+0aR5XdDpvm6T2PLDpOhaskm0
P1a8IYfOZNbuUMitz0YXSVNqOsFz5a0pw865U1pwdZhQSUZlm83FazGa4ivxirww3civbnPbD4sL
vHaZjG8p0IBDiJ2invxknlEhBmWyjO4S6Jl/3kI5HsgQNWCrIAjfdWtIsZd5rEgh63MoOglPj5jN
3VRqHtmBJ1a/gs4ieP0uvonCkexZSuYPKGvTQzF2+hitQ/EshN7O7cymnc+w5KKRFf3dSENzoy1d
Hsa50S86z+k3wh0Wh3ha3R1dBW4eqFL3ETH27HW2nPrFEwnlJR8PTSpojQYXjCSEi+K0Bbq5NE2n
H7c4715ziB8f05abF2z47RE3W3a7RYEBhZT2+6Fokgs86ohURhRDnW/rSHC963G/tYF84BDRH1ov
1VSB7Qj3emHThzKWtmiPt+2iC2rPQI04+nshX1qyFQJrtvA7kvH8GMG1q5za6H3uWgJtXQffgyYG
RXZZE7r1RbUKj2q1zixE6fzCE+IyswsRsB5MORSquSyBah+gkwx3AV3Ht8HoL/iZFlJtH73NAhUM
sxm78wUDQJmoqL8ppIo/26CxSzV0S3gLWMe+9rFz06GLB0KroouyM22kzvdFKMbiRnS5quHE0q10
cKzrvNhEVrLNFK4UpBnvZADH/rwGU4b3Og0Xoy9T4WDVRF5Hy2mkk7gnngaP2Vj0qkq97uSuK5R+
Ym3vxA6m7dqdRc9lXwd6TMA0Nk0UHDI3z9vTmo/adodr6RHWxeTxFBOOd00uLb/h6Kr1UEUZKpcq
EbZxt9A72FwRG7UvS7bJtZLhkF4A3DVRvUQoEc8GrbR5S3r0bxrriFYmSVE4tSPAoKMzaXaTxD4c
2ctG1iZ25eqnsLA3MRa78JRTaPqHaVhHXXduTuxzEbScgaFph0KXOmjagVcBLfxzT8C9lHFHh0e5
RsF2WNAqsirMpji8LAXzYxVrKPG32YDltAbittUS2tQNi01f4RFE/MYEq5/Z/bAGabERvP1j6EUN
pUXwK2el4kTcG0NZbuo1ZekQQyKfJe6HHAZlZaM1Fjsa2aG78A7+ailGCLXVZvw0lkSssG4yy/hx
7Gkidy2svlveQ+isme/9kbQ0yus0D7sMohbT0Ym3WsFQtEm2lvEC/zo1sbkLksJnlWANncuMcgIx
DarbW6QC/d0VKE2IVmt8kLKJyK51XWzjCiVcF8gK7jpgsqXMuvRpDajMUJjZfO2HCiupwTfIMOjx
UFssQlOe7jo1qDJpp8gXOy6yKOt2KvYySW6jwKX2FXasaI5syumX1rnP29a1r22nPreFSliJNkE8
L6Azdk3e6EOIzSPEIpFqGFjZdh7WeLjTpLd71+miUpPaVJkBtFSlEIl41uOQ1lqna2nznmJ9dUZ8
M22z7TM5wIhrfXMLjzAPq8jPy1Rv2GzoQzF35DkDAqTr3kGtwfWAC6YE0bZ8j6Tij2oa53w3Z1l7
meUon+00m3ZnfeuaE3TfNisD4YuTkGyq43Ea9nxqkueRh9GuMJ088yYJbmPu6TlWsB1lO8N+LtAW
1XHc4IEZNrOHzcfxUCI4NIg6LNw071SUyjsQgIs5Kb00ZTEvoa8m3rKKprNTZRGJBhQokEZ7mlOc
3G6FTP28NXh6XQPnejowOGS1xk25lNvK9R12eWz+fcqHumeoL/ASmifsOv3eZkVa2VF1b6xvo8/Q
zvwe2E1xkGEh9pnK2EPAQl05kXbv4SheBwaWq0Xjts/ihn3IJTayTIiUHyRs9I2NSePLRnuWVz3k
zZtGxTjpNoRG3XtX4WGF5J6hLblxS9R/4x3JPvOmjd55RJaLg/daJ2qSJwLR9w3yecyva5pXJWHh
dJs2DUHdisXxehHSb5QLKGjrKK67to/nr9LlQb8b0h5WJuRgmZ7GZOxlNeveG7hFm4Tcly0sqsiA
daRMg54lt4Oa469d1xlexgNeQ8mGrMsrjt9bQcDCNdGtKjmJ1MZZjRbeDRq1Fm9vhJLmk0LX1lVc
ERJ+xsa76LII8sUdA8PT2igWHPspiV+vzv8+2hy3Zb8G6j5JPPtqXa6wPaDz3EvbgGeSTUIuMN/0
Wa3AQkrdoqS5+Nmqrzw2vq9mCIWu7N3gvxmz4l7BTYk+zSrokN8dfCdXwlNzu5E5cgOZuQX01PsN
xTzAzx8Ye+eavcg6c6Yr+rcyQDli6qGZgmQXTALUbri55M3Mw/CRKecrPpO5HsJgCu/skkXP8Mfy
AlwPargyNUs3HBYUVTdY/cZl56euYyjlCpSe4DACeUe6JQoq21xZulWEidpp5ZARAFOCi6iinegY
5W7fuhRmiOAV4yjS9O7axrqqWac+Rk1NxmZ7H2c78vtYRstco6toOJa0IpWbqnRk22E9BGHMRnqf
WtLkJY+mnnwZAH4GY+WC3LNmD8uL+/CWdzKVRYVu21NV2q0Ts60ybLjJWndwoPKhtOCx6VqPbm0E
P695A0mnmi0aMPUwOISOSOkBahd2r62a+ve25VS29YJbBUYI8jRk1KXzk0zNvkWtNp5sZwPx2zzN
3iW7DgSTGHfJBLfsuQljuCcHBdTJjLVeaRCyB2YVx+dAAwBPloFFhorvAKrj9H+IoMhCvI8zG9e6
UJ1P3hOdxN3zH3JroK6WgRmKq7gZR41XZ6QOr+Y7HP+rk4H7cMu+t7QJfXoAGb3hfpuiueg/rFq6
oCvHfFm3AJ1tw5YUWwSWY/NmOwgK+cWgoPR3ISvClVa2ne3EDxv8KXxa2PKYZF9Jbkcn6mQwdh3P
xOL0trKX4CTmCtgKEc0zMYnq010K1LQnN6G10ypBEvUGNQ56h3baK5UzrMeBkTUHR3QbA8dC6a4K
rJhr0aOIyumhN5lYVwUd1UEL7StAUXZY6K4dPe2HnVrAzBTQDkaZXzaUfvmuCYa0gY/lmkLZMqJT
QXfZuhF6gHMn3lRuh9cAfIwpY4n4WEkt7p0deBHxPRw5qizw653mO5nORVc7DdLEl1s8wT7cUrv+
zsnfFH3rHiB3uiOU3P4iw4ZUPE7tLYvWVewUEcCtXAErVwXDMyv8kp0mlHBZSUa10tKPCx8P2oTg
EH2ulhHxGse/qy1sOJZWKpoyxT5qa0O29Wnug8WjQAiGHSpQdIgNU0ly0Ck1om5E7r8GW+NXVUbt
MkVPOe95Ui8YZvlNYz6sLmfm0BqMW+DQjWgWdTuUE3o+2i7h7nsb+Kvigoo6HquNd+0eSSvXBHth
oxx4TTwVY9WEVModXcP5GM0y+xjcQCFYZk3cygqCYp+gQ83W+U7kaWjrOEyseQe8APCh1AqcXAUq
Y3IokKIYZBDErbsWnbco6YQ6/NbDMvPlQni2y3g63ATtLAGj2wTxCNBxSgC+iFc71/mYFDCVAtMd
kDzAB5P5NigJ6LjjpIaJVRaC2dcNyAGujaZ4tEEocZ6b2qeR8g8rPuyaFk1e7BjoiB8B8COIh0y1
lwDL8PwZzeXSPWZM6GvVReL+iAomvdE0S/qvWCLJeiCOsie5kOYWoGP7vdUR3vl82TyAs8ZCGdm2
3peqD5fX3Cf2YdFDh1NAEA3+biYkVtNMIG7Ak+IpgnyY1QWTyymCaNHXC+iWTwuhSAImfKbHkTIG
wFAnz1PTyr2Jx/A91XNUFhlIwk4PGxj7eVtLJJjWO6Qi476O7ewQyxpGIO5F7wp3alMNvmweNwCd
bbN4vNxiuMIN6IYrNWZrvIfHA6cUj+bu57p1xGHpDZBY6EujMgCCpJ0nFAXjOt8Sq+yljSOX12HS
qmwPlEG9LD4z4IbNiLOEn599prrL21KgAL+fgmvFO2Ow5Fiipl77MuVNAaCET31XY0NnYKcglzxs
AgpAuaVKpTvugMjVJBT9bps8fqZNAMQB/BCqdkT9tszduIub2VeLSdaPDKuFO3szalUPk8uf5kQb
i8MlyYSGoIcKJGJ5S4YmPufdwDOAPs0qSh01xTkIuvjrOvT8xgdqfgBtxypQXPEX5FrsCKcgK9aq
T2amq2yh/VrbZWVzOejcNDvb9fmA9VeT4cyieE32Jl2St6DplL+DcsUJxAAp1nJQIvroCzALpQBK
cSfBiIS7bElWNAVFjFzC1ISJ2ImIdS888XqpsG+iqkN9XndET/n1fUvvF7JAhiaxbO7yQZD3CZxE
Wzo7fJBZyHdtpCwxkQXaI5hIoE6twyU/6I82WMIWtZUPqgCVx622COjM0F0+j60NTprhpq51z7N7
Y428McmEtIbO+AW6QHYMmjB/g2LcZ7gM2vSrijey8zScn5xe4xPHDN+4Yi5frtVaKAC/jJB4snnO
jzPpxrTeigCFk+gLfxiT2A1PyLv2tYa4VWtc6rSaSGJ3KF+i87jKDnTfEr13zerfi8ZEpZptiPBj
wnciH5rfAAaHNU2oec1R7h8i2kRfJRjy9xA/kpSBxxsHaP8dqZn81sOmPyhncNfl9gsQY/OgbLg2
ZW5kGOE+2B6KNuCoaCIqDtgP9Ig2YyZ1ngEvwU9flinWnxjEjjr3aFQmpIK30neRfAvygT6zjlBR
Uaj6J6XGCGYWWElOyLfVQv3XO66gB+mv2KC4cDVcbOSQ3tHRSqGeNJ0lTe4N6yas8jOeeAe6SE9I
MMPm9ysTE7wGWIbynq6AYdbDEiNtEddEht50p9B2gm0noNireW16vyTfkpFKfmQyF4ZWDdWhCerc
JXTRWLw4eJRMCBAOrIj6NKyBzkUbysY8XPtK81SH/mRXDxWzTGOf7Ckdl/xzOo4Gi8qk+OAHrGNJ
FyY16jyQBnWwpm0LJIWCkgJQjDIeXNSKNDNuGoDoNAHM2Sn5I5yCNZtrWJJA7XazWlbewXPsWw7e
R7XNFQPHNTjBBmlZu4XToyO5QQvTE59q/SbzpXGshpWao+9D6Kf37I4xOVtZzwueYRPtQkXsPH21
fHPRWuK3qH6tFklRkpWb6rAyHBsEHVlRQbG+nglN27AYDl3rXTZ9skG7xUnZNznHv4Fmz1J/DsyM
hvnM1rkZ0sqHRZ65/d/bcz/7sHANMZsgRcoU80Jh0sGT+dmb65MVIZ62z75zqa4pIPEHIiF4MeAD
DyRsqX9jVP7sXl+PiMAzzMpryhbm6DWM/48GPsS53IRIFvwQfxzR/cGfkGTUMLHnrKMWuJgLfYBw
RM9gCv6bU74e4B/sSJxriOQHWAUk9ymyH7+cMspP32vczsdsDDRPKlyTGfmcaqAF/w5W+OdDweTG
+5qi9bye+C/nKppYrLZN2+Mf0JZLwJHDcY+na2v5+wf55/yEhz9O4I85AN+kQrKm7cwvX/5fPGr1
Oi98/j/Xn/rf7/p9WMJfX71Igf/+9ltu+29azvI38+t3/fR7cfQ/X911hsJPX/zTOId/MbDh6cds
B/Mv/vGnaQ4/TRn5n7kp13kHJPk9cfu/LMA/zXP4ay79X6Mc/vyhP4c5YFZkDI6GACeBPY3ZDMht
/DHMIcgxDBS3yPVyRQ4blQgulj+nOZDiv/Cgw98f64I7CGgIMB140deBDiTF6MMU61Z2DbleM2H/
yUAHDIf99YrF4a9wDcKEeLRimP9yGeUulVKubXTM4X0NyPTKvEKBnVTbuE4QqrEdjs3ndcwTdJd5
272GVrUVLk2JWFVr74hM+7LQjuyTrEEqQ2dJ/tCtLZy5dBxe5LiODRqW/DQ15gUVuIdBaqcvIVFc
Y6PEU75fZx2Mb7FJ/YOC8TqU8LH196QZ5Vl2bXGhq0++jOE0bHAu5+QLUSm+CfH24s0gz/aD+8y/
ciKF/1FgvFDGbvqZLnedzHZazFXeenYOGVf5IUXe5wV1aGsY1HNL7ywiIFEddzJ4CWiiTLkhiwIj
m7VlhpBZOYt+ojXWNn8XIR6ELb3LPw98yOPzbFyOtwVxdWQQlvbCVGQry1MUlGFMJPTAZUn20RRS
gLr8KxXbeG5hcpZJvtE60ZS/azajl44aWgfI9lRDQ5a3OGYr4jVAnU7I0fQHqYR6QEY/RLih6egp
BBX4AZWjr+3s/Sv85K7mPRtoOW1uyt4QoXOmwgIfFLtNbx3C66wJp31TtEOPlAw18T0Ehm3aB6Bn
XlB+0S8WUP+GTNSiPmhL8wvin9ELvK/ru8wjvBedLKKXAvMY4nKNl+il7Q1M3kEl+PWGDKErtTSg
WpEIgyCByPVcEjUOYpcnLorLvCuAhgR6Gvl+Ga08R3qISfX7HzFRBJ9ro1KdlpPFxlutncDPgLvk
2UWNQGBjeAOiSoxo3hhFG1glNkU/72gAD6xrt6hufVK85ZITWyGyXbxFNjAoe3InISppGr0ACcZp
COuQS8mk3Q7eFOREOpN8UR5b84GaXPel9vN2LsYVx0dRJM9xG/GtwiQAnFB2fVPiCbTb2fBt6G6C
fMULWKLJt7usZXh3hWvUx7AI9Llt4zikBICaDLVVNlAUXSAH7yDBLaAXEc9rT+Y6NKVsJTPfsd0H
Vc83fE3BcvR4xyc9HAbGzFTJYHSzg+QH3RodEeTo0qfXk883wzZ08RzvoF48/mYD/HOisKdO3nf4
WLbZqI8UdXBFA4WTaGwcPuS9Sy+/HxFKPeYwuCAlJxhSuDYnB9SyYkvbvC2am7zCMIA2q+mCpOlB
o478EqJayysKg+qchlp9TDGkQZCIXh9bSJL0sWWIp3IydfLUE6D+uwa6FuJkcY/f35IBp7VejScM
g0g/UcPW4O33Vwks3LbHYYX/WZEowYtNVIqrLIgJZpDoYQROBE0PHReoGTiiwk3bs1m45Hu4N/hI
kRW9vidgoeY7sxbyXKSzPK9a4usCdiYr0TTAsQrAtR64DHBBFGLqD9kyYIXK2KSPVITRusc0meG3
bUN8q2Qp0qho8uNBolMLcnGQ1i3yjBkv3lad4r7yGTdLbYp4O86YnvIULrl/cGxVHwRXGgEeBMEB
1ykQoBKTmtTF5LaSKkHiOMFAFlfO8VzsrBhbUq16zu7SMGvOrFiLN3yYaVcDjYyeGFQkUAZIcH0Y
ameQNyz2zw5X8YEtudhvILyr0LXJo+3N/I0FJCLlgE3nbSgG/5xjFkKVxRoXdqwXjZPBG3BJQxrg
7AQKh3KTyQhUC209hOwCFBmAnNZtR0Ae2XFB3vAbiGjwZRE0KZjpyFFicZg5PbUtoycyXt/f1XcN
wsIZVhB46A4HFMs90gd0h+RFjNCUIQsM1gbsk9AAgAjSEwc55F1XaewYj2OkxqfByRTCER+YLDPe
xYjXbdkeTdb6g2aC3DTa9Ed0ZNH3IcmQ9G+tz/YhlsDLpNP+B5n88mKTZD0pMQoke4amkn3wqlmg
37qYAo2fOJT/ocj7Axw0iHU+QHQL2hX+zo/7MBfrbmzD7Ue/thx3wDLM5zyBxVM6lkHlEltDPlbO
5jP8P0SbijiLTnbT/BaBm6ROFshDaHFMnFZ9s2UXeEt3QKPFjyQpOrDzCB4j3bhO680IlexuWIKn
SASx34VJBJ+L526OLgNK/elxo6Q7ubA4GJciLwgBo54nrm4Xi0QhD2zzgOQkVhOMVkAmWNkngBrv
pF2i9hre2loY/T25KD6G8WuDXusNsrd+htL40CVuekI2CUNv2jl6AlCYPY8ZWsnBepPfT0AtjhhH
o65JtfC9jRcP+zZ/2do4/WThuoONwMyTA+x7CNL43AZ1dPrqoJHlCE5QVFbFDzNwI4Q/kb7fDcjN
Xxa5DdXaTCYESwHhzceQgweodtDyiPZlh15W7Qaw7CHChN3yGaS8gBNLMWxgHwprBbC8YbBVEFGI
hmSSVe5D8xIjePbRY1LFjK2QhPeWUVuKMFAnlxJc1Qthnz229/MyWHtn4vDzVSO6VVCYTBktXqVV
NjbmMqcbqx0t4ue1COh59Sx6BKBkfnMg1j+vRSunL96Eg3vsU920Z6M3foI1O8LY0+8x4PvHDsFU
xDZ5U6IU9BdnYPMPaHNclsJjmklwr7VJdzPyXiukRfEDKJi/TFsPAxHt0iOkdPeBORhN3YoOGKEq
kntvFzh2fOzEhEhjpu6yoOG3YTPFY93ZMHikHCRPRi18DDFkpaOpv1GzGD/3Fq1yItVrY1V4w0P9
hqkADgw9rtOZhR9R3J4QVpwvAVyD92VpicA9t2KuSDNH0Jy77jy3tL0nIPtubaaPuV1MybMYsFIY
WayaUnl6WTpDcYZ5VEEXI0MNzREEDkT7u5TiUgn77gJKSR7jIfrUMAqpZUihUcWSVuNieJ36Yagj
sDBYCxXddT5FppQUzVa3dAIfhlxBtC8oCX0Zx4o85i1NH5DkMs9SU4uNfnRolcEIVnzz+yAz7hY4
A0LNtn1NwwnKiw76OgKYUkHrS/aFEeK5Z9LBMEP5sY8RbqwhgDB4mGgNYaKkCVyfueseBEbs7DkJ
15dQa3cGmxh+CjR+0CGph5FlmTv2Ho8UqsFyPBITwg4ZYTjUJgaaRsQ2PXWJGFy1jvOys3Lsu7Jb
ZHRjKbOP/VWo0E16yg3LL5K362s4Dw2gCmHfOtu9s0Y0ALOiHAWFd+2rU1eZePYGO+5MblKFmSM+
bOOSFl2+T22Kz8FoeB9wl8Niq/IMTvQeekSCO0EAXlI+meBnWuyOQ1dAmsvEcFALzd9UgRN3yuvn
hslsP/upYTtsh8sxZ3NfT0PBy7xpwILq6Klr0nEuNetova3tfJZ0pWBYuvXKylC5X+LYE0yUKPxt
JjwcyQzrzXc22fS3HB7orudpsh27wgzfFAKux0IXzW64llYKkeBycOtUIvgpZDUIlu76YEJIBsRz
ldvc3i6gretmHUy1uskhl57FZ86Eu9vmXJFX7G/81kCm61wlCi8emOlJNfNEPllgLOnTUARkqxIk
dEpnGMqCcaFfeRSHmLkAQQg3UIhakKcRv2+xybawLC8jn+fdannhK4YBAY8zyoDbeECEuhxX0r5n
wo2y3gj0UygxH62N5NPWLAw+f9vtJ27XSzInyd00dhN81mkKaisTyLdyMGcfTeshH3v/ECVmfukW
cQP6+KzyzdfIOk/34JTnb5gNEh4ga+mbyCXNQbf5Gwq1ZZ/NGnyVpo/MrWAGEsc5ADAv2uFmRgAt
2vdA7dZyoUDUEK0cJYN+nW5PSA2qr55j5AQunxgTUdSIyCYZwZ+OpNkuHOiQ+LY6Pz8ExbrdI6ur
+x2kp8R+zY16wSy1kWel7i2mpx1EgMXthMzlYYI1/iSj4ZOCVd2dx2HKmgsZwy9mKdStR6az7HNc
Cye+9A0+Z4wh2+WcddlTEQOz/9QL/EkvpcZ0sgcEVqd90sNPRsY/UcunraOyQgAib7OHNlbTA3a/
EwhmESzHv1evrimBf5RyipBgVnoRYcwNjShGH+Lf/yEJ0xaLXeMWdW2mNT3Bwigu4Hvilw1q3/dC
R/3h74+X/CyXJfQ6jyzKEwzuy0KKUiH++YDwU1ZgDLM8AgUu4FeidJ+xMH/hgRFdHUv7rRsged21
LrfkBGoEemuFzFMnblnCBqx8uLF36TRSfS+0i+5EkG7gJeOoeHOdwSA1LlEA0g3jiU7XUSjfwzYk
BRp6arbnOA1gX0+eYzCMtSgzFUu+yMQt5nmOCkx03BCiW+YrV0Do5w39BAco6tGwtbD+Ueu36EU4
VowXKF7ILWI203dcMuNv+ebGZ1K0qOjhweP78WwN9YGggPeXFr1RcF07QzRYUdA8bsFs5z2gZT0f
8lbq43pNFNxTCbjkoAHvQ0uOcvnxey8s0in6N/GnX0W1AsBKSqHU5Ih7QZz55UPnqJCbdIa7lqzX
fjnpGXoDoHBo1/7+077+op+vLhwIuRGUARh/AxHv5w87h80ZTAMONHQDPmKVI9tmxgmfD+49AKAI
zKNdkh5NyIZd9uM/PXoO7RBZJ8S98KiTX6eKYc5mlMFoRNiQqfglXZa8xuyCFfXjoI/SBzhqajI0
AcEi0Lb9/cGjnyf/XC90TLCPQ4SsogzPWfn13BeWBI1stDzOoHwBpy+tpUizTvHLyGa0zYi84OQd
XeXZtAo1aqhHi8ZvbLPhOmMrevn9Bf1H8ub/i3L5kyD6r3TS/w/lTUQJr1OZ/rW8+T/PR/9L3Pzz
R/4UN/FMSczBR2oWeWiKTeI6tupPcRO84H9B/46RpbtOvKTX2dF/ipvX4VV/iZkgOKDVQxJLEWug
0X8iZka/DKRLrtcyCTEiK4LimkMa/SWJBYkxxwA/n55FjHRLhXxotNRptKwLyMU5UAblU7yBU8VK
ReA0Qp2M4MZjtp8u6g0UR/Q8IPAWiJsZPrn2u2BDQdMc88ZGwM2IS7BOQYhUd8irgvDbY50V0BoN
GtDOQxyDkVrROUgxvwkinUgvjk7zN0TYHw3ts6aKgMwAHkqz/YBnC617zBKp4Tmuz0G+bRFgjw4w
61REkDsR54gZZA0wDeFlROogQekR6qDMECmbj8OU2+mBoRVAKrspPuZhI+ij58lGFUpVps7pqLvr
lJziPYDMLXGINd12vhhi2IZZBoqMgEDbEdnn93wa048Jk9HqoJDL5x40wMOWmAx015pUve60KYFZ
e1NK0gV5aWSgDhzzMU4MJOjndE6m93iGe1vC/C++ySL/Nvj1LgeY0aOZF+sJ/2tunU3JfY85mkfo
tNHOMFJU/uqGI55QTI+WjSDkIDGFtVlaB7ULvpEATylRFGIAG6qYCHTKGGziATnu+c13ojnFel0O
25atj8UcrzdBASmnXHv09RiTGPTHbmD9d1wPySPDgCGyc/K/2TuT7ratdIv+lVpvjiz0zeANHsBe
FCVSvSdYkmyjueh73F//NhS74jhVqco8k1RWKopJkbj3a87ZR1du4rxwt8Bsml1bTtpxDLviPpYO
ADS3L29LaTrBgI+PWsPtkK5bg/6klFlromBBCFiaUY+CKSuDnNXMfsDbcJWxsB9WVEP9WtOLfo2U
EZONEk4bYzQk/F+Axkv3Kz8peBo2bpIpWwhMcg9RRb6rue7sYw7EOxQg4Qmpf3kslajPt6ZUZnpA
aQ+atpkGBri28L//byd0c4ivFUuvqj5I1NzBVlAPnlk0h7Rqo7E45GE7ZuXK6cI69TZ6o1xcRVsW
2qip21GuWS1r6vvfJ+oHRfxf0vR/OB5VlXPu3x+o/5e9vr3+Fuiz7Ji0jx/5dqC6pF9jweZgw7fK
cfgb+ltx3V9MfMIM+zjYNP5KxfB9W2T9QmKP5ZDqh2fbxob92wFLbgIFpccVb1M8Us7+lQP2D9WR
Bep/eRUc1zoFxE9FS6pVDNAMU9l5imKmfpLOctd7Zvvrfcw1CVb927bxR8r4Hwph/hgHYc4SLKCy
4/rpj5Fa28x4RxQGqszuQW2hmOlV9yYfwbb+h2LkD1U+VRiQXWh9Btb+j2vqxyqfzwKsy2CEu1kr
vRvVboZr/K94jaTKOsrOadh/+MD/xZtjVv1z6WdR9diapVL5kdW4ZDD9+EdOgsMSskW4S2amSH5Y
l90R/xOzshJHh4W2ZfQeVezX+kbtUS2hSISbvLWRLBfb2or6wBoGc/T7qeAgp1TeeZRsCZ60Rn0r
2D/jlGi9LdIqbzvSs21ze9YDMC/FAU1NfmZ/5W0zpeketM4uDjBNqw3c5+QUzl1yMiMIvisjKuLt
XKN4SaIWclzX5mcdcMgXSnP5GAuzeXSq6Frt52Q9OlnBvA9QnNQNcW2aVHxBnBr9WW/7/Ks0ZHkj
jTF90NUk9Qs1zDZWHRdokfIhYCYy7tQyBMUqa33rDiqWadiNay2eKj/rjJZhe1eemsqFpYL65FXN
ImWX2YsavqHpq2dkF2xNvNBG/aCX7y2l9NGW+YSzSsa9r9Yjkq3GNTdqqzcviVC8UaymuKG+9Z2Z
Frp98WjH5vYYF1W6cQoHaeAY8j0P1Bj0NPqxvHjrG6d6ScFyPaWe0C8eAos4GNXW+5y6cOZ8eDQO
Ljl9LgVG22TaNIOLMAkCQPwmYkbxQVKY2Q3TQxe7CqKSowPL7mpGIPvozgxGRZg06OsXn1sqcaaZ
rFNuIMNc4ilRg3BiLxiDXaH/UZsXmIrDpmT4uWGBq1j+BJDvc5Pn8TYu4veZsn4VwbS4ijwX+6cm
rThn6Fi+x0WYXddZLp9gYytn5vbyqEr4KX47aQJzwKAqyz4xVNmTAAqxE2sfQlrcDWPRro05EUc1
jfrPLFI6ZiaM19cyknbBbD/xDvwKWia39nvdZcGIovxULMtB9l+fVWMaEXqZV6HSTb4Q0YPXIl+q
wyrbKpWLYAZLArqtsYDWZKoBXDrbd6ruirk9s6Wpi+AIqG76CrIg5F92Phlhb6xQRM8Yu+z6Eo6Z
frTj9taaxlHzXdcx+Wrz9EzIsgCqmzh5teHLlDvKxmqU7hoKp3zryBQI+GSttwob4A06NjgFsusu
Ncw4lonuBSZNsu4t+az0jXHSZayvmfS2J8WRcj169nhXFF4fRJo3bObcPBdj/uQYYanvEqwQAwM5
7Cnze2EneG7DoUfVY7N1SzN/dis9ZUWXMsOKcgHjSO9nEcxZbcujSwM97TNPBVQfxLiEVD9U0PE8
inZkm4LOo2/HiF9EWa/6eWjTexPaVNRlPiQddxjvnbmL157WOhGTWKS/AZViYvlWrdq+17lFsR0H
rOfPk2LC9QNyoWMUcMdWXVGYzO6mZexXm1DEOiBPYpTRZRDWQgCskiE62TX+Kb/EaT3eRhgNXMOv
7LqNr7xQGfAmwneyXvQK+xkghIJJ8npkPaA/pv2oWBuE9pbz2ZnQ2ON6BVF3EDPU8uaOGhHvwlbz
WvGiWJW484Y82TbqMjctc8faDWqXPTrhrCxYHT2kIKSiPOD5L1V/lMPY+5YSe1urMzAR6GHNYmey
dnquqA7a1BmRYy7ZZbPxZ1/V1ss/dkI7vJvnfmTCViDAL7Si2mA5MvZlhmHb703U6qLPzH3VqsUB
LZq37vJeFkFehwib8UyUV7Vp0i07g6NtNNaOq6xJWO1XXhcUrepOPkZiNuBh6H3CqJYHdacUd7KF
zelbhdKj/RzG/DwZZvXFRFB15IUk0YbarsRO4eVyBaQsi9cUuuUek6l3k1mJ/Zqxvox9A+fHJmyd
/KyMwsGgCgCtCAD/8v9ZjI6+Yv7LHg21m24zkdqQOmVe3rFeoPVu6dM0Dg9h9zy32ervKvC/qQJd
GtAfioI/qIZWX7LX8fW3XOGlDPz1Z34TDZF1xULDpdiinrN/66vREzkuapAPBreKqui3KpBwZ4N/
QOVkWg6aZirR7202taOpUXFQA+pMmyhSv+uivlUsfxYCA1L/5wpmyb7VmB0hlUfx9nObLdIhTjXp
1bsZFOBzl3ZFhZrT4Omb+G6xEm/yblPV821W6nLxhA4BBSyLwlCtNikxCRx7htSew6RHM14UglWp
p45fps5eNJ1xGrghlNEs6m4LV1kobtknU4GUafRJBaPPa7ezoQLimDx6Qn6JyS7MLesuJfPlOE2d
PGWp1QF071W5c+o2RDCK+P2AeFAwd8foBf8Kh/piJKJUa66wlKdsKoELKJOVbunXlkEctNy9I5Nw
X1IsXQovMg+03p9Sp1aekyxX7iO6Zt/EvbLtPfbbAKw5BqkGbpCku6t8as+DG322FMGbxC3ga7F+
NvVZbDxPxKvZMqDmwP/ZqpH4WmETHH3VwzhSqBKaQZWgBq27alNL/nSaybMNw99PnO4adrTh97p+
TjQXTVV/jdy78OOpuBtrpgjTSD3CWnJgCTkuf8mP5ZwfTbd6DnP0zFLrJk7c6JNn4wdkU+9nhnEW
s/hUW0PKUq+8m1JFvghIiavKiFEYuVW/QVs8BAnyDL6C95MRrkMH+yfa7eUlgCex+E/jpTW2jnTU
G0MoyqZj5HwXtV72SHSP+ahNBh7vImPEEYUG5gVORgS4NdtELEayuoXSIZGyKocOqt1raWrNPWfo
gPAbI1NgVNl6dPXqNhutXehK13etrr5Bhts8m8K9t9ukZDFNxau1My75EOOFRLez82rbxRHsPjC5
UUChGeMDLqLoYIJldgInWopbL+zfFRVYYAA5wDh3FGIn1F8xDl89nlxSAWq5RsZxZyjatDYahivM
5I1Lm3XehpUQNbMR24A5bM1PkyFZxZkyYD+cam/b1Kjd9lGl4ZNPZmTUYEL8bpHenXRt6q8iQI4w
kxvFenDABV6Zua1+Mnnjq5aSPMiTFAMEi52y3GhuA63CmGb1apwpUvZlqnKrW2k3f4U5IZWt2+CK
/Tp7znid6Q1y66gwxTpzEqPxtSwKqjzV7v4+6P+bg57lEBPGf9/ur5K2a5L37h/l13+wWuvzt+T1
R33prz///dAn9mvBkTIvpbVzYc39c5jqOL8gwGDSqi66Yu1jLPC99yffC9kQxzC7I0465KA/nPok
7ZDQ4blkif1Vpai2rJ9+v7FQgVzRzrKFQy26vPMf21aSToQWz5O6gwgX5NFX2rCbaQ73qQvBeCx2
eaIeqGjWPEjPmuBkw3/5wy/vX7TO3h+adRXolU36GAMNU/e0nwYDJUOOynUjdVc2M7ZO9w76AqK3
vq2QFanjKl1APWaGZ7qK0q2D2Xc96i+Y7AIZr4pKoWHFHpiU7qZjnV052qmO7dBnuudrVbpShgjx
ZvVuTjn/EpVfQUCW+JS2+nr529k0acrmhxZmMcFAfqusZwviTdktJiJhH2t1KGZfqsRRgABADblS
RR/MRvE4u8KHe27sJtuFb0C/qhtXUT86zFDk2UQxCR3HZS+qXPMou75B37tuxRF91pkzp0eDC5pC
8bqz7b1ohrJuI+dVtrwCHmaAfACNbezyNVCpOEZnkK2GKQ+aXlwITrhPsVqtiWpZD131iZtK3eJw
vo1aB2dP8SYZKHSpCGp7zLa25GWMHW2EgdEuxwmzxX6OVEUd3wsISpHdt0e0DJafqZis7JY/TG4g
wNxEiwf372PlvzlWNLL/+Or/+3NlR/mYJD+eJN9+5NtRgqTuFwTiKu47IHiaZVPAfd/L2EwE6SEI
CXB/LRP/WUDqOhmrmOk8CwsF1CKXqvNbAbmkCKL5XtY06gIr/GtjRGt5Tn87SswPnOYSvKXTsbts
W5cJ2Q+rdbC9GXDVSL9rW8bWfiWJ2fLxr5cw3rPcO1Zm1JxJPWuQhwidRAOhXHQPkURhKnMVZNB8
UVVN6AQZJrGysDX0bkq1pg9kZ64CMwnoSfXIX3rR2xRQD20aRvN9GU9i05s6sDIt9Y66wpAPcfII
XUDMW/KpxIX4PLkD/N76MTChL/hLZQPkejRvFLrBm6nIUCPEbTe+stKeX/EzzckKkZyj0aYPjOEa
0YBvyNR6AZVXb70ep69dNM63ipjRmiNQfZkbCUa2ioQTGLPsvgxNpPl6RYsZ6ap2jmL7rHWw7302
DvpDbwBC/g9H6Qc786ePAIypw6cK0Y8F3E9DyFyaJruj1r6TjeHtLRC1C/aCve8ySyQwhsqTw0nP
vdvSqfRjMeq8tcp2mU8mApmTjNN5zWaw3HuyH65lCAtM783ys8aA7YmIgvYSz8q0ZoOeXvdWBxDK
jendMyJ3tlHMyBE1XHnjus1DlxnWDm3HEZKtTmuub52YqVpt128/PCT/6v74vT2I7x07/eULDDwR
ocQf3DmVa7sRLQhw0zIPX7Tl04/IZXjWdHO6BaTU7HuEiHs8et3aRLGrk8zSyU1rpPIa8ob6VgmN
X4NnjdPNUlUdSFyz7sKZv6sNXf9CaoN2FSn6eBP3tnY0onq6xdX1yM5a33pkGTyKYhwCcBaoK7kz
t7HSKFsxQEeZiflcSzXnO73IyK5UaXwu7P44It/A4RNaOzL5sHfDe1slE5KZyRrJEai8GHkMzCMv
PZhmOb4nMWJexqbje9WExt6ZWeg3nQYtPKYLq4Z+Q/zkdOGhFCdnUHiYWpHshPGZJVza+HbY2Kgo
U2lduWaUo2B1p36VAE/zSyf1tqpsyD1LevhBRTFdpoJPyQdvnl7nsVEfZzfTn7DLVl/crM6hqo0N
imuEr/VuksxGirhtd95UJWzLOvU6pJ64dQttuLZEvXjXjR7TQB3LdDc3MXY2aUb6RUm66QYwGb9Q
nalIIl25G63l2VSEPOfD2D6ZcVu/eZGIjqYJZ0WNpuk/CEN+OrMWZ4y+pGka9NXUVPpHT/zDmaXD
TgmjwVEucafKc+f1xVbR2uxxnhBPNE7vBWS28N1pSvk+6q4MwP9Vc2COc/w5rcrpVNl6eED7Wj85
tYmdFzHPtqYlmzxTrJDG5Q9g2z3CpBqcNkAwim3GZ38sAUv5ahfJdWstxJS81C+T2gjg3jNvde6V
+dqMwyTguJo3A8Ki5UAtxaHBz6KtGWPq60Tta/6buEdPjSjl+eNrW6W1Rztnz9dNbWlHraJrQIyt
PrtK3j55qdY+sWitT0mb0Byj4kWEBB4ieStUsa1LxGEBXAmmgEbf21vQ03RbsKvcG1ety3n954+u
vlSXv51Xy68fBbvrsPZgxGG5zvJo//DrH+E8MP1swoveVAwJOjZk/tzUyl0Kxfq60VJoLXbdKvfp
nAwMvhAhIzZrinjaQqbjejF4BnswKXV4cCF9vYrBhtzo1SNuJnzL4UtjzrwZFZHqvk56ZfPX3wBF
HS8LeZPh6Ise4sc3UEjRNhD3nUtm090jLZ5OdRVFmxozEzCDgnMmxCp7ayHESvwitpS1Ta7Qq4p7
+kob7fArz57BwTyXr8bkaBATJ3EgKKYPUVq64T2BojhD4iKigvvz1/5xH//0y8em5miarjuLCO+n
1z7m2LSkOVoXctaswh/bNvzKtzl0d03LbBGMqLxOp3a6yZyh2HY5LBtfLwqErQyLD2XuJsGIFXyf
WWOzJwxKue/s3NsSDUN322D7uZFumxwdZOa3I1A03e/asf1KX0+gmpeYpDmO/V6FKzgEopbTLeQ2
SBOMW5sAmRqeZaBXJB714ZMek5GjuIp7YHyt48Jy7E3WGtGmIjj4BUsaPpYRDFLCTJwMFKdwgw61
6heNIUDj67lJ095WuraWRuVtjFK8kfGya2OjYFQkqmpPjm/4Ujg86tQE0+3HoxeCX/rcMOUe1qw4
eHmFCA8oR/RLprfEHOcQUfEJ1PFnFdE57ME4fOGbB9Ymy5cTZPnVgMk7EIoir016FJQPQHUvBIXg
O9dzca8iEqFrqO0EqWn6jtkN9EkUT4gooZM0jT6AA2ABEpM5syKnYzoxoOMu+fMvAkXiz48hw0Vq
BmSKZFFSDv5UNnBW530rBmTNmdYRu6PygPkfZ3M2TjWMNeIdyXnlDcSAsjaUYtWrrXfyLDXOJLKX
230M043hSJod6gQBwkLXSYCvsTPL/SgqNl0tlscVgdrbPKpgTZKue9NZenzpE8dUVvCJc2fVkhyR
bAvKseuh6Kx1jp6N74FZMMPL4CFkG1CCLAXwjvU74h2n1SzJO5rM/GFCgG3wKtuZKFC0MEyH2ITx
YI0r3Pj959riWuH7Fa+asi53kybxh/HU7pwsWUrO5XOtxqR7aiexY7g3zIjHE7n2jPlJqyoGQVhk
fF4PLFOWO8WWwSFf1lRvzcBmL/UOyTiHcjWIQ6mlbE09WGy+jSdvywo0Lq/1KTSBhfUCuNVgJI+t
kiLsldVoMIZK8vQJ6AR4mEzUuH9j6pYpIJRxwq4YV/FnIDvaRRnGpcCBXXpg/cBV1eaAxoA4Rb4R
9926Qzmj8nYFR16GXVf123HZ6BDqzWMwo0gJA9eGX7DKpFbcR1HX7qGlcOtILTXeYiPEgR5pdiUw
kndL+ePNZ4J2SoV9YK2+5VnJudrVubuaOdnVQCkYTEbWKA4zXwTXJ7SgvIIviMKGdbvxrOHKwhmq
9vJMkBhsDs1Jp0tDbbljV4JUHWyf/Ir0xd27vVTWDFuE7YPaBBKhNnJcm8OA/b21kzjAnOH4TNP4
Fibo5EvIaA0OLYuhBKnhLLgMmX1F63RhjrqIPClbgU2RbxZko8hPjpPHt3ruoETSWcD50Ank+eNB
+ltxeD9XX/73f/69oZoThWbw33e2d4vJ+R+rV1F2rz/2t8avP/itv/Vs9hnoYxAfGtikeWh+629V
8xemxMhUrCXn+6OR/jYqM61f2Kkssd8GnQB253+2t6b+C00oakAbgYyt0jD/lf0IPfFPpyQQAAu7
IanJGtMUspt/f9ejZsaGCpoMJpA2nNFO5mtpNuxXMynWTgXxB1iZfjEye9i6pQmoaZi9PV1avMKY
N97Pws4J0CVXVqs7dycSdbD8ME2LoODEwN1bxGvRRRf2DTtTMB8Hh0HyvVk8jr24HXUTk84YuYEi
dJYOdgpbqTU97I5F5remQJZQc1ncoTeOYdDqTiCNKD+Z49DeF4ZHlIfTmStSp1jbw9PlAX6Aj/XV
+JBPhv159ubukpa2ta1Hy6RhSfv8wiCrP5SVW1/NDkYuf6pzEukMmawItJmO82g7+xwe7zqF8nkw
m9BDIYk/MqUgtVf0vSouOWxwGBVmgLEw9fEiTTXzay6ZeSfVRqXdWeivVm0d1cbdZRnnsKpBnyLs
7joX+HxCSJYpRakfodpbi1jMfk2exaZTKxzEnlmuucEauIpi9BM0oZHAcceHlV/JzhQbx1KcQ56m
jPHLMGfz61SbCQ9AsZsKBqOB1eL1xW17V1tFvaKyf/RmTX8Yc8vmZnGGl0IDb0wv4q3UedGXVs2s
Y3Er44RSnZwETb0ayGaRd0VjCNGvk7F0lXfgI5ojafZ7RW56GyAPo8eylYFqlWDxFLOrO/C3CEAI
TXVPXuSpCouQ2ph8hFL1uM31ttnB2pi2Tl7Aak4007mZ8qK7YIZSO8SQSh53+IVbA4ZYlFhHRzRq
QA2aiDVNFA0/XC/cHykol5MyJwC+VugxpkhiQGdY0VyXGJyVGA5UyQ1GRI8xgA+in5wKWRycsOjs
5qXUQ4sjm7tRAH/EdZky9exKDEnnsBP5tiD8ycFN5kjW3RuQ1Zz2yBsr1lsensLZfoBq36p3CkYI
F7uolzIMCvQo7yekUMTJToxehA2PeLoGBDZX9YbdXtEH6PO1p9KtpjNFiMz9OS1q4E+ECgGIUqJp
lWiWt+DjW6y2yTwoKJisRKx0CYfNpxaFza/RghD2XX+2uMCAptZ6eCmymA6Zk6SufAAC8WOIeyU/
Efuta0FezeqNHEZ72GSKM4ZBj+e58LWuQGcFjmxXFpmyTqRjRMHo9vNdE8YolQwu5SeRLH4qq7aN
T3Vs6qssyqObBSp9YxNVte6GCo0QKSwjE4JKvSa0hwqHe5U5cCbRjRXVrd02xaM31VOPIlmD8GYC
b0L94WnNXk/TcB9zOVKAO8rog/UmjSHqJmulKRpGYlXD5tQNUoDWt4xu9jUQqutYbbtLPzjFLX1p
tKVNZQY2WDdwGaP7MKumK3yegGRqOrGXvy/E/2bUq+ss8v/sQjx9eWteyS7+8TL89kPfL0PrF27H
ZZzFRFXlNuS/933Yu1yGaAEQ4RsL6Ywb7/tdaCAZJWiFaB3koq61JHp8m/Uiz/8L4gCCa366/Bgr
c+WhOWX+bGMLMH9/+WVGr6Bgjocj9kcPbbIUDbspRopmnc7FcXASc67QFQ4hSaW94tY+ZL/x3sIS
s29lF95lOSAkdIKGvvT19o3ODOk4EdiFlirjedThqLLVNhplA9m4fzbbPD81LukIKwD4PfZONznp
kwu80GpAlRNWusx7Y2jOrNxPXZRbEPNhYqiDm8PbVotbAlb7i1fY6LEW1/cjQpvxsCgOUDTQMz6j
IQwfezVW4L27pXfJYje/NHr3aLtC7lusvlvIwdGtTXD4hQyh5jJFRrgxPF6+DDt8BKPRHUSFJxOu
Bt2OzQ7ZjE2mzImos3uylKZX6s56l7QlmlCgjNNtXVftLTVL/MRV2s+QBFD1kSitb7zY0e44leKL
NdnpelAXRZiics02jFCPbt0+5FkCAoOOHlKiORjAAYxK3gN+E4GqTW9imhogHQDxdqoyJMcaTYZY
QhDaT/SgY+zXfIYP6IXyExKCeAOaUB6gjiGLiPE7rlAxOkGK79r1iVBNbnWvpe3OoptRpEgo00ms
ZGylQWt73k4dy/E4scY6FoqWnGItZwvW5eN8N3d1vxGTJ4LOFvqNC4BjN+t1cc0OfjyaLRc/ZaDx
mppGeYDs1d3Zrp7R7ghFrAu9guXaxLq7zyuzv5bAVjYoa5UVIsfirHSqcdfNZveCByn7Ouuteq9j
iF/ZYiqwVFoKEXfOJrLU7pnfFbM6hBzeLZjY/NlokoFVO71c0XGBj4WAtE1oylrBFPK5ZgByo3VV
eSTHeAo8g9Avdv5zBFFC8bx3g4KoCepGo7xSJHqHYMpisTYp285FO6gAaKGhrUG0SmzqCDldjJrQ
Kcge0Af3qlgwJaZhVScTBB6QYxXpmC7hTbQRkGON8O/1wOV4rBji77KocnfqYGdf0iJKb5kIc/+L
SN4IK624tqxQeXdLw839EKc/qbajnYFKdKz+qkhsh4I+jolwIO0RwGnKCjWznhMtV5+aKZ1AwQh1
HZttf50gkpx8sPTDuVnO//rjKlA+bgUrie6ZYlo3LldGs9wdw3KLJMt9oi83C5R5Lpn+48Ihu8jx
rZKsKLR/3Ej2x+XUjgUXVbLcWcZye7H9bfbWx5Xmflxv4cdVR2uXP3KMVLfAiuSuWO7Eoc8tPMLc
k6S5cmX2y+3pLPcoVAnMs8vd2iy3rL3ct6xvuHp5tqen9uNCBp4339m24JqGWUP/utzdlh3mhx7n
IpLej8t9UNDGbMCcqjdpSJx9QGLvUgoIN3p0tIICwbHLsArMug45SZJKrpBCfc4+ygqGu9O18VFs
ADGl8EiXGiQalnIELQilSbZUKcZHwSI/ipfpo5CplppGX6qb5qPQwVnfUPVkv9ZAqEg+SiKK96VC
aoYqol6Kxo/qafoopcJf66rIyavu0tH6D7uSDKOkOMhKbxUZdG6aT9WKHbkY75p0itx3MxIh8uyY
HdZoPeRDOtbO2q2YdGyUvu/Sz7NTVZrYsiVsGi4uur2/G+P/0BjjoNX+rAz4P/Lqi/a1/bEM+PVn
vlUBrvcL7gWb1SkJrSxof3CO4NKzNbymtg7PdQGNcSN/KwMWmNgSkgqDjNXu73pigwoBjZ+1KEtw
loAu+ytlgfVzWaBp/NdUY8m602jZMdn+vizA6QQSgQ3h3spcok4s4tmaomORGMbTIYtqa4eWOSVa
YRznz2QIAU4RJjhuF9fxpSx7AgfbSnnN+FZeE+LsnbAxG/d2Cv7dtyu7WEWt6ZzibGgvMxLDew54
wno4Suk6be1TWYUE2abAwbDXrLuZfRGi6XQ3KQv4KUnHiSF8X2HEqgQopjAi4CichH6H4k8coH4W
V6FjZNve4NoEyHpdWnoSeFkIKDLNYzz5LakUSQ6pCtu1sdKViFayxhbhh9l0Q2MMaCFzvePcRovG
zp7086T0HgFKQr3W5oTUDKJGB/hrRr3RHS3b0ktGzwhcvJOmiFttAsQc6to9/rBypdmMyIoaADv+
hsr4aswz5Nt8xgOhDYUeNHnTEUKmmcjBofYwLQGS22RJv7UQbnweR/4Qgx7UrxOATDC5xENtpuzy
JnxqW7gS6c5rO/KAzRG8vzOzYNf0nh4rCeGoxtgZy0S+e/M4P8OuNs6QcuYdSRTNyTbS6czqn8Rj
sL0bggX6K3jd9Vtu9NMKhLqzqYZsoF4SvA0Wdb4pimw3sGH2a2H2zC8NP2msOTC86kov4KCF7JH7
JCPok4yYVWuFNPtUkEz59yBvxQriKH6Goam3dT1YXyPIwwxeu4RUDnPcEt/NdZLH+a0mHUnxRFt6
iMFeKmtDpv0VkTfpYzQn3otT24wnyOcG/o+uvxrG+t4LzYT+y1avkcZDMscEkDyFndke017NWCSb
1RYYq+75Y12qO2vKAAWJRU8JJyC5jiJTbmbHYX6Ly8G5cDGwiy26GsM1PTRLnES99Rq+K2XU2WGQ
SjN77xl+nELbznbkPBlXdodHIq9sMOeukzzXJL2fiqiyziBjATSxQz1RwxlX+mgt6bFldENOdHuf
ysVcmbfZPlf6fVWESyRDYbknva70l4JB2HUdmWJPZH21SyHI5SCO22wzmrF1k1XjlR6PYF0Ake0U
tQMIHHWvcQ9PFc6T0NZ6FTqvtTF+seop30dzRXDLnFv7sg7NjeNWDH6dQn80TPE+jwbDYCUy9RfH
Le5LpkKPKD/mrYT0cy5jm6k66CjlYBH6EhOb5aqneNAsLRgVu34loSe9dSLqZJSbhvfOTjreFgM/
FMkke3BxPQYDbfVaxWN6lUZ8iKNhJHu7J1zDZcVy5xhtB94dp5PfCe2+KwuEFqN9KGHsFiRqBhgh
csqmLBVn7vbsYoXZzp7H7mCHstiDt4Uvwzze7zksX7rSS/YOqcgbBiX1ymkxtITFlF6qVjW/SOD5
gQHPAs3ZTJhDZYlnAvKmBwcB2rnS0UfzgTpELseCJCQA3rfUIpsxs+uruoEaHXjexurSfItvU70G
nJsRDXNm+zw8K+EIVt42tHOqRsauwFfdMrNWh1OhDs07NRavxFRXozo5W/IGqBMzrVfWsWO4z50z
U6VUqswSSLdzSWTxHN3IthRbBck0/rHZcoJmgL6DkYpM4Sic0b2hMgMO1rPx97zhIZIzxr9MeCyw
m4j0EKVlJsMwXl6VylRfA3sk4V1TnlNdNEz5I3DKFFyYL+waU09T2JQ6yRPOGHWfqYCiSzXF6cwQ
8C0jLvsqLGPvbIFb37ethQyPSKTunHSKILsP4THw71c7daYtolf3Vm2B2qBnNdTT4JYqovFcQiVz
M3uNu9t79Lg1TpJMuSfcX8kxl8MnT3b2jhtRBpSWwwm6EUukYUyPbWqT3D0r3jHvzea2S8P6OlXH
+lEJk4xUk7xal1obbTSPuASpw6my2tp4EmOu7+yOd9mEbrmJp1T/Ip0ISI3lVa+mUS+XSy/N55iG
7KHTNdhfOIHYLKZetCXCAST/HI0QrcL4VtOwbJCEYfkDypE7Crh2WQTL1Tx31bqddBdRxhJ+MzFR
ZIyWjnzRtJH8R9MiTGyZps2R0W8hyXR74cnqIevJ70PauBZzKG8RmpjrahiwtM2IGMDKK4VJ9s20
WUTgJw1I28HTIvEJLrRA9kyXNjBau054xK/aUK92SGsmyGN1470I205WeTGqz1mIl5GTKd6Hnb6a
mcnfyj5V3ivTUQ9V58LcR051oyVFtrdMhehxsqjP2Ty6D9HIcFZTa/UuHhLmb4MTKiT9KPbGiJ3m
1Mz1WwGl612VPcd/33QS7ORkRtvJGDVwO+zZqGKvLABnjJwLwlJIlC5HK1d8regJgMuZnZ9xmTbc
/WkaQYajEGHM+f/sndl2nFi2Rb+IHPRwXgOiVS/LkuwXhmRb9P2h/fo7CaerpLBLulnP9ZAeIzMt
ERBw2GfvteYibMmj1S1v6rDOdmXEI70aEZul+LEaggucwK1fBMlE+z6LYKaMg3KOGmpNcFR+3fdF
upNW94X0Cvbq5QKRh4zVPafS/gIjhpl99+Jk8xe3HG8LDR65Mg8Vx6vzfQOXft3UMSjJsDpUkePc
9VWq36fJUHzDizA+NAE/2Be2wq0eT7JJDwjFUHAcqrqte7nNbLYG9gWlFsDyhf6osvvRS2kSSwFp
a8Qh4nfD2LnXtawn+7FFOtCRukvDvB/44rAi6Rg+MdjS5Va33UTVs80hWV/EVa2UXyoWUGov0fva
GKSwi6YwP7hK2vjtkOgERRnpmRZOxaFrYucLLZX6K8RCtp7BGGVnkJ605o5sgijYMu3IsCKRXEQy
Be1HK/nuRmOrfLbqYLRweIJjxfNKRte+Rp7uFzSOto0oi01vtw8414AAjWFGL51vUobmA9jmYWfH
FYPnXHaX/M1xI0j79mAQHOLGPEfcitdTVUprlZKMdk8+ibKjFvlczFG2jkAoHXiDKJ8iJQ4JN8w0
gGDadNljsLts+DYPM64RGAzDk5mK6dAIW2FgonRbrRgnYh6WcsuY0ZEIy2jO4nifBhvSoSe/LwO5
I+DSRJ8AWLDFi43X37zJZ2BgCQ3TPVImuSejMKCNoscHqWJQ0LLMQ65WAcO0SdsKnfprZ9gZVDtr
2sZ1H5NCwBaRwEC4unFWrofArNiERykvsqCiocXXvOsQB9AZ0/OthVjkxewCyugqrQi5WjEM076j
I7Hdh1btCqf9xlCjTq3PQU3ui/RiBqD0/f+3ifv/NHM1lub3N3HxXBZvWrk/f+SXbFcVf6lQw5FY
OEtLd9HZ/Orkaih6wQIs+6fj7o7/9WsP59DK5adwkGER+GkJ++X70v7CSYAJgPc7bQRGr/+ks6vT
SH6jwRIuznVt2QuylzNhu7/dwuW10yJ5sIdzULEk+jJ+H2SeFbhw7FI9K6veZWKZ1I6cu22q5ySp
P5BLC78+LeC63SGukTMeFJZjHdpb0lQDs8ye3glCfptXuy09CCAxHOVqQMmxwacDLgp77bRLlGFQ
iFsh9z7v9/jB8ranLiHHQlYXRcbABwtljI1Z0LQ7twirPmCm79U95fx0MZkBKnijrg6FYj8qbdlv
h7J3yIwahc8LtTpPcvD8eTLihrSsRXJsx6xccYRdlbHpgGwCbKegrqzrgcpnXsCWLMS3M2FHTzx/
+EAL2fYXMdKeZq1HEi9cQ7NxppoNVXZYY59txx4Pkm+JktqUaY5zKbD40CNledvWikLAhV1NcsuS
32MgyCCeRbmZ7qqgGTbJ3DAiJBOKX0x8SkAPtA/6Kx1M9hc5TNrtYIOu3paY8XxElvSD6WgSntaG
yGIoXxo/ser+UaJyuw/m0rE9yrdq3I+li3AkaCxOlGClTn8MsqQ+Hyw2oK1uN2tTS1E1hVUNnVFr
YHiW2hLUS+6ySjZ0Ra9xsPZ20Dr3IpnGc10OuPPixKzlJmob/Bg9t7oPRndSb2o7XevIOfKtIeGy
0sUayX9MFqUxe3EFrgFxrYg6zKb0oZJBcLT7fFeXQeSTXde5G30YhvUgGeshj+rDzaRLlQsdVpXl
IcYcXpwgVp9m6Nkbev8Y6BZT/VotzOkp14Rg89fk1rYrx+qThoHrLLVl9kgJaq8CtaeSwiIieU1G
oerrjXOV51PjI+Bm9YUmXntELdCQpX+u9eswzOrN1CPJpFIRVyMzQtzsDQxwEiMOkQhGB1ZOnn6y
kTdD/Y46pumJUu5lkOgQ68jhxbUTfF2KE3aEiSaeg7zXKMMhi6fbUNY6M7e42w9N7mzg8znsjIqg
/UQizDcac4rfT+7sB24z5SuegBhhXWWAz4YUSRMQ2tJ5bmfmAfij+8XFcbTt28XsYrUzyHN4Nkhq
8EUbfhvUd2QfN5e1q87PmcwDv6vD6R6rZb4LZgzZnqKoIllV9LLXfaW0V1M5Fpe1lZBwI0s6MCu9
jwFVtqnra1FQfrZDBtaDIoo94ZzhgwQ4QMtZBtltSg/Ia2diY3uZb2XJ3qtxAnCtFrKEGyuq8cvI
0RCbsjB1DJwWSPmzqiJTCw15ddXkyAZaW81+FFo67eFc4DaNCNHrx0ngsZTfEjU2fYPxjWeRqLhL
MiG80tSfxmF6sLLG8oo0FKMvegYjyG4Nwt6B3ld1VHX29dAStclhU8vupuZ/b8Wf4JsPWpsoBd+d
cHpPWfxCgt1ba9zPn/r1YuTtpxnLYNHWF/Wv9WrEqZt/8fJT0fygDcYbRxv114wTApnmoOlXzeXZ
PhJzfr0YdUIU+IWOiwFleW3+IyzOKdBOtVCG6xpRLI6hGiYC2bcvRrZ/zEW6brwsBgPM4kBIEs9+
spjxnaG/AdAxHVBfF+laVVNJA8HsP6dmy2alFUX98Kqm+IPL4agueq3W5dNA9VsyQQBzLLCgt58G
XEGVCjr9NHoK7TJMaZSuOujzkTf29C7gPpndF4cHGa9K7gKYr5OGF1wwt44JfMYpvgsp1St+R0Tm
WZZpn2dLcbUtdMrghzZhf/1IG730fk8/MYNMgIBwHxDan1gLIaMhVkBUdGmMPI++Pc7ZZzjMrrGh
aUEt30+jlvjw01xgiDapWVOqGtu8bzDUNH0pv7OraDWPGRBcY0SIiFzySCVGvbHScA1hP7pOO0KH
yb5rfcbl4r6N6rMUG/G4jlvFvgBw1ufb97+HReT19qSIv8HVrjsEeLC+njS8nUkJSVLO2stjJEEZ
usxOTQRZ9GCKDp3z2IhPVaBlj+8fdrnXXh+WOTO78IWryL3IHyfaM7QxoQn4q7gs3Fm71NKouyza
xouJhLt//0hvXVyYxDgSYwPMYi46N/DOb++zirfqXPNivHQr1Xyqh5JOMgC+SV8hlVmrdUcsgaFO
bumR0T7kH900pyI7zlJXddyohrlYQk8PT6QJ+SMF2KJlP/OUJx0YzWz5DBZ2srWNCxrlGF/9dsjq
Y2+5dH4QLtnuBzGZ56NtoICCSkTwc+KQD2s0lQ5Pxp2mH5XSV74KZM5BM1aazQ5T6tx9pKX+/YtC
e86ygaOXwQwTmLeXT7U7q7CYzl4A0s6f4ka2zOuVVNKSoZtfhIchitPn0CUyYJzraGOT9xR7dJCc
Fwl7BpYcbgLPLJP+R9wYzvfeoptweP8rNn+zvThMhbiJGCuxtvJ0nkj/7Yb2ahNJ44KKrgqEi442
WuIzlne0hGbjESSm3vT5ZHUrkmhpIGoFhWNTbbPlVZ9iA7qtMov3v5MN4cOQIFynwkGVQcH0mQh1
1w/qAvHUsY4gSJOaIiAX5XJYCo16KTlC2DoJg/SlEmGanDOcldmtnoTXdCHQwGWdU19Ct7uTx3rG
XkobLUai5TdmNyN2GtzkPFvKIOpb8xAtpdF8rJIGNSLgjKcrZpiw1FHDUlJpS3E1J+M32MPyU6cq
VF5DDgsxAK7INELX78ACDOk2cJAzEBmTBs9gKani4qJWvnZLaVdVrb5Py6Laa7XIvsd9ZfPcL+Vg
fKwM+6VIxMlPubMUjhpu56t6IMTdHJp6ox0rTOjiVJvQUd3a65ciNG8NytFKXNErp0LVtFLueNXo
g1csJawrnexxzNXoTG9E9YmRO6WuSBSdiimfn1y7bNbMMJJ50zO13ijkrT2hpRle2mP9PB9r6eJY
V49LiW0sxfZ0rLubpQTHVZbvCkptDMdLhU5tTrWeHCt3J8DL7BzreXMp7Y1jld9Q74fmUvkPyyYg
Pu4HkuPewDjuE0bDQWNAtmQW3HRDDZcdreKSg/4d/r+uz1/aQRmRY5PiwlJeftOnPJFwDDq8HpV6
KVOZpyO5pfW87UUnA+xXMVibhLyOT6qjGPtkMgjw6PgOArK6VUG2ZkT6CAqRgPchPLGhxrIxhKrX
ZFILriLwSE65SydniPxpzIQ8R59gcEcNAf3fwet4F25sJUqCK7qphh16aOXoOWkGBusN5tBGrMhj
I41zPRJcDfNHMMddTQGbEK9sA+aDkejIgBmYZMLkCqgKNnTycmjts8WKWegMwbw8Ani96sFYtNct
6s18XYax+6KgzotVXy11uY1Nt3MvQemGwaEwHOkgtynGtp6nXcvWrCHHPIycfB20PWk/ommLeDMB
3p92atvmlWfpZEN6Dq2mbNtA/1W8BVf8oFQ5iTpwCADx8o+qXJGcrbRc8qJ4SPJc5HujgdyOulba
t3MnDWPDtkbXzqIhakGgORHb323Q9PgseRkbB0LvdFy3FZ9gXcoMJxt6qZkhAyEpw0XuTtzaCo9K
4xND0R0aJN9kCAQGiE0H6DtbTKelPikWZ+4PCHCCqQ4fIKfMz6N6r1Hxkz1Dwqqnp2mNPbKMA3/u
AhIAiA2pxHUCiN30jLiGUJ1XyaycYRs2N1oVhBYfVzjVWpuiudxHsTYg8BVmxJaAv4eaEiIYt09o
1Ai3YvKA5RgrXxuiHLFsxDxH+qU2A1EjeIY8IuNuyga9u7QrwYwWMam8sLqCVxJe+5QfEOQrG5sg
RqbyhZDsIjrUUw64Gz/9HJ9pMpR3JtkMT9YI+J/JNzfvpitGBrhEU9BLyDstyf3MwCHjkRq4jrW4
JnBooLJIwqT/1Fr28Fw1kbHrHTJ8wKpbRDYVwHRI58rKZNwUDVxwYskN86aVlnanScKnVwPNZnxQ
2uQwMdLzJN41o64zzwaNol/FiiPuf+ZvFUlCWJKTtXDWRqRVrqfWS3MkGgo+WInYRDvjDSbuGeFx
d+esko3vamJk29uKQMeL3aXpre4WgogiMxm6CznKpfhcnKAYNOB7l4xUhn1ZzuQKjXou562aOsvJ
Lx99YH3ic5E5emlaBWfR1QziVhExQLMn0p5Hp8pol98UjcMj33RUBSH/jzVVl0V0VWvmRAymUUUq
XzdMsu4iV6IKGR4WScRVi6l+jaaaHCv+HaQXZ8QCMiI9o06WRX4PiEYc3D6OXQzN2Fa9cQrtp6FA
PYVWEI22IUe1PQspcxN6YkWafHJ5W2zbQgU3IcL6i6nqDNojM4r1Q+mGojsLwJH1/tQ4Nbn3zmRs
K53LSmu4nhCHp9b12C1McjR5ffow0Dtqd3lAKveEdYg1hCYuLBqbxhqDgClqN3ArxYOiBvkmx95Y
rxyTZW5qhug2LmV7Rlx5QlCN3ughy55FIAcaLXFPRE4frjO94DGZlQBbuIndoP6RsyBPB1fjlloP
y4q9TiyMobBo537NS4aoAq3piLsJRCZ73rRGr1J618nXRvTiTpko0w+zkI32XaLoa1c5sJN+Hw86
v2rMtWjGJUuQ4b7ia2EURpbnZi77Xl6Mk0POdI/52HXanZmTd7mbBzB5Xqpq7YygAiTORWGTQYLa
D3V/VBd5fxZOQxV5rtXm0R2VCJz7RZDFcClu+1UaYS1ciaF3a94CU/0J7YkWL/4jwyUwiwps+lxJ
g/i0CHF5Q3eHCNWDElTDM20h3IGZ09pMzfGA3DDLCPATdnUbI/Reun2xDtP4emTuYV3mdsXYv656
1b4wtcgcQYEkQ7seoopvbSDwASzl7OSsHW2brYEjjSQ5ZODagBDX3P1YCQnfmoKJKS/dfrt+IFVX
u0si2iA8DrG4517P2+tC0A3ZdDom8I1LbMywGrsv4dRYyFXtbBln6wVty8EKpXlhBpnb39ZBKwir
D7mj19UxDo6NA+272JApZMqmioxrfVQzm0iHJYo8HkfoKWmjVIOftyS/M/HOO3mBnZ/P34g03ODI
A2o1jKq6n2qT534CVYuREZHdxbEq/Z9I7INOCtutd81TXlkUP77J+FsnX+vEfv7Y360UR4Mfx71p
OzoQHzBD/54xOMZf+JLZ/tIQMbWf1LlXrRRwCYjV0Yj9FIP9Wy7+FxIxrFi8lo+ziX/USvkpD3+1
fzXZurJtVXWTBcVS2V6+3RZRlSBlK2N0ikW4RDPGzO3mQpD/Jx8nO312VeRTVYmHml00dvnEblcj
QAQWqLTyVOneub2bHpRMpjAbsvPeNWG2KzbdEOzTmapQoSR0SOGR0ZNE38CYASsk01hjFbm12FRC
QdhlY8Vnb39TBT31VsSgcskeXGu1M67wPZJLF6o9DpqCYzK/9pO0fewzwYA5LnnmS92zreTZRpXq
g4FvV6nGvJWZQ7Ov+uYRp1flzVZvrCAtAPEJnHtirG8TQ3vuGw5vW9VjVtI2CyXs09KhTrP1Gy1i
wKEXnI9djXKtNvWjDcZkJRfy7KBwegXvazQ/YNt6xdk3jbsHLycpAbk0PSVpKHOi3pL0RU+VcWXb
XMrSbbCj1fzSrOcSmJBZOQUug4qsOm5bn0qO/qrKZ+grEy1JoFMMRnq5S0iUIXuPAS3CWv5vat7g
c5Hr5ScT0sJWsegA/emLUGfiElSZAdZOavNNWGY3Ysr6ddZySCpC68wyQdrRPgO1VPOBjMpOMcmF
n9OWmj1wFvlJWbxMWIh2tQGDwgomJAopCS0rkYXfgkzRuA7iDtyJXB8Rc61KyPySIr2hTsE4q4KB
ahLR3gVukIJIRm1VKdm8qWYggYPL1TNY2FklHZx4yt3xJonrCR0TCH+/crgPKMjgTeBmb1RxN6C0
o+Lkj1y1bvqYDxUmBOKhRBIbLcHkV4b5eHAETrSel4CvSv4uszqIChqt5xKslLOwDu3AZlvCy3DF
WKvyABlecj+/oIpH3cB4b5UN8TNYbr77+ai3R4fda0rhD9JtGaCV/AxBR4xnEF3pTjVfqHUrPKz5
j8fvOw9JqO+R3Xhy4HxDwBor4pj56muEC53tZgdVC194yLmrmRVT13B3uoTtrcrlWaCZP33OIv7V
dpNnQ+OD8OQh1qjS+LLjcjENupvYCayHmucEY21wGICQXkRInjzhtI/k+OFncviG3Y6byeVpPF6M
ouKhGBT+apXmzzmA63VA0XPANW+RMchNS+RjcJgQq92SXo/1g5Ehzl44hIasqs2cQ/KBaKH6ebNA
NNSezxBG5PW1yrgN6cudGzVojFriAEkdHkqkaGTaJgWz/JK7DMwqdX2RXrg6DypBBOqCn2RvQ/rL
mszYF3DN8U0fWZfHxwsOzLwj+EwnIp5JXsfsjHAC1IaE07W+GYn0AAmo2I5oJNbwjHgMU9pfx+9W
yTl9JSjOCaFdlhBugaKCwGFQDnjHu3x20nmD3U5skSWlkD4ysWHElvkDKnvveAMsdziP+E1MiM/W
mFjGRM/zbc5i3h2/ZtkNBs8BtxHaVbnuEy14IrFJ2VkLImSm1PWKTlN2AaYFL7HiZ4QhfAVa+oK+
zmBYydOjKjzNOaZKTy+04KA2XXHOrnO8tEZr6w7JswLEEIImrM0g1Re0IE9EN6vKLrR4TkvGb+d4
QMXGsbnJitwozpVWcPSC5ctJcoTOLA5sm6gqzK2IshbFxsgv02DjwJcnjQ/rhs+Ov13VOBv3gw1N
k62g649xrkILt4w1XhMWxVBjcRv46hQnFVvSTW8ivL/bWSumLUUcth9s4R5GmcoLej7C0Gk8RU5V
7nKXFSx3MuPn2qSLUV8fH1o27bAUQuCemoyurYZborHMG31KQLAHRF9Y9NB57QzcTPVY0VshsSMt
MyILaxX6qG2Ol52TvqAV4NLgVKAs5hLb2M/9NOdXdhrfq1nQGjFH2fqKa7EELgIuJ1OCax25kG/j
S9+6Qf1SO/znvEvWScAMMYxZT0wlizda03xzVcVaY6gJvbJ27vOS8jdVomtl6C4dxsArA+z5YYpH
QMcKEYSaz0xLXSPzx+xfjArE3zmbv6ZWlpMtS0Vgr+FEtcpqnpvkWU/K0Uc4Rg50rOp3VphmfuvC
Fb2gI9Ed4kHlKzRUeg/YSjQiLxKVKVxUxvI6Ip0PCxPiFqS+TTsy4Z5SiXURPn2LDzqqNEgttXKo
gu5JkWX5HQD/NzMmKJXUvzF9cWtDmWlnKfPceiz/w04WTblh1zKKiiCw2gD60fDMJ2avgN7SS5/h
T3AhyJdUNplRDO0lfXbXYfqIN2wnp1kqj1No9l4ETz87DyJhyFXTZJrt1VNax5dWb+vTOgS7rNwW
HeVD5Nh377dST7rlS11j2gjSKHqx44kjkOsVwIbQOX02wfzvnHhC5TRHL3HKywVD713XwGyyJE+d
GXOnv3/cRZRxUk8tuDdYHQzCHEM9qafodeuTkFW304bjYsczaMTp92LA9AsX7eX9o500tX+eJW1t
vAaaACx2crR5CBUT5URHkC83yFIJiBShdYiw9+d5/W8T8NEmwF50N/+ZoEC7umyevpdvdgDHn/k1
TF2SmUzUzmjUmJuwBfi3ymgRIGHNIOHCZBhnOdzEv3YAGsNUHRcpo54FQKrzzf8apgIuFRpcBRt7
ieFohNX/A5mReTrXcR0XLh35Py6Hg4K9PEivHhQVKaIaKDTpEAzUJNYw23Wn7hH5jbmE2vyMuEnZ
pEQgPlueGuvcoA0yAJdhzXUk3rLJrID7isBNjYuCAGkVSjQOxlAlj9EFzd5uuzSRY7BNXcKIYiJ6
h55SaOa/Bt2OiB6O9Vm10P8D3SGDpxujc63PLRhXq8F1FDYKCo2KnmIpP0BzoUNE8G3GWxEifK9+
0YsmkF5pS/hFnxKQzJqxBqc2ODfoH7tIXMUxhYoU7MVXvIggadEmJNo665pZmQB7wer3Qjxy7t/Z
a/97aj54ahbvEUbl//zYbHhq4u9Pr5+av3/m78fGVf/iV+BsRmZgLo/Gvx8b1/mLrbSNzoFxHsTd
Vz5rg8dGReQnYNwga+Md8K/HBuGCxR6cG5WRAihMYf2Tx+b09QLj1WISireK/rfBo/r2qQnpu8xu
VXY7Xe/QdaLQZ9Jg6pE4NztDUHdZTXEO5j8ufBFRSb26Vtc/XyfvJPbQRV6aAywmKsZRNBonz2xd
h1i951Fuh07v186U22st1jMsIHG++y8OhRIRYDwMGF6lb0+0MZJe03JLbk0N0HemawP7NuT4DIjr
/+KsuJTCsJk10/lYXq2vVqJZG9MK6C+S63GMkZzPtd8AO/Lk6HT7989qGfa+eksfL6DBOZmEjrLs
nSYrIczo0sziAoo4QKEx6TSwScsde9AoRYBMsoQVv8RNeMzaS+/9g3MP/uHgbCCWu5hp1Ml5woIK
AuAucquUpo1hbIzWhWbW5+8f5aQ04BQtdKM6qzsGRYPZ99ur2ZIR0vZ10KHwNu2Ge7NoWavH2unX
yZLV/sFJncgvjodbQJ/6wg1EHbSc9KsvD7GjbkSa7Lb0HoirTpsfjqG/kCmaQ0HPz+yAd8H7J/j7
ZUR9SigfjTJkSL+lIgQRmwLXKLvFnILOjG44X5Yo1+8fZblMb+8UjsI4WABD5H1mLJf51Xmh7gbE
TaDw1oh7MGmKck5xdQWGhsaPmlsfnNOfruLro518aQiNwjq0sm5LpIy2Ckh2Cfuc4T00FJoDgio6
TZ/fP8EjQ+70DCkClghHpBFIJN6e4RSltjuABtxqkW0S/Wpm96HakVRQzojdy5AIh/rWQf3o1ZnZ
frel6h4qy9h1YVNu+070a9zQWAcGp/o2joayn2zgR3oga2C30ypzotDTwAh+sDBpf/j+DRVPy8Kl
cvTf7ji3peFQSh6jeACjg8UcpBitSatfK4pBcEOroSB1y8E3uHprMAbmV3V2RjaELpnuiMi8sArF
FWOcv0Ha/zlQ7Y8fjfV5ecKhQZ9qkRKRMWS3MolwI1rrQWT5KJ5GRte2XBNB2X4eYyPx1AEws1/i
2TiMRdKcM63uUz8fAUz1pEWiWEtW9VSoK4PRqR8ULhtJPZwAmevNJZHSyn5md+ljUsE46likPNCv
uO+Ym97L3g0AJcS115iKs4G2t0Q+Nu4aLe5Bpk1L/zKDQx5YAguqdRaZ6educNnImZOxmow53TSE
f9AKkVelcOZdHSOHnkz272OQBedkjy/B7HW/BUqhkMIwvaSTcStdCBEC7+BO2pG84jcXm/fv1t8f
EFCIFAY89aYApnJys44tPQ8LYPo2biNoAF2E0krda/F4181Bte66XPvHjyRHZCiHhWSh+ouTI4pm
7F0xp3LbBMFea801muRvojDPGwOJAcOzx/fP8Pd1G9k/qw11P4HB5mlDvg1FX/DdyG0yZXD2SZ7b
h+VAQas3k//+oX6/TV2M4wBSkRtB2j31iIedBWwAPd9WuL2FobDW9uXQOR9cwD8eBWgcZQrjdq7h
2/UlZ3eRy4ELqNiNCgzMEcqOEb97/f7JnKpCeQNxNtjTXapFsOrWyXFS5AIAElHDj6NW+qhHko1N
LDvAi6JkLNY6lBTc+GzakQK5D0xjt6UJjPmDj7EotN4up+hl2elZWEAwrx73W69eGHUNYC7uHRiW
eJNp0Ypsgx5CbsxBQlw0zNnc424S60Ytf2Tl4NymMhm2oaX2F/k8Gwd0N8EH34D+x8+EQo/4IIh7
1mnFEZqKogSR0W6LsCv2amOthUoo74wx+jLAaQt8oqu+ZAgCvKwm/rSrwE3adKJ84RZkmRbZj0wb
+8vUHf15Hr5iN9S9OpbVp6no4JTLGKJ4GA2HYsoucS9/VFz8+QQE+zaDkp7n/0T7GGiNyCfS0rZm
NN2GBMhtusEMP0esYl5VO4kftEAvc8eWvLGa/IC85MmNnbu2scW+q4LAGzGUQNwqxU05O+WdS7bi
jJnjYLh0TpnaT0w3EoV3hcw2yHOqD8oj7WSbfbw72bD86wxO7s5BZnzgciJJSUnCQzCL4iCtsVgy
NHy5cGeNjl1zkqh7o6Tf3lb4w9+/M40/3gX0iGg5uESBnz7u7sRagm6w3SYKYfdMP1zrmbLq2gH8
s4K8+b3M+vHB0bXoGwpW2fWhl5Q6aURGxEAjbDe6StRaYyNgGFDuwAvUu8qLOCDJvgx/zCTUfkyF
prFUOp8cevKWmqBbU8QDjoJmp/WWeq7gdNnNZfnEgOeTPXGg0Dw6kERrfXDNfy/dXJvdINBHsJQq
u6W3C4+lu04aMIHa1kn2UATwi5PMV2Ys7/TMjQ/qxD8s2zYlNztPMJgLOPvtwdosJf+ZRWdbhcWL
QP7LW5vZi4ny6oMjLb/pZIHhSIt4m9QIRz0t7MkZ7SonsLiTmvAu1YzwIcnmpbMxsZuwphQRhGoD
ZA5s7aMw1T+8fW2i5NHdI7uHfXZykqAMwfQlKv0cZ/qC9vh6dOpb1QxeMkc+s+W1P3hBHWvP387V
otel6Wy47dM1XfRKO8Yxtyzb8OK2M6h7Joj8UwFc3+jnH2hu7so4G/1wqihuTCYjfQt9VqVaef/p
+ePNRK+ONwsdpt/m5HEneyvqeX4Ht5S+WjkkkSGaXClxGXpWlLy8f7g/vDSBy9AtXNjPhA0vH+fV
W8QWCRmV3ciXPDWM1iot8ObOjT7YI/7x+mp0MriTuLymu3yMV4dJWi0sNfTrW/bIjef2YwQyhCAA
OwD2MaB/9UI0Xr4y1USBBQQU0A3IUFoqZ/Nsf7RG/r4pR9jOrpBNOU4R6/R5HSZiP6M25cP0zC9Q
WyNyaeaLqZ9CL8w1xavanAwHR+qrMu3UDx6r05zgZYVmXbS52NTtmF9OlgtyQ9GaFWqznTQzeq4c
4sGYfYbyqgVniVbZLm3bKzt+AfGSDGpXvV1nlk+Tk6RRzJpRymx1Gi76yGBMo0vZaZ4VWu339++M
Pyw0jIZtwkRUnAfOQhJ8/ZVFihtPVmHXW3sMmk1nIgozIaCuqeXjDy7JHw6FdMXEdUCX2eXqvD1U
nGhtVaOS28o5yF9MY3Ju5iICWK3Y6n9xWtSgFq3upaX226pWMZuWlWvWWzg/zQ34JntTTk5wljQL
ufhfjcbrn6vH6+bZHxYxjkRbhBIRH8BppwLUdpiUHUeKyTT0CaKvPuEOJWZWbRGvjzmpU2U0fbB8
/PFSsr8madzWTNr6by9lGKoFSn4LZDuOAjQHpPPGSa77jaq3HxyKuQK/7GTVpNJQ6enT1UcgcHIn
u6lZdiF4vi26cbiLNjwLHCmROcw+6k34eHbTgmejJs+82ugHZcPOsRvX8+gYOZgbi4crNugx7uGZ
Zfc6ACHg7NAHOx+JnQ0cAO78E9wH5SIl9bhF45At+a7FAtQoOCVw7zbgWmx/1qBtBpwz05m1BMUS
we3MazweUUKEV6Td2Z2O/DkzR0vfJFo+2mswRJH+KAbiqn/YCc2ScFWxg4nOiJA2Ar+BnRd9brNS
m/ZZQXdti4o4N9eKWmmHfEY3twWz3reXVs5k8cKU3RTc2C3q3w3/rgxINJs2RfthihTcIBLW8MJ1
igXiYBllsumsOvsE7s8GHFAo5U5rUvxcU9jozUpE8X3e2oaJ4A8jyB5iQohyoyvLdDOlAAnXQGqL
5jzp2U6iKhIVEV9tOwjyr3trGv2yR5h+liso+ug75JXuV7m1FFcxJvAnB/0j0wj4ld7sMrv8VFlo
gfEYt8l0PQRO/6mITWJrJqUWzq1KzkO4Jos47PYUseOmdkcRM+kOsT4wkJmJRGmJkCkQOJXrLFja
f6qiA+OrW8v9nET1wknMS8NrzagnRLGqLMb03Q193k3XW9VDUOnZY6a46q0sEDkG+LV3yhJBbdTi
qsumTVG3mxHVyW3g0EQ1I7TciLO3upkOfirSfBN2/cHopwEhSfuUpDb0k07H75qMxgZt9nfTUIY1
IW7Mnc3G2doQeNbCjIk3EXOJDgfMLnT68KwFw/DsSESVuBvQODj901zbxBMT1bR4UVcWWT94Ftc2
AKNrS+TNWiPE+Jop0ezBJdHO3DyLLnBYAPdxMNC2cXA/zoa1tRTtJo4xiSGIDvYBVEVvTNKOooKk
yoy3hN+2znwDMnpfSzjf8TxZ/JFepXSXxsFsDqA9dX9W03o9SqiOSRQQmuFARhqMyCeY0r0OXPMW
1fO41gY32jDvh4ajyM4P9EnfzpSut0GYVV+Ra6jnReSggJK17RM23rzYSk22sMQf5dKw3hIVau2b
DIGoA3t7b6ixvm8nB/Li2B90jIKxVWlYsafHHH31YxEHO8cyP8Xd9IjGnXQ+VdCo64LHnLyuhicw
d/d95wAAUWo0/JZyx6AvOLSBAbYzLF00OabC91CDO07E7EfsG27jRumv67Bxb9sOZNBgtOdyIgEg
GxeokVL8aAl52bmGjKGr5lhYcrd/MVsJ2TwmMxpZRh/LecKCVBc4OVdUmg3i+TIW8g7cNWhOnZvn
ISfXZfSdmn0EL1MWCXLQhy+ktKaX9cBdlkyIn9xU26tdOGFokP/H3nktR45kafpV5gVQBi1uQ0dQ
BBlkUt3AkskkNBzSHcDTz+dRXT3dbbs72/d9k5ZVTIYA4O7n/OcXYudbS3jDX8R2YkFs4z9T5sM/
M+cJIAn6lniPmDCTzYJm6t2wnB3x6shJDAjgzT7QefZTgFz64BSlTZBI2AVyNQtkr7eG4cPyKIKw
S1blLD3jBDxr9oC0Lfz9jiuF2VVdbpawks+kokwPdpmjKa/qIjuqHGm/h3Dm3lJ2uINvqUjPaAHj
0qw3P30zpp4E3222wWKWN4T/dL+GPkx8KC0Jgj7lZQ5Ju+SHubKIvyPA/RF7Jh8y8JUxuczh9IM5
U/XdNRjoEvLRWx8oGUi4HxscpfFufUdaQeIGMRz7gYrlOcRZ6l32vM5slMgABrs9LYJ+Optq94gM
sH8FhdORubilau0ZTwJsn/YtRSD1q23wby8mo30LWjs75AxgyyNGfcUugz79yiwVeVeAueDGj71q
2Iz4/GBcZRseXHK4Y4nve+ucguuIogC3KSDkLV1p1O0K+qbqUDVIC1dDlsiXNlZaw+JlVriKEs2q
EKYLk6tiNIjPWlrqZ9BQJ3zo0ifG2SXRWfDjdz2X03iBk8JXDLRE9yaxFz6qX8gXaU+jukuImDpn
IeZwwoTGJ+At3uISzKuSur53zcx/koNN3g2VSHvycW49QyhvPoDu7C3AmXdOOpbqthbVsltGsu6U
IPFkj1Q4OZdlIwPc83F3YxG1LCruLiB8eyoYnJ8DSH+fnUy6R3fprOc+43pfU/EW2P/7MOWiGphH
3Bg8mo+N1zWfnu4w17W/NATYt3kGPcrLDrh28bIGClerc9vTNWdvkX3zOcxN9yZTrusSBO0vYSVk
9ixjymWFtR+fEtAI9GpD/xWp3ju7S4shrBRRcp4Y0jfUu9gxfCECcmHdIXpzXCxrlRXPtyQc2M1G
RQRQGlB4WxJvUwxBQvKAYJAJ03purNk7Z56IfzR+Snq9N4oPP4HtiZfhkpKsucTWSoYUkd4IaywZ
wvY0d2a8SVBc3WjDngOeLdOP0MjZF5M4O1wJqo1pJOeR/BisbEOPCrwm0fuM61d57Aot4RkiQJwN
FhnxKa1I9FvBQtOuaKocNvnSwHhaWOfAWHX/iv3a/B0Gsv8KEheH6nguj1Y36Kd8xJ2AmYvtPWVV
Kl9IHB2DtRJ8yNIzi0sIz+Cnk6f+kxEtuOQ1tUrPs1/VWHbAmXgrdWRS6Pfji9lMxSXTt9vGr+zW
gx54aV3JGxWEh0VBoOVCBuZibs9VC/N0fjATYyZ6irAdY0JyQyp2SAgX3Ktja6awGR3FK4qluFCy
Tz8ik4nMotBCnRZ4FumW4IH5O2iA+dbxiDfECrylJxjON1RNSKOAuezmS4XlpuHHFzel5Vo1Y9/O
x0pKP+W78yQtRtux9fouTxp7VnrGmFrgwE+m0IPh5IC4ci6512YfpvLok79Tr6N++CZcgZ5JmlW+
bivVfmMwar24CRoGqXrrN/RnBKwsvZZ8gnL5FnbekBxp13MBU9gbf9tEzRC8gXDkYDQNl8XnJO/3
pioIkcCMADNOuzQu0WCymwW+/D01Yfs4xDXAf2s394Ocm/cJK7lHawiTc4y5/57kOO39GKJN7FOt
wQhZ3zW+I68t2dom5sphzx4vCu2liMzsm4o6uKMnjndEfXVsYrhYgZsOzshA2Ak/lj4c7uNKmy6X
pTy4fsWt4di8deDEYqwRJNmD7/bNDsF2/6NrJLIo2GdDIvhffdM0m1g2zqcXJd7ObVAgNi7iNduZ
8NuTjr+3uF4rJpruphg61iEq0PliVd30QBGiVtqM5sUuExdjP/EEp+UOEzdYtaaZ0ct03UahQb1v
wX/MMZWnvGo63rbwz6ZCxIVAkX2DlBA4s5lxN0GYP9ezFz/5sU205JSNCZsuPtlWzbCxJeL+6GXD
Sc5zuclYm3dmorpbTEVrmLeE71LqUwJGjP+AUH9GGIocyfWZLgWmk18SO5Q2M609pxN/OH27rX0L
quzg3kxT7r5Sb5O3ZU7iM1J6ziTwsAFZPraxCJiWpRSkMhfzazip5GLWqdoFU3PwRdluIoWl2CqD
nh6q5Sf4X/VeVAShc+ZwkWzDTdjo6XDWwTy7KaknRX8sDNNZydjAa6FyYZIiVrupYlxSXcy8HvlL
ACgfG89ja/hsdVFyGXveZPTi4GFE07QCmJ5XNKXuzyiL/BeUquUhy4KXCZYUNthJSh1IKbeqdOi4
yFR6l4UAN8Kyj4SQWJ+pGaudDA1zjzPhsgmz0dkoyWLsG+JCVAFUmMyzf0Nx4b7mrrevvUnsWE5s
wCKnO0180s0jPFa+ZTHar1PjWvdRFelAl8p9brBDXE/UsDuPvYuvRlyi5QXB4yy5S57EAGMXUBeu
uqHDpgHX098LoyZ73ZAkdd9iXf6EZ2CSrWAH46PbNHjculXeryf4nyhrkQUvZM6PgU9B7yb5TwyI
YGCTRT1gFpqvPNcg+B472sW0XwdUtDuW4g61E/xvZmwUZMF4X7meNroXlBmuxMwtMJGXhEN2CYmV
2hSVE970M6H3sZluU68sVoXTeeeq8YRYpyqyGFqUy3GehbzzPYNjh/S7ggXn1/j2TTnqWSdFEZIj
cYZyikX7qiTqDDKvUPIuiof8rSKvd+9ZAPBAa4ITa2mANMbMmB6iWIdqAmZrPr7MMCDtMK+NMI29
eIF76vJgOsRyWMuwL+7gn4mbvkaI3buiZDiqsERU/QB1LZ9XPgb91mREbxEzU/qcn50gOaXCXnLd
YrOkTRBSOP1ysN5QdhLTZwef1uL/jglB+6BiLT/KHu1+3uPfF5SIoB05JtshGKvH2adiKefOYugd
Dcs6mVClUw5NB8SkMjsZjlDuRgZmHxyCgkwCNg1fnA1FYOeqngNxBr6BlUw2Lr5aY1myCQnLyz+q
Kq8f7TasHnFCLEqyGdhA81QNX+TimlhD5ulXG5sLwgCDF2xhAZy8LhdPkF5D9dZR8XDfMpocVHGk
LErDd45lE3KiEEL6zmkJdraUOBsD+vMjEWf2M/UxnWlRpe4pKab+qyKr6qsfe0AEsvyq78KtQRV0
UsWH2efWZ3GV4wkXAWvfTvEHxqc04W6cGeTjLHH/ZXiNUaHdkFGwXQqvfipbwlAJayOIbhckgxQ7
N1IgGtAMeTxSe9SyghoJe+qPiJijRMQfnuXxO1Ezld2GINbC27i1yWNUO/NQbGTPp0SWCV1qU8PS
CmhiJt40z9y6v8kWb6BvNGtppWtFPE9CZqzFKy8Gdp7kGAI/blI3mo29MesSYGBCimfMVEW3eWq6
9cbvcG9elzE+bxgxcNSty2mMP2Qn0xSCZKY1OolXfdvjyLuOrYMxi3Kd6OPPi+lJIxlXDuNJVAC9
CTMtsBaMROknxN6JvGTttFhBrMGCuPRYBdRPHvwxElCzHLgHZkFGg1kQt9dYoEBnu/Umazd46Ibm
bhBPnoJRwS1k3rpWccv3KwIPPKRrzCK/6WExyH01Q/y4Qy4hv6UPNroabQwz7nzDSp+LWdqYYCNw
xyUseCyCqEUc1ITmM+KMfia13cUbwB350gdbkmoA1O7yqbM65ub581QbzP+EV665Jzo/rwnTeQMu
w1WUxsC/X2q7/8roXrIVH1a7gMv+d4Z3QrmPxg5N9RiRv4vSOcOzrTRZPyvF7SThAPzvpDCpwf1a
DFR0Xuo2+dH0O0CUjtkK6pM28zqWukvDzSHM+bWuRlM70iFvwzJjwU7nnErHxOiHErLElnlAcWCn
P6wcJ762FOaJmXR3UNWIvikJJxjyRfayLKn6QZiY/HMM9h8O6v/GQSXDjHnG36Hhzc/h53/9aaF1
/7MiNm//W3TJP9tgWX/+zv9wUImwhk7KIoShDYn779Tt0PsDI3OgiQCOj+Yr8qO/DCLBfv+iapt/
QHggIggTrQBGgP1vUU4hdv8TrkvLEyHGjNhWGGpCLNIg8z9MayJb4C0gwvLghMm7KtJpNfTsQwwJ
3zBafOowX6017hNW1huWbNZuDOYdipDToDEiqnr76GBaf+w1glTju3KMNKrUzSYWgxppIpWs+55j
WJBC41BCI1KGxqYYKZsX44pXaeTKKcHVmjDLdrFRYxafBBcyAMIHRfxcERLvVqtM8Wqjbhnbdtsb
Nk7FGi0D1Fq3sjrPPcFWjUbUcqC1TmNsXh97GxGoYG3Nany2M2JqEo3KpRqfcwHqlEbs+iF59d0K
EzyN5gUa1xs0wpdrrM/UqJ/l94AtGgmklN+6QIMjEOGoscJZo4YV8KHA2gFGlFSY1oAtZhplLDTe
6GjksSlbSgSNRnYal1QaoVQuKAlG81+DRi9djWNmGtGkqPlpSzBOYLoTJwUmABlAZa6R0GWoky13
daU0SloBlw7ApqAs51jjqKPRTofGAZObAmFdIo23Dhp5hZezqyJFiutQXQpYL7dZGXbjKmeiXdDY
lXdd4yRqa4eSXaZui7eRjvGRQT16yN4Y1gRHUwY3ieyeWseIn5CPeDduMXOmGZXXHTC/b9l1muy+
E6V6iyO2S4iq0ctUOQUmwWIEuBGgXik5ddteobPEXyp8DJRinysdConSxh1gcMLmPchyTqg8kOVL
XdRoS0uQfpNg53u3vp74VglAnphNdwtYFG4QwFtcvMgeLfpN8IPebuoTiSsx8lVh1idsiKhS27AO
WkziC6wyLYHxlAmyd0M6orWzVZB/BDb1xWaKk3rLzCh+ubrQhE5cbacqE0/kHVj3jj+JG1efAJS7
+UfT6KjcyAp0rnmxWLsqJ+tgAGh8mD2JuhJvjHo1Ju6EywMOpQtRzAesc5iue9A/N10b4rxlOoQI
A3N9dmPgHA0cb/J10g9c1U7wb1I5PXABjTXANBYFKGStZ7AiSH4DLwlngoRis07mBzvh0fRGlLUH
r5d8+XZO5guBG3zGSph0Uf5IhSk8v1g7M/eBUAte0IJA3GLomtU4Z1SE4Q5V856y/vaZz2ANCiQd
bzxlJMEH6VC+NFad3WMRwIGI0mJvjU7z25voJ+NRNOfrJ8th54Y7OVq8fEko9WOypEAEXuf5aydO
w0d30tCYMVTfpS7Uaq8en/vcVYgusB1YZ/qLXxtVZrjDj2Cq+IelNt70JJvIBpruvDWjHrqgcvOP
65OWewPvtkB3I3x2pl/JJhUh24jEWTV44a0ozsA4AVheKNfsVwKLOIKHyg0esQF3j6KIp4tFTYdy
ka7ETsbAPZA9xq43uvUJlSt3zUatuCtxk/oagjTDtl/4ZxKu5ps2tuxLbObhRbVGtU15IvEij7z4
I7LByZRXpcBL8cQLyZB3DGZ8g8okNZ7EAutx8al68TKP9qIcou31blWqEk9ZMmPt0hckNK4tWJhr
kXPl5sD1bq22d2M0vaSpAa7z8qNisE12NE/9wh/MgN5DIL+13Yps3efLfV+n97KdH0ajf5Yttbr0
xEeNE0pS+fM6Cu/sYaSvTx5SHXJVDumhyrtvT0U3kUNHMlAR13ZwmXqH7iHdD/7ykhDutvHMKbz1
AfgBj71tgQjRbmaxDu1aXAbOMXLbNa/ayiz/QvXzo7dy6x6fL3tTWGGy8YPGWVsB7Mesmu8zPH3V
lONrKk5OHcQP1mBMZ2uyMccQCdMaFfrp3hcFQuRIulvcEgFVmCsfpERnO4RFm24MzErqZFrjBPO7
raW4adOsuSHitN/WdmUdodn+6qzhUIfeI8dkuS7k6FCXJvG7kdhvvRH+mkeo5kuNK1QpywE2TA0R
uHLmDY0zbSTuK3Ld+L54Gh3XXSMEX74q6VGuMX/TvINdM0xPdT42pygo9vDA0rXnLdzgzLd2UzvG
q1zNBZoO64c/U7RTtB6Laa6OOM84B8UmvDHDsdlOhJGvzAj/+GTB912I99YcmRjWwrzFRzE4dTz4
TC98c+MRbW5aVbtGrLwarfnbmRtCyMPgd2aDgeEiY34EgHYbqyieBwiNP/Hqd7asdQx0nBY3oLFm
AAHQrdVXbruSy8J+4MjykBBHQvGKV+d6AV2K4qe26r/SeYix5w3ne4apChFHwihmrTPXcFtfunFL
TG59Kyz/nqTw4pHHCjdfMp8fHHIotlgt1TgBj0Z+KOqCEKue/JzespvfvYcuGXX4ca4EyYNN83Ms
BWkbYR9tcku+mTHCc1Nw2kf0EhBBx19IM97b1Nmbcxv/UFYDt94p5MoD38RAlsly5+KaDvt57bMM
6azq5A0Hq35d985mgK5wi/lBsqVICL/cwJOXgB7rRzG3uoYIIj3V9OeTGmIFImnH4QSTJf+RB6SK
uL1b/e7jIP8NXlae8CgOtJNDzHjWAJLwXbUren43qfAmWgbzPohz8Yj7GDSjtKWycjQzpOnC+0Y2
6qM25/JD4Vt07xMEs/aosFYdftabklXETj5koMdp7bXrmHlbtPKnPLmVjEqsU2/H1kSA7YJdRkQ0
X5i0lcmSSF4GfzLOvtWFKN0ATLmJBG7EXWJsZZGPt3CtXJ6YGuGvaL0Gp8tFcQxOo7gXGH2cXOb8
2xivJrwo2vglgqt5AV/K8u3St4SsDVFtkMwYekcqhWJvmaLdZhNGcnh0CnebdtN3jdj/bFXJ8EN1
mTpgdti++u3AWJa9cENbSG8bKATVbkP2ULAci4oqDBTZOJmCDayx7PYg4Kmtm27ImfXMMXMvK+Rj
ldAg3PIz6Mtw1XexOhe+Yd51cd0hJxbdnlR2uR5VEa+pGe4mpvIQWPeJndAHh8t73nWi2eS1ZICt
2m69WIW1ylKydCrXRAfYFe5+EcvdlKUofxlprewx1o5cvXxYCmq8Qoqek0uG51kx7W/zXjGvLIx3
ZyD8CWf03yogtqL152EXNX6yG8u4WRkO8VgdhncbZIMscUj1eoZx4QQV5zogGLaJxnnVm8p7cZpp
P6kp2fSED8++E9xPmY1jRhjmexiSe3KISJKxuq2QIvndTjMO3Rx5shXlVmb5uJ3MaTpl0uqxaO/j
I04Pt1nSXtzY8zb4subHefGnmziHvcpow0hJCALWvUQFu6t1E4x4CmidDwbazb6oVJ48On5OhrI9
9iphpKd0hGVkkCz4kiStSbcbmckMUKDKGZdy6t/l1qNUwa0zqQpvO/e53ExhQ2KnNxZTXq44t0ex
qfwM9lOfyHT+lRIzI92V78TCPnAavtJLP2JlLXdVHWnIZ1RPMVaaW2te+vsk98Qul557B7Dw1i5O
tl0a/5JFwiCWaRguKVPLTYld/LkNGu+zn8S8zu16+bR6a7hTVWDsMkv+7pKZYZxny7tQSmcThAB1
5Ico3br3DwA99i2AS3tJKFW2dgzkOhvBB1K3eNUi9f+phmRmGtK5+KGQFlEZmb9KctMkWaKv17jc
k+YNvsBRSSwU0HW2N8PoOTJIISIx7WZxKLSBBb4CW8mV21ZEclnFuhTurxRfDTD5LDrNyeLX29zS
RT9GUcOnCVj4FRRefqtU3VPH9+7BQVp7xDHlyURUY2ojq8VgVj4Ux2WJkZEvizvfukzfH/GzWl5L
zN7v+rT6RQOa4FdoE362UoPGaOpYbLI6/dVWFae+0VZfgcQUGU/FYcDgjqzNzjK7d8oXf2szebgM
MQk91EAXJ8u9M7YbSb+y7NI5mW5E4tK8sNLGWr34oxpv2gaHiYVEUgQn81Cei7oNPBgrTvoJIYSw
8zjPph0+YxwFZqS9cmgNBXVAGYVfYWKyccjEsy7MGsJXvHSa98Wp6s8lZQgLPO+4Blt+oH0ATVUT
oco439OD/ViP+BEgT/gZLsdMj/8bTQQgGa24zzQ5gKhlbBeujAGvTrGNwTFdAHMKHqGEoiS/sgtq
TTQAtNOkg+FvHASqZ01JmP4kKDiarABKJL9TTWAINJWh06SGCXZDoWkOvSY8gKrfFt1Y0WdBhvAr
Uz4kmiBB1hBItiZNLJo+4WkiRacpFbkmV/DBftD4xZsgSsWOMLvwWF7ZGFco4z+oz/+C+oBWau79
/x31eRLjkP7XGry9zP45HORvv/o38CcI//B4qQCqpWkhsgVs+Vs4SOiA6iAHAlBEFXT9yd+hnz9s
E2iYig81jVYt/w8UpF0AQiREqC8sNKfQDv8N1b53lR39A8ePIhc9EvI3rcl1LMfUeoN/wILGzC7q
Ls/EYZKBpbZRCteJ7I4s2qckfOz82sabkfFH+BgxgSG/OaMLVLTDWN6lUPOQd2FtF2fOq98zdhaM
YZ8k2UUfkWtND83i8LgHavEOTaetFuGJ0qEZEjFIUYtprQgmqTZU+nkPK4R66zYsjfS+sAQ+F9ir
OKS5cs5vWwIJllU3z8paF6Ofoh+Ref3dV8QdUELP7q4wevd85csUaeyuDQG7GDdrw8Gvd671/NWr
cwItsDk9yqlnixCzf2cbHemvgx1DIIFJdlLsP3p+adZbDi/5blZ8qE1bxcNv3oUMwM7F1QjohPJx
FTYtI4XAL+dtNHvOEWoUClnCKURBsK3yDhlbfEBcoVl9Z9zwgxd704NfezgyWksWfy2+B2xBFlj/
2ixGwOvyyV7dxutfSegqOIZN2mvqj7Ma4/q56UNxHvpOzjdTOyXMEkYbFQJOfWzrZVUyIzQtiBOr
JW3CR9wM523rN1xI+AJxRaWRUQG7+QT9NlugnyQhpDK0Q2I1LZ1pbeIoYGgQlXq+EVY97UxwnJqq
0SS16MHrAdBuc9ymDz3XbydFG93C4mz3S5qq25QQJ1h8kilB5tXgJlYbPhoMXe7zIq3W0RyCmFlQ
v6sYnkosgIIyuhAc3zI8RTG6PxfoAI2nxa1moMjcOrk9cRBtWYxYEEPB6kkahQHkjrCtnDprP9VS
te8EJ9qvjTm7zhoSBTjDlSptGRV75YDVLWE3c/Q44alLUJ4bPdldljyiCZ8A1KaOzpZh+YcdT32P
xYTh2ZshNdTPcCmomHsrum0aB/44Fjw4U0x5nR3iAFuq4zjONllP8Wjc2rEh1RpXzGrr0BDXDJkI
EB+OuIx6apWoZoRjgY3QbepM0UMTwhZbWZ3v/yDCyr1LGREoBimly6ggzHMkJWvq9cXZJ9NMBObK
4PChqzG4EN1hxuMtfG8lVvnGEKl2nTaUSdwfQxcNkTO2ahsi5d4lnbXYeGKIzhhOg9+M5Pa17Zy9
wqCkzUOp6MHm4PF5IwPMeJohs2KKFt8FFUacmRz617St7rFASm5JCcyiXzlDUmnT0ONYZJySygzq
TUDE8Q8P9uAOOmO6Mpdh2UI9LXamz38OjlkeceJQL9lgZxuDY+qOyR8oLpnG+WjBaiSLGnApxwYI
f8+UugAHIv/A8jaea4LY96LrFkaqnoMxlhkSYJPldquDwLHBHuw++fJqPsOBIB6qZjnCtCOFZLqB
apofCRH0NjNqD+THt4MuftEc9KAdkOWULo2DCY9CV5fL8Of2ynCNL1Ai5iox0DL+oFNoUWTrcntu
huC+n6enYemTDWzdfTjk3gtuTiitxhE2EKDBWVHDI9uimNdlPdZZ6SbRSbhSF/2hLv8Zk4HHePWN
qXuDfA7uzcWO39uuUAc6kPKp1r1ErruKWfcXru40sJl3dq3uPpTuQ1x/uc/acMannR4l1d3KrPuW
yeC3CFcpANF0W1PQ4IiYgor52Xmh/UE6yXBMd0TFtTfSXVJ+7Zd05+TrHooQ+89Id1WEOYXb7Npp
6Z6r1t0X7INWC66ydal7s1x3aTMExtUYJB8io0RNLGqlQnd1djTS3w2iwzi+VQdTd385MYA8GIoG
jK5w7PxyP6f5vB06Ba5p2fGHU3hMIRlCu0c/hzCwMkLbPI6+UMXBYd5/U7dZs4siiMiUSjCbmrFw
T2EM13AyjOBxbDQznAHl5hoLNXhuxVPhL8E9scE0q/LauIa6h43+7Gbpax3d4TKGSe+XKCS2UGBJ
vFqmrHhrMPreWSPho4yXw13VD4A4i2zeGxWbr5HuoZlM1CQf1wupDTaYcqu6Q+VU4SND9vqu1703
5MuX4NqOW7ozT3SP3l3b9fHaunu6iwftp6FPdG9fXtv84tryY8+4bFyNA3gaEZAaG3Bi+BNLlZJ7
bDRUrYGIw31ABOLJ6LB07KBsrVpjRLrdwJ/kiavbTTaq5sZ0ugvuCeJx0lAEWnaYdgNXeix5DIAq
zMmGoYHf7cGGZIaHuWsc0d/lvx0Nc4xVh79Z6uB3Lq9YSKdhkfqKkOQaLPE1bCLSUdJvAaWQzp5s
m6gNb9vY/jCi8RuWVPKGn8qE6gU0pgeWqTU+w5oq1rbGbKRGbxaN4ySdi8g2/4gBeEKN9Cwa81k0
+uNk8xtKnmgzaGQoCLqfbQUsx5j0yCCr2HYaR0ogua+QYYJYhU4OnUEDTrbGnhaNQpU9LNpCI1M1
EBWcrJqQUVCr6gpg2VcwS12Brd6qlvtEo10koX2NefoMx4pSivoi08CY0hhZYOUIIjDXbVeR3lwL
r9XFDLja4CIUnq5YG5aFP/E5fzZsX2wYZpkfqcbmhEbpOqu7jNL6joHviLVuSQYN3msy6Detxvgm
jfZFJIHeNhoBDJz2XWhMcAEcxAQxZu9sGujvIIdhIp1DrtFERzZHT+OLOUBjphHHkmd+VWsU0ur6
aG9rZLIx830HfHoSgJauRi8tjWOWAJqjRjYHjXFCWRNPIF9ynV0h0FijoVjkya3ni2E1a6wUxKjC
4y38RRDTm6XxVLP1nLOjMVaEII8toCs04F+VRmHxXO63jUZmG43Rwrn7HVQKWMr66q8w7qgRXavW
cErDPAPavruFP8ikTWPAV7WzZczJJi1VvjM1TmxrxLgDOu646aLs9llKGPHcu2tPo8y5xptnSKyb
TmPQDmA0JjH+hezLcQ+zAqg60Kj1mI6wpAGyaXT5diDbrsa4jRa0Gy/3lwG6rC42W6s+i2BI1i4g
ud2Iby9LDi3ZeasUWlis+rOO6y3ToV8zk0QTUX1At69JKZ2eVT8+NNZwJmrhjmoNiN6nZSwHsuHm
eWQsB0GHmFuWuXfF+D0n8/Ao19B/rYcAfsWENfW7lT0HWC0aRbU82Khqbv7T+P1/pUEiX/x/Nn43
zP7HX8X8T55Tf/7SX/N+6w+GsZbtRX/1dX91fNEfeArgOGFrRRUNHvKtv1q+6A+dFmKZ+Dj7OJzq
of1f03//D0KTIgg19KTXJvLfafn+1e8ExyesTvA4iBwsp/CX+ZeOD3vptAsRr52kFbMFOAi/HhX8
nB2xjfhh4KtwkuYnyY3TsWldV62AOyLQSTkcuqCSe6dFEWYOGdDWP/TP/wdBHXrcfyEmICfXDbE2
PWSSjJDyn5vRqSeWtkBeeQyYXotzRP9zDhfQolVuxF6xstiIMss12A04oobEiTgEZb+upmiMv8K6
th57uuq22zZzUAWvS2Mk93PaqmHtpr31XiE8YevHMRmePVAW9Dcojua5QsnUGxvXH4zwQJ3EqWsW
9ZBuLLRDBXorNyi6HykaqYOAn0WAc+SV7SWEGTlv3KB3KpZhHZ2YrVsgaHO+JSXquQ3HlFMlUqHz
AMVp/BEJ6JCqa3HujEq4t0zu8vaT+HUTQBYSK9qnrslR2AnmKGGhyVJoSdPyNDCGQxEBWxphEHOn
RwAykKFEEQyBAIkKfk9qYndqk9zaj6PT/yLQsjtH6AM3ft6T+ytOjfD756DOIPhH4MRBPw431BLy
NBnYcWLL0narMsr9+xaBJtTcdGegI0DQNFriYrjRu+nQoxvUiGJDQHD6ZsdxE6zM0VN3RiKMR2z4
omkdsOluVSan2yRYntDUlOduxtsB/XoNeU75ZDyGheF+dj0VHho9DkhIysir6CP8ixkWzUVmtUOb
GFYPnlwCLdGGo3iHO3Tv/MiTLl1NlpGdF4p1d47tHdYY6nk2zYnUbac+Tn7j7cuyqndNMCCmpdca
1z1mgtulDqzD5ODvEixEAtOXI7YyG6h0y6DWnFr+I1e9vQn9gtqYAfopsUiNiCw/PKWWWaLyrM3y
rWGE9iwCkX+3CjN08AijeSJLYLl3anu6daQZfCVB6u9cvIu2Vcu3Z2iIudssyRglyoHYylS6u6VV
RMmR+Jv+LHjsV47dTeuBJ41jIlEXM5DqngwqeeNxZGxLF0zGbXE5Hgw8eG2VOXyhwbmkQ4V+l05i
lXRZyiPNHIqcGsnsab20rv8GKES9MpXGKg6jcetFyvppJyTdVzmpWXr4edcyjd+E09QdOGrpZoc8
9997e166dRyk1tGWft5tsI+Z0/UyBChLpLDB8DmA+nBlt1WAtTetA5bKTkRxkGAODnUVErQ39ZrW
iK87sEpn3UQwcD2Gm/SGMlgojyqrTG8TNCkIMxVXD6csgiUk3rm9THclE32EemHs/qqUq3x4HKp7
Jpa7vtX8ZS7f0hZ3npfHO0dE8doOM726kJO4q6R0Y7mXfumUG5tu+TGA5uftg0L4RzjxP6JULZ8B
/nd4EffuMWIWvyJ2NiIGyjIEXVag3plHhB3EYka1qypZamtTZF1BUKeq1bwSfRd81KgWx42H1AFr
bmxl5D3tKpCGtQCsVDj05CtLDml1O1Mx2KtolvIoYFBC7WQTQQofh+UZWjInuswS+9yXrnr0O5pV
xtCQQHSBVZ5xsW/2aL4oghTDHmPX4RsuN01HP+GzHdxUaUTJMcYlWSdD3QKLOwMCNoaHd3GrWmqY
AetsikcTqVIunrHVNv6bvTPbjhvJku2v9Ac0cjkABxx4jUDMA8kgJQ4vWBQpYZ5nfP3dUCm7M/N2
dVe+14tWrUpRnAIefo6ZbUs9vaN3UxT8d5vXKDQZGnWO/WzVl8EIw/vIGJIvtLbkT47V0rqNkdbL
ygEiR1lw+FIdmnzEATeZVSSjPEHbqm2Kj6ZUe8FYNA/rsarcmwHTONooxkB+KeTK6q0UmfudJQdx
HcpmXgMnTNc967UbXodqPzK/zpqtkSzsinAvjJhmkrYK5Sl0cTSpATsSIds5Xvm6HT6wJjWeiz6L
bmqil2Tf1E1wL6Us2fHhsk3Xhgqbt2ISbAElspyFUw0BheEieQ8rt0LhAUpzaQncFRC+B4tVkeng
W06mNrzTxlZLkNgbPl2K65e4yeTeXI0UQaXs5g0sCZ8icMV8lpzNW6qrcLAmxripBqvCm0VbL5WS
/gtuVp0/eNFxzvOQJwjVS9Vdnq66xSbjiszIgXtX6qwHxDpWajLwu4pGr47QlCP/0LdVd2od2/75
a9trTnjKRK0Bgzf5JntdbZrQ/ohNQWmII8FbV6P5NdLb8hCXSt27gPX4rNmHUTUuL0QrMe9GjRJl
n6MfzNg5mBz/Y2yKg4s9fIUtHrFbzzTPYV+xKUsZXyerUDtZaCUfMI/GXc6DLllMOMPVYpm0NozO
8IgOGTje+QOmlvYWD0n1UCMPnaBly3QJKeSvRNv7j95Mm1OC89GrM1Ywy73kW6rRF8ar1DLXEgwl
RweGMGdD2VR4pgC6p9PNocPddKj5QeUPFRaSZlZy003aJD2MVq65nVgRFN44d+KrHbdtzhq0Sr7J
FqLYhpUQ5XOBDDDecdOf6IaiPJdOiVANIM6dlH6aJOq1dYdr4ZUsVPKVKxy/rvBdk3F/pxE7vE3C
fkxG39rFcYZoZuLuowKsCc1LEw1wCwnvG3d+QgCSK1bxNlEzv207ja6lVvD7wjBEsoMIVP5mWlXG
vxn1nwaAwMUlQeGMwpt+capGPzccZzxFzYQ9H1MFDZmRMMpVCmSXF4gyknecz6+NpuPGmXR67PGo
lceYpYjCMuloSykhG5U1yjPCvlZQ6zeEor1S2zc9ABmIHse0h9pOst1ElSZYue2a5ha4SxzBcqxL
aBW0OBc8YucI6J/luaxKFxdjBPjWyiRr1MWIRHe9+hjisfrmuCiORJU096jY4C4XTMuoN1lcuJtJ
n1sJ4a+eD05MYdvKhYNxbjMxy1UZpZ3BGmvGrKfiuD9X+gw8feAcidc1yQNrzfWkfjZiOLsPvSkz
uet403/gqZ1JOvEa8DdukdrHPq55J5AsHKp9UvHz9EaqXX3eWslJrYrUdB5Be0kP/joFaRILzcmh
uxsDhWuWO6ew0/hSh1MysvhS2TXOnfFrja+C7d6g3ipU811hk9hcJVGifWAx144ONdP5rmrqkdZl
lqN0kugzbxnQPLpdlJX6vREFYXZ0ysi9w2FW/nBzIVmliUAcgBqlYp3jGmFzDBfEGzscLe3JppOz
sP/t4v6X6ox1qZbOnH+u5x0+38M/0bd/fcSvmU7XQQJLzDlSpx7WtuV/c4SpvfoNoU63mN9s5w8U
YQmWWwiMmTDcucPai7n710wnGRFd8B0E2yxrac81/85MRwPynycn9EA4xXxZgNkYEqlp+/PklOh+
1VFLbl/JGWiHwM/H6pSTWSMNTR8dYcKlky0xMY8K104f56i03G9QX7+HCA6PjDcmTeyF+URl6/ic
KC06QbcZyRsYDgGoMredjNRW4xYoaPPU3oh7BZShBcNQfRF55WsrKv9SMzslbtTscOTF8VWBMcYC
WaXOlmM0P2T+BNAj7qp1NumBl2eppAzTsbZhxJi6id3uISnpG1vFYvDPKfavc9PRmDjZfXU03Hr4
pHzvTWYtTi23Ea/oVGonyqh8q7NErPEq2YRIm3ezjnW+X7IcXFAN6uIRJ8Y993y55RelXXOGSWKp
qt+GiAq1v65ddn414e5Oz/qt1aTI9gZ1I3daGBrPtBgvMObSgw5ZrhsWS7cJFOCt7arcgzD0nFqR
+2W0xuluzMelBM59HkfH3vRiWvtmnz3IWKv2squNa51l9aHDXLwWMQBzjq7hYNlhdHG19N1tK/ZQ
EGy4XdnJqcroxkgLrf/WJMo/TL5lbpNcT79ntFVu5tjRv5u6Qcmo09TF3jWi713HQUvKbHyxdGeg
vieKA/wfDmWXWeq88ebMxU3FzE9O8ZxF2XOl8amReeHVhEMPiYtqCoxcxQaeISW6pcrohRlybIK0
TVg6DQRu9qjmEUAYubrysLwiv1TIvVvyiUihOMqTPc7kKlqFSgFgpjnJyzX8NDtBJnUC+zIO3cpO
9OAmEz25n6ZmZl0WinU4ywqFzOBEprPE4rOYBZZ3JXcyTtFZqLyPHgdkirMFHOUcYoa6ANmEzRj6
wz1Ddb3Nm2b8aB2Z5itdmO26SzTOWeAlFFQMUt9lKh7OaDPRfrTy5tz6Dhb90R6Cz5A48DotyYmC
Hs6D1dSV6qTjHmYgaJWgvpCz3K7dOV3VuSHydWX37OsdotnmOLGeIDllQBxIKrwfQkWeEYT9tg8N
hkMt05gLMsM9IY0yIrSlRDTAoVVvXeYd2i0H7Ox2eWzmqWHzTakxSoUR/ijw4m8cJ3Wpnkjsc21p
n/ZsAfgLwxhtBKWMULdGRfI4o6qasAa2KhbuM2sC9uG1OpU+IQZaU5miAkt866n22Bp4cT94U5yP
85j14druQ3s31Jh6sMUOL9Qmm/da4ivIZ46/7ehMCdZ5MkynAoGsXTvkRo6Mx0Pp0WQYbiawO/eg
QYrNXOG0sW1IhO1oGoeGON0tJX68c9Kh+wq9oICPksNDiv2E9aobRCetJAZrMSFla8flW6IpGTSt
kbosdNQAZAChG528j7FL+dMmGpz5S4/wvQLwr29D9kheSB0VMVTpX0Inr+9tu/J036mfeGO2b8ih
+zo3Z8RzgcN8VEfuqBG7pNQYD5GfsV0e7OIefJIGUkVvuAOWzvSYNGl5yZreeDIMyhAjJHVPs1mz
d0M9HJwpCv1DTh/U4xhXxtpFdjPHUlzwkWGJLYYHRL/6PMUscjg8xbXpFo0IH9Ga0muTQ6FyvcAc
xGGu9E+GDftayio/gHMyDlnTMeHqTbYmOWswTvnBDrEo9PyofNJUOUEQMsz2EdPk9D0TJWVkmpr2
U4xBTk0VYZZa5zKGCBmu9chKdqobEU19DnJhzO0pCrvxS54KFthlHqxtp7cvghQcQQ0OIhfypucT
QX81CxHuJ6hDy9qAoVC2k8Zl2bJfeROc99J1te96XGmrcQjNNZzm7kfsMzJL5OlbU9k6YfRshSlK
vAdzFmwqPWUE5/YOj7rR6nUJ9+nVmIP2XGfpjY1SdwxdO2fPU5cnFmPt/Zzj6htGZ74XOlemJqyT
atWyGtjIwK53mWRvzkjheDRR916nQvk9WBSJQY0fHRfSdcKZma78hAtozSRzDjV8zUVpDc8leKO1
1Mv5Bq8aHcks7FeQeDwbps3cydIdDnAyXvKw0ziwAjLpViTfkrQnfqxondH9PN/NotDfByZachPz
F+yA7B6GydhbvV1itWBd+RhF+uiV8P0PmZveZqEfuD2IlVubur1JxMQvOGeH7KmofxjKJHjWRot1
QIfzYrLz8D5OmylH+EdBF4HNEGhW6sioXDqcoL6759wk8t2Kc6M08zbP3X0XRKTtU8gvbB6TtcVr
7ymejGxBzKx4JKId5hXgD3MQHlxHuyUsO/C+1gWlQKaPmpEHzj4abXRKh6pgbqMZurt/Zg+YcOdt
usMSdcDiDSRgKAEW8ECF2y5Diw1aSuMMPDMwc/zsHFg1x/fgD+9hJMqd1gv7NPeN+tBVmrL7K7Wr
1dQPbE6tRyBVXzBwAI12/Qojo0kFHjuundOpblNZqv9CI2h3tOzsPZ4XY0WMI6NKooUaTualm1Og
N/RcNscIXyZBrUDemiAv7vGDIInxztUDRH0AiGC8gq8YzsSzmSOJavTPehRp+3TurXNWRvHRiKxt
YcbVWrAVxsH9ddQGuRJQnzbsJP2VoofoyXWCctfBGrkjcK4znJXgfyr/u0PoZ00iI9zhV2dyQZvf
N2C5zyFb9FNpJcFL7zZEYhvsT+UMfYChZv4BKOwpzPIc/0WsHhOfL6HVE7JXMFJWdmxeek5V5DL9
zUeTJdEjwceUxTmFEgh5YTxPvi6/pFVC4AnKykZqdb+DE+5uozHx3+puGmEIR/UbrkMsqW7n4hY2
+oMa4m6bssEYdM4Vtg/6NsBFkiwu0LRj2u0sUkgTCHTlxPPRdWGKJUF6GtuTKnCtgbfL+qtM4VbC
biVVL1T6Jdbs/JFLVYJY7/BWb+kYHKMhceK7omj1nauC8srOYJvZy6w1ChZNJqajfLS0XYjqvxWh
EZwVuK5NbcTdPsAFivMe8NE9BvXxEMqUGIXT0VMaxxZz6PDGIixew+qxWJAN+nxXkupaJ1atH4u5
zreWM4zvncOWbdVUUGP8pLGtVUJ/bL6yyTN5VjGPHzki6psNMVdwzX3PAtf3+EJ+ZF1WbWN8x8V6
yrX6MDXCYW+aUJo211RXqyphja3LJL+Uo0G+KqGQa+izKlzDjviEpGGQ+J4H3tJsJkbLFcSxkviO
e++aUT7dDoY9b4Vf8g46+PTtcg6QW+C2iblO7H1TEz8w9Firlt5FyryJKdFPg31syStz9aAaPk0e
LFhTJo7xCSu33yxRPoOsMb/qN0iywd4YfX+j8q5sVsSKEiJyXbMmg9R41ZCiKFfKVy9VKJYCxE4t
XDLxoErekFYki2JQU63+MWKHuAOLx4HQGylprsTAzzKDznt0Rr+LAcv3Tlh8RF3Wk2bM8tTNntQY
Jlg0fMuJklM7Om7xNEw9PzWi+Vg2ppWbc1NexTXELdYPqa76dU6A2gNxlVChGwa5p7V+3IINnsbv
JeikzwFHI0JFY73wMcWbBslpOxmo3dhVMEXoPWxp0TjRseud6lKV/O2isYtXkyfPTKZ6y2eEN8ju
2OsCwGkRxHvWfuWYf9a+0C9FNDoHBLqZJ5hh7qo6+wmDW7mqSLF9yrRsfMqe5/IE837YkOypb/XS
ERjbWU1arMwexBCGHjSbiVBFOHR7mbbOchpMHrc+AzGJK4wxNBlAoSjZ23UqN5AZDFxBDWwIUXMF
sKizRvwdPcueKHBUGp9PJGUB8L+Xz/RQ0iXZRCWBk0anLbgSKbXT/ORuAxzFdZS20+tg+XfYNvmx
itQdHwnFBV4fBxF7EEr/LlMZGOu4pSi0NlNkCJY9dgcNoHTuHN6F0aLIKoGNgNWzakr6ksYsjp8C
J21fWT3ZzExNf53yOXjMrLnZOssP28/CeKe5LdOXZWRw9f1+qEEijP3G7kr6heOmesSJKFrK3vmr
HUG5Q9LU+a0NXJa9CItf67DWX3R4PC95EXz1MyXOkvrIiF04TYWmUYJUyl0c3qznTsrNykfYVE3u
IUbl6gKKAXEsrN6RFnCFlNj8QOuGYqZ3XfC2H80BgqaAiHCHOzJ9jgVOACce/J2DNovs3unGjlGo
/YIhe/js8eqtSxglwAiC0uMryrdxjRncG+scO6rdWmR0Kug+bQXS2KOhYfg2c+vjxq+hzdfFON1X
ailYztnO3+oAGo6oZpKBMIyMTYMZcGMgRh1IxkaHcJ7jM3Tg6JBhnLhC62CAHW1eTEL7ljrF/CUM
SG6sbN3mmyPkVWyElUzPCUeFwSt/EOs5VvOdNhWkhsCV71qjT2/sOymsm3ld1TM2Gr3Cy+gbCdEa
br7riKTEPo99HbgNOiHz53KR1a36bJlcrqMcGx0nGHs+7E0KcyO80eqlaAcnu9OTuDFBy9kMY5XO
uwCmWvqk8Y7YxFcAudjz5+L2GdAcSXvZISaRKO+16bnNx3JEx9EIcmJlZOBt7zvRmIoi2U4ZqqTT
sh6HEz+SGjtjEVQhEdJGL8hd/Wcm+yaU2D6uczDuWHVWT+h949c/rH/+BzlaX9TmP1ijkaFp9mHH
SdRDsN1ZxPo/WqPLahzi1NSHK00tFv5FIyTM0PMbyQ4azmc/eDMyc9fHxhHn2laT9dYKdeyX/qXs
ZjxlVB332s6dYzBr0e5//+L+woH9x9dmo+RLW9G68NdmkEzvq1z4xnAty/qqSu6K/j7qr3//k+BW
AKIspCvUX38AFl1rDL2okJiXqUhnBNbSba6K7c9P8++Iwf8VMaAmhz3eP19JPk/E0fPgj0YTiseW
j/l9KSkkxX+moWya/QR7SAi9v6wmP/eVSwEILg9HmooX0C+nibSoBGTv6Ni4/oFPLDSK37eSgq2k
C/FNOGwTFc0zf2cr+Rf2+M/XKMtSbCsGLyL3r5VHfjcwg6I9XrvsM2hS3Frf/vDT+B+eUL7x/+8B
/eMn+MsDWo8mxcsjnwAxAZIfBBv3nYcgctdh9n/RshfW8Z8OA91xAN2w58XgLjkY/nwYTDroXyuV
+iW20mkpJMx+FRS6jpFU1lsTj4HzEeLGbAVLSaPRgCGlFgiqI5vbKsg+i6pw4DkGnQzZHuwIYYrd
5OTdd1QyVOtzVxOElSdhl/MhbdzYr5+cWEwnW2qF/zRV7TZmPDk2bazfx1UBfRaTWEU+3KDNZ4Uo
ZrUrA1PLQClPbxLnoyK2CpPH6h/bTVvmvaLlp3AogkLmNprF/32s9TL6Mo1pd0pZIav1jMkEuPE/
lrmqtWLPGrEc09JuDW9aIWzmyIBFg9MaNXFNyu3uaAYq51MMl1p7HIAOyHxj9oHvagQrkp99jepn
eeO/T41/yZ/GEown9p+fGoeUQBJc4T8eG/o/Puh3f5rCUEb/gKNbMCrQLPj3fh0brv4beSDbWSpe
3CV4hMzx+7lh8J8gPziY0BT/3qJB/Do3TPu3pUQJtLuLs8wlSfR3zg3ayP78sFHEZijODbQTItcE
bJYH/w+hpMiOWPrqTXgcKxgbaICFtbIWna78KdlNi3onOyKOZVIBzlyQ9WzUewe7EwCNotrXekZX
i7OogfNPYTD9KRK2i16IfwrpUP8pIyaLolj9FBeBKSI0Tn4K9ro3mp75OnOqVeqz41h1PyVKf1Er
sUghXDaLhjn/lDPzRdlkB2HWmx5cL4LnUMA+bnxkUOlo1Td30UZ/WjlbxwWYNwuk07BMMYcSijEs
T2c9bZxdA8NZ42b2ZZBYZrK+uzWLHqt+SrOMf8i0ZMKix3LRbsdFxa0DI7st7JGcNEOhwSd0iAWt
cksE7Iji8pZaJaSOYKjYoxbTPqAp7GiUdXTisrYjSlxDKS2iYmvlJGcMtG5+mIOR6N7Iwb1FMDee
UxdrUmTW6aNugFV3Q/kWwMfEsYIJG/Cyed8ZcX0gTSW9UDfuQ3tuPJDCaqNNRGDHUkvvTaWlmKOG
myWYhK00BR5bjir8ABdZ7iQtiWv23slJzzL4kPZY3fqaq+CqC6PgwrAqr0OYm3xt3dydxbCpjKK4
+mWd/Yh72932tI1tG4taJNbnzc2w3Q/LJ7uq+ySibC2ssCLxB8y8Zxf+zwobY74uU+vYDwVRZYDG
j3HdmDfyOePJLNVwHzUCWm4SfotpI3y3CnvwuGqeWGhPntVRj26Df+b+X6JEF2P2mNZJxp48ba44
2UPyZIAOfTd5qNO4vWpj0q0jntgvZD59sAHGeJ1AWnsltPqNbvGVapApPdH7wdNMT22Gvl8Bt4vz
gv1cHsfQE8pSP5lhJY6T6D5T/v7yRpI+qD6HQIfE794U0O4HB78Yi3M/RrQD3X6VGkJIXHIPJUpW
7Gaty28Ckwapta49G4mUhDiMVVmbcsvA31wKslGvqAeUQGhtGx5lHOoekOa0YkXYS69KkmHHuE8C
BzOKTUfpUYT2pe+bCiafjZmFd5h47cQj01qe9gmTJT6lUcBx7nyQQvbcftW4R0IruFFBIba+Oske
Eh0ZDZgIXXwfmvWdBnBGn2rXc1N5Y2JJN7lTfjTYWA44Cb5OS5UQsei3TNXpFvpaO62zyDhZkp01
AJBTOn1qAbmbAvcLtGLxLDvMieQG/H059NploGd543dl4MVCvnIYNndGmY1bDS2NFtbAOkxgVr5K
3k4BuasGuaOGoUe6x461o2LQW1IhrzBTsfiorN6lIIkYl49zG2FoaAkVtWCiSL/lPosH0F4rouGY
p8Y42wxDGW0T3BJryQCFjdRMH0rHCg4UC0EWZ5dzoNINZ8OIGSVvE/D+XPN3czLaF1n38CbN4VBP
0k88ZIvhYZDtV7Af2l6rJuuK1BXmPGBFIwcBiUSTKQlGnW3a/eQPZnaGeHfNsNpwIbE2tj27TzGz
5JZmz4RbVOTf436K7ki9v+e4AQ8YVNBiIv3dLnuuGGEt2rem5lteKp8JnKTGKUhzFneGxUtaBDi5
MpkyFYbp/cSxuwpHzjt6fCFvqnx6mzuXzhOf85nkf3uOpnF6c6cRQmoWieqxqsGnCBsatJNndwXG
RDoBXKbZ+8DyIbiUbFLQWCUjYmrhC8OXVRzKpIdRHOUtPYhl7t7aWP0oC1SfwMBEO4ROyirS0YEx
QF+n4NzOs2KxiGTdyLqts5AIy8jWlvTDvHWMNtviGh55xHNEkLH7GqZTo8v91OftMctF2PHeolUf
iQZWdhXi+xIb3IsGW4XaKeBrFaOzTzrWpudR1vbDyBv2o1n7PCLJwEuP/XZvvTR6VB/DOZuaFS2S
1reWV3+01rsqQL3RfIWxyi7VraI6gdUCSftjYdCZWU2+tm3dOA+ovG4PEw0bd2HapY9Qrk21gt6m
diHt7ZiU5yF8pQyl2fSGzPY6FpR3h12BS3s1mXbsfK08B5hr2UnLkiX6TMz00Jfsxwi29P0K1BmU
AI72H3kiGehpcxoubd8099NoVMJTMBRxguGpC1aAl/FV0VPVPQvfrN6rWkSvvCcDwgJQeAFgkd35
veX+EGQuqABIffOm4Yl71pJ0vpInPCjWGt+zzLSJ9blWBIrDrDrSfz2wA9ocDlbRH/CJZeuG+8Pk
TWm9mBJ8foqs90Pna9dPFoHUJv3UYhGDYOgMLrl2GQ0PfiXtr7yPuJsStZQ458TmA75L6ZOZ08Pg
UEfj+JGwC5EcRgGkkyTvl1YqMATZFGr3UWwTGSb9WL9SGJBczbQMiPb5rVRrw81mCHhV8inbKrkB
E3hMm3Qw2Dbl/gGZOwO8E/KwlkVb3c2VCaWyGRpnWhn0R2SbyXDFpUzD4dUapuG774TVmyOh2kYm
roeV77KNXo3VpHFZj/v73OK8WZlNjfdITM3dBJ2WljD40/tOAWvfK20o39xgzJ31NPvdgbCJCUgu
iisWriqLnysnknLlFCY5TIlmD6jXrKDOlOmBZw6eJVa+clpPkr0gX7m7MVUtXn239eUmjwSGeL3X
rF2HJfnmu6XYIX+rdY7QCXvMkaQmzRCZyNJ7dOnEUOdpaKujjvfes0spvKnvGqg2vOBUWs5rKvXk
phKE3wDCtxuKTFy50pvyQe+aFpOsRcxY63EkKtAN3qji8tAoWeerLM3r16SOWySGoGv0dYd58SWZ
wMBtWriouIPjav6+eNsuvkCzNg37mwxC94sK8+y9CJpia4ZgnjyOeALSU58ADaFmhRMRO4c4REqo
iztL9dZbdQq7poS0ZQQW/uvJnMxvasBd0vq6+dUlR8pQlJkj6/Qaw0ReGMUeJif/M8EZ7+zhCU83
J/Grfj0aof7euz3E5Nwq39jptQ+WC0tnHY+GeO0wDvubQAwdryXRdCsAdvqnW6FGb/zMDha7Wey/
gJ/Iv8AVshvi0OF46poOW3asaeCj6waTDY0XhzhI7sXcRS9Vrgiy9QAZsx7usLYBe4QkPbXug2xd
ce2gf3iBm2FesAAI3sHd1VaOHqgdKUR8eFbdy280uBr0lRVl8DXHnYmYjykbqp5m6hM2zEgAlQ6C
a9Ma82YwZv9gxCmQM2m13lyaKS510Z11fAN2V2ffw9jo6BPqbEVBD4IVmcOclkAba3aAl+mbLQuf
lLnAJstvc14AQLK7hMaYHAKuWRCrfItFcFQHMb7iRMafJZCYfMXKCqSHFqYcLeZwKRCbn1N/TJ9Y
q4c7LOAa84HfnWuUYLQbaotPSZ3h6RbcEbMhODoz1TpEK6pu70RuRReRESQvjaP0eoXbBO0wjKwl
E1ga9gYvxXxKNL08DpjGznyH6dnAfPjhz1ELw7Ft91lZ9dvAJZtQpYHpGcn8XE4YYda6odfvgVmp
e7OqkNRFVB/+PSX/K1OyIRmF/rcp+a7+HhT5H2fkXx/y+2pNJ3XFZpWdmqvIRC1ZpN9Xa4b8zbJp
/nIsclmCv/XfM7L9G9El2KouJwNLY4O12++7tcXxxzyr/mvx9ndmZE6mP8/ItCYCD1GMh4uFkP3+
XxZSSdPR2sxV6j5OXEgxyMWC47omSXHn+qWUD9Ku6gauoCDo7fsuCAL2QpG9TnxcZ+O1onsWdEZS
cUNvo2QJkjgpDS7PltNr2OnIwECk6fMEpXPZ4LdpJT7xnAzcA1QDPXCN12Tx65APQmQpQgMnxq5w
cQRnYRUfYYDrP0wqPXD5NpXzTVsUh9F2gqNKFisGEVYI/iq9oc/6uwDQlme6Kao7wj4qoGl3BJkN
nH2Qvssa6LUptS8KIcRZFJFs0UbyRSWxF70kWpSTcdFQSI51byjbxkaK0kXyyO3wVv+UYJpFjenp
d3Y9ekjodjIBYXLIdXPrbJoqLT1XhCFIRyCjJDHWLePyt2gRgxoqLeKrZYyah+qm7uhZRUaaopHA
e2pPFtbiEI6A744uJDuycdOjsvCde/wmphd/KrBxcDTRXERW61FJ03dXTcE9Au8MzReR7WNSHMbx
hXNDt3a2HMUhyM1+49oJ8Cihx4jzqqUDZaUis3ye6pFGxQDg2MKXz45aA5GSig6HCt7Mn5HwkkFB
7qYPrVrFc7QkdUYGLi8mr1N7Nui117YDYnvPd7LY9pM+Gxm1EBwj0ZmbZhEh8a2FPxivwLgtOmUT
yW47BCZG8yrqPIIZ6qGa5QgKPkwCz5ja4gGWS32cCvCUIqv0B21RSPM+s4++xLQN9AwFFSgn6wUe
Gvyhi8gasgQn5hBMlHduq5w8ggywx19E3glVHhlRBwhRLo49x9nwgyDXgHEtL+8lwMfiMMMqwKFB
LJyLJtMLKRoMNPI84L7nXhvm7HURAlkjSy+b+ek9dA0WDS6tvXrMSNAPntJGt/ya1r2qVlbRcD/B
jAT1XyBX4e0amf5sg7vCMS782j3bsEQ+6WmcynWcKrriU2fKtHNPBLhZE5MurmAkozOjQniy/Xx4
Rwplp0TevANamcNNHoMptNZNYeSE+FN78VrhScPDKTA3rFp9wlUyzIHW7gVZrm0eRNF9NGKeX4cV
wMlVUfsZT7aP1AQkcYpaD3h+N2CrKvv+PM9RV3lUV5jrIuS36ZV91uvIw1pNDZoGoRgEjYAbV2Nu
UJdxzgYwjZbY1YnqvDAw4ZihO2lLt0BJnExT0RX8ZIqh0fdTUsm6sGsPQ+nwYpAG3LXuWAFHEc1t
Htt4fnA77UMj7cczpdkgfhw2d9a1LcyG+qeKPh3q3KbiZfSpX1o5Uxc+zTP0hJ1koZPv+D8xrbpa
zvsmJ9H0SEUTsHvDstsKYTs17F2KRWQ4qBhmj1mU9Q+ciV+sznbOBKWb+bFPcAOQ4gz1AoABbXlO
qbE7aRpxmUHJPsh84Hn0pcskHnPLAkQncrI+VbybR9M5xpozYRsatHE8j/pQnJTZ5DNzZZ3s8D82
S3G7j27K76rYBiXynjFL80ErJ9FvzS5MPVpXjVNhY2ExnVhzNxpKfejJcKTRaJaRB/h3gfjhtIm/
1fTIvcdk2L+wYutfGzESEqwLKXnW5Nh7GgDOTabbWnuog6WtBUpws7FD2mlP/AUJ9FZjxYbgbnM5
XdncXVjaNJBsMi7weBvEKp5SyQYGrAorPpuJxrLrAEpdX/ZsDGp8tn7LtaddFVbWyUuRl53DndNP
n/QpML9SMfYseQmjGjQjwGaSC8Ye65x6WJgPXoA302uNsDrAWlNik8+tsYGkg52MCpXxxv5DXtPM
6PpVxuJNv2A3Ky6gYux451SF+VK14wtUZQy1LbwLHZu1nzrrvhdtg8gfj90FU4V+nZFg2HUWbNYw
K47BA5ktv4ZvINNpnsBuqFZZlEfjmfSP7G4G50pmTv+3VvkvxScMU9fZwv9z1eH6ffiP4/e6+T79
6U71jw/7dadS5m+uoPWZwmlCP+5PUfLXnUpZvzHHmY4y/uve9LvsoP/GTQRxASskPasL8Oz3K5Xp
/ObyzyHSu4YgL06H7d9godEB/+crFRq3hWLl6K7jGErqfw1RGFWd05cB1py+6Mhc57VJSWYAB/RE
GaN1wqxW9Y8BfPljIbDSHsgptw9hqfXZLgHKSPsULI1sFZKBWCssofjhWRUbJTumIPBl9OD2jSB/
mpvY8Kp4PeMuvAbsH0wPC57/NBq59WLn/XvKOIXTMHvqK3yk/4+9M9mSG7my7RchFww93tB79+gb
BiM4wQoyRPSdobevr20gs4piZaWe5hqIKaXoEXA0Brv3nrNPn9fqocNQTt2FqLhqcmeDSYngLFf4
iEzgLN4Mk0PIV4Ap4BGxk43KvDdfw1wwGDWM1Hqsqim/dHLs98R9Eina8MHJQ+nhuP58W85YQ4Uh
xGOkEEOXnRF+7ywJSQybJ1zKETzKGe4tfQcHbsa7PYoevVoXbpXTsQ/TJypXpMlIP/nK9U+3htHx
6UmM8uzmUgVHWjZo6LJyOKs8c7a+PfDBDmeztbOqBqeGV5JA9HnMVIvivAjMV7/s1Q09RxBdVqhO
5NKoUz91jBqMgd8ugokUq4z8sy7tw+2U1iRrJST/uRt2UWhrJ1pOJ5kFWFatJjbehsF2n4I+K7E2
Dra4lqg0zeNEjvwLITXEFIzxIF4lOUBoZWeTnwajfL4LmsL4TqRGuKVJEl2AzCQfRtHNt40bBMf1
+GjmyDN3tsZB8efZKnouRlWCq/E9v4KtI4cKXz7qwjoAPZBivUX7syAQUeMAQa5Pres4EKzQSPxo
sF8zXkiSU1SIXJ2Ih5I2cnc/T482krcaCb3Cb2PU+UU59XlEnk32SzYOB3IOrdfGMAPvIJolMHEy
Itce+pJ7IWjyS4a3D+mVlRKzxrxkz/vBfSJ0sHiRhl08JY1cXlss+dcBW+vnTI3BIbEt6QHAa21o
7UN8RSct+ZwtjY0Gb3HR8HOxA49M1k3eu6Sm13zJTLkGyjirq44uI74Nnvp+IngN4/ucNepN4Z0+
0pbE3oI9+fvk2VMD/aUs642wFdnhsZWl+SHktQgKsIDbqcKhAEYIXZC2msMcIqWFLGs/2/dx3j1G
ZbjcpArks13n6Q7AUXRTeiXI1TGegqPoQ3GQRWK/FEOQH8sAWNYm9zBMI95Oy+CYC7N76mvn1e2L
4bp0zc94/hamgWM7JRAXlKHgJRc3ZRypftsJzzukIDS2jm812wFUxCUmnJUx2RBIuARFfQ/TpXzo
DNs7TMsCxyB1xGWIqxAFUUuB5HvOSflev7dCR10Sp9VuY2uyt1Ph2p9mKCAYI8ji3ETS40HVphmn
QxlaWVBXtz6b20PVj/PeqnviFM0og58wdcaxbezuZgA/dzcDIr6qgBDe925s7cdk7PmLfmdihilB
6m8CI3SuC4jOA9h103+FEpveRELE3xZ6w7w02D0tXHrVEDtcEV6CcUKg2kN1YCPVN/kM4bkQntii
yLk6xXVJ8x5lXob+VSR7UuPsVGMxFN6oxcSw1Ca3o93Ii8KK9WJ47nK0WhJT9vZC6iqVa2Ma+2pR
VKWA152dlUC0tYcK3xHBknB4h2Iyd6PnLVcTetmHZFbd55Dvb5+dCPD9uSlrvVVXsbwMEXgDY/EG
IM1TkINxr4j2RXpHcKBKCMlgEkFmoCys5NnzY/SBBDSBoZJldjX2Wb5sR1gKGzOzSKnGFsBmORzn
Y2Ki8J4WWocKdIRMF4vsqda/rZeByFtSfZhxWUwQMPZkWN2qosehESh5L4M8v/jVSBbKxGJuebQz
AQoN0du6srR5TxjrXOaXouYJpS4S5o+nCLyf+zTje3uRjKN3nmGyrI5YKVg1Ft4wkm3mcUaLTIJp
YTk8DpP1KFz9i3ro2zvyizgSxnDqhsJ9pNyajLC65bW93HYyJ26hrlW/74ZK3Uj0Av+BCP1/bZfQ
WxDS8zfbpXP1kb7/Mzb252f+1Gg4f/ihG9i+Q3/nh37r51YpCP4AG8oAkA2M1lroHtP/7JV8oENI
t3xYQR5RQ/+zV/L/IAOPLHdGsj+UHf/OXgkN4G97JbRhgqMgRYjWVGD9juoZEAukKpkNnUg474hO
Ld6BcGBKH1aDerKa1RftW+8GAwt7Hlvi2kvwtYNgw+IutNudkLfxw8d1eaeIyPgSrrb4OMzJDuRT
Jb5zfPNlpaovpUu1Z2pXvVwN9hkCgRsei0Bt89WC34WFR3BJ8OSTrvUo52G8M8f3Ujv3E+3h77Wb
n5cDxn41FpViHt7M71g9sf6nKwbAsDUSYF7xAHavUQGNpgYkNJFjnHYlGW8LZDzN90lJbND8gagI
hxuU6RAaSe5SWAmkFTj7AqEXigaWYeLQg8w+tqGOq501w8DONM6AeQloA6MqPBuHIMSDpmuaN+AA
6nboFnML0KG7isNu+oZ9BVpCnxJSxixtucJL0T4sTRa/W4nFGyezgIwAFmRBabYegxvg09AYFImP
9wh4azKDghm+w1JO/rGY0/w2sMv5gVVTHZql3y3gHnx/Iq+zRaUwVgMJqc4CaST178XKicggRswd
jQl7LoN7zxVI7fusf7KXic0EMIC9My32KVKNKNiV8DJ0+9jfZYsaroKVW6E6EBajKjTNYiVbpBpy
Eay8C2ksxYtdNsPToKEY2SDgYwwalZFqaEZv4PloNEijqkLjelK0snogdpsamh/0YKB4KhbD5yJf
mhYETSnp/Mj2CvfE+D3EsZnRWdIAD6gqyd3oVMW+wamY7aopxP9B0TPeoKaQYhNqHEi7ktUJuHSP
cVqiVrayqfuSZWQb6oS6ljZOa8f3VRBW4oR8MH1Mmtz+bKGIewiVy2+zTV8+Cfj2B0z8zpVY2SVQ
5ZITSowYZxdsE6sHcjJp3AlMgGLrEcz5ZlS8tmyNRcFl6MuDt9JSxEpOmTREBd0RPJWO/FfjNaMN
d5+sxJUR1ENFh1Xl35yVyTLQiGV4pMpd6NJHajW8heuYf0IqkNz7gJZvOg158Vfei9DolySqHCyO
S1zuuF3r50BDYgAcUBQYGh1Dg9e5aUdnqPe0xBqICD5qFsa6POWvcyUyR6NRaH5zembU70SfjKnJ
P+pKxH2/oSu6ZB4+v3A2i+vKNOcKqSL5UuzqJ9yz0Uje6eOCanG5JG6SndrJuxdBxsTUgath22gD
yLYMYVXw9Oy7eSje6GgvG1FEDO/8ATv4Nm+sGotl5z4NgwvCfgF8AoBxgZHLzPLWQd1x3bvgAx0S
Sum+doS/5Auy9mjM9wH7jK3keXmMOjY2mxQH+6d5VUugkzGze1+jD8Od06AlAZTY0T4u0NBU7q0l
WuM0DfLFYYL7YOQB26VZCzRslBpjXHk3tRZvlFrGUWhBRzOUywMiGes8aLlHrYUfwdIVD5ME0QnR
cJWFEIlGO3yPsrLcIQrekMKaIt1PbsuM50MLTGgzX4/ZBW8EP8k22uOgxSghqhTayVovB6Q1Q0Ol
gdAiEB0/RotZtKwloRt6jrTURWjRCyri7i5FBxNqQQzpaDjEtEgmUyLCgMVqvaCgqbSUhuYKF3n5
kN141SvOYdSbV9mqvxHQ2g5ml3yaV3EOKp3AX5DroNshUKTYIzd7NLWkh9DmF1QHd96UZfc9qh88
DThilitfy4FKs34aU4hq5ez320nrhghuHqkStZgIP2twgkilO+canPNDdoQAqcU2e5F2d9VrbRLN
5PFoab2S6Baco47lo1YI8+QiY99J+XqUIfhGuhvIOs7BY3dpcRtdeVoVZca0lcxVKTW39dFwK+Po
MGjd9vgqbpdVXNXVsMADBqMP7QIOCHcFHg/cl8VDrrVZXig/fLqvlzyNxZUqw3ZvdDgmto07C73M
Eha1Cbj9nn3yA3aucFHmajWY0rqw2IuX20JrxZZRyE8qj4et4WKQtML0wZVGyyOBykwiukLIg/IM
F235BGc4enC1Lg3UAPEatbnsbC5TyOh7B1A2eS/m6D3RyjZLa9wsrXZLte7N0wo4gjDLbW97l06r
4+aBWyczzM9Qv+mKaw1dks3RNvQ4UiuH9cJk+5EaAsXwMC8He1HhYZj84jvUr+pWTWwp0epNvYNs
T6K8uGWNMa6zPkXWRxO4fSTdrdi1WvVna/2fq5WAsGWSb84qDwzZCG/9fHjkJixuw9os7gkWxvui
lYWp1hgKYd5DmHFoPqI/LLUSsQjscGcMWp04iS/uKBnPCiN/KrWG0dVqRoq89tCtEkeWQy13xJm6
BQVSHUA9M/J2dXS2VkgaKAsvbjcthEWl89nreUXOufLORgHdZ7du/v5jgfgXFgiL1t7fjmlvayjt
f5my8POjf7YW3T8cWtzokj3XtyziFP57XBs4f9iWQGTM0EJvibXf4ed+Gd0yTRpwKQxQbYuP8amf
41rb/oO/yhbX0kJkhqP/lqTZN38z7DihcPAO4E1EIA19wodF86uk2WfDyCuDMOe5x8G9YbFM/B2c
PyIerVGGpAeODTO8wAQceI6shWQ6iv0wQC9Jcba1Ji+bD2y1y3xPTlDcnoyiFrjrmNCWJvgOm8Tj
1CUiTuOzERqJW3JtnXMPLt9i35q1bwW1JC1LgS0eXxMjgzUHvgR7fR0mUf3GgA22takidMwZY87N
xOzsWiSW817JUdzSnzMgGVSx522A7gfN0SKaFwNqbuiPEJhYshdPySNs+/CFDhu/eKKmTzd9F8yP
8eyGL0DD50eJqPZMhhVxEOQb+fIuRnlYX2os48HFC/3uowvIOkRTyLQBLaMBCjgusKs5ZDUvxUyk
cT6EfI0mRFy3saxYnkzKlWd6xO67b806N9EYTpi87U+K7e99BfH81NkmKd1e2Ynb2Gr5/o2P0Cvz
kNNvW8jiHVSKrENbiNTkIyOfiZRmp7aeU3gQb3bUmuNmtiV/zZlFfVXWrvu+xHyOnEcOwBUTRzsV
/DaTQoJIDD09HGwvAYQYznxrJ+d3BrndvBWZqaMwCpc8jWEyCfxCiXhVJX5yayMpvA7GCJEyHJcb
gjVGhlxhfq5Sn8/4hj6f3hwxIyvnktxK7mv+zY8LCk0ql7yFovDFGvQVHpeBDA5Tdd2rt9RwbKYm
IuJ5zq2s3Jk4h9MHo7T4CsSt81OaMeHPoNNB3i6KwhSamMExUuYBAZoWx3C3vuHH6bHtS3c8kRGV
mJ/pUDn2gSghmmrMir4n0cCZMMcqfMFK8sguwT0sVeIxu4qI16QtmCFbdugL4js1to0orefK4QZE
QanvWnbDh5zBFrbeRieNK7yKzL0THbmZ6JuoN8nZTLyJ/+33I3eDJdnOYRjsfftHEAcWBgZZBQia
llD6jpvPsJBJR6PFo+dPDZlJZEHGe7NvxG3C9pohMHvTEUCEdlKi0if0Ms+aCsR5FqJbyEN6O/uR
W9Sjg1eF1zXaAue0ziB1LgIQjMnmuCFbE0ZZ6khJm14RvO2p5I6JULJ9zLPDr6yUwbUb9X2yhHPz
NuhLFNi9fS7Ztb6xT+OH9a0JZ5q2955AjvS4jJAZG5AVbxhzo5f1Fk4Nn/Obd/WV9tXfZvomjbxx
xgE8cEomi2DQmbHafaksokuTjNxJy3PCFzSFnLi+bmysrUXADTP4Zn1VVB7/en0kaLWmR5LbOXlL
MnCx8XucU8Szb8qX8oQNn2mmN3ji2UGo9oLYEnJZQ7QDnWmMTttCavSGhz9gjxc2PRa4YsfNlJZ8
HZOwjx9jxNbEa8F6Z3KDGTYPeZePnJ9IOsQBWGDPF1OxgjiWaZ/9pA6RLRfhtWo9LiECC26JugG8
vkEdS7rd4APfwxY1UnkakqwGOmEq3JlF4588V7IxLQhvdVsUHDbYDLzzdc73tWcJRFd1TKH3IQ9F
tKEFyAEpmxWrtOopgfU0NzdxBjUh1TH24PRw8Icsz0GVM9sFX8rPcTxgGHlO2y3rWTJMMxLPmFpB
XS2lMz9iUuMvQXNs33Izak8hrvwjZEDr2be55728wMQO2lOqpw5smHOaB5ZIm4oDUUvOHYX5lAuF
G4TkFFOp5hLXvjvvbRhayaUEkXDMTJUeBwdt2RbTtTwVaeS8dwAx5B6OBPcUDWpu8AX5fbuVXeG+
mxOWZEAzQjy3w0KIj7tMyw7VD2ptNuHcL4LIgz327eZtYnKFIsRrxW1ah+K5LAXHk5UN2VdjqO8c
n3De5eJkkh9vxVH3EedQQdLE5e4O+RXkHIUvMnVFduU0gzwNwjfbw3rPOxa62a3Z8523Vqvv/8H3
xO2QjuGLy4iL72nqZW+cRNs/jEA95gP6BdY32fUIFBJb34+hDkxt2iB8gVDGhfyxpGFgT1Gl+xO3
khvBZz5nQQe4hmp2ghLNzOve8Xi6igIrED10Ti92+MP6xJVj4LzAxJ5hfLSuTA7rylrXiQCZlATt
i4CBWL1Mcbzkn93JZp2AOMuB4sROj07Su+9hQRYtxLPyQSSDtUUM/YFUE/13o2f2QWvql3MUswKH
hRK35CSxkAH+5wkOGBUR65GgYEnurCVZTiw/djnhFoI9kmxQt9HG9moVXpVVRz1o+RFiHNmlYfGg
suIfmZky1QIsb6DWLHN5qnpmChenMnlq8mFmreWZlLuEJQbx0ARod2u30vuoq/KljoW8hNEMOWmz
ANBgH2LLZ8sJzjUS4mjTUX09o7lprnjHBPeCyT9BkXK0D7Kl7d8K0d8CMSB2eChi3blKPqV+6xZY
IqIvLQoBw6rb684M3a3sfYyEGc8AdS240enU92SLJ0Nz5WeEakb3ZkL6RRj2nysaXU3TtQeDIeN9
g9UlK/3HCGWf+XnxCmjfG78uvegsRF2yquKRtB1wqco24ZI2ZsMo0LNUtfU7piIbr3WybVNbSOOB
PycwbJsAbEeuOWsWegQ/Bc0xzNPFzeBYbA0feMWGaWWyHBaPXBUEO0aKEKsbdP3qJ+FVbzvqLkDW
dumykNdcOrfwdIyGAcQkPjlirG8M06vuiJoLLj5xortCOGxKkqDexwE5ixu6khReKHGu5DyaN74d
m5A9DHd+L5w6+7T45SeIqG1xXVDIP7R5AtWzp7TcOgp8R0AU+feOIvtrAsAHl1pobQAPWXswOuku
YKBzWIwsPJljO+6WuS/3lOdY1hwno7a2u+wmkISy3HC+vI+sD6qDGqaI93hq7uN0+hSGWYPdxpdH
P5q+jEQWuGnmf41JnnxMXJJfRNFaBzuHeWz1Lnwfk9PqhRVhCnM5f0OW92wgtd6IidI7SBP1UCrk
czW82UO9GM4xCkf/mpmis4/b7rlFS5RtpMfOaN+VbU1YCGKTnMQD4lGTZh+zb7gQTSIuFnL4k0vR
eM7DwbmubWVSMuOLGzHnPs0eU1NQxMHeCBVxWKxYOgo8v6cXtPPZdRoqF3e8BIivdcYK+pHhnQtp
Lw8xpald2dUJMJ08BvoNgVcGNQ1wlZMLuhsewmK8ddHc7rJGhjcqcx+GtCRHqqrMx5z583W9FP0n
a7aM66UkEZ5YG5/PTexdv/ZjQUxQZFnq0s9Ve8zSvn4F7tOzvQOkknJ/W/kzXWeaHpNt3JpeS3MY
uQT5Ps5h8N3lkNV5eZ6YCLyTBPE6G3qUCGSpZIIlu4Phc9tsFn8y8RX1w9GMaBy4hGxsWfxjaFcF
LyLSBs9j5X404CX2Vi9goTdmoVcrAbND2u94n5p2F9UdCsXa2rO7luwECUnbLbmZ7/vW8Z6jlhWF
lV+W+7RGeYfqwD+ZHUDEEvfMrrOWhYtWCJ0URtTZpkHIFA4sJIHk3PWu+ThOeSH2sQvuj714y0jv
MSXXFoUTqj9iVlQ3kvikw59Qjrc7pQOhyN6qGlg2ETlRtY6MQiRpsDDJ1DsF+TC9GHlnBbz2Igus
ig6dkk1PBUIMle/J+ibteC5SotlfGhK1z0oHV4U6wkrpMKshIV4tzPz04FlEXU0x8V478SMCCxk5
Gz8WUp2OFeqgrJjELMas3WcjCYcrHFY3Xk7iEy+v6AkvCjP4ieCZzUDtQkhMq9O4ujWZq8yZjV8M
gLdEdrFqhQc7XKO8MqFzvWIKt+guWvO+MONQhqwpYOTfsqhHP+PBpjUszF2Tw8Dn6hgxa80Ui38E
jMUuUsC3ICl561oDXtptkAKHAaYdueVVa0r+fV6z5dqZLoRN7h68J3t3YA+aSASe7GQh3G+80eHd
lLZNsVxMoebHxSK+ib0oMS/txLYcMHaz+WUy9hc2f+rzX633unR2KewtCmjLp4zW//8vbuAhiYq0
6dOMNLOwQHlYo0n5rBw1dK+05RQ+Vfo70Okrt0CGMOW8fP/+AMRv5n99BAFcVf7hBzZHwVjt1yOY
Ek/UyurjkzsD/9qQqhST3huKyLoVRpfEbDaj5pjaaRJf9U2kwHXRBruNq148B+Ygbp06Z1f590f1
F6cFwZSN/tujr+Fr9sOvB1XZQ8Q43olPlcHWD7cakXZzWrMnHSmOoUtZ7HyGEj3gzhjj5u3vfzva
qv91Vfj1nv4PW3Cxerh/uSrVQnOuGhXnZCkohTLRLtCVUXqXxCyDAHcNdtFTYD8D4jPOQm+/K6dw
mK87bWPdObC2crijeR8np15X0E0bV9n3jl7w41TZLLT/4oD/90V0fV+4GMst0/TF7+drBDlp4JIq
TlU0ImTCcggFK/FyvGsSRG+7rZqy2ntz176XTr48tj29ijahlk/rWT6WVfsDxfxt/n/xP+q/uK81
f/i3G5uwE4a7nu34yPPX2+6XU2i4raEG9g2olBBpbTzDI0KXltRLR4uHPEJDl7+TZXUfjvDtM+Le
gLlVLYujkLySt13X6BqMM/v3p8r+qwPzHPDEXoDUxF2v/S8H5o9mg8GzTU6k1rFDjREtYKAMp0n6
s1agd9UTkdCBc17A29FPsGuoYqNjjY8DVl7Cr8YpfDFp9mMWWvfFgpnd0UgpomIHG+shjTv23JFO
tZO61wPRiSfbKCO6JbnP9PZmoTH48aMoTUtkpIPSXYBqaebHJEqZxaIUm+/1Pu6d4AHuLUV0VL5x
/YYK6O9Phwas/H6dfASBnqBv4Hih89sClAijTZfRNyDUu6yBVk0uwwUEHVVLNXP0LPzh9WIFpFdW
lqJ5MpcJh7Wkg3qaQ4+zFduC6sRVRNVlhcN/5WTx5+wXTKDW9pBtQX7bTDKjSzMwjiUaTLtqt6nf
jDADxlae1FLy210wgUSx5QvOMoglP0En/+lE/6tOtHD18/d/C1zZCtAaluk/yVt/fOhPyQa4b5je
iL5+pvn+FGyELtKL8Hc2uPkHrW+eLku/UlhAeQb/bD17YMPpa1DkCpOJBSqOf0PW6ur+9q+3LzAZ
nBQOrN0AOQnvi99uXylIbNem4gv0YPwgRRF7Yw/3ni4zTmiHkNu49G8N160f02bRwxvCcVjHTbEl
bz3bg+Awn7I+V8teYr67o7SgWvAM3J4hlQA4VfvSV4MAWZGyTXQDtGebOgodzVqcfKzUbnI1FlPN
ZA2/1aa2iusGPuk9c5/gWBLkfYwgEB6BDIAYjksj2nVD7h1VmshzzvJ5gyYi2inVwTu1hwVCeDkF
lgYXeJ/TwaqHrV9aGU8TmnM7GcZjZlj9aazq6LFeE6wI453Pg/k1z1X97udFcIPHPkI9NQf93tFt
uQnI5oG2nXc3RXMAX9HDi7SlLW6ekeY6p1xaxjeW3va7rxH+JDdQCUclJrPZihgxa8R/mjTDsbcZ
4jKVmi4UcZRuS54tuEgyi3q8RtTlUnw3RWNTBiyxdxubVXzVEf77rVojBQTl6K2hAAIvaQsuFBRG
hq/8mCfB+Clp+v6JOngGEGEo+dWJ/PhVGjl5NIPrAAv16FMByguZEAfVuTBz4CmWNhUmbphjVNZ2
w3Z1HlrO9NmjFuZMV8XXQrsUQ+1XFNq5qLSHMTWhMKjYveSyb8hQxuXYRAXOLNfvDv4cINyVNAmp
WIFAs/nWFslwdUtylgZ+mvZQWp1dXC3Ch7FOXc4X1Y7LTpsvQUMZp0wbMucWp0FdISvN+5S8pqlq
wCwsM3ntpedmYgdLF5tnslo+U+3+bCU+UIb+WEKH1R6KlCI6JAgYkSEsJukU2khaKFuDCBnwfkcl
g9O0gUOQbkiRYgafJdV96lG2O+3iX8cS95lLiivtv6C8aXqa8NZqas1Xg2u9ml1d7XuNVgtsOMTO
V/hwWvHQuN4RwBEQ5cYsT6pRtCBHHzdtHVTYFko3fIgjcpNI44DiivuWHLGdJ93btCADpdIuXVPi
16XXbiS7Ubt4He3npQLB2ptpl2+o/b7Gav2NWm0DxmkhPtrVHJxon/C4WoYBf4u3PiyiahvTKsE/
XbVf5GJCqW7IfMrRF+D9XfrlsWNSG5wcO5/Qj4PlPKUWNVe42pfpS2JlHrSrmSirhNogcb4OFJ7I
ZRxu2q0vFV7ouAq+ZNofDYsSq/SsXdNqNVAvq5naWY3VdN9rOpu4rV3tu5ap85W84wYfOPotBM/L
P1xEx+An6dhU+yiIKsQtA1buYrV1V9rh3a9m70X7vgPtAC9XM3ivfeGYgftd08sHXq8MFNqU51ma
7OVIbXIgaOIuL7XPHJl1t5udJsWFQwSWmvCj57WACG52TLBXu7rUzvV6NbFT+ftbI8TZPmqPuzXi
dq9X4zt0S0zwji/NN0s74zHAwXK0TOzy4Wqd97WLPl7w0+ertT7ULnu5Gu4JE8k+56sNnzhMLPlK
u/Oj1agfaM/+iKeMBC7t5G/NEFO/q/39jnb616vpv9P+/0WTAKI4BAqQrYAA7BbjgTCg9oun+QGt
JgksTiVu7BUvgGYe1IDtIlzYQj5u7xIoKBic4J3svGSKzolF828rzOYpzrtmF+ThdCU9mW4JViVt
ufIvjlaKjVVVPIRAjRHKE0aUkT+3r4XTHmezfI4Rhx87OUWggmhzbTqZSgRu+VJtw54szRb1/oey
x5kpioDSjli/3Jt1QgVdmMCB2UYV43DlFK0H0cyREFI+K4Md0GlhBJKbr3iyPIb4ibRF37+ipe+y
u2gmd8JCGHUnQHgeEArIR68szEcaJPE9y+J8xPipzojAX1ynqh5bnB+Pg+gi9B0pk5RJetWrbcgA
pig6/UuyxPlLUHmIzLqJxypIm+qeDmB5j+gS3UBcYvVMc+c2jEsSkUdFaoUrcU4JXnns+pb0loJ5
OLRwwjPEFyXpMaHJ4Xo5bJEOLvmmK8CisWW3QBzIziPlhsNXc28RYlZFMEVVHz05gfTOSOCn53gw
AqQXY5T8w1bGclcZ8VAee6OtrxcGKAgjmuZJcY+fUXWb35q0VedpkS7IfHqlc9SqLxjj55okOEOd
YlHQMHJIZppFD1u7B5eNbJ/1aEiFurJ6At8Jea+35ZTdtwVaQLe17LuoLjpnQ8x09Dhh6q/BNNzI
uY7RWyn4F0sw1Pcx3kqCBLzqGeipgJKl5Inlwj9mrTQw9ZIBsbesyX0oQpXARXZS3RidMIW2M2lS
rtkvl0X5ywODjomM1TA8j0zNXsh0Le9HFM0nnieP/txQA79oIL9yibDpbtSymLs+q5KJaWvYPkyI
6JCPZna4DUJf7Nmym6esLZy7IS+jG8Wg70ygBgaCxppumbB/M2s6OKKzUVK6ndu+pgDkvxBBkp+7
2miOlZ0YZGOPLDXcfgkUZ8STrm7r+EQyZvl9FNbTlwYR5S7vhfdmkelLw74q9z28JugnZD2mRzVN
rtpLaVn1U7WEr6kFtQNZPmKAq7ZrB23QDMD2j+UUvqVGlD+5At/0vUdDvzvBSGNooTwvd6FPi9a8
trw+5T0Gzh1qATllKUrzKuTM15ZanmQbo2S1A4Q5iecfGFb6yOAqL9pm8fTAXK3OrnrkCCXmECN5
dRvbJZ7Y4xHfgqU33b2clIyZgcLiUt6NEPjz+mMd59iDL9yylkTOPjIy7N7hH7yx950/57lRfcvG
2QKGMfjPdNSbC3P1Z8gTy7602/Lst12z9QeoIH49P3oFTpBo+O6kyXvWe28+Zc9XKkl4C46kO9+5
w5u/YmP9oLgnQmA/OfhsuThMaGXDSDzv2++2cqE99A1cKqJmABfR5UuLk6yX/sF2J5T8A8BFSCAy
jONnGMdEUSlLPSSK/Q5j0MktjR+dhv+UUP+ihKJBFlA6/98l1Lme3n8tn35+4Gf5FJp/0J2hwYfu
xkc+82f15P3hORZIY3p/QAtXZc+fcndbEwlFgGE+YNwOE+e/ayjHxDWoBfQmdENHx/D+OzWUY4N0
+OcaCsMilQZS/JCKzV47Jr90RJay78fKT4OL2ZbzlZHxnpxyK3+cbTf/KOmDnaeVBQTIGy5QviKC
VlhQprlBkd8Z97BU8N6CkBnvHbuPXnKFVu+q1eChhO5mfK5XMlBUDbaxbVdMkYiAlM2F/7K4/fQw
SNw9G7lg37nA1yk+xhHg0dgOwUsy44sFlMDuddOvdKRKg5LYZJwTjU4iAqHYZ4kNTwlbMmwljI7e
B82f4h8V5KUYxQdvqnn83Ket8wg8CkLTMDbR915jm2JjvMmJBIB6U6UZDy14JyeKx88znY8tO8fk
u2Hb9NHC2G1hUMz+fcNQFf3+YnfI9uKZZVeKic66s3z3S8N4qKuMzjbsgvh2NKzo7DkN27QYshNi
ltp2rq0kyzNSkpSAfTQRR6DYcZ4KD/+1y9vwTSx2PG/tAPdW57twrwAnFk+LSJI75L+wooY6PqUT
4w10AMHFhYt3NOu5sXeqLL2nMolpmtLHKfzNsrCNhBRn4RZKoAYQTeXU4cciTPKe2Ej6FIJ6c4Ko
E9hqlLfYi3KdTyo83Qwioq1o5/BKsvtdKZXVxgwb3MeI71Hxjj7bc79sT5j+61NumN3XxIASuw3T
sqgZ23nNU1tM/UX4AUwqGBMPtLmLfmPg6LmjdPLNTRCr7A5mK5UuZJzxtRgICPYGpw8AOdY+PBqF
LAFxLtnNhJdF/S7mDb4vukreEWMCZGdOgT9hZCJzYpoRajA/7y94IW3Gc8kc3wd9873jpwwns1dt
ujMCu/4+xVTkG3tSjGZTR/XfMHp6xikiSuElGnBcjXbV7lWIIwz7kTe+NyLEITBJMEOQjQ4hcaA+
m9TWPoiaCclmTsV0p/ouzl5ak2p7fFCgEupiLxSwwaMvxvRxWvzknrikRRQfXF1rcqiuZcq5nSmL
jO7aVHKpU0ZhzKFv4444nVLU4M+dfgR6P3mIqYX1iWnqSxt1TOUK9eR09MZpKgu2b0KM1SmqRHMA
q1viIM287Yjz+AIMLT90ZV7yeNtySwMS7VAO7KQC+4NcqQaL0ZRb2sLRgXnwsjF85tjpzBALO325
K3LBDiokQcCkyTHXziNU7ROeNfdaNU60XZixEDdcLSdeqpz3YZ4bop6IMN5VAY2VjVO1Jm2YeiFr
vhuYO8qIDI9M9Rer/C/2zmQ5bmTLtr9SVnOUoXM0g5pEANEy2JOiNIGREoW+d0f39bXAvPeaknmf
0uqNa5aylAIRCA+Hn3P2XnudqoERPVqTP14payF/hXywfSuUwrdfLu3Z4RBxMjNV3s9GZRPIWjuQ
RLKKrDa/v1sSfpg5kcWLZz0ZGtsA0p8fHqCBIHOwndZp1j9qyiyui3Fyt33FUzidhPGAbI1dyyPP
AZMBKD4dHeKW8AdskWNMHxPtxmZQ+S0hHs/I8UhCXfhha7V1yGR875BjE5a1kW0hFYO3SvVBbDCT
eIducYieARjC3a7HR92ykkCHz3h0a3sJzcIhK8jMzHsGZLDCioXgTk4FR4DDZejQrl8jPHt1oa+h
h+2UkYJCDsEXiCc2xmGoxUmOQH9qkuTkKuk+YphS52Z0iolNqmdPWXtPwOhFpH3Xl6mmv5DHy42e
O9y5Ks5uiQcv3vMYtXm92PZBaX52NRoaQs24j6ddZC5qKyu9pNcgsHeneXtdqiHduxiIwUmZrzqK
FKSB6cApvKRt67cSY/WgA+7nptyNuGHCaAGRSWRMwd02rYwfKopq/3uKsGIlOg/wCtNJTvShtOoq
hch4k/UesQQ6/lrIPAuuAlMPda+pgsx21a7rvfIFa4F3m8iYkjTm63/JSNgzhSJwJ5+qG2NQKei8
WH8kPa1AK2DLr64R2w9uO1V3LfMOUjpbfVcQU3YZIOMcMx3r6abAphQKzyzYdJNUPaS2RRJY0luv
TAPmg2W149VkttWFqWx/mDRh3PS9yEH8UIf05Tg/xEbpeFBljPRaDj4ye5wXV70AXK8nSE/QnOYB
CWBsmUV8w9k3O6SIaUgjU663QVrlwiu04sDKJL4nmhTLCXVXsitphwOoL6KnhJyVZFM2ov+GljsF
HKQN6ZU55P2hp0lHnLIxvZVS5RT8zfJoDRYAtihzyT2nAYZ0pO2fWvyTVwuQrys6KgORJI6esd7a
5F44ynggJ9DcLXXWBPPYwhx1OHl/adqmv7UWh+lnX+OAY2NqDzzRp1cEX8WjlZAQv2FoP4Ujw5Ct
bpJ2nrEqT6KTd/Kjko3/KGv11lmV6jN+BEre+aP+JbesS7/YCPspjGXtKJ5E+VoyLx/VM2PAMlRr
ST1/VNfNWmh7a8kdrcV391GHJx81ebeW53Eyq/1IxT5OU7unxIxDFml05KssArWW+NZa7AuqfhVr
TdCujYCPQ9//nY//7nzsmx5d/v/3+fiqVmn/F1voH//qnzMG7784lZl4qaw/jrW84D8PyjYBpUQ1
CNdzDHhl60Thnzp367900zN132FYu44iOKb/Y9hg8oJMtBgSmGAmSWc3/jcHZWudhP+CyWeiYTGm
R2e9GlBdTlX8/1/OyQgvRlWnBtQHsnNRQ2aaca8n7XLxmA3s6jbzCEFqXP2t19zoEckUkUplFZ20
LoWZ3ZmY2wuXIhaR1B52wbA1BwNXNQwn7dFrSgLMkwZwQa2DfDBwpNwYlabesw5z6ZTExbON+Dxs
VsQF1rqIRzHUHUzQ7hCgS+u2RqzTXZAlvRCikJ0HVanpb0IzPs3FuQO27aA44zZwT2G0/fkOZBwY
0Wg0zRFT4XTLedXfE5vub00p18/F+/5lidz+cW//o1LlbQ1NpP/v//xkLPi4nm8xRrYpdYhu+DTd
QRKqT3GeN8dR66zNFBdv6xN4m0bcg99f6dMYdL2Si5PC9chk9Q3T+vTJFrYwRjBOQanTYlKHQs4Q
ndgu4kzTB0Kh7P2cZNH97y/6bz4eWmwXtguLCTXw+v9/WVCZbuK1q/riCByDXEtttTb1lGgiUJMA
uPG/v5qwDYdBr2c7AO3/fLXY98a0KjMSAPVR5JcKMfBucihdblThP/7+WsYnyv16P/GDcBHXgoJB
3fvni8FSKhKCa9Njm0wFx70kYgtu27IOvM6gFCG19kZ1yrgakUYfIMzLJkx7eBC/fx9/vcOA9j0X
o7nLpJBa+c9vA86+O5eK0PqWBhlZ3/0MRCEGR+M7DdbB31/sr2sIM40h8IszjbQZcv75Yl3rF5bs
HGANxrLc1V7XB1LjFwxaNU9IV0s5urmVn3t/c91/9yHXeaoPm8N3Hf3TvpTH2ZjGTpMdq7GFgoDs
7hGh/EqQSckt/P1n/HQt2xe8PuRI3Pbsgvralfh1ydpMG40h8aES0gMLkEa6AOj0bj7HmASefn+t
9bV+2W8/rsXgmltJSJH9F6VGVkpH64iPPy7zMhpBzYzhVKTweYLfX+dT/+OP61gObRY2GZar+efP
pJyi74C5pQRAiiEjUD3jQ9lzxUlssMRDkqakikxYhmnIriaFEPtycvn9e/i0dtb3QP3IRkf+hMng
/NPaGWhAp62QvIehj4PGGFqkKQwJLpE1l6c69gRIDWv+m/38r0InwTPT5oMjtuIZujIVfv06B6bl
9RK5xHMBav/SkfN2QtAzXzf0nPed1VTgu7V6otE7T7G7jUY4P8fRqaYftFfa7ntDJ+SURxVWWl0j
ihPk8ylaMu3u93fn371PaDocDVxOB3AhPt2eXFjRuLiadsB95rzNs7K77dAWKIDJtBgdZGJZQ7Mj
01yiGeoxv+iDScCXVUXRUeW1ffalHx2hB1jXvub07o5s4DoDGOy7w/737/Wvqxa/HRFDAEU4kTif
36ruQ5eBkJ0eS18Hm5XDSc63xDfL8PfX+esv0VuFFGxuuM75gXzaYVPN5KZofUpjEuqKn64TYqxm
4sw8Qzz8/lqft3OWp4fK1jN5OgoQG5/pYbPXi96eMrZziGFB7EXDaj9RWzzrOfViE2+baZzPhprc
r1pZxfupFvJvbqyhi/WX+OcdwbOADKBE4VDA2/n0mYuu0Ux+GdGBfno3H90CLusGRqPVHGPVLHcw
ifQ3gYaK5Dek05u5SbKY/4ZcjzlOF+c+HqKTz4TtljLNRKHbImzetoSiE7mL9PpSJBDQEvLu7pfC
in4OmLufvblYLvQfgYX5eAjWajKnbeGJ89DpbLhUgOa9QNXxgH9HP6ByM64SGNIq0JtUQ0A6Lndz
HFlAt6pkuCkJGXgtoll/WxCFXXrgisvGn6roJ3gu0ZyqsqWmhmAYHZYeBf0ucxNAWpaLdJfmA7D6
TdViXEzAw3/ncGU9jTQo282E9A+nEWT/n8Ug7TEoJW51WFxZcoGpUJ5swdZidEP6phI277qPxU+I
C54JWoBj47aKdOLUx9SPFUmljr0fbZ3DUOVO/Q/PhTpbZa371WvHzrun7cF649cf50hrfS7fNJ1G
REfP3gnX2/264HzHjefHF3f9t72oeRuzIMS1Tcee1lNaaI9MkOcLz5niGcnwePNxeyNnhB1VJfod
SpIkJ+jULZJjZMSOdTLJZbjkoLwZ8C1J1oTux26ljPncScQJW8+YtG9VjfBxW+sTpKGiMKCEof3J
NzNRncCOdD15JDPW/qI6nWh0E5nK7UpyX/sMvM7IkPACLz4O+tZN3zrdJ20+6ro5Ju4OJ8vGFjwU
oFRYT16Fknijmdzb0jLTtyIuzZ1B3+k1Q/6IYFT0BYz7tFzuBMhNSty8m27xJ0w36WwPSQCoL/1W
OJKtacUgGTOQ1NBa12G55ux4ij4UPjVPwv2aDA4wRlkvu2oAlLlxV4RcPM64FyNKr3kj+wHLgdB0
khLJXQhU0tMmyfgA/abMGG5uexZYCMWgeU3GWD/Uk8fqFbk93XYRXfaDIkL7GhO89ujQA1yBJvZ8
ibUiO+VeEfoLqJGps6cbpI3tjhgK4xCP5Li36Fq3cK66u5hZ3VH3uuo8xvQ2aQKn4GWBkxpWtZwU
ZjumfSJ6jKUb1vbKJHGq/AInON/CO3dvgNjusYQ1hLxGEzTzDFU3mJUNids0uGf6xjnMV12blq1J
zbc1HPjPIFRLpuoVMaHcVSZ06XCTxtgbM8PfJQkNWlrsNQnTFo0wDXoGuhd/05Z8rCL3ui32lwJs
v0Qg00P3lcL+2rm9dYF7ctPhaN4w3p2CYfYweeKo3oEIfnIih2yDvjHPBKdtdcXospHVuM/9Ut/m
i7F2rXUn8Bt72aR+ct8n8xvk+ddGaX2YaaUVzGSWbcxlMI8g7V7alSywgSBWbOfJ46mmGvNbadkn
zHoGGoz0OnGg+ea28zgM0bmuEEfJBhJ9Ys/TKSlKNmB7PSOV5nztpJaFm6Rv74y06E/aQFL0sjhX
udvOXrOxSzJffPK5W8C/7/Sqm8Ns1Iir0A5HzFtjKzsZtV0bm0iL3SslCt5QXdgWcK7ZXJ4ERNjd
NBbM1+Vg4gvCYHTDQclOgtFhv0AaVjx1AFuf8AWMD3ONVYXAlgZxeTMs8yV3ob7C+nd3di69H1mJ
hmsqHOKPW7/kopyiL+TH3XtiHO+xJc2htSgVrs8f+qt1MyRbpHjlbS/hp7j80oqjrdkcBcyc3JNu
5iySQ5er8srpt47upmxF1UhLFUkbIde+e2gySh/F+gtKjnk7f9HtvRoH6MtdY5Y3vS6f3WJpA2Mk
cc9uFzJ/YrhHWSAdBAc7kZl0dpseTl2Wi1VD0e8cV8VfJAPos6WmQKYRGrlR6aBgvNH/hn2WZF0B
sAyKIPvksfK75ERbEfiLOSKJWYaShZlxdqBEKLS7Yu7csJw7gmLpcOol7X9lV95PCaKS6UhlmI9m
Kdwv08iod6+LVANjMjIlqRXnsQpnVrMs/jWOGYecpn6GHVg3W0227oEK2j8wTDflpjFU996YsKeb
MZtPrbQubmnrFz/qiBrCMnCFjrriCFO5AFgK/44YvQjhI/JCiv8ssWlTdMajlhJ7b8jCP/GlArIR
DNh4CDPmqbTB/j4ten/nAjs6Tm3VB15NmKznsARo4IOyiWKxH11Ckxw6e+GImugpB9x0G8veggxj
ZMcoa80LdzANLBRmLQby/SAEC9uvLmj49S2IRPM2bgtxEK1rXTEMZ5TYLOIhEq0RlN5Yw1Veml2B
jvpVrVkUbDTtduhHSKierDugmOQ475OhMsE8jQZZ0n2Es1CfrGule/UN5ACO/b5VO5iBtawK51yr
bQhVQ7Ev8sr9KnKHJk7dxmfaw15NZK9dHGfNn98l5fgVw0p1J22NQGirwW+6BSXFMx2jdret6kFc
U7E3+7wkAioajPoEJFXy65LNZczKgomjkDdeP00Hq+0Tf5v63qGcAOONXqVtBiPyzjUmiUumKm9v
x0P5llet64R547dfbAaXOweM5U9flGTJNW5THyHA0EvKiu7Z7ZtvJS8ddm1tF8DIFyKw+2gZXvXG
zgAYab12jBvFWRb4g9y2SUVobgYAC+9tutXrLOQbT8O8NL/D32uClHBehoW+1YcV9tGL66v6zTWq
4YTrSQs8n2dgm1jLfhaMh+AYy1tDH/q3rMvZs9uCpwabQJfHEiU5GeTiSeqqcvvvjNI9cOh2NSU/
Ew34kQRfgFnUlhVlktR+4p+uLpNozOt0FOqJkKzhze5S72usfCJVVsoWVEx98QSPPUbNLhL0qqwO
mmPPJ9PMCLArneELiHJGcHnZMikcYINlbUb+0pgbW05R8fVszm5AYgBdDbONmMZCbeBdyelgV5l+
sce0YF428syo8YVhGVfKIYAur5PV7dVOByNaJ6IdXLBA2mbNdjYTNY03ypy3kzAZ8IJL1LcG3SHW
ZYF3N+4XjF+Fr+/8nOjdhofC3tIbeWrgoX9vqI2oMEDOVFrJXUCR9y0y16VMR0m/JG5jVhvX7KaD
o1sYHoVpvWpmo/00HTVeRR6kHlEt2daoednJnvwnAxIn4Qei+0baQspxUve3bZ8+cTCOQhk5OhOl
9t6xnmPyEzDfsb1GRcSiKp91UYHs8LR7d5hwI7rVggHW29mLtuYVMFZg5lZuJg4ngUuwwMaoOsZB
1NibylqdsFP6lkOurHCk4mpTiax5VK4x75q5U874LhfL31PL29u2M/1djoJim0PhN3v0a0Y6oNQW
auchIcQKaGqBG7Gc9WwyzrMoSeU2GLbzwkmtvL05ExBRlnOxB0I3PbQOGiVTefElq4afWoPCuV3K
Cl/YYJ5SGrsEKSTTKcWfgjuW9oA5DQyem07tm0SiwJbM3qjxeepwEDqBFLPD3k9xgo+S0a6csqvc
mPa5g2/U4sAFbXNyAjlON6OjG5vEnpyDwJmy1XFnU5o05FxjhjY5Ct5ORq9vZIFD1ZP9u+y0Omy0
etkbDv7msvWRwmrlrpsbB5MWvYMl1o/g3QiE1F5Tx97VUQL5XvnXUMROpdZ+HcsF0Vh0Yury1HTR
hS2XhhGzorPTLT9hHTwbPrl7ZrVvOE0T1Fe8+no6EtRGk9KV/pshECMjpFKBrxniqS5Skvxq823y
DQ5WWswmn5jHwulkgGlpl2F5nhIXH3TsfC8Hn8Cpkq42+CUqgnhU6stiLd8n8i4cnLS71i3ScTv7
c/xFb/oY7SCY0ZPdNdj855kBcGrtDcC1bfoyDRPpUDKBgPCke4N6bL0WY1+fPmAwTvCW+sCr20G9
aGbnhdM4IJ+nhrlSClttN2Xrz3zWT8JK3RdwH9U+LVvHC/pk7I5p69AeHbO1nHD9ZNrXzElDVOdg
qhckEldknWndLimne2E6/g8G9whYtaagobPJfVgve3OAfXuWXtkDhW6TYbotzG59PbPNs1f0JcBn
58yIJCpHyYp2xxzNIF1NOyNPnahQxJUxqoac89DBtZSrXUumvmnQa3WG0h4PzsbpR0rOHFxxp8zo
qxfnEWYzhx8gV2XEAB2AQsT0KKQC06spi2KWvQpqthf6TOtMA/1F9FVhDg4jraXGqE0B+2whS4Vn
3LPXRvNFs4Egw07UQkm8hn6daSIdQunPlB3KZVsaUSZuK2OtTox0Gt6zxRxvMmcmOQjY886IUdYl
+Rh9xQdBkzu2XePe6IVkCNlRicTLoL/Bv3fERSYrO5qg33reJqLpyTEdODoUmgP32bC6I2d7Xlpz
Kg1sHwV6IOZ42eGMo74aHfnNgcofpB3Hv42dNLeig6WJOOJYrZjxhUf+0cxBfKe9FZ1wPtEU6Cny
PeXSI1gnNR/XGxpbC+fa6Y6RYzGzyQl80l27fPn4K75Xmve6Q9kPq9nfu0IsB3T8zWtfSmqwqTPp
EnjWeDMuHHs0ik1mPUvlPPg5NzPt4NjpiWx3H43ippgYo0y1F6icvnFRpoQbpGni7zWft1gmIM7B
W1R7pxT9lzqVfIA04xXZR5a7nsYLHObCeCmVzreOqJj3PE7dsRPVdJtPnHcXLdEPS66Wy9TMs9xO
Op/LJkr2sRGUfYRvNPVWzFmLArehtleqcLtgyKMx36QLXRGal2wGK3Ip0iHd1fYg2mMe6WXJ+tcX
7cqv4+aV5l+61/OMjqK3nP2u65GvFL6kJdMy2N5UpOHsJEmBAJpbqV8LYxTnOluYkC2C5lW0gPJe
152WVstuyPgGrAWoHrGqCBslbIbNMK2OQpUg4dJgWdMUocy6K9R6TwrFlM3gj3xX03XtDtw2mpRb
ADPLxawMQjjWVhzOkOXiEhl5g/4HnnANDcGxWQHSXmkc/rC+YJE5DzFEGXJhMSc24IsD6ZIaMgGE
eCl1/kle2cDRV/QxtnbuluFMLFjDcufLwAuFM9wCEbSjpr8khrAzRLS5v8eXbdwnGsdrw6XPCnKO
gt9AKfZzwS18HjJWk7XwouSM1q+0EitytYA2PEkCH698Y4xOA+6d1yjRJ2IvE346WsJPGPcys8lR
RqeoMerXHAPh0W8nDaNOPxT6sOmKyLinOOATVqZD+yuK45wTcDRWe7+C007d0n2R/np7S73IT6rm
Ng19bd6PuYQ2uv5gzT4nImYpm1ei9rg0TtPhVMg5OkparkCiPYSzC1aKWKcjJ1v+nd+l+ZnN902J
HouIkVJ6yOZ7pXs+SrEIldvQRSdd8u1IGfFjn/gFRmr26VhU/l6uaP+4dkA30AK/NOUQfe1GAVth
cRbjXMSmcUOmUnQShcU7l1Q+IiC4x9/rlqD5wVjUC8S6CsaG1pxoBC0FgbFgm3uSmnD0FavEXfQ3
wnkaxC2eRppn0vCbrjsRBTXVKQxc9kff5k5BMNQesTdEP92o4QP7cl2DnQ4c3hVNdIJTj8HXgxp4
0FzlBa7nUvZ5hCG9ew518pYCY3rp63T6Ng0eU6ieA3lHK7WJw4RjBU9Gov2ujH6o4DdJ9Zjqo/ej
GezoJ2Zd/zQImAObeOTJZKdju5uFSzgK0FbSA/w2+po5qO0xKSCxgv9AgzuAeVTPf7Sf/0/o8LdC
B1hCv3TPg1f5+h9/cLOvX8v3//7PC57c9z8pgTE58i/+IXJwiBO3HGE7lrlGkWOp/JfIwTWAX/P8
8AVoXs6tdPz/KQYm1Fx4NPpdFLoflsp/aRxs5A8oiwn30A2fgQDyh/+NofJTg51pAgUzr8MsykeX
/GkeNPs4uuW8KgiiEMSVmC+IcX65G38/02eWh8hDrEkk6+QbJcWfR06MkNbDIaEXAybFfPHwChLu
4XBL/yUu+f+4Cvfy18EW6sJpEglXcatvvfatnt6l+BvJwPoSvw4jPn+QT7NlN61tSncuoZY7V7+b
06Bd3n7/KYAfra/yp6t4BuN6hjwmK8MwPotOVktN9uGQFlrVfa8Z/44hG4IZcq5dDiICCI4phN2z
UDyiex1jTG9NIUpGYz9Pw7hPm657BtxvGWS29lkAkuiONONBBJxFxysfoyPVQacHlpyGHWbD6CEl
RRsGf6myx3ltpbmZm517Z6C9XtMs8BpQyh5ZUXBiD4rMIvR/CQHSzKeDXHOTS9E0MzBpVW+ctKsp
KBTHAb1wz7q3OMyHUJ1uEjEnF73VHPbvYt4uOo3RRBOQd+NSTbCWiTsmW1RdKb9cnvBwFkHSJCbi
sva7Y5Yus8bSCj0N1k/vLuUez/mVnZvyaapm+26MlLHX6FmFtdVlHHOQJhbKsHd9juXInRrj4lHh
h5llT5uJOu6eiCVehAfClbtkc1gT2zXT7+yNSwQF/lDTHNjGtUruomwYv/sSzvGwEPSydSI0pe6Q
cb10eR/xobzgle2yoGRY8MRwUlhgh433roM0uGWMJn9qrQ2XaMoK+eybqZcgw5D2HalQvNB6g1Fx
XGrKdMhKciWfz8IJyiaSBADT50CuHJdhhIoNBXcPLRgWtrtVRaZdZ7H9LnuNcOVZqh9ABJ7sxXz3
UcV/nUyknLbS0heZo27WZxq/my5pjX012u/ridgnP6FdsBPp0yZjuDdRNpBnrnReDx4jiXCTm59K
X/TPqYaHEMKhey49lfBEHqPQEp2xV/24yj/N7CPiL/C7ptuNzC/3NRggmkK4ePHpzVFIBInOQbwg
MlHQtD9QTHEBc3HAVWZyTx5EjoM2Gx7IB1IPcEf4y53fszAAE9/hhEXmXUT5ibE2TGCtVuHA5PjG
87mdm9YyoqCklxuY7J3XcvSz7EjcRbkDUYTudAKoHG1Vx2kIFGPMcC7FBF6pfNo0YypuzMLI9kkc
63vD7qK3CA0+Qn1Ti67N0afHDN7UJbTEqEjDptF3MyedGcwx3BmcDfYJo2N71cIBujfg7R0dv3Fu
I/Ac+76B4+caZXw12uI5KlvOR27SA64Wg870hQYE/l/YVkpNaFHzNIneJBPIjd+MpIhYmtL2NeOg
nxCtvJ+0t8hrAb187nCXvCW+DmBItTa4d3KwQ62XPv1gf70fEdrfAKLND8Ba3Ml+mAqCD5lVGr1B
vBig2Cuybe1HaocljGYPk6OFynXvuVW3F6M9vnhmNHyrIpHckX6oHwZEqU5gq4ljvZsONGrpcn43
coT3LXCna+Kyx9fOsqpLpWL/ZjIW65EigJlS31NiTi1pHB8YRwtQCkFznXdLSm71ip1+vOtmWKhT
lsjrqW+dK2PiOI0UXpzzhirMaMWwRcbpPDSz5QUScQhMdTp1W2gyXKDF65BsCjOSd92iuxWMsIgg
w8pxRMD8vybpb9QxZjmSNKuiTghlH7IfYnH6A8nPfZhr5A+yNBheEhCxa+am32Olgh/fNylGW5HY
odLt9lyMDkz8pG4J+ePEF29IteI1RZQ4QeZjC2ekuJx4t/GjCWLnNBPDd2Z2MG8LEaXtNnOg1RGF
k/lHjxPDrkatz0Qw9o+i96mRqCVCIue1PYiiFDG/A7xvS5eQMhffZajPXXf8o6pMWsxwEULqkGQu
oIimXvhb8ru5D1O9gG+jSrqtiq59Q9gLhaAe8rsCOfI+yfR5K9kFvpEOvoT14LoHiNPDu6tTfJmo
Ts4fNdNYpwWxeYgsXnusxW/SrRg4Fpzdf/akFz3DkWR4a+gUvGuJZVaOwIVCbYRqpKQZJdy1CkbR
iFtXhoNHNkvIGv5IafAC24jXycx6SWZ/dFbowgxbNZuc3a1ibazlsv/iTrIPOPvyV+3O0sIUz8jl
o5w3+9i8pyvM0ddO6uchLXGR+qRSUZFHYboYxARqq5od4/FWn9bDfq1ePd+SR891PPI5VSYCL8rx
Uo6r1W7uhmufpjPVaoIavTP8FNzVNFCkSZzJTMumAywirKYezYhjB4wdKKxHWCm+GWoBt3akWnvk
hHoB3qGbMznLwU9pFRhTr798TGpTe+3MfMg5ReNVe3dcUZNLo7gs0uXoNC1ej4+WgrZ2W+2xSR0k
XdrEV+9ZC3JLlzaIKqzkx0dFmK/Vatk54hzhR6FIWbN22pgsnTbSvD2n0e5oNVr+PAIy2FdVSx+i
dYiyInuAGQidhfijf7Q+7HqfCQgsu+l2XGPULIPSqfYZxyT0lG6tbrZfjbItwqphgZN4QlYXK3qL
iAsbgK1X7xnP8CNz3/6xz53lmYUU38Iui29kpvyHKmOM49iIR9OuqfYexpsXyYFUkq9iRlfFWJHS
+VH5mZE23UroHHeLpg/vQxVpT+UabL9ICTwBkt0/vqdcTtHPWefNTrZFJpkN+5Z+iPYYoxS/hSjP
ZKEwVQg2L/1aqd678+th2mm6El+gbthfhk6zv2Sima95Ujm7pE20YE5TLaC3QA8xioh1jLXunojx
KjQ7DLBEp0wEeHHXQU8mqCk8nLFrSkBV1Tz4+uwM89nYtDWW40ot47ZmIe4m0PVnlxlKWPmZPJaz
tMKGHAvaRbrNj9j155Oijr6JPCM+MvJn7PKxliHCofLRbI9zhWefF7jt10QVRyFjjHi7GoRA2Ysq
v9HbrDw6dJZf/Cga9jJCWrfB7G0G+mLz9S8IlkHr0nFoaYDFo2+VW4RKCVugsbYlkDzk83TNpjAf
zSaqbkAiLASrEZBGH6GZn3W0PWKDHyELFwT+NN1AFBGYlhFt4mY3Vp5oO2XR/LJVSQ9xBGVkuCN9
xa6Zblq359FNRD2OqLamNTEtpZsHwDsi6MwG1AGeTcPR7xhTkmPaMwCTRQWsxa3qR4USbafYcDgD
MRA6w1OTNy1tQ9qezoAqmgbOPJJW3qIh2SH31WaSXyrtsdd1KmyvHDgx2/gMi4EuoB73/DQh2Wab
5UOb6Q0tHf9moAthVMWzTqs1LBs6U5afGm8fYgi7ZMBtj6P+RgoDDRSYZNZGs1fNEFPjMEUdypQL
vU+Xu+7JGe059OTcYdsitxW64oBQpvSdYYLNj5JnU5Hjd6c7jEPgBAOZ3Ub84dHWWnz3Pp2dKyzM
+Iv4q7eZRaoQ0TBtdACVYO9T3VoAvkbwWkH3rp/oxk0mc0vzI7k2yEUGIJKWDzBFupDZdRUuTaLt
pahBzABMML/N1eyBsqzaB9wiiOXyVDszMbtVzQzHxmYOAbXj3WulCzkFlIBiFFZkc3TFx8iDQq/Z
OUXcdzvP68awpg2zj0B60+GL5BnxT4c8rNXdkBNiwqBKYNlMAKjTi9jmvVN+dyvtOz2/mwmQys6c
xnI9t7VHLyFFwV3Sx7FOlm0HKOzAbrXnRgxbBKlVEDPHZw7mvWgVqneZramBad9GxNqu9lSLgYPu
SWbsoiGuyG34vFUjiJJTpkMob8OIsIkuTZXE25wMk9BJC5SdtTWoPUnbybdYDeKQTwZSH/jVQzh5
S/3QoIuHxxwjiNqUZnJOMqe5raq8eQFkVm14qpdfUXIxjBtcFGIGMpmg8DByq2FeTmbq53syVNRB
S0CKBDDu7VtACMttFjvdQ4PFKkQB4DL/mzrIFZjhQ6wxEcGBSbKHKpDthjanJNeL9BRnBjAXQ7Zv
freUZwMnIn3dQvhdMIKJHBkRKcjK575643hvfJ2cyrsYvpL6tjNFfTe0GUAXyELjbbTM9VESCQ1V
KOl30kMSYZYlRJoc1iHsuI5vMZgi8WaT4zduB1yUN7Yhs7tKyHqnsER8dTrOVzAXEvN69nz5NS8S
90RaefUlmgHnblo8v8/6+oR0jLKh5e0lh6mq1DlJPfuSlD3oW2kJsgPa8YTDeDiP2px/lzCcUNEY
fLm1ktHt4Dblj7LHrzo4BvTnPqtNfiKNezJy074iaYH8DPwCNDuHyqbW7W0iqTVpP1mVW4bM9w36
2MOQXNfa/J4Prvdi1m7FUH/xSDAtlh1irWybDeUMgzJZGKUkJRNbpU1j4ECdOJOUlB2yZgCuT24r
Xy9P29NMVYGM1Fo2o+EFMbSjoE/LR61gLlXJlixUpjg0boDb+cytcqP5QqapFeQOfV2mxm6rAsHJ
mHB5p3wEd1pfyaUwj133P+yd15LcSJJFvwhj0OIVKStLa5IvsCKLhAYCgYD8+j3g7IyRWWmV1vu8
D93WNj3NSAAhPNz9nksFl3i+pD/ComYq/E7bW+2glXuuS672c8LNERsDZIOQZvwXqBlYhGNuvOMW
M4Rw86NnsqEKkoZX3BEqZm+jYdXPWZM3X0SHNcFOaA5FqjRq0nwHfhn/ETyDgJJrqrrHPWKoVr9z
lLl0TVD+csgOvdn9jAefGh7pnStwkdWlRWT7oxK6u5oQguPhl9/MdV/UYWtpxU7RcoSIMKuv8l6g
XwsaoW6o4sc3AEDcxd4Yv2ffdxoafuA3tBJRJOv/HfEhGlLOtCDsPOxOrUjNBwC43V2OmGJtIy54
GWVrcXBBwTCqMrpvhVV/tzTxzc7a4RtdUY8zPm721iPvutZIuQLrmNnZhWbBoeiKRwAag1rRHyYf
HB1axCqCSOQmnb6de9zsaWey95pf27sEysSVmWMhFeayAyICkXOP+1D8nRR0S80UawvH0mKKzqP3
xFWH84QOxW9RiS+PiINXGzj+pS4Mc8efYtI036hHO7XfwRTJ275WE6qWCAdy3ByBe1hTdh0E87Dr
pccbQ/C4a+JsxE094KVYkffq9Yn9lPa1pKiasmBlAHG3IqaaEjfYOvB8lJWYd9xBXtiQ89tRzO6h
ocUsVINyN6KoojdsF2Y4RIOPS7aV3eC6QCHfwV8aShTR7QgrBJfeoXqAPRgT4Wr3ZVmqC4Ud/H2U
au6d1+jx2s1cKKFJb/0yYiSwdTaIjezS+BChzL6tnDG5KpzcebQFrU10Ms6I779mlUbVKm93Jdvt
pheWWM9q1O+jqHORFNNVXOMKjDEArq2KHTfsxkpsgqDHxb3ooMbgHTR6unuw4nraqUF+S0BG7bM4
4cQiEDywkWp4Zgf9FaGcd4CsEd9gRpIT/9bVrw432XRdKPHdovn3a+urji6AmE7T77WeZfqlIbro
0h+ibE22ZGCyteZTZ2rjBDXJdALQVjI28QppmjG0ZC2cbVONM1ezRFJen2TxVJUBmHlnCnZJunTz
k8J6og3y5zjSZKjPhCqyseRBn4cfnsOtwSkwNCeo4pLU0FEwG5TPIO8aiwx/r9GYcmD9O2h/3ZeS
jpoVhhLxnqiwWJPu+NGa2JxiiBTR5sD5Og3DvhvdN48ryJjNV47U74mhXDJnpIm0zjd+2EExXNoQ
1zduY5FIyZHSx5Gx7wMt+pW4lnPn6Jp5347Br2a0tZeYpfdsmp5M1k5bN9TH5AjHzkcKrlVOvdOD
sduYaVOtXRVjHUVT8hmhwscsKAI+z1n4lIGBgfVRrtUdC7PqMUPYDzb5u14jGZdik1qWzY77eHmm
0/xDZtdfRgsMmviBa7jHIhdvdEbiJE/upzqmSEufdJiWoPqLWBTrzzO8p4ZCboYLmWM66OqOOtp1
IMmkHw0eLPHjpzGzOTKy3rjWFVCAz4c6lpjg2omyDdmejYCHEY/eoZE7+lRYDFXJqrvKC5XvXZCc
q4jJGzbxWO4QBU//NEnOoKYBAZI8nIN+42hQB8i1qWGot8fUwglNetFCFxgZXWX87fPnO5bxLM/H
gqaE4SEXtN2jV5mz+c9YD8h9OSVWFBaRlrG5+dlFbpLRxHiruROTQQaxmJPrrhjHM+MvhYu/M/WM
b2FqihJ1qdEcFTam2BaJnsft3i81EvAVD+g2w/PnD7k8xPEglsnEXHRtSDJM/v0fkkHcedSkAlPi
I0Dq1hsSoojYs6KbwtRnKKqgFvoOIX8tCZI/H/rU/LFg1CC1pXjzAYqMdcdoxKYllyTJRA+ag6w8
WxLBGPdAfqfXxgmnREWbz4ddZsiHJ7Z1YnO+LKwc6+8nttrArcHyyj3YseJglP0z8AFwXy6zNvCY
v58Pd2pBIhRGWwNzB53x0QuOZaMb9AMxHPjdp8ZscAOIxk0DquTMLvNBVLNMWAy4TJsbOBuNfiRq
CoAg/vtbunM3/Gh/z80p6t6hIoyhhispegn6XVx/1t+AwC8O8aTiP3/cU5MWCquLKbeFBvXDovEs
NaMFkPTlx/a9g5fntYjZYj8f5dRL5RMu5SudwuexutZGk9LZJVvP712gx8WQ7uJphGuSiTPf79QD
2TQOAFoiK49I8e/pko+Au6diYEMdmmJN79w316+/ff4458Y42tRSR5kuBzUQOFNh+St3tl+eU7wt
H/942jP/DD4O0wN347+fAzMKf5CmAh1O7Hodd7p5MOuKQhn+K18SjR2GFiUdJ1OrXwuMNMBHWud2
tI9LD9AbPs30LOoBqYujHc3G5MfS6gC8jwFwRNXKXQFvaK4KLaPzRwTV+p++1wUst/g/mw5a7OO1
13Ct8idEP/uyGglQ3OkeN0zvTCjxcS5a1NAdVPxYO9Moe7TAg9hQGFoWeJcorCdbUacrNAVXXkYt
4/PHOTESD+E7C10bXZN3NE2CNk0B+Pn1nq2NriWtvQS9+SRk9vL5OCc+k+HZpo5gbomOfttZ/3Em
uKLMrUB69X7GyUQWb3DgV1leLQ1Xh89HMj+esdZfQx2dseSo3EW5gVSoD0jcVzZeHoP3bxtcJFl9
NT9PUGx2GHlHct0AcVrrkp4UlyvrRs2m2mBqQ4GgJY1WSosEeAkz/eD4mTgoC8fteEjm66jgHmg3
lUWzKNUi7lVqU5gqU3D5ivFmqDsy2BO63RVptiwc3HQ+86A2Ro1Hy48TnLqezgIw0K4cLT+gPJoV
wGNEgpeo16Cs9Buj9x8m103fyrkDIIKr0tJQ9VWidd96WDRTs3YvXHRBKaD2ldGInGbi5zLiYqTc
hDb/8kEM0JkjEktlnTebliZxsK7wvSIJ7ZSWHvwvZA+uScu0bjXatb2ntj2slUKjxzjZmhSed5Xb
9DJkeRDhZFon6yAeVrMXj2s8kouAt2Vq3BvnVv+Oj0115tA6MddM9Px0cHBmEfIvQcIfcy0q+4bo
Y+K9ZOCqeiOwLvjq4z7OJE3ymIUP+8+n3MeAx8IZw7YdFDwQPI4DHjQJfT+Ist4HvrJR8Nblpoml
unItoXaRH6urhNTrk41q8fLzkU8sX6I53XVRvaI1PV6+Mp56LencCvXgNH3p4dZ8a6j3PCFUz35+
PtSJh6TBg92IXAd/HYeO1EW5b05dtS97SVUEQYckXQscCqmJvHDbPPVXLQX2CccEkvafD37iOYmr
4P/p9LwRQR9NdQ8HXtJOVbVvI1zNmqF6ihett59N8h+HAfaySeF+tlyvnGN8CDmgNkY4WuyRHL1O
U4U9qD9CGCss6x9PU8INGqZojOL28UEvLtq67uK+K+gr6GARuyRerex2GBx3S+Lp/Z++QFu3eDDT
sCEwOMfHVpwWAvePhsdySmuPnLeqqSFS02kLKz9HtPi4ABmM0IbQwKGgfXx8NfSGJG5X8mSa/ZRY
2ivytPdstJ5oCDwTgyxr+e8QhKG4lro8GsfLbzX2H2sdfl46VRqNGMgSNxa50gDb1dAr+hkOO2qe
As7v52/y9Ijwf2hjWxbd8fFiC89HkJzvG6M/5IF4qyfjyZJ5Q7evW4RJZ55xA/k49/EOgAz0O+pg
xOVt//GIDrQV1Ldevte67jAV/d62c2CE+plhPgaMyzBcDa0FMGEeJxR6Xx/TlD96Dw9yEYRX2NiO
nIifv72PuwijGEBD2ZkhsB2L9FHIjBD/jHwvLTJaZHroKe1+eZV7nzWKgrqP3fxUn9klzY8nJaOy
cdDf7kBmOOYdwH9DAZCQTAgcdOwDnl+cdRiVXMPo1TZzRRG7ncAEhwjm8OfyZqQfVat7OzU28UVB
HXkLFvEJq7TmgUZc6AJCEBwsYUGziBBoi3OfAxPIA4pA58yvP/lhFr4qxUA0Q8cfhpaEpKCyAfJ9
oCSbTUF20EbynJ9/mJOzjL5KUkqBSfvjUchZ2g3HSFzjzqO8Iqzrfq/nmCd56lzUcmLBYmxDbMs+
BDv2aCd3vMKqRFOxEY3CopElSi5GVx+3nz/NqR3IJQQAv8ClnHf395qZwRaNoLtzmodQtPTeQp93
Onrq2+I7/fr/PIrmzuiAE+JDw0g6vqGifXd7Gq5y7o7R+/LusD+7L2X0+vlTnVo8+N+6mIiQvwHB
8vdTjS1w1Llm8RQ4Td/lk0GJLXLeKbbUWxk7/o+hgLBDtrA9c1Sd2vPoiLWJq8mUfbj0kDrF4Nru
830cm7eq0lBQxFuRvYhsfmS7PjPaqQnPtcdksi/mK8dvExgCLaRIl/E4EPkODwrvfjBRZX7+Mj/w
WuAf6bxEz+Q4smhzPtpXg84cO4eU+97HA/olTfR6C3WVfrTM6gtqc97wnBl+jcWF6m+bqcpvnMKz
dolPT+eMiI3CMhxCo0Fjjj6Dfoyuy87dbo2Tb97jhs3KhGV2HPjIqNWdoSw5bUabMoFq3gwV1Cu6
ytqL1PNfocCC9AazeVVUVvqSD317AQ/9W0JHx+wu6suhtC/IIgWhO2nYnCY8x+cv8sRao6ZNCOot
1l7Eh3/PysLjN6Qj4fZQze9iNtRWFzRTRgX9K9Pb52OdeB3G7x5jZ0nUEnX/PZYJfUK3UUPv58h4
10k4rEtHf2snfAq8oFpIka46E2GcWHTYABnITrlt8ZBH06SXxYRJcc3jZc6XJI2hcdC1Qx1DzqGF
OvO5kQP+iWiH9//8WWGUYc5LZGNYxzulDfE0lX6LNwj9oWj8JFnp4p5sPBDrPH6ZfBjtn4946ksS
spEGMA1uv8dANNYKIlC7qfeaHmPhYfR0JVSWuh+AHuxLl4v05+OdOHN4QGIoi4ONYPHo1ZZ4TSdp
zasd+5jKhS2Htd7UzdqiI/b/MlSA+t13CRjBdf09cYRnp6qsuKIZQV3dOUWDWtNT7mXaGcaZ7evU
HLVYUIsOYcn0H83RnpY4bBka7ipl9wTV46fjNE9Fy/dL4+beR9T+jy9HbGCILkxAZJRPjhegMVJr
M9u52sPVp8fPGx5kJ9eCPMCZgU5szKTUdQe+EWGIGSzf849IVMyo9fSIK2ARO694m+/8uXk6MyUs
/oyjgP6vMY7mBH4DeWbbjEFDvxHihiQOIGqcB7NzgcgU+OWksY40apAC2lgWP9eY4tEsRK228yXu
RUZHN2SVUum1MTvBRMgA2IAaOrWUPIASTu7NAHJ5NaHQioRe7cqW5ixut9ij9jFuLI5PkULHud0x
FpoR1GfjYQ5Kmq0qA55GXWJEq/dNFPwGjt1mhU50WC/i8DyVt8noJTucRaaLAsHoTW8l5XWvyR43
1AAjw7xd8YbzbUmuSIYJjYJ7mhPLsB5msYm6xKFZOB+uattKoRxl3fbz13tqbnKKewbzxFoopX9/
QdAnUHNd5iZtwm/NqN6wv7i1LW2Lpyqi2qH+Pyw7Ym6CPdL3FISOxnOSqWqseKr2qkmWnNPNYOYX
g6rOBK8fU34L8ZTCFrEJabrgaBiAI4klxwCuuJ7fC7F4Qg/+jyZ/pgh9TUMK9lzmt1hWZ65Mx64E
NiEE45Kl5Y1yuT4OyAIBBksMDjmRepq/JMDFccawtXuELnqxoWeGO07jlPAI8r5ZFxVNgkAt2Mgb
s79w6PJ3skG7sPQOdxplV6uIxlAmnNhR76SCHWTfHSyrw2GkFRAkTbwOFN7nae/N69iIHs0cHb8/
O5DFVWbnqAqR52X8HtAP4ieaD+MOmwJcSkYkeCi6+N9LfGmTVmUbD3bBS2M55z7FqT3dBUAL5ZY0
g2Usn+qPPSLVW6eschDvAMQmqkvhNOi73FDn3FdP7UV/jHMcGPWih94P9mrvOxjFVeQbVmWSbD5f
LqcORBdaH3UF6m1QSf9+GL0xBQZ2stpTdPJX0yJZ1M3XOk/oqW+nM6Kzk4ORr+TOEqBuOw57Xclm
VBWsFS1xS26i8w7az5YOUHqpVXpmYZ7aCFzS/pwWSPY+BL/FNFluRhcV1qfyHiCau4KU8loX8qdK
6VlI3DNv0jg1L5aaNxdYWgi84zrN3IqC90uclo0FNJHZNA7+LIcLk1z8ura0ZG+LBsW3CKyHVI+S
Pd727S4Gynvtx36+DfCAe/aQBCHPiDAxPfM+Tv48NkTSSORvg+ONcRijVsNPrNwPjfhpBfFLYvaP
hUUfyecz6uQ4ns9NkevvIpn7e0a1vTYlgn68PTdRQTZHvVWTNqwxvjxzkJ4KWxe0LSmW5W/e0Tq0
cD1yInov9wrNSNLS4jpU97J2Dplv3BZ181QWwZlExakJ/MeQxwFrNtsFPXp48OH2uIu7+mdgFzS3
uwdZ92fuHNap+buAuMlFg9sml/T3e1SDb4t59Eq2GXP6phLxCyYgRhKF4a9I38arhQ+wKtmRN2mz
aA00Y+nMlDT9gTZ6xZIreY0aqFadiWIBVRs6o0TJR8xKwP9WBXbaUetvR2/wX3yHXROgVUvDlNaO
6zlfUpu1+UsfTOQs8BBGoX/L6u6GVhyB61T9M/X7ISwnK9105WQ+CpquOexN58xsOvUWgkWpS4qD
eXtcgC0K0WIxIoj8xHyBYboRKt1+RTx+Sc4UL5lpODPgqU+8KLNolPFIth6/dpEZ8dQQDO3TBuZA
Lzoptr/pBFYMXAcXQXrSP18wv3snjgJCOmZwsDJZLlwzj750rE0FVdKi3LvlHKySoXMf7cTAB9Oa
nMukLooXeGhwCGw6J3/LBfwEFEPZzcCpaOnbaQNovTOv4cR7J9hYJNDA4blOHF15A3fy4aBYxR50
pI0/++ReVwlh45TV7WsGPHpPX+T3My/iRBKTrgSyPsuu7X24+8ajM4uoZ0W3c0QrqxXbWxpSrW0b
yXYHc9kKmSl0TjpgEGOZrCZqMigv7HMoYuvEHrbowmnHgJlNoc38e+3ptEa4pUpLdMsZGJXfuobU
An1Bb3XlXPJmvAuV0Y2MxApKWUES2dBK6qjwRPq7wRr07TRF4CZ+8+XVrH8hLK52Cba3i2IKE5gx
cHa05P+caMZmy+43tpslG3qF7bXUKrVP3MbbjEnnrf340qxz6zG3qvGWZYsIbWIhvCZ+FxwK3fuq
AwU7czE/9fxUwNCge0uF/jhxRLotK1pl8fxFPj6CKaUX1R3T19TQku3nH/3UUDRe02uAGp1j4ygA
oegEj3w5loCQJmvR+IuabxT5IUiK+PXzsX5/t+OVtmR/LW6vHIPH1/9Kc4tuKFMuBz0wnlBRMEbs
NdvGLhJ1D2O1MC6NWo/u1Ihzn2lq8b2pNLglViF2ogLn8vsH/T++4Qy+gajZZiL8FyXwAd/w9HN8
a//EN/zvf/EfI7fFlo3PyLfkYuLRS/lffAN3lH/R3GRyF+MKSPjNzvUfjwr3X8spQmhGM+m/IQ3/
9ahw/gUFwqHZjIY+el/0f2TmZlC4YIf4Y6aR0VraSAm0bH4QhhVHwYkOcr5varydh8aUr71me/hy
Tj/8Ef+jGbd3VPao+0Y6EIBr+tdtK/ovbp81JJu1xwa33kMHkBWPbG++tutOu5gi2CooBLLkDs9d
7a3zvDqkKU9v9rYf0aNOPjFu7yrPmax7205zkwi7KgzvYjakb94E9qzXz23RmNDoNVyqrZ3IlRDX
vpC6hw6rRyJGW2bQq5LGUOzH7O0Mv8zrUWNL2TwXfqXwRPKqsjAOSTC6ZggDOlAbL9HBIyeFbdI9
YlOHNcOsyikiINaewFekJRZrB6+ezBd7wk0L15zaqPHJsvHBxoLJm5yLDmUbKhWWo5c9RRO8/j40
vOVKmdRO/ZZVkf8ekwvx1rPZokfeyKTWe3fltx6i8XGW5KkVP6Hd5WNtXnKiLc7NbpBcRplB8mNQ
ntNuezrL+w3mOpMPADPbl3Etvo4VeTOY0JbaZ5AhNwOX/K9T7yBSWsBlKQQzzOsEH6vLrhuzqveZ
ObxkC/osU0MWGmUQ7zG5SWZotnHymo4pjjcTCDXPH69rW15yonevOLtW4AHaO+s3cK1a2GuA338g
mRw4YIavc+a0K7MJVvloXcRj/jL2CqrfwnHjkv49Tmu5saK8e5z9Dr0D1Ood4twXzaLOTavLsGu9
xNv6oOLIK2PXnL64hfkLIJy6nBeqXJDHN3PSeKuyU19J8RzKvq72GGKLNY2daxSAJiVCyHVC6MZW
NvNdEpcAz8z8RUBjWncS2l1e9j/dtHKvS3eO7pDhu9wXRy0E5k1sZEXrfOrQWPXI38e5vzUzy133
fT+uuMzDMh365CrqCnntq4WdQcMPZlxpuqVz30HjEyeruW387ziu9zvYGOl3LIfHw4gUHXmmoz3E
YkKtl8U/gZ/Wt46mHoH1j4/VAg/URUmCKhXpvspdmIWp7oYW/AYtxDgYUZVjX7AvJFspwbvF0B1W
DvSnHR0lP2snLy/UAjmM2DtCWjFIrkVj+h2bwHrVO+hM4xhAYqBjD1PXFsawC0PRWWiKjo7voQEB
PvTN8clYuIuyyF80QIzzQmQsW8SGjtJewWzqoQX14ZA0TkD0DtLRWuCO3eytMkOF2B2T4Wj7Bn1c
N+n5VdnnWAK6ihXfSZ+kMfjGX7T/0ZHV+4Dvwxqvnngts36eVlM5anuUrx3mbP3gPRaole6wOICc
2EQyvREUirYWxrGbCMO/dmUUcEUQAILD1o053qUouQ5gAmRJ4KUYjYmVzyGQzB/dQtnUo76/o+fY
WPU90yIOFianP47TeyPYVDexB72zU5ytpsIjOkB1xKdZafTOjquGX4tqsh3UL6OBt0uTVSS2CC67
5NeUtfhqw+clYW3rjeDc9Z32a+swW3BjthOQdX2pXyZVUO6G1BerpNHMnU4fJrLS4cKbMtzRk5pd
YsRkukarv3GQEYKEXHLFooFxG8wF8h20raY/fxmpcr54qRhvgHW8saReTVr2UBDl2ME3eBZqjX1D
eTVfSxAal5WWvnNRkusU0eRLKTNkVa5w0msasHo4l92M4aNRGndNGT03v1n4JM6DK2EX9cEI1Nby
rP4KTzTxQDFQeySj5b2ZpZOukXo3QMIDUI5dnCztKqNpbqK6GrdTMenXbjTVcD4R3MdKqZuiTeoN
f061rTV92sll1S6OxffgLaxt1DjjRsOZG6f4/o5yerpJp3Y/GHoCKk7Ny1ky+4B+3ep+sCbk17Wz
t/sy+CHN9t4b7WQI29zq95avvrhTRiyrw05DVH9hc+Vc5x3qglAZQv2KatsGn620y6lzki2wR2Nd
6XOwEdh3QK72421kG+wH/gQC1s9vF9n49ZQGWUi/oLdOqxF7aPRoq95DDQ59Nd4lAQgYbpv+CkpI
BxNZ7jAnk+zB6jro2LVmC+Ee3hTMRDVWFypHT03FyAljY3igqcKESVLn8MxLwHtdHVBOHHfgaYML
qfcRN+ZRDz03KH9MRHobXbPUqjM0bU0VFgfHsuZuh5a4fQrSLFhbfj7RN1kE61Y1FwFCl1Bq4heo
lecy9WoMKQfg/JAogIcG80qzsW5MAOJuu64cD1revAPUuC4wv740xqII5wEhVwGJ4pauFJyVqSVu
Kn3KtkOq9AuIe+5eczxw6AJxMRbJgMowxgzpgJ+Qc2cFlM6c/a5xv80zvpyVv7hO5+obF4P8EtpZ
FBoT9on0/U2hAGN5xRxod21qL1qs/Bc9msEW/dk3qs0ojGd03eRgneg6qo3IDPuMrZ973vdSGMNK
L5S8w34xWiW90d4g9ek53OGhuXr8tTacX9CMf0JqLbaFQ8DQj/ZrKbtkVeZt81JAYwxnacsQco36
JTsbVlCb5WubTTT04NLc0b2U3QdmLS6oXc9XPYnd7eDl37oy0tdspjW7dtq/+lPNgaGsR+5L1Yrq
GZSX0WdfRyj83ayUuQKyXl/Q0O5us96bVmCFq22bzeUV7VrDRk2zvUJR/b1NIhBCVP7CIeA3DIDm
kZs2/guJzvkut9qaF4pcGxqth8aNFyb4+b3Ks68s+1xdq6HynxrP4b+19OlRdnjJFuOw0oogvu8w
GblzVJR99WAQ0JgAYaCIUVfWWGp3PqrRcTFIcNqIF42ngf0cOPmCmnHxxVD+xuama66a1ov50v0w
recG6SvNFoEBIcR8BxwJ6HniO8OjM+rb3pjVXicvtEcf5X8b8lb/CmzyRwaY6HbWLQ0tX5/0KGSV
devAUcb4NIP8bsMp7kOqFavA7FEqRo7DjNDLh8YPnIdh0lt9xa4JZgIfEXPlgMX4BbwO9QwLNeab
kpqpw8mT7k4Iw2HJVC5FatkGuFR23Ooh71hkgaZu5Sn9igRL9qV1A/17FTeHYkA4sc5qtN5NbL0X
bus8Vm5q/jBiKPyr2XYDOqXSbryAsCNxpCT9jGzOmcYfeuEXYB279nEeZHMBi8C77hNErUHl3s1u
dRnVCOrWPccBSGdtzpjOILLeMaotVwlp39tAOSkJI2lfG13qrGU5ULdILbEStZgLTNvQJdfKqh+k
BaV6hdd7ezPmJsAePaqdEEusLl7PEkbhGsTtdFv5abGLDZmBiRjU1qAStRH8LgCJrraDlhSVu4Wb
+8pulr9yxHVfMDzVH/NM4UOZ4fJDvwMRb9QgB0VOl4Wp1qLdxpKxeInBiU6XpFABGs6JPASayYJI
9CHfCMjTBxNMDma1o/Hbq1as3T7WN5Dd5b2aR/UK2at7d8RALa6tA4Cembq140Q+17StQkRp60yt
rQZAWOkkAuBzM79gOVzWEHCcdniKuTsHK+5JXbCmQ8xyMaLHTRpjWNbDJZ0sZbnx8fp5HiIYYl/i
HNjWuvfHhRrR2QELEauGcJIuZrg2Ngk3LhyKr70HVIVgpXss5moyYPpW2nVRwQCJSqfaysgv7XU5
jziwdZUO1SyL/ZA+PQ38cjmUr3o0Rvc9/9f9WLK9yjJ4HEpiYyxku++Qw+u1lnjZ1sV65FJWhKRF
1TcqVGVfPhkJgmc6T8zd4Jf5FdkrUI2lghQCqX4ltLloQ0eiHh2MargvbEfKNbyaMkSeCg0gM7qr
sprBTJkZLcgePsamsKLpwfcyWd+OcTI6tH6P2GoCZvdcFN/vpUiCqfXBR5mmaN8JN1Mfagci7MF+
rFXs5i3b2FT7nmz3WYCQOYT738+XBSrPldtmxqaYRSXXVpuwj44+jrJ161p7lbjOq+mnZbdGLSS8
vcxZi99ppIrWukbO6gplPSU3prDMNui7kcybXS9W4OAGdh8l66serOy+awPjAf0zdwGj0Xaz4ybr
HuDgoaHmfCGZk+tOWemVyEANR2bn/Splbf/QK/wSQ+w+VbaDRAZVJojSr3jQUZiCoY/ZBVhYv51n
Z+3CYflZ+yLe0yVLCG6oBMfxVHovczboG6BBs70B9ksmjLr+m05gfTlMwoEYVcCLXbpr+GMPM16L
S7VTUHm0y4dhMJzDLEBSm6UtcDcwMBMxErqV4rzFpFiPiA4a6uRj3hsr1Pb1jW035ZoKuf3cEkVu
0HQFq7kysk3MWUdw3kyb0ZRqA2b3AjtsbKW5uD+oOA22MtfNN+R29r7MJQ7rOTtTUQsfz5w62aUx
kh+qDf6VlZY0rORtMnwvAq3f0ZB7a40JGGoEvT2/JJRKxwfWNCc6aouGUKqLr3KutEivYJlumDfN
VgSjs2mmhUbCpNRh1KfJZojKZBMUHOPRqOXfWmL6EJYo9Yc0stbawElS4QMGFKpQuBnoGqrkzLIg
CVJwrwJPu8VdfULwkCBGzovrMe+qlRND7CAC14pNMSXJTyFcG7xeCjBfNPE+qjXWbsvG34lsNRVJ
AfOtKDcyVz2HzjDB/9WDm36M801Wpe4+d1MHO2Vk8ToN34dUN+58IC8wxtqR3jIRv7WkUdcVzjG4
1BmNf5NrjVyN0AA3RhHZYO4C62scoGO2hrYqV2WalF9x9vjaWNgYJT1mCs4IPgqB0DvYG6SdqT5j
6okaCqBGhwGSg6J7rGJsW3IUHJkXu9A7ijfcD5JNz9eCrzJ+ET6XiNhfT3PzDkj9S5vhFA2OSK83
ncKzKxwtpNjkDcMiDSLwx63zlmPkFJYxYAViZoDdWgUvcCNNzrzYHpurGvcMZkvr7cBueStT2unC
cMvvyD/o+rqzx86niKD3N60i3s70HvLAkv4Z/VaABQbfhJUmOsrM16EWckXLEMbvSxvZ+KA15n2m
PDICQv5QyYjwpkwzEFe5d8B7dZ0kk7jwhdtwAGv5wfTK/n7Ok3gbp8137muEYlOVTmt7hkVUdaLP
gQm002sP3Tck33NtWWX0Qij1lGpNs/JgUl6iOx9WzTgTONbYPcEpamn41uS66rtvgdFcD8YEgSoz
X0im5oA6bHsr0BKvBprlX5PRKEOrkdWalC/Oql3kPM117oTOnJuX1ZRcpVr1VQkPJXKbPErX+EWv
NvHfRHRUxaJ6TGrzq5UYxYUFP+Qd72a51mNprYVWvoy0Wf0SAmvVbVz5rgrJehB8j4Lqx+yWD1DN
MBKvIbOslfCjbz2OQH049lClsBEdHhqDvsuw8HGX35GAGGCN2PBCs7I0uOOMzg5bo+AB2bwDGdly
asT6fQRi0JeJwtmFNeDquQSuRig5p/HIVQfAoc3jXOdAq2571yawNvAkwVIoT40QWE1RbXq/MFpg
dYm4ManAX/AP/KscHxlzIaZlNZuHnyaHQEBuAzL5PBjW8CPKRdfssMSON6Pb2aHnZSWMkvEwp17O
UjdeJEfSqjCUCDtzyQWKhe0QdF7oGW6/rAmiPKpyOxOrILwrTLYEd5T9sKeOt/f65lvsz4eRCb8q
wJxf5LF2HQWAEubCaTZZ4x3wP1Rb/KS9jQco5SAc0n9NgN9ARai/IjI1aedormTc3wdZ+66XKTM+
mpwNNmr3jY1lOIkZ76ICCBp6mkp23F1IIM6ldjuYNsUEu71UEQ7QA/RTvH3ACiY6/R2oi4w9JiXa
Wjpde1GpWCdzoRZEgvMuhii47zSdNFw0pKuknr7lsUHmTE0WAjBMZDJlfY+c3ngcfCyX3HHC3SXr
6uGn03r9I3ufGaIfkYDSsLOXDckoHfd4I9Ls6wLQEXmWNDU3Us9ppnera1sV7QobdbtbmymQ6o2H
zbgXZnpCazznoxGAUs/TCSgfmJyvDpLYEgDrPP/IzSQaVwYmNW+1W8pbHJm0fcaBB/rJ80b6pTJ5
5eVckf6HvfNYkhvJ0vWrjM0eZdCAL2YTOiIjJZOpNrCkSIeGQzqAp58PWT3TZLJv8XbPtldt1SxW
RAAuzvnPLxhvp+SiYtmBAZrcOsU0faHOYmtJVbwmkHSvK+1El3MX91+NxH+TjYXUTcRGe6qBoW9n
GHJrLwmwi1H40n4OR6+/sW3mT1fNGJI9r4Oi2oOCFojSusXrYxb+ziJHOdj4WTJulJ2UDaSFSe0w
KSMTx4yMKytpcHmEeOYSlD7cT9L7TIXgfaojWe1kPXUH9sG09ZvWorkKH+AIc8LHpf1Jkku4bmPn
OrTa6LUYS2OdFlG4tgLbxvaDJt3AeZKiBlIv0CrCiPiCGqIbGfg11bpJE78/uSXnz8rvTJXuJT76
C0hE0owGC6OmKXxrBVk8pbzT2H+sA79qHhqFJWRdh+GAJSQGjaveBOObiAtdT5wLzwSMCucKd1Hz
fuA/4G/Cup8f+wy3T7ZxBGgEQE2YTTm1l06v+nPA6qnXptK4odZlcsbbQDUbLiyx6ppeUjFNGmsh
uyOctOmWSohT5rnI/ODFbTCTWGV92h1USHREbZC8BCiyyFClkQ9rN3TGT16vOsAn8r982HY4FCnb
EA85borfvFimcoORF6pCMLXpbspIc1ljNJxsZ0JfEwp6Gu/R5oqmBC3UZnBgCVBebxkR3JIFt3iq
+eZJZT5566rXe3LY69tRDvYjPkrluIE4XtCve9ZNW1dWsspr5JWt13CfcpZVNwgwh0fDTXriGWpw
GQbU4SUhJ91jpgzzyiz0tLexc8chaGid25YR3x32JbQvjRWJC8OI7S9TnmSnrg2HT2jvloREu2eX
ViXHKvYsIQkuYRvHm8RrUzaldrmxeg0quHIaIdMrEP6O+0SgU71ILcg0eHJqjzddpNuoayRRsVl7
M8vWTSGAK3vrAEPdm2gxT6nLUVnm8fSWq8J6jqyFWTz7yGFBOpqrWAiSv2Sa1I89eXs7bXDrShw5
uex1taHZSbaQk9K9MnRoroBGLxooZ8dBYzKnWj87K6skmzWDOneu5kp/7tKyGzllk2ITG0Tv+Y0b
cZx0xq3KanXlTTj9FLElt4QEqr1uTXftqIxVYjS6u4QC4DyB3hpcYlrdm9R356aq9a7vqP6BM4N3
Q7A7MrCHdSjkAGhfEUuk2uKy78RXY4AJyuEUHfzY6zbGNFuXYmBrOKkNN7F2jlVshTclo9yjnrzh
5BsB/n5+lG9cjBxZNCJYgzc3J9Kt+kujCbJz6Isv+JZa24GozF0aTq9yKsjncTM6gzAFVrSiAqys
mR6MxIl2QWPFWyLxnC3WIkuWl2rXQzPZR8wOwWyqrMTcSoTzJnZGa4PmLcD7r6KWNefmOcldchu6
GJpBg1cnFxleU2FQgQNbIidYybOH/G704mQzxVw2qZdVGXjWkJ2NoN5oj/ENGKtFpVHFOysLSfSs
5isPf/MtB9pt64zTNdxMcOAhexCt/eRIDms8vbeJ68wbkJJXUTb+SkgGHlrHpE8auclc2Kh2tpW5
GN9gTy3TuzlUtAqu561Fb84rApiu0ek5OPPVj4o40xtf9ofIsLE+qbv9MLvDi0FCztp2jKdFxLgz
ZyrkJQNirwYu6jHsXwuR1re6r2/7yiZaAGc/rnZraQTj3LhGt7H4EtrxsS5N++wOxjeXYIPLyoZt
2XD+rxLGYAA9wn3qtNevZDGeB6XGY5PXf87R/z22/s3YGjeZEKLM/3tsfflK6tRr+e3HyfXf/tLf
JteB9wd2coue2WQqAqcd/pH+3nb/9Z9GIBhPQz1HkosQkgHy3wfX4g/uRQgZwl0Ypyiw/zd4wAn+
gAIHK9jH4CCAxOX8M8EDH8lPYlF2LZY26Ahgt34kY5QmPvJFnOHXLy2P4c/glmc5yulzYY04e0rW
+w+P5+bPgfh/UDHfwGLs2v/6z4Xd8cOYnN+L6Icplce8HjDxIyOUtEJK69mfDuMIS9M0BixpfZ3s
//pTlmH7h09ZRvHQBDwYPb9wujoEpkPtxeNh6jDp1PZY32YVQFoSuIpRgKaPbFFmuHVq3LU6GD//
9cd74iOxaeFCwjfBwSO0+c0f2dt9PxHSMgXdocqBjontZKiVMzc/DOj7z1zgzWnEXK7dY99H+KZi
vLlkJyYQ/FrEwZ+In7S4FKIQC26ScQlpsnDSDGed7SY749/FtLQo1k5uzJwqCk9rDLBbollwipve
IMRnd04akj+Ki+YhdinqIjAHgiK9+gkT7Gm/hBYnKyUtbu6qhpJD7xLMB7MerXvYFuqqYfJ3b3OE
3XQOEQfab9VryAVpYk84TG9xyy8aynx4yPty2rdAzufIwmkfQ9nQope0y3Mcmai2KJSfLWnyF/WY
iHNLyswWIml0J4ag6DZDq8zqyKMCB5AWHA9uGdd19jaR0TStQcvYGFfV+6lihh+MVcxUZC5REwjQ
AMxPsYUMkua2ygdHoorEW5AOGhzRx9BidsYE/nyhN06UNKest+tbUqKiE04S494HmznWuGNsLacb
HlLi3x7qdPY/8XbsLe08ycs2MbO9P9Zfp0qzHwJIeokup8/4LVXA8DNvhhGOefCXVIhAE6fjdKU4
+5aRHOqaOkRj6/rZbPgrYHTto4+v4DkapXvEata674nGfIRUUJ7HqhLnooCDt+FWoLJxC0wnV34/
mzhn5WrbKubpuhzsLUGe2Z3yY0owwpnXqV01X92If5QZvjZriZ2/PEBsgDPg9vXXsWU7h0Y37f2k
z49VyMudaKQ30BvIJWsdfMm2pt/mRwWGB+GeHiogMnNvWFF2J3GeISI0rq9cfDtI4pXD98ycKGDx
h0byYZocGlb1koz18IBKb74U9cB/yomnvaIBWFkjv1hoQ11F2bLZjdq7NqRJMSz4Lb6bUlcDia4H
XDCL1RCXw3eL5mo/JaBq0uVNRHierNxSTZuC0LpiQ0YCzzUj9CrIhbcesQwkInYkuApH0Ci6882o
/opmer4sdTx9tuF/7clzxTu3qbMdCaDdNzP1rfuEGJ9NvFiQWgbPtpW8x7RfHvWyRCmWh+9Tw6+f
seeURBLyJly/mvauxfpvcFV4zmUQnfI2e9ZG2xNf3hTXMnwj7o/Qp8QooPO0UWEf49Z7wSO/frLx
WgTxZ22uwG+Svc2Vv3Hd/MWNgoHE0kBdgcCyKJcgpjHmRfm00Ux6XXWtiCVmtKG9636KrPsyadVz
7/nVC16rrNYAV/fGjqoXBwPEi5QYgU9juMQOG2mI0Xipq1dJIBLuNM4EONKIbPP+48IFemmr1rgb
J1V2tKTpfIm4qKWqMbK7qeoskphhwlKmWZij52mx9rWZHLrKDrDPhjSxx9y7+QoX3uQ1FVkfLNHZ
9ZOV4E+dmlMAxmY79VXn40duP6IZsjL/GSoKRIOEeeFzgpFoJg+DM5e0nd1McYY/jO4vp1pH3klL
p3fvsBLHVNodp88WqM+68vu4XFneiNtNPfs71qFHUCNaMjKPx46jqS+vGArbKwxtxck1spvObI3b
yszvDK+/cgtV7LA89W7phTg7AxJnG0+SXBtdEdNI2DXSlIO05/hY2NlnuAlUy0v0cu9OX5KQHHR3
6L9lsV0cjVJ+nXo3PsYzzUZp9epcFYPe5h7lH7z+7puFTfJWJu3F2NXRDpMsC5P5TGysqSHOI/Ak
2nuZXLmzS9ifUMO0bnC/9tOQwbKqN0lel/NKiag+ukQMbPDEJIXTlN6qSDKkNEWev0k1k5iN9IXE
YDCutXDLu6kMkq1dGOIiJXTiEmWZxmiVDYtTuXWRTNir9SKUxxk12Nq2BvNolgZQJMStNcPEcFtp
AxTbCdmWAOhANfjr2AbMDO0l4tBL6xNwotihCWjPVimcfMtMrvvaKq39tQebGsOdmXcIXxYkGTJF
sPMtTUx8RApkSz5oaZs91kMC+C4XIAle5NebKWq/OpXu99KT3Hlc4OEOA2T6exs/IqaQ9R2qYosJ
Q9buMBuJR7SjDNVEOL6E3oAvEZybi5KeF5A8y57pTiu6nNGf9kSUM0oIfMLkhBdiijC4DhWig4TR
sglL7T0nOCKPsc3NxCECgyJTdrtS7KtLN2/VBWnuxDXYpn1E6t9unDhmV7VwhbJ6VUJoY8LLwAJ4
dPw8aycF1sAeFu3kQecbZq3QQxp/flW56SESKeZ7laoKF/lWHOBDiWMBmHaTZDQmQ9TXp6xQdJR2
jkmpD66ZawD41nXc24C5AMXBIpaXDQbepgp3tcG0wyD7ZgUwCwQsnPQp8CVzOnPSOzeaMBMWg7Gr
Cd+AfVLc5pbBXQ52dEwSZ3RWGP5spCGBIkJp7fOEFe87QMLhMEZboSP3skKwQmSzNu6KbgyvrHqe
TlPY4MzseoJ4jtpviu+urK8Y/gZnMWLXBgNMA5Hm2J0AnMbZpWpn66gQCdbrJPabi3yOnOc+DaB5
BZ7GVcrWeXsRT2SJw5FKze8KA1za1aD0x40JnH6cayhzYMLNvrdy71nnfZKgX0jSswsu/7VwUp/g
+9YdIANZpSW9ZyxsTYw+MyhbZlVinmCMZbYLYm/4UqVWte5yvdQFCqBkiT/CY66stuFQJBcGXI5s
haF2GrD8iviI7VtzFnVbuRhDoXdZ6cpL8NUOo3adQmm8nuwoOcxxqb6AkhgtyeZTtrwb4uaWEilN
He4h7ABI2WnLs7Ajj8NZdd9CossVEj8IHjsza7lwMK2a3qB/AxBNRnSnEMuxBzLKhCAyVbSR3hJy
FycF0dDKu55JTbgzKqX4uYkDMSVLMpyx4TYy86OD37j+qL4AnSPKjPEIwKue2xk3r/r0Z/FVJ7Z1
j8d5+02ROxVubC/m9wEuQJQZp8neUob6n8aspixbCkbyGAY326SxDXYf+OU5J7Dg4Jqt3hSV5jBu
UpmuCmVjER977TLgLirjrpSif0hsR15Dycvo8H11Jef3byHqJ8dY0jiiul4O5bmY3joir1aJCChP
GJ5YNxyD5TdH+ZC3DYmjb0uZePJp6pnaNHydJSphH1tG/wBewLuzaiMs12bRTHtZ+NOFOUDOiCFe
bORiY1xRbD1jj1Ss22kpf+HXPgcdg2m75SegR8AvpBint3BSyX6cI1g8aSKIWdUEsUCoYXZUKSfH
61TUvxHpW/+oh7B8zJTAhjED/KhJYIycVVIa3UEadn2KUB4t5XBQruu0bgiSWcp7pw43Ay/mpZ0a
vM51ycPuYe3+pqGxPkqvln5m+SZOgC1b8IuJbV85VUE6YndwEyr/Nc6Z3nXgd/ZWdkSmTC4FYSx4
siD3400gcQtLWw9//K56kVHJwiyd+tQ6w3RRalU/9b3rXg+JPX7WVNy/ERj8Iq9ZvuxiIYpUHVOR
X8xvoXtnwWA4LUNTx1wNLdmvk2KjgfrH10bPquMqYoFZAyuejBvM8rinTlk5QilU1M0BGTKXf90S
vsuIfm5JHQ9yOLJEJIruL42vxO0aXgA2tUXhwK6EMbhYOff1edaMkBsIVRuO5nk7oY9gjtNTQaWK
5jWIl22KUcldqt36hBMgyXeRV32DHhLchr7Eo7sjPywyQA7B1b3fmYogAfqlmw5wLgG8QLXhLJpn
/vwH/avXGzhRAYsfRjzL1xNMynRbF2LaVdPI6ZRgKCZiJ3gb7Gk4JJCod4Zlv4apeiRSxkEjTblk
eFpuelVUl0Nju8/gVOVlMjvZBUwA5wV0MR5xQGUef0H0Qkjwr5VtTJes12RkQxccJQcpyAgzrRiv
87GgXs0LcaaAJDR5dKYLbBc03B5sx6rlhLHJXLsbZON/gmc3vRWhNPFBLl3XWEEAo6VxfepeXS0U
FA4wcl2p2WmW6Utkxr80u8sKaYhRwpp9qdXHcq5vS+zGOFPEUrYTK/UkSAVmcpL4n1wSiLf2GKmr
zLHCc9oT5jxYQA4SctaDnKE6r/CkzV8ap8/8U5fPwXCuI1gdjzoBlDbGthu3nsxikwm6EzE4cpy0
J2nDQ5DSuht+UGk/MOe3Vm0NhnwMGHjLY0ZJs2FYxf8RUdDDC2nRGK6jBJ8i6F9U3BcIc1tM751R
cRtT0zdmnJabiBjbgbmHqLYQzuhIcGZmtS1jdwMyKEw6aWLGSyPCAKN9NEnMWNul5a1bzyDUpRAK
q6mGxi2MXfVlSvts1yRdsod+wn7KNCuS3ORuE5d+/wB58CVo6B/n0VLPoc6dZNNMyUBTybMTiwP/
aZ55+Fw6xh1xBM7R4uK4hZ6a7CNsiMp16HX5sfPC6nVkzvHqTha1oZ3bjJFH3icMZkiMA49+qk0y
RzRNv5+X7SMTyfZxJIThaI6cRt3S25WxyCFVdYNeu3M+km2eQ++EFF0cCRCiaykDZ0XtFNwWTtM/
mFZvb0kCrl69tkn2+MZOF8qie9405cwN0FVW+2inAEqM99VVFySoMyKX06SLyhBuaUdnFLku9JvK
m9kjrdkTxTha/GFnzvVXCMA8lWLOV0RqQU9K3PmA/Ls+1ZDgZ0oirpxRLFdojLRi500BAFBh1084
eIVnSwOzkHEnztJSzSmZgvLsSx4cUtlpD3bsrauwHB5Q8NLe6ynZhwsChMBWXRVA5ocgoU1GSzu/
hezSeZuEs3rO/OJmGAP1pes72m3Tk9dW6ZLComOE1S7/0dJYCuflW4+uAMQK8T1pIEMu78DR+dFa
tuq4nO9MVvVGAZa8ePVIUmZTpKRQQJfb9kMCMrI0r8lo0sDD+qlvodHwZhBtsGyXu5g5d4mxuLSn
iwwzFKZ1jQbXcUhWAFjl1+XBdDFLcsnGAXTtfRnaIxAMy7s2D2NvTJeuBPFw2qm+fUd8Soflg4Vq
vvYJP0LHQRdM3lFyyF0Kqhx57rmPfHwFFnjAkAaPATexYA3gyKNfgLw5IfwtY2K+1nH81oTzdDmz
3cr1OEmKEb2kToYS9MpUY3YHZX4siETPBH0KJVlfkfJV9xBBYkQ2zBO0mR9HwvBWyM1tQBwYHGR/
aSC4yIe4JzPTW6seQYZIWYLkr1l6W8IDZw5YkJyYkfxGwWM2AF9ogZEqggiSO1U/MccGKPM6XX/F
4d7etmY3fS5JbFlFdpMfjQVccYjpwWqhssljX5AaaMgmMzpSCNflDBuX6B3AnnrmiHMsPv4dv3m/
JMcM7LasYvcIF+m7ac5LuRwYvL68oFiqW3xB/lyaCdClcoGGSijId6aVl2dVQbmv0Widw66tnyoG
6werlWBquE6VZ40T4vXg0mmtpdlxuBt2+w2r1epllBQ7jVmLsw44Zysd8whjr25grDm8kAzuOjav
BVCOT3nekex9XtZz3SzHMH6b7UXe5iCSIgmoebOGv84lOl0kuEDcxwvqTV2y3AI0aC9WyJJw5779
1tfEf8dWJK+DXgEbNcv6IXOHEB1wyNzn50QL+vVe3oYChJSQouyu0AMokss16cMdvX+/Gxh6Nac+
lPF1wJEP7gSIOhieex1Iw+OqYLp+rgVlCAwx+16jPFiLgng+v6ISRiIBKdRPrXvlE6uV9LxIAUB8
nHKzPBOPWp49m41TLO8gpjx8bvHqUbuGkeWm0PBXSQQYHiZNmcw0MjybVW7fG0XJYcs59lS1oXrG
+ZFweHSx63dIcOgALUOSyU6yjDUZ6ZSfLaeJWtPmZDtJGPeurkaKk45mp2BjE4figIJW6MjWkzlU
L7ltAFBrMGMniWgVOgpnB6/+jQ24vOWyZ/G8H7NjwNMAOZouYCHKR7p6uA+TXSz9BPws9EHOeNMA
2nxWAVW7MWsgi6EdeJgmx1s8sI8y4XBr+YOix3NYa4YZ3Y0avMzOxyKBo+LVJ61yQMTlqGREBwMk
c5AuhATf5DDcQL2IpXRqwf3AKBx0Gk4wiWhdMF3iOGjdO3XQfw/KaNx3fPVVSYHnrBNBE0JmvfpC
yhklR93O+TEt2WQIleJrFAEvw+Dx1ObAcI6QjtkqQ8Yz6HKTbmjQ9RNVSYogaCRifkXIjaBu6b3k
ijR7DlldU05UFbxHMQ3TZuh54VOI9iCzgdTf//F9Y05FyhVjWH3z1dPcqehX3GM5d+MNgarTrojT
ZF9Bo9g6CVWlDBZ2MBJZee2qAGnW7CXzpfJnOjIdTGQboylw58rfxi0N7DtQHLTqxSWc9U4vVcA0
1rRkzIF7xGADvxidTp4SiRK6z3Mj4828TGI6AJVt7xHyvsqqPjyhdfmbPc+/R5W/HVV6LlPCvxpV
tu3r17hvv3fdT0pb23z/m/8TlC7+wADAxwfAA+2yzB+D0hcRro9qFj0Wo0LPoVH4n6R0+30qiXM+
keh4CC0iXBiJXcwE0PrDdhb7F5pYn1OIAej/JSmdT0CkjlEB9wLf7oNQXziTDygKpRlS/ltMqb8n
LCpaJSEGWj88nZs/W7MfJ5VMX9WPDRuCusA2TReuOAOvX3yl8hKb9aVcPSBagThsqhdVVuNKR3H/
m5noP/okPkM4DIqRA4XLn//QX8nOiOZGZerQ6axfR7153Q4F3Ba4+v/0TwJIsF3sFvyFAv9Bej+g
dhdVMyu4mNlblmdvkZG8pfzvv/Ix8N4W66pfh58do7c29kZFT6rFVoQMF1tuE3Suyb/w6Fir6Prx
tWaE/tFuTyqzcMkrVKTaF815hP9J9rJNDVimv/lR/q/LIURKTvElHGxDP/omBUPBDE1odYi1zpjL
Qc6S4wNRlw9qGMLNXz/Bj3ALay/EhMH3A0SaAinSzyvCsGDIBFalDkCNgHxcJYc0rKNVZSSvZgha
lbiNs7Imkqj/+oP/wVLETXCJ8Hg3Jvm4vaDi0Q2DXh6AHqpPPXlZK0+QXkvyhPOb/fWRCfD+G4FE
OBWQErGrf/6Nc5/2E8RPhQd0TXgQc9JtapvRp3/hB/3wKQu28cPeWhgWg8FQ72BAt7+wm/FhKHR5
Kpt/7dH98EkfTiadFXHFQJwFkvcTLNT0da7oAf4/tpf561tCeRPCxBKBcLE3+LA8KlQ0YVGpAlcL
u9pANjdQEynu9tktpq1g7L6xRGPtCO/2DmYzVps0dwS1jFue4EVgoqjpPwiDl/26YRD39R1GDtLI
OeLIY+36IHuboLUe5WwNlypoI7gJEAtXtgBjqhT/yhRHxZY232Y87njIBOridmqE/ZgFdnX0ohQ2
dkGBoovRO0QBIfTVVIq9TlnPWTCSR99OPQNuQDcQzJrasusWGmMGfxqzlfITAazuiZRI/RXyqdhb
qKBPA1GWt1PqVhc6bId0HQfQLLeTm5tfUuJvMbjl+xjYgLwWET86Gzq1q4RU1wzyqk1HtgJ2Sk4U
oeHvcwG32enE3icgd1cjOYICDaJuNMpYFya/bi44uAri2xC4lTCfAw6XWCYklxJXSDLuaO0waaq6
NdI95+QWlJEYqFYXlomuPCwod0JRGOsgN+1HGQ/exSitFA52lT/4GkSpbh31XPuF/Rjx29Uq0GAj
qnD7me80RPiuB0p0a8eZ2Ouj79LPGvRyDy005wuK7uLWMJLuJeLRXMRpra79Pn0zLd5pTz7gYxEm
b2Oro0+dP1dHvRyNcdtWF1O+zBgayk3J3oZfSwS8P96Rw+IeOdG7NdSQZD/Azl5RBiRLpntfnlC/
hMyIeuaU0lHiOvVl+eYbwrqyKhyJ/D7Hos+GNhli9sCyz1vpnoiAD88x9gHbLOEh4AWZov1DkljU
St4j4V1a9CDJXgThvauihoNJ1D20d+aF1Uxyc+Pn+4QpoULKNyix8eNoeIojZYgtA8s2JN0jS2AM
gxiciTubH0OC8e6Z7hRvNgrxE79x2pIHGq3gQOGbkVrioSLs6h4PBdaPR4VO4Cj0mAxqdTwQrToC
KjajcnAqtHkFXTQiZhhtJasVibMGHrm+eGjrhm3nmrOxHlyuuJlUYrodteRX5lrFD/hJy2Hfh2X6
KjDU2omSfUR+C5yeBB39vh2ikbpZDE9zM2d7mLodhptGYye7VDnevJ0h79SrppW6h12aWV9mgbLM
ntlbLmxba5Nrr/08oFV8lqnrXQRTzhkKEOatGuDaE2S0RQeiE2NtZbwJmMXZSy3t8jRGZO8yu7LX
WZO+0YAIeDu+c+KLWDsS4SdopC39SAx94QrBOkNimQuCanlDvcPV15Mwuo5DOnAvFtEnFIB9tonV
GH8vlfAWLwbwND/257Nr9U+qnYY9TpxFg2UEC2HWYXmC8vvWQkOCIU06bmsh7mzk965vgk3c4u5Q
29ALhi99PCWnovSBiSJsKrgKg9u4Z1MybB63QAjD5dA1Ai0Y+xwL5WhlqyB7DC01X5CNuCtm+nM5
j6pbF+hmIY4mabJyupxFzak43sRoHTdln4prh6KSMR27Putz2qpBReDE6bSdG063QnfD3lruXZTC
TMaK9DVpjfA6xD/5NR+JNXeGzsIqTYMmuJFzGntWFBk50UsvoE6Y+VRtBgxckQXPbKMirAWe4z3p
Y0aTI81qOXNiNwtvLR/NmWuiZPI4KJuG84MA9+B2Tsi3t5tmwrCiBgzzkBrfkk/dgP6RO0euH8uw
F029z03UgumUcojZfbXxNR/dAMzhaxJ2jPkt/TXGIVOVOaR0gQh4cCE6NUl+7SiyhWPthLyEQl3D
D6euruzqIreQ+W7oPFFeFZaLbSdPJ4kEWIIP0PJ+6kJSe+6y0Ppuak6rYVkjnjlbV1nUJVepN8rd
AIuZM45KYmUYnXeVSm8HhXtek6iK/tiZORG7alwPs199hk4krucgKjejGTRr12j1uucNp3TETUMk
gV/eD0pG69Avy1M098Vt23P2GJLTQws2fYZpxWYQVb9zUtxEZTkkV0idzS/C6jsEtxC7aEGvw6zN
D1Dmh30a46mHtYtx2TXJtZM4w5ORpu31NMbdZZTOjyR/a+gri5XMRGKLO1veYRbJDJxcF9ckIEY3
efYc1CRJM4B9q6Dxo2dPPrOfH5rBlAc7RGkXy6LGgcPBo3aCA8G1KPcc7l8Mr+pXdsCltxiwHY0k
zh/IcC5PTcmJYxYhhCXTUosFOqDLn4es77Z41fEOdvReepX5I9ybENNVotjG/oA5n9vsAbtXNlCs
XnWtSDGYyXMOs5Qmr2aJpKJYw87LjqWuTUFMd7CY/pJiuJmGem5WuULtyCC0RrPgRbouVqqwP7eF
XZx07RQnxNimAl+GruDkbb/pLcwBc2CwsQr8i0nbYzFz+eQN518R6OiuBs3GEztLSUV3k6GITzoV
DsnsdhEN4QlaDTYfkd9jogF5WuDEtsK+IHhrpzRG9jhkxXflQbSxEhkcRzBsyIaTaBakxjMBHEfO
9SlcfL7WXdN1N6Uf4OWQInAmdSyUKQ56ceMyOe2Rh3L2tC9hZmYwisb8k06dET6h5QM0UVxDdlDB
NJzKHD8DFFNf3LA/qDSFQDBhCeN6eKPZPvuLg2O49bzUuLScEi0tqhuSBF172rNPbWdVpUyL+zzs
DnZNYsNYR69Z7GXbAMH49p0EVgW19YTL3HjVc0czG5ANLHTX7o21yJ35iu0qv8o8gPGRWa0BBI2s
Nc0N45iMnhnuAllwvrk+xzfy735Nt+TqlXZxzNwofvAhYyLCrAYRwG+otr9arEHphZFsmsJj5EoW
z88VNupf6fatmR9ApjhvbD1ckvAGzT9sqBM6SsurCS9UKG8zdUUmmuqCDe9ddE4BO8USv2vU4Gf/
3Lcv3weEgGAHFIj00z9/n0Dakj3A92kK66E3wRAzzlQdJK9l3t9FaCR2f91i/NIZisUn2eaTLOpx
dI4/fyBME6+QQImHoaYIKyOMkfCMJO+1jKsLw8Wz4q8/71ff2eUDA28xrSQv4BcX/bKhwHH9jLyR
sNbGilOi2iRtOagNZO7XjujAbdZigu17ob55v3Z0NWOyHNva2sH3M9YRufWv1VwP+7HlXv/r7/er
mSLfD992WFgL7/2XplyRFoYWpM8OcVG4J3RCxVvlEKa90h0KmGIl8QHb5nnORorxQboafGpNK+Mb
K4tCGxolArKqPIU27IbJpvNsEwU9OMd95sK1IRGXDUK6zG/Fthtq5gUdE/GDXHK0nJHGdesGRfSJ
dEX31fFxZFzhhTbsQ8MKbuFOcgFH04j3eZKkL++3YlmSvbrWSFZ/56ppLV3sTyjS8iyoKOHZ+x6k
sg+LQ/awU7m9skOHmdnKM9pq1Y14uWrHfaoTArOZrUNUg0Wz8xrYrLL5p9NpkKbhJgvhlVfCMv3w
DfBG1z5mrclB0G/vPUNWFwqnpd8cA78gFnwKQAWBZkQiYh3+oSXtk37AaKhKDr5L8YwYxiCNyO/W
NSwWifi1clZTSvPABGx4+uv1Zv/6jClRYFeES7AESQ8fPntCpzM0WI4c3FbLiBEeHCkjisRL0VMa
Y4XmTdfC8MRD6U4PmZjqN0N5i2HM4Ml1V5Vxspy3Tbeq8z7EWgCTvB1uFA1mJ5JhMJSxb3VkRd3R
iNCT/Ym4/Buv/h1ebWHl+MOL/sUR8jL5SvTIa/mTtObPv/Q3qDq0/0DcwZmLdAYzWM93/ldaI8w/
XLQCgvhCD3dZ/GT+DlWHfxDNgTjDh8xiAiTzLf4OVftiCQxboEs2DSm2/wRU/THoBmQLhywX7hve
o7g8fTRVrUcDwm/eok5j8NnVeBoVyXhAYcuYLTZLHNGreCqqc5pZhqbkJZ4MskusGOIK5b0GyVDa
FkxUwntGbPX9mWRAEu/c9ELatZGvoMKxt+qyRUfyw5P+B9j3smN+OLVs7kdw6MV+mYPD49j4+UoL
217nOG03F5BAxjsrRs3rUaadpyEwGURNdMZ//YFczL98pGsydEBBRxwyb/PDtW0kuaOMvpL434lz
1QVGus6RN/p7ojNkjQiiNuqD1ZjwG3Ut6nHdu0PgItjm4Nl5MraqYxSgn1nNA9GKq9KP/pu981qu
G8nS9RNhAgkgE8DlbEeKlCiKolQq3SAoB28TJoGnP1+KmnOKmx1k1LmejmijpopwaVb+6zfgKN6o
zG3U5HDQ22biwGf7u5Unxu0iSJr2utA28hFMhz1ClMmgdv3Q19teEmdMT3NpeNeOms1dtbEVeWKT
D2PTtXpX9BGXioEj0uMQJvbQIYlc3+F7Ayqh+CIU16OephMm7Ou7Fe+j+wGZSc/Cz9Y7+JRCa+DE
5E2OnbgZcDLL92Gar+kRsgd2koA65tbNAuwQ+iz17gV0hm2Xh5pn0wOkRSdbzW2qFm7DeHlkjr70
ur+9eSk3msRen703Wc0dxav031D0ZObTgCSKDIbegfbmFZnQ+AzTkbghnSN0TipcVffFo3mcXY0D
VhhhqivcFrxQzncIDWkQ+5Vn/uoiYZyvvjfy5nJNCiuk59a0b4YOedB+JuN32ycKBhhnh5mfdlPJ
3XnFzA5uth7SkYMrZ2bJOiCK7dBYbiqc7Zxs1UY+FCzhn7FCjT/P08A/DgeCA1Wfqw8ZINO2d3Fw
wTFgDfgKKqDV9SVDFdNd4nZqvYowTp7Qxfu8ltypwDGMhB33cd1aPuts84+v8UOvsqvNfhKcSIE8
+7zk+3V+ex33DthKXo0O/nPzvLzL0mX74EQuJHMAMnNpGaERNJ9cELyGLJquP3IGDhgqXMIDutXq
iJYjPeCoICyX2az3sCTHG3YfzmZ1gW0UvdUJMUYxynfrmqrPzhyKm2XuqlvfL9MHD3DkEgQNUXKO
8cRDk5bzX53vFgaCEkM2W2BYzss8RvussDV9XSXleuUZhR2gRAL/2SESZfzg5ZhVHuQcMmxmhL02
e6VWw3vM9CQG2zLFKxZn0N4XG/TCKMPUsGBEet9BbPl2+GUFC1aN69T9zf+si1+dWcxdXrtAHApT
6n2bMkY0/foJT4ZY3KNL4/NUWL2onZMsfFtIYFhobCGeq7wZJldYNEzKsmuX5KRdDF++6ESaO6p5
JoKzhbzgHDMydVHS976WqC9w4TGa8/5cgFkWiWduaV70l1O2reat30y8+rCdrFGHKYsNabIGGkRa
yHsJY0sKniTnjSYrveG+3DbH+exM4da/Hb3BGW5XA6/9VHE8WT5tKNvjT3ng1uVdMheQHaGY94Ch
vv9mm20Rua0175IzJe/SuAtlZxynvAh6UMNlgm2ZoWpImD1djzRx/3sgl8bhw7Xw8gesu+ykGHGM
2XYGcwcoA0GLFcvkoNqiIZSpL6aKJu99gcluD3lIlO330F/ETaZwyELNUHNN/EEKcxkm6VB8HcQA
gXAnJ0QmfhKN5V8DK4TAISDZ5PC+rZtGRdQ2ThIfwyp1hqNXEiSwg+lZXOk+5JuP1SBuinHzzV8R
DmXlTxk2ngcGtWKfeazd2fPe1+w/Ww8LAQ7gm6TxrOVf2yrXfZN5PhiBFBbfdwgxQga2wUfJ0+im
wWv8i5wnnBg38THEz2/Zi7qdPiHkc46wbrMDA0PvfZww3/hVjGweS6JyV+fzshO+WOUhC2t5CfKj
bHhQ0Ts5MDpHzVMAANAU9CHWpGGRad90OP181hIbO792vzpAPbsRd89duTbjLs8WE12K0ku/VToJ
f5rUT5DpDM37sVJvJ9we1mNZDeaDasP0K5Z4zbFmkzpQ9vl3NN2aryLI6pPXuMBNeJnInTuGw22c
riUpdSWnE7xfqnd5l1afvEKHmMbq8bQ5+AI4syGVaYBSR9MJu5gKr0IJwnGcYJ59YFnvvhbxlH2c
g+p2CV1TXAy9Dk792mONSd15gZURZsRaVZ+IvNPpaRgbRANsYIeq7LeryonLExpUDJH6BV+CKgS9
yWe/vWfT6b40EmeyQ7Hp5hTlbvtXppR9tTVswkhJjKFUOJmbThl/l4LEHFJsYn9h2YXdBfzsS88m
Ii4wLG9kqsPgkLmyWZECUA4c9ODNALJYjERVv9oul9++CTPjnVIpPhRJ2124mNkfBp7xCwQr0Cc0
bepNw/lrPq51ON302EF/jLtMXTh6K0/SIeuCAO4twklfqRsnG/trFuz1kgiZ9c3iiJg4iHI5rnoY
9iN02H0/rQX8Oa3u53zefrhuVWBZF294wg1x9UpL9gxWoCQKIeLTdbVnfJ+z99OSqG9rPyoq6E9m
7IBTGgvrLj6bUOAACSNMaa8TZvnly3XRWZP091WtTz7SbOGFJFU+vWqQbFmYLTK+6qEU/Y1ikYWh
Gz1qjJevc9ZR/H0dCP7kilLtWdbD0+vMWasmHafJFUZgdk11B9Zsy0qVJmHB+PcXsy1fXqeAGXJu
yo/Pm3ZSisCrqAK1bi178Dc/AEPI+PjypZ4XsmAkEFupxV0SJs4b6X0ah51jXHXlq1XcNJaVJvGU
AQkc22sdwuP+19cTUnl4QCL0R8p91tQWmIy3TVVjWmey5PPjFtRkLjuGbGxXRecrr/fla54dvfl2
PBz5JVbvzsc7L9bXOg1GPB2DKzifVFchTEx8XWLOqlCjQVWBBfmn9g7uiPTBwLTNvx6kNAKx549c
wn886Z49dNsEvWsqWO3TlA+XywKxzYjltcTj51OBq5BOEROxK63b/9MhWiXe0iS5Vlcp1MnLNYes
GEavpsH8p6twoIxw4AXOeIbXqNH3eunwLL+ZFyqngwQB9f9jmEiSYHFA4LRj7RCePkvZ0x3ukItd
eTh1X5AhwqCYV4wIjlA6xM3YmXl75Uj3fP1iTWcN47HIcOSyTy/Z5Pi5LJUKrpw2UV8E1FPaszOl
yETm2LGB8YtLlt4YIi+PzucrC1EfUGaIgydK9dmMIEEa775Oeqjvmd1Jyzo5KggzWwHH+uVL/YdH
ZHBAbaIGJ1bnfLEMUdZyqdqDH2oZibVoMcKnQ4qdIiu2PcEZO2pevuh/ej5SviKIbRKIzz9boWdY
634WK3FVKWgsTQ1ronKj7IKDzqsz/TeK9vRcHoNOSJIqwziMns8023Z1WU/o1moopYWoJbmRoVvd
dfM23LQI+mmerJTJZqGuo/e36pu5R8F5AoQMOFy0NCzRGPwgP8un6twwS7qNStW9Fnj8fOFFVuKH
li8Fg0mcU82aXC45skVGeA2Evc8TSMiFcdgvyapmqBUxZf3LX0I8n7s2rJq6EigSnts5DphW4CUJ
e9yVEznUuibyOT9gAIq6chBsmVmX2PFe5OKmx+L+b4i4m8CtKTZ3vfZ66xg/bf2JKgmmKvqS7F9v
DjQHYE7CU/P5dr9xzH9wkdwez4w5YtbXW0TR7criq0hp1muM8HKYve5rMM6zsQmp0M4GoByGKOLw
p3O+z7Ut+tftag6S4EGj4Sl2a98wTI3F019+/f/pYuBGPkB3zFJzvgvA5oiJ2I3XK5PSWicQJH6L
FolTjnQ7TkkvX+zZp+bJIhtV6eKOw3J2NutwkxOdTtz1SiWSg2Waj4wsJiKnxJcv5J2J36DCslza
4gE+I1v6eWVU4fJkVBcuVBBDpm9dznDT3on0SBIngYb6usMzcjgGKTIGrIdp/FVd6A9gyXYbbHtz
l+UlOIGzcFii34i0ZgtpYbuOAsoC9fJPbmXRj6UvORwvdK9uxwapdf1vF+Lfae70ZdjXIH+el0J5
gxtEWGt95W20sBeaRtdoefKL1CWy5eWX9mzycynGQEArAEjvWYMKEag3zgaBwwCdGNFAwfP3bR8f
Hc+010FjXsUP7e71j4URzJ/10GPq0wSAgHz+lZqt9kU/yOBK9Sb4SbD3fIUTW/z5NyCiQg2q02Nz
+ak1xntlA/DOh0hgSZqQNX2ubJteEhj6nxzDoILjANWmuBJ4XtQbMnVsEbH2QSXre3tyGKNvyBnL
4DC39Jtv4hQ2Bq6UaU5yxgqZw/OK9c6dalDErbR4TT+E9mCBa96GDzvjaKhxiUbvLvLbENvmht+E
peFlDCWJTnUZ+e0HWWhoBnZ4VQ6bwcU6DqK7womt0zv0FeZWLgZoDONxcL8S4AgKRz+TrxOldKHf
SdcpcV4VZf1hAW24GdToXJggV7ftisv6RRsSVACKjROFG2KQ8BZY2m32OpRTTGbH0L0loAEfibAi
UvnQkqjHAXrLr1D2iT2yHzkhyhNZjz/H1OeSAB4El5iS+FthWdWVKACPpk5U4scyRCWguIMKcB+b
zoKh2AFkt/Nq+N+h00NnUy0QJayhmFRNRaJAv2/6jZ9uffin+JzLBOQlJlaD2KKOuZY1lcQaqdFY
QJQitdRWTOfi8k0aOeauIw4nu4WoVLVvy7Sfxw8a/k99gFHE7G5F3ZV37Qaj5TBMo+hPdITNXelC
NU6VsplOndA/DG3wDYS3kNtPXzVT8G7ohYWilorPjMCNf5BHlw8Sofb2sYPYTKvWK4K3s7U2ANHA
geKUl2NpTopYB2tkvYJcEeYBEB7Vq/KP8Bf5jRNMOEhhi9+86U0xOR9Nm3PpvtzYtWIX5kC/yypf
e++bZZbjncidTB9Khkt2y3kVnZ5YQwwHYBAGb+Z50GF5QLjj7LeuQSinPJZwuaWMoKaZOUh44ZKH
eNAlYnmTIW1L2FcFjJp2qMC0om7S24WpOMPuaM+CMkIAMMO9aORQoTaUDDDCBJV34+QDe8PvOgDM
3qY7pQqoIVN04a6QoCPkTQBCoh60rTW/4pHQIUS5MFt/Q3CymrgZPzPiPig8+ZAnWZYc9aThZT9O
K2VZe66dM0uIA9ZDQ7D9ADi/inthREYXlF2x33sj3Ir9oCSjqI+sBimrJO/V0xYz9ws9fYOcvMwn
Azfy9rE1I6LgIZG+LSTSgNouakOIpqKwSOwAPL/rCLe/REALAv97+wsVPsq3GdhV+FbiNbrtSjc3
xQnlvquvoRoxTevOodNQrQEvNsB+zT8VsZfmH3TTcyPCBTs5dZiD3jWb6M3XyYS+gxVIKMvyLmpj
M72TphL3qiiaYD9hvrX+jBw6GUf44l7wYRUdKHC2Uhv7zL8lrNmPaQPgTpoBVzBWAro5MEOD0Q//
ojAvR7rUw4ipAabYc4evSpLA29izhMviqho0aP1aAUqifmu2CEgCwttV7boGqA2EfIwAyLZpLpbH
Hf9/+6Sv9EkFu9k/dt9nbdL/rh50+fDPJunjP/GnR8p2/1844YGmRCH6EmVxq0f7QRHSPqXnhoZG
UqbTDv2/LdJQ/BfGdVaOghjFSm3Y4P+0SCU/4qjPT/GCsG334N+0SK1i6B/7tr0d4aHkEajRec7o
HLuIwhkbu8kNfmac3IpfVY0djHtY4Mz242EcC2/9XFRUdye9+vjgaCzu5HfKh655S6Jc23unzgnY
ykr6cTiDNnDfUc3h+2PbXW7tFHgpBejYFHxFHIHg6/pzj4zSh6MP+k0aPUukCMMuhIXpdvQBMrgk
w7EqwNQR+a9xzkq6Ta6MLnykqT1k4LyQ8bAn4sOJklMzFzYVCHNzbC5eKXLPyCOcYDnKWIdw/o1E
6xmyQwaEaEe9yZ+dXuYYwXIaZsDaQ0Cn6F2cyphLGpE39a9eDfl6TzMP29y9l8GkpVUslvQ1I5Az
rgW3hPkHCaFAW7Tbo/ic5xEWEPpaPaQ/BCZG2PkEeVpebcHUa3SXjkLlu6vRk9P8gs8TwVYriPa0
5tldWz60BgF2vwsn6bCWuLN2s+OWpBvxFhW7mD6O7HTb52xQiWOOait7dbNtJYlWxzoONDRO3Hkn
YpP+MWFuH8vEfyq9nh4mMNHkJUMUAL+ibCWW9+wwkWQIkxyEB3BXSS/7KJvcae9oq7Xb7csXempL
aS9Ewq4NNpaQjCKu97RQxFC+jzdlkh+wBjzhHztad4G781xmuPHhfr5fdCv9DP60rJxx34k0nO/K
XL6qZnp6WPt9J4DKHGsk8JOKz7vtwk9XGNKF+gGJflA3kmJjxM8ag73Qv6LhsJGO9PKznw3mkH8B
WoB6Ya6OlSRwydOH972FT2mW8meEHoguyRIX30RUraetbZqfVj/4Y9M2aqlxvq3sHzBVUe++dgoS
T1ec37cR2akEcw7omaPx09tQIte1hhj+M8EOaCK3JFtvKdSz6m1eqRGb3jm+74dmOsFhT47YDZm/
QV1oMGc4V92/8k6eHpQebwaUBPQW5hSUlLORt9XTMrd0Ln+mEOk+9kroOw9S5yFUa37ti3q6AacY
r7qgqd9UxhfvxiYk9ySs0PpgMhExsajvyFiY/F/sAKxOEc3sj6/c5dPDlb1LEFdWfToQMRSrc+QV
2Hit4z6Yfq5L0aefyGIluLL2Ajit+KzeeFQNcE31pmBGD7L9lW0uMR4buVLLhc9J5rOMq/StGy7l
J/Iypnw/wbU4QeGreN1pgatCX6Ngevmun01qaZ12uG80rMhFz4ebA7ISYgzhf6+Ql7UYVq+dAyl/
jjZw0Feu9fQz2tnERgn7E+4ZjQa226djCif9quyocn8YkZLB9tMj3zsjTAPDhuIqbXs7patVWQD0
3z4kIwd+E2MngrB97qbrD5Ue4qLU340bE4lHEEoVzXcJuhpm88uXOmOd2odExuS5QDs42rI1nc3f
om1Fucxe/UMTmlSHl0SmNJ8qb2RP3I8hZPfuvYk33FbftjmcdfcoZ4yFPxc67Cgm64oNmPYDYVnx
h6Kg0g+Im2u86m2JS0+0Xk5LENBHf/mmn30YCRwQc0C3SBEqFvvzfyBuIi7J6PTc5nvDcZi7GGiY
Fr9msTryS9vWCh/yhFRUlCMvX/cMiuRlQbekD4S3MtAnIMjZhRP8NUw3SOfbJgGMtn0cynzS+zCC
i+3uBUQaZAcsy2X4sBJ7jVitH4Yh7va1Q5/0Pq+3BWvvLDLb+C3FfDE++ehg1mtZrwHCkJfvlnnB
e/h/8Annco5WWKUwTYg8RFZ99m0l9OWhnob2Wxbl5KTvsH0ft1utDL4mnMTcFBFPrDtNWxYnXWaT
xkmJ4qNRRE8RWFQG6fqdAQhNRBGDw2/Ik6BENj2LoC1+PW74QdKxm0GtStUXiJUxCsy5DktG6kyY
EV+nGUZF2Yc3C4E1WN0ktiRwiArggh6MXRQvGSrHv7fVlqw7QmsS3oWHpx5FBV68qi9OXtBjur/r
syU3tx32svVPtUwiF+h+Er1xmExi+QUpDkMTsV7BPYquiJsJzvYkvmBa3xXIEJWpts8bZ6L5fh56
Nd/h3lfxd7OmYAXZZRxY+WZeZhYujU9JXq77AgIbEz0hiY2HaS3JKUUn2ahG7vRSePxNdp+Ev5KD
SNXqAoPQbPwwciijeKLnX7Dl6yEo0KwVNC7ne4f4Ef765i/2ak5KWO+NH5d5/3fPoXq+TALYz++q
gO7NxSK0aa5JSl2nq8lMhrFkosSufDhEifU6msmrKom4G22N1keJx2zron5ECdbirkv4yZ8HkAWG
/MuuQYevioNLLggvVLoNw0+jGGURq+rQdWrEFvC86mMedrhN7HVHusn//I6+60HgsfmQebZnyLWE
efjZJnkHk5+T5HRpuozFcfVbnil9fKsBNkG8OQmcwF9YlpHAFYj0E1oiTHrsFX0n5JSAmZvitXRr
2PN4LPR2uLTxSJXkl/D89LFIVFHf4azThuGJfCw7XDpZeMypuYljRk2K+Q3fzDdkjfyilyCS8DSm
KJj8Kycw+fq9r83MO2zRk1gtEwujSD5GFeh3cdjCidY1JmXNDHCbbo09KxTC+PxsJV3BPkQRQ6x4
1/vJ3KTHFnEQdxx6M6vAcdjwAiWDEDtg7mRAlsuf0sjv/fkq1nPAb2nXNmAqTAV+RwVffgzZuwav
HbklEl3thRZUnvxXgPVaoKByECj5fY164rAP/qZUcDmr6Derrs4je05IZtrQNzog/vFLPgW2J42b
QshtFUFs33E/17zBySwTr3MjhYHfVHHkCC6LkbSZ8JS6yg5Re5Sb77uo4T97KjgmcFiMrA0cVTaq
WqBQ5vlK38EuHjhWlg+oxwc7pYPY/tLBDQAPdlJzTmmIYRH+fI8KFGvZIxkuKAYvZ+MCvr2bQZT4
hf2gB+6PxI/JjmrSeobx0JWxFWCZiFDSAf7FfZzhSjsfQGlCuzJlVYbzlHKdk0RQ1fmnsVzTwCU0
3EJk6ex2261cVyuEjLTlXxxjgiLXhkJhackxlIhCB4IYx6p39yop/Px9C36UwLKxJtGsVhi8I4Qm
Z1TPyHCA/nLYMQMaNr03ldbOco1ROw1tbBCw4P7eBxhkyYdGi4aHaZJiTduPcd0nQXPTaqAceKMu
OHJ1ZCFmuTmOflqsPWkf+Bhbr28V4URDf2vM8L4qJpkCQZUss+r7tkgnyOxiu/LMcWHKDYnjkJks
I3euzSYR3owYiNnBQ9qtHYnjsvbdqVwTOy7dyWjGUOLnfZleE2yy8bPeg4Apbjbps1TqvuEtHeqS
79GAZGIs09/AzPJYcgtSGflKjaABlR3xpV/4XXHv2lUQs8WYkevmpJXOJ3fsiLoiZFH3/GwcErsu
le5cmw8xJk0MpAyFMctTFxjF+xszh9UBH/iQuSC8UTOg5n7wkdTw9fsVGTQMyuAyqmAQpdcAkxOX
DkRluH+WS7ajee1Cdvk6QWOrjxF8Wl7COE49w9FgDtUi0I6GlfVhjTIneG/cdehQ6a61DDBBGBse
Cbi0HXbEpdsSyyWkZf1eU2uX7/6ce1n17ctZ8NFHQgjZCXnnMYWd6TtvpmLD22MX4Yp4wO6vSY6B
C8/uY9IbHp6kuorV3rb+ueOwIJBmPrV1FjKxC6zfGTwRpBje4J9hXeeL/RnsV7DdPapQe1BTrWOX
exSpbFrCYVT6Rz8c4mHZUYmmLvPTSXNmbhAlMsRDKBNYv3k5y+5Bx+UwOmR0iVXBnFuq4aNbm+o+
xgqDpKVh6PP+SjUweU94rk7d965mj7nGGJH0LMIKUem1TZf3X3PW3O1Uhk1b/QgA84e72mZgPSyb
qJb3W0ysyo4EQmg3CJyXjtxIXJFkt+8xNNbTaVlkNN8MPQFapG3XWB299Su21SO0xlmQJz6sA4s8
yPCGaqiZh4CIeVIfbUm/DcuKBzEaaC/edYOzjn/HnpiCj6oa1yDd46cPD3MHb25NWoy0ef6EcYo1
Nxnw7GQVtL6K0+mBdtzmDqcEw5f22jA5EF+P5bsFLlN3muMw9Q+SAm27x2Mf44EcB1SC+dZ1wkIt
GD2xX0kaJ11YpaOODw4O6cXecmaGfSqr9BICz3joW3fZoIo1rnshFoHuJ+lwAiS9NKw24s0SXzq3
XdnWwacJnXnRXriIELv+GLeuMfdmNARkOxqF+V3gBPR8xoZRDWar1PAJU8mUWPFqVOHQXZAJlm4w
CeewU4fYYK91keQjXZGNyCMi3fGX9T1csIdN99E3URdR8yPzSMs2B/Kj1v5nXEh/wk4g7Npw5/la
ju4Floa9jA5T6cpKXSQc3NQNSY5OWV7MCrfsKvuZRQ3GCgJVaDnhTyEk0czqqPzRd9KbweNhits/
1be7Vlh93i1p3dLxWsiBZlvC6r7u5CcSi7ouOHQJsQr0Rlw3pUZBgQAdndbvwoQZzGprzcYZCioo
TMFmu63ELCRM7j6y5ePABs50yAJlV7gafyOWkhzMWySnAtvHlKhtH8fy6Hrr4cmOe5n1M1uPxGmR
XWZsJN4RF2sY8jtPk2xt9ad0aU8OYSGwnd6vZKojkJ/6OldfYHnRYLoAdQ/L+ALzXrCtbuoly6TU
mGneRyV9X+8C/0SqYHSxtoomqrBjLSsiROXLNVLuBCMEv9boWWfRqM2/jANcwGkaEhTDmlJPNYkS
O+qSCHxTSsyNWRDrymOPXqCDUprAZR55QV0T2p0TmaDhTrHhCrk2BOiw3SCdSkQk+zaJDb8MumnC
XNKyHbh/hMJ2naSjV/FXvELE3FGTdFoMDzTdbL0aJ9BZP3vjNKhvy9I37Ul5Bc6TaVvMbItoqGwt
1XShLVmyeLTvCK2VGsWvydEr9vdLJWa6guyH4FQ7NOXYr0KeHSSvnzV8tSXSb3hR6druUn92sEC0
vMcSJ39WNBUv9u6Fnzi8yC7F7L8lOoJ841/V5PBiWWYKewdQDskBv/yfN7H1TKHd1Pm4ie/CJuM3
tvWoiCUuBY1yepXktfHKcpc64E7WJpFfYEqDdT5+RjZMIT5z/JvGezjChif2MVzjG00aPv9wY2n7
S3a7LYWbxH/PZSgL9JCdSmv6PJSj8/0GHZOnomNrwc5hgJuYvencxhYV7ljklOCLt9qDPP0pBksN
qCUM8SPuEI4HIhapUlLcxtku57YbBpxeulTP0S2ZgV6bv1U00rgfcnftPPB9/BL7HVZzFFuVRjiR
4HrZW4C1wfdEk7IR2EINdSjlYS/sAPOTKe+9i94LSZs5pI+7azbPKZvmRHOMCeX7HVWg8gdbb440
jomsQtdJZe3yBopfGME3/IH/3/5tqpJhu12qKGS7FBn35e2zLLSlYamm1Bbzfmfv9nF6lKPku1TT
AhviYtAsfPVb3/hz+nWOlpReG8TzMmRW4/jKMM1XaoLiFAyBHbtVQxbEO8wO03k8pBWuuETajZgv
U9Qu7cq3nXDM51rNNvAIbgcXDrBC2NI6nluOfGkY58MD9hY5Ym9dTh0J1JwtA/9tsBA+ANFKeoyz
2vXsIbDoJCc2Vxj7QXQQU15y8OQ7jyuer9f+4nF+UmG8GkS3nt+XD3MmDC8leax8dOrO1Bq6jQae
NqcxTWHw50QMTSumMDBp6nL6ImCdvJoTYTQ0KlbHccx3f8ZvGG7K7Lp7SE8Zx5E5G1LtXEaq86d7
rIJ9FJnOInj/ThbbQ3eoSFUEEjHCHvJRYNhCPu1axkeC7SNfbaxpILQHEzlbjCp3lg01Sizb7TNv
3a64tCQ5877pw65ZtD0/MJyU5PJAyclml8qONVlddqE0Y3bEMoehfykikXFUKbFS+P449ZoZ4eW2
q5w6bmoYSm2l+8M4z9oODAzDuU0nwQaHIQmWujTv3cCYpueFbPbEjUPVyItcRGinOKfltHun8OWk
eAWxTBHbNWb6gDnCpt9EkxEVYekeZwo2NgdxGYfAkdjXk6rKll8TB+NgDU/6xlai6FtYxQne+X1q
RO1UMkv7YhYsUhT8k9qjlWN1PtLNtafAx4NFlWz2pltsbdZ0zyxbrUg52jjxBnNUMNA5JLmM/iVr
Gj5pLiZ761MDw6E+QpzHEehISkFQvgs7wBH+IkGd2y0aG7tgjXxGB5UHiQZ5s8MxX290ojK/KR/8
lgD6+Lg+rhyx0bbQrUnU4VleRo3+A2YUgQniWhcjAXuG50emjUhmrZZvJhntOXPOnCqTBwTvfRXv
9DTwvK9c8hzTBabCsEtifQWTIKJwegrnEVDTRO6oxm9SLbZb+Dg0Kth+bF0vP93zS4Uiosb1bYPS
8qufXsojMWWbQSe+5UFi16dWBT7UVcNizdr18rV+o4FP4bcYmBqBHuxFUnLOYUrtCl0tVel/M36N
pOl6ykDXiVAZMQxeIRfUgr0QWxQWjQnjUg2IMld9RJw9UgB1AwphO2kxR1679jyuzH96bVZ9Ykuk
UGr2hFD1C396+fafvSooeC6FLVw8juOk3z19VWZI6jFdQqSRuTDcBxuUPRayuXKEevlSz8YcXnEQ
/6Si84iX/jneTRmFJo4C6iHOIn9aL5M1KpbPYgvtFFFJurw65M5bdogUiNqjo8E1pfdMPT/02o9S
8PuHLsjsGjUaJtstcne7QXhwTnDkian3KSZW/vyzgrk+vGe1q+Wbl5/9/DXTpZfS9jJoy0vxrAuz
EDQ6L3HqfwWT4OhIkDsoVdSgMXjNtOD8LXvwA3laSIJcDXDsDLwuKQwjXxTi69S0Yflu7Cp7NM8L
TmqXc+bZqvHlR3tK3KZpAqkf2BlSAUl6FE1nI4iMj43FZB2+Dg19yew4+Ild5lgUscjZJ0NfGbFD
LL5m8T4s8bJajy/fwG9TkH/OQEot34NbLYnagFjtn68smKbgcoQ5b5+5KwZZ9E43wnZ6zHOKi8ey
ZR4yWxpDV7Lr9x9Q3JGjhbxqRcZo9gaKp305dSEtxAP0vzKLSarzOS1s2CCzJehyaSN9iPzRiZZd
LsqR1TpcpN0s53WCHn8gNo+Jv6PNZvHXMZwAj8QymAWZVwlEh29fmXvjmxwqA7mqbenY2krP2pZd
eIiFnGJ03tvtHOMHaptQ+3aL77qh47bCR4BeU9qzapalZ4umAo96u716whbL6JkLVhIX+zHeP6Y5
xN5cebOB0X6dNSWw7Muv/9mAgygKuRYHB+jiz4f2xMkiIw92/bvN8BQaLtNutEegeBttBfAHsn75
kk97mgw5llp6yvRo8A99LgyiUbaOvY6Wv+MUBxP/OEFbgwWJyKZ0blztcge7oIonDlFGYDUPCFvV
9m5evo3zJ/fxH3FZOaHI8x/ROUObMKtm4Vtmf5ct8OdVXg9j/cnDVnF46+nx5uWLna8gvjVJ9UGK
FMmbUXBOmsakJM2zTuuvc98V22dZhHZYFEVnK6uXL+WdTWl+O/x7ev0q/M3Rds86Suli3KoirfBT
o0cyrhPgyzE9pcConHTzglhEXFjarea/QgAbxqXBlPQzhzU5RLsOWBcIhiOP5Yt0aOapQ8UW2EI9
xyD9C6o4ZkXW4iIFrGUcCwNEo2qZhHOkLExc1nRH7pHc+jycU0r2IsJ0bKcI3ye7XnMgKE3/hsTq
fK1OTeumwSuZL2fvm3dApKrvMk+D30a4Z+9AynSMcUgzn6D22p05aWlVIJQldeQ1Z1//bDzbb8ri
hYQP2wpw/XN2N07eYKoiSO4j/HDttSYJdFrOvS31J5Z6lqBHrkcFKYy30JjGoqR//jTMk0UInMXl
5cogtHgmZ8GOlc6rdQKi4JTQTLe3mqlKAkPe1eVysfoTB6YjYkiOxznOdhxL/jT+6BbZJpJTFR5z
Z4vcjZ/NbW0/+CYLruL87o6Hj9DEDDURYAbre/slC0HVsuzCmYUf384ht8DynxYaM5KxW9DzYN9L
ElAOeLwC8fZrNkvR088H6yGgk+96EORwwiY+8Ozz9TzBHJG09Z1o0fBLMTTSO3m0Ry9VGRHMZqps
PKWBia/Jeq0S/CCT5pKwwOrznOaQeZtoamiaplhJOiuhQgpB66eE86u+xTJwzvZZNHuXeVx8qGm1
fZ+7QHc7NeDrsKeXo97jxo7a3831O3akDFJ4nc3lwdGF/9dGH3m+SgbsB3ddhRDnAGqISe/mjBwO
KpMtex0PtwG7UnkKECK8C9dhPozd2h/piVefSfYKrqrKo0tQdISqsIkstPBGUX2FNSGvVzTj+Q4x
jIs+phvCe4/9+aHLWiF3uGRkQBip1hde0TT38GwJ9PLJwttFrhM0+EdK4kOmWP+AiT58xKROUxYl
02VB4uiJNsHa4aJPc5nozjh3dhPWqVcVkWvjEqP9jrKi+GuKlAI1T7CWHJehvd8KPK4oP50MtM8J
9q5yPwTj6n7z1lF/RX8efMomiROBUfV1GeqcOAEoNC8vak8XawYEbWWKXBvIbD2OzulbuHeWYS/T
5gffy9ziD9qUR1W14/9h7zyWI0fWLP0qY71HDYRDmXXPAggdjKBmkrmBUSWEQzi0ePr5IuvWvZWZ
bVVzF7Nrs1pUWgqSEQj3X5zzHVDdGB0e//qL/fiB/v2LuQgzL9c8NdzPFUlEXgQ9uV9+OLpboEmb
dOTUzFeDopCnQVg9/R85W7esCMm8/+uv/cuT//3HRBvGyoZD/Od+pLdbv5KiKT7qsqRxtXKFIB2H
xd+aA7//S/+qu77/lBeAMXUfZHjL/1mlgz1VmgNamQ/8onxmLJPrAiZIYaSrKcnduxL/6l3aRpoK
9Nz21coayL3CF287qynvkBkiDnWuG6fxD6VWu4/ct8T8MVfsnoqC4sUkV1gFZmeIW6Lfym9Fb3lX
JePZW9KqzC9+Rp8aGJUBxDCW8bVVwIENNLdwmN5IdnHGCNNUb/z5I6tisoXrvoGSauuvpAlZIZ4n
629qoV91cpcygDKI18Xijv65JDA0t52ENy8fBD7x4ieplWwtnH1ERE6vpeHnLxYs61WPUQhXTaM5
O1HOwHf/+hGwL6fbD+8MIWWXrg7xKUJFXJU/dnUotCA3MzD+wBOXS8ZpjSQfy3Z9PMz5Qm6zKMBQ
FN3UA1pRBdueqthVzK1Og3KGDol6rF0vRix21jIzOGsuPK6UeXrYSO2UEk5KShDxRFZhPTADza8r
MN1UrCzG5nDpJtYuWdVCXFC+e0fZCJz3go2dnSw9Wy5pfJJJ8S6NK3VdEA3VraroItrPk/4RsZ28
1Ursf7BzjXFjmd3YB1aTxg8j+eNwo2udHwAXgR8MXcwKwM3qjEUId+K9sDXvikAk8cVgqk12qZT2
9DfV0eW1+/m1xZNHDerQzf7C4e8ZCfO+u9FHnQr7TNxs9qRSa55Xsi71szHSS/zNV/zvZI/UBrQ4
QOCQfP4sezR0M2+gLmefmQIxytgM9nbUz9qRQWW2YRHRcdLbcfOhLD1/SuOpu0pTX78lH8ja/PWj
5fz6aFFqcnyaHjpQx/hZfNqMpKZ5MaLPeGLBQN9eRV+JJUiGVV3MRKbopmTCUVQ4OTqbWSEZk46N
/jJOV8xJfB++kYYNoakc9znt8uEy+mWEXmptcpJO2u5qy5rOTp/E+9h2YxFAxTHHABMYfL8YXEsf
NDj1Q7KrbLXVeFk2mey0Ey7egT8ADOnquywUvxHXWWanChQUt3dY4e+6KljzUlFaxUCuaZ2XSEpG
QMEDS88ne6A1pRZp7ztzKvdJkVtN0LjIZXgSWReFDlO/G8tPS1auKOomNprslTqAOgDR0T6cRuW3
bVClZMiGvH6VsUecMjZb3YnNL11Tpc89wcnfRGrCSoGBjnfj+7vzPz6Lh1l9/td/vH4UxIilLUXj
e/dn14RpMFP804P8i9HilPJEtlX3g9fiH3/rDyCd/9vFGEFyCj09zzVRJ/8wW2i++z0FhR7vO3MO
8fw/3RbC/41+jOqd0/5ikXcpBf4A0lm/oUu/TEWYQNoMCf89IB2f9R9OHptW8/K5Y8ZxseRfatsf
T3UL/GLRiVI/lrpGs92HhnC0FfvniORtY1JrKSwieWau2WYzaRbVvaM663OacjLnioVxs+rn9kQ4
EZvugJNr+cJiWYgnLiaSgcbWeIs9M34sJtLS0tixvwwE352Iq+5YhvlatEmrzI4h32nuKR75zXBw
UC9stSyRu6bLyqObkSLF5XObN531po1kFx/1tp5IF3fM7mrICLd+tGTUu1ftUi/kJeZsWuDxFlb/
kX2H5JntBIOs0gMySTfLTCTtItt5xQ7MIjTA6l+onEeYXv1QaCdppeR/1U3hIojhvb0n7bxgtWUC
l79I9NNHziAI0gkJeWGTZmBshGOTTddUNdVtb+5bt0u25pR95PifkQWkadjqdZoFA/ikbWamDzPR
UjdOBiluxx+xTiQKR8WKXT7pZCzLOSSA2a47Q3udpJgopDP2hLjyMOQRrL2uOdkhY3sckQBhanu9
CK29MyiJToMP98voetfY975fQ1dY/OhpKTz3nrVL9NB0s+ntibuwtBVWFTsn+kzggHObKHseyG5a
a5bphhIBGa+BGoK6n8qD41f5sbu4Ysq+YPBkOqzc4SnNiHL6LvZCLVbJ2k2d5Y49iUj1bRQzuJGG
Q45cw9qVK3c3Z+NSroB00OyIiCmTh9xoJ6rCfFaLRZrh0mrLg5+7uQguE+R0JzTd4/ZpaJ0eYxYA
rr5m4G1O2nokIfzScfTZrLf7JLZZFBVZbqfGa9wSMMU7lxuBbef+umhFaNZKIF2KxvWkRyQ2AODf
wwi685LIYVAugH/LaszC1CadWlR1QZyaz9aqR2MU5FyPadDaJiHuSzSQ9Owp2g73QU6kWNvmPu6b
k83oOVhGNmdpdRb1Uodonbak/EUHV5abEgfwI7OF2wlQcdDwZTZoMbqATIwXAwXIBlRTtImG+R5q
UbuvST1lwl9nV0jh9b2yhdx0UW0efA1piGyNds0Cm/gzMaUHAbJjM3oV+dT5vOz1mo+m6eTmoz+b
X8vOIx0e40iQJZ0Wii5DUVS6XXegr8n2uF/fUDPlhyYV8bF2XLw3S6GvG1JWwZSFrVD9RizMTwC5
rdJCK8O41nwNKjYVUpwkn/ZSP7sTlbcP5YmQIp2lvWiI69aFRxAsY/Cr0p5KmL2z2pL+eN+lWkuJ
jQQXnFMUiiYzbvjus2Nmz1oD4K1Te0Ca/SdpbPPKSyxeHD5su1oNRIXQ3pfx0u2quoZRbt/XVn4n
vfRqMSL8v70eZubykDrdttJb/+DG413rE++GWmvl6fMaewEprg4i1EE8tnW99ebplJnaRBprP20a
tmvrIVraII7EkwOEPhjLol0ZRf6ZC+IUzXJ0SE9J+vtUK09ebRih3zkkYIPvm+bUOwlFtEFWTOhs
WFoE3Nl0Gj1RJgXCBCB0w8izpRA58H44W/ylbcgCtt95Tf6+uDM4RlP3Dw7H5aFn7h1MaPvO6CUy
otOsZMWnwriNk/oW0dxa8/ihsMucJ09kr/nlNJN95NIoZ612VMoUd6lZO4dKdQnmoQzr6KR8kPTJ
s6612EbN6VvSFcYudlus4MyIUSR7SEgAxB2gA1vrlmP9trNGEicXx9/LzL2LnOZ2HDqdMtr1jlWm
jW6IAKb7wrnSr+jeEOcoq8vOmdkPYd3JbqvzRm30qu4hh9nJnTXRFTSTDkVSQ7mQFS/EnJoh6DPg
+sWmrAk8njLlBkvZ3rVOyelCExb1OnNpS1p8e5V4TURKtG7C7VBHbD4Nf5tm3UNO3MTGxDV4T7d2
UlrdYIjrskfwoY927MNB0obXdvGfKZ/2Zs9sSRm92hR5PgXgsDfEIu4rJ9v6ZhbxKtbibBpxvR29
5r20Z3tto43a6Z35oCJX8gBLiFFFkg9Hux71c2JYd8war/I2eXIYpAcmAc56hTGGk3ZNOspX4bMY
p80L5eUsVZp347XWtk2z6W7irYOmP8R1yDHqfZVRbDzntuegCHb5qGkCMoA7MLoZ1ozxDlAIuo09
1OaxcTIvqGmEwRP6VRLKOfe2AP+XfVJ1u05lhyGN5JZEQcTJPq1zOmgMOCUrich3A28krjWoRC/e
BTbLS/Cn5p3nRRe3SXEJvXSb+pT3RIfMuJPWKrOTNzU5IhzN/mpKa+6EMX80xLAro+rkDwsXa+aT
yNJ09wO8GbDWxfswlTvfm58zV+ZrOvwQQGMlQ2G76ZG96t6gx98Isq1NtHH2cp5skZNXHNVq1eN2
P9qpjXhes2Y2ybH1ElW9ukMmhOpCA4Kn1uioiDkorPKGmSro+6ohlrbjXlPpWO7mys5WhmGoTdmr
/sokPxaapolJvNeJl7e0x0QbL9czodSV4weaZ59HAtOegGKiLogVEjgx5wJA/czo6a7MNG/vt3I5
TIP1KCZdvWnNoMW7qIBBubHd0WoZk7ClCYSoSPjlnjXXQ+e/F9pwYyQuYQRi7O5au7wZGWBh1Ndu
iznpr7Eefmkbq9n0k1Md6sX54rUif5hSeTA1IKMXdfvKJHf6K8er2I3EErxmi9Gs4c02e2vSzHVW
DcnWIbISlamSYSEFP2w7sNmIUbfonnaKocI+kSU0Bj4z4G8O2uEV82EzsBMrf608d753Rw1gZ++9
WBJRZuEV7hPRmulKixw9JEsneyCEVw+mEUiN7+ZEQlgXaYi4fIh4w7KAwSYBoHAG+Vzz7cU4xddF
9qEa+TbrGi28Xw5frHZY41RKzqQP2SRMcGW7mTIIJkgbkYSLakSg9CY/oiSvdhkx8dQIZXwyzHzX
yUiGhHkTINn71Z1H/jHR3F7S39JAe7vFdeovCFV2VTdPDwPxQxvDT31E7oj0rsqu+6il987pnG9q
7E0rvPL9Y5oZR6e0/K3yiVaxgemuSZrhgmAbtOoYOoQJyv8y1KrMhGhpQT017foqM1rUKl07XxVi
9HdjZUwrN6nf87gwwn7KU+NGqcG454BsAfP2Vu4hJB2TfCvKGH5lISSXV6uVLzWjv2PszPYGe1/6
pI+Im9FN5t4lP2K27ovEMt4AVzhvIi2ToF662A+ihAgV8ETrpec1Ny8TqwWSGQXwcHD7RSMQlvAI
y7yOaFTwWY1l00cHMq9XBZUHc+d0iJOwiJiaJ8emH92NpJm99zUKUSyGuR8W5fDU+MueNIcPcGHO
tjXqN2AVeF1gkxHHE19AoJUZLJPtB1yUW965g52JLvChBqzyqspIhe6/Dp0gdGZRfVCqCPVsTqZM
E9XcgbLaJdhOgjlSXQBTON9ZQB2DpMkI3NDHddRY5yzJLJCsTrPNleMd06QA2cxqnQQaH6RvsslR
g981ySC2uvHW5wlFE+zJdVZEjxA+CvpzcxVpwiI4SqlVazcEiGQRoLy5XLt1vluQ7IVFM7UBm0kE
q1qpiNYbVrBca46U1A4QIQwEroPoX2TydfS7K4cif6Oj5QnIQH8kp6Ba45SBwpoWx9EhKCczPIDF
E+UhHGGkubGruBfzal9V4s4H5Ll1YmyJZf8IwdS+1pzltivoVczOJmkV5nTYKPwNYmYHrOzmpDXT
QHSvZj4BOGuZ7xfF49S1wCrI6iVuWhOXhQm59hUczgR4XWAyWriCRPPIaAP6LEzcMK2i9EM2xspA
BkWcEE/6lCN610XBaMKLHl0jvyLhR5wbQehYX5ffKICJ0U3atZEtVZho0uQtHcBKt8lmyfviEatS
uspR7G8IlvPXQlDwmLVnB7OW5ScZc8DMxOJtWMPWZ8eL3nSM4ytfTkRRjHK6rWew0z4m9xC/JJWP
QV4IdpxzOc392dSrkFHLGC4tk8dE6POZsJqDhvskRApjhe4wADv03fGKeddHRc+RG9qL6S2vsXK2
rtH2V7S6My+GhGK67CNPDmsIwNs8+aZ5NYYvrGpXRpupXS2bmzq1juWUcEQmtRcixtQ3StHiAi62
tiy2tmZlYyLLsqOHZoRaQSddzHsky9YKrHR5ndz+Perjt6qSPD+Vddt3J7eKHqthYQE3lfFXTTOH
sCelmbjgJYwt92rxvWdPYYjxkfxJLsjAjD11jghhDrRSN66EULfZSIXG2kcPu35hti29WCdWqRop
0bSb3qkHL5DFtHAtZBE/LrdBjUtBJZvZ89p9wxP8dW6ST0uSFWJF4xwkltk2wShIWSM1u3jJq6xA
zZ4axZlrS0AnrqycIq8ij8tMmvJ27MxuN2hTHRJ/JrdZqsVNqMxGT8KK7K0XckVAIgOaodFR9eOI
OwqoTDLsqawlkYJJuRV+KTZqXuLjqPfOBoP1w9ws0Osr/9r3+uwG073xzU7b/rgkqXNQltfszHyW
h76K5o09iuaBOTfBeo35Sh+fnWSJBSCK9WsCaIZwaKsYcSh2hJ60gBPLdrGul2lidE7AYDbQMQ2u
0DYdBKkVk2CKgBK+bmmJi7CVxuqST8LYKEauPWugxPRrYm2w5KjMWptJHl07RufskA28eQXIo8J0
AaTnvGIUtqeyz8tdk817uxlARI/DGdQxpUWbAP2W/lfctOmq9lwY22zxAuInSkqhZlmNkn++9Qm3
4rMTgwbgcS3GjWCzxnQAZx4s602C1nlP7bh3UX+EeV4MG44re82JPvPW2+U6J04wIz+Fhsq76zNN
bGmHmbpYU4b22PeppjF8nbiuuYlGOobz3PpHtOqs2mUmVijH7aCXRaiBFwoqw6yP7twytIRvvWtR
UoZNo0A6dK1+7CSO9LayvtVLf5pB3gaX/sJc0rPB6b6elri4yRrexkqyyfWluTbyfGS1rBk4VdKO
IbenHUeR3aQmIGmcDqfYcZ8qz2+31Nh1OCke/3aaWBXqWwavA3GANv2MncybHiEj9LUeQHnafS6V
gtrcnWbwBUEzR9CEsJ9FNb2WaZV4aYsywEXIj0dmOknpIRx3TmVbj3ZJlcPel8qmcJkPI5/UsI/A
GiHo5oy0jWZFEfg2uNlb6tp7T9Q3E5R7bF6zuaKNPHJEPym8fRvRT2vaLZ5kiEphN7TIto1UPy9G
b+LAGBmlLFy8ooPipYw7gtn2GBPWy+BIhKEk2dHsLOUXPICMTsZx9DYmPB/OzjtzjtEZIV9eS+ey
xPBG0mFoCTtND5ZFBezeaVQRgB8SRIyBLcq3sqtwV8cab6Rnb+uxTlbOZC2PLPpu3MXvVpMyzJXV
6puutd1ANE3mhBTL2srJ3Tmgyckeiij59AzcXYt5lJ7zahlAVvLXzii2fed9a4aZXZyXIk42Flyf
hb+qszI02Cuslnr4prqGbZEmv2ITStb1BbPUkm6HXB1fysUR6C6ZH69YLCLpMhZKF1Lysiq7aRIO
aNS0DYthhQbumgx586BR1ysQ5jnZCgON+VDPDX+ImxxLUhH4Os6YEudrs0o6Nxhr56gK40iuY+hk
E5ysSeb9hkkOtNO8twO5GG7NDT3XPYGRS7MVZLD5aKFFs0/zGtgUpxobyNZo7ILyuCZzbKIq7x40
wrXaTeFB1t40mhyb0AJnVh0d+oSZ48PsyW5EJFmb+JiH2Y4Uc4ceM9ZVT9zIWysnrM5ELeLCa/r/
PzP77Wd1fi0+2/+8LAPeKS4455Lu//z4y/b3X8ef1WUC/sMvSMpMu/m2/2zmu8+Wbdwf4SiXP/n/
+pv/6/P7v/K303hb/5tpfNum/KdU+uMU//vf+2MeT9SLLi6DfZb2Nq4KxuG/w48IJv0NpZ7Nw8uW
/x8h5hb/+4/Bu6X/ZlA7GKR8Ao/GHO/9O5gjhvw/zt3Bal823AardOuy5f5ZesVIGL+gauW+yKrl
5MZy2Whmy2cDBRRBml2i77raJh4UAR4XkVHPUmDrMEvI99X8uEQ9kh0SF0wm59JpyH4xZiBuMjKn
GyZ5cuXOGmBJJZvFDNos7bGYpe7c89lQ5toi8OSEfU3f8V1yyM2JmOR5wEb36WYIacM6TZdNk1g+
ySZIlO9wkbthk0XT1hvH6WZx+X6VlcxbF5LoobIn1CEO29Irvk0bI8RYqlfLL5cNNG5Joib4tRk4
Owd+Iqipd/msmJneGwQ1agePKsugRoRo/THEVuxsRt+lutWHKE7XRR9PzYUepNkvie6TtHhBxXTJ
sUJl7lnBSE073uBJ6XGxxvhAzngLE29TydmIMZLpDjxNWdQiSOOCZDyzZXa10hLdsveGuPzJGDO5
+zw1UpVbxpfQQzUQO4EzJ5xckdES32EgJLY8olMdI07hLjmR7gIcKOO3Ypnj68Gdq3WlLzlTYhcf
bcDMyHte+qnTOBXHaQ3ez932zrLq+NWFdNi821k9nF3KxjaUemztcniS1OH448aIUNsmvwVdn2+L
ptBPRuuBzfM3qsEsEA6QhY8NVUEtanVTk2XBA6NYKXZ9WoXa7Ee3gzNPj1xm8llPZgkfpkxCi5iR
sEul/amVU3YHsZTAY3+qV6Wv+ZukNNJ95/nWS2YzPhmBLKxStyn3qV92BxERLmcY+V1C9OHtMBE7
gEwvdkNSIreaMToUAOV+8ucHl8OuCTTcEW92ZUR3hUzc1USnvJexQ0L02BVHV8/bdUuISEj8TE5F
7JRBrRnJFneJ/+7EkjlkEzXZzUB0yWs8cP1SBMz62Z89LoguM7RDmTj8rVkv9dumZVY91vXyZJn5
Q6Yp88VxYhWHppDvqelcfFl8qMRoiQ1XutjHtLcMqqdi31jj58V0/7owQVz7qtLnYEji7pUx3zpb
sBQZySgCqcbjIBL7OicddGMNCwYgh3i5XQP4b0/YiXOKKtd4mXAEnw23HCnbxm4PiSXfkzHmU+VX
7UNLmtG1NdrVTiJyOI4E9pxJCWG3FSv7llRG49wPKntGZJy98I7m22nqrWNfLfmuL0t1lovI31Xc
OREa6Ng9pI213NR2N9DYALMmDcTAEK48l6oCfx2xqozONWtKT97cWLf+gl+fkoKPfY5InxG+l6aH
kubzumcwcTU0VvplanVc5dY86iclh/QEc6F+6GU/3qepow4k0pQYUVL/halm9tQMTneEquBrawbW
2UFf3MXcGEVS3LB7jPYKw8u2W/QYBqrvbZp6sL/ZADS2AFznL1NmyhUDyX0pVbHv7OhEzEuJNjTB
Gvx9jVXGe9NXx9nW8ZH5FsWp6D9YeINklGW+0yELB6VNx2QY7bBt0tLdmIk+rZbJqd9UZPdHvR5T
RI2kfzqlGG+zitYzkfBlqqa3bkH/zM89QdHvpDUNt7wg0fUEdRNF3WyEgxiLFZ8TtCTFlO1Gkra2
SmQOU4++ko8qBWbJ286nRRvrje9K9WFpbB4Wr2CCMEW6tZ6cSaDUa7ob14Buw4RydthQICvwaKe/
LWbCKkUnm4pHmWaGocODmuRwIk39RjEvPJuVGT+bHp//xfZxOFkzuEd9TvWTk0r95HfSP2ts0G7x
kfVcFO1MWlZlkKCcT9d53as8MPigguKPCTll0FuE0dhRuII8PaiKtoLkBaygvVWeMMEHBGly1DD1
PGoOgEezFsa9g/ndDPVOi8IW69J7kmGy5If2GjSBbZbt2rmt39gYslzL5IG7BLB7XZlfM9rmfd7a
kLRFmj4Y2HJx0XXuGc4tAy08ahgrZ1k/tpieGPm6y2mgOHxVVc+q1jDGuzytmOrx6XGvynGcP2Ym
b3MIkJVg6dIeD1pcDNuoNYbz0DXWwczNS7ZJXT+Ntt3eTDY9AH7cZWulU3LLzaZeHL+v3ryudL/N
gFVZeHRtHBDc88EEIkMluDBPIz4aVX6P7LG1V/CkOgZ+fJ+hr7VU64bMRrTw+fCqCuZU4WCiRw6d
i5krT0T9FPVlt67wSO89u0ij0HYy+a0UsF5bf6i/oHRxnLWo4uLNimNvW9ZTdOqNyDsOcDmCfFqa
feJ7jKYlccCzyf3GRK3Lzx3K8evMK9qTNOZu3cOVOdSVRhhxB9MzE5KZde7STQ5l/wUxMpRWxXyX
FZ7Grry1xv4WQ6h3teCD/dStPu8vEdxc1z6v8TEfO+0hSWznhcBMjh7JkoW6V4N+w6GtSN1domiN
dru6Zp9pnVP2qBxLAyIloG1GkEUgEd2OIRnPxJgS1utrZJ4ZSRUS/eu9SoCOGz21XkXfVictLu17
j4F0ABjJuho7X3AMzuYNoGA9jKPydHkDSTmxjO3S9eEwl+nKz2rzROpzto9N8iObpKxuqti0Hl2Y
AOvJ1Rjl1pW91ZyMQaIPHBfuskk0TtpivrcUsWd6e+vasXjvEuyNgdGpZQVyzb83bIQBZd2aGx12
64MdZYmgX1TiRkY1BEnMDv5tHpfuFkR2FY66dQVMZ+RtL4SOmoExqXCmg9+Z3hq2bv1JNrbZkQvM
OBhNsrtjAQWRIW9nSB9ze6OWXN1InO87kj7N3WQxAFhsVizjuPjLNjIa9wu1gPkwWX42g82w3G9e
ofUvReXZm0iqZ7vO3bWW+beW2bS4ESpgGgF1SrszOfLiIOuy5ADGSQOgZ7aEyTE2jbi06+U9Be5U
s4+NxoPZTyu74nrDfhnzaApamkzaNxG16cZIuax7jJMIwrzGzVZWvVB/oEjoz1bc1zS+zVOpN8U1
+WMCmwgroy33XbkZSHulS6c10lLD3ZlV7l3jq5q4Fdz0hQLNYeKbMdSu52jXqyxikyx9M8Apbcg9
bAQID2Se3SBjRysA2wFhs6tXlK9DSzoT7dad0zRJMGLu3Dv6THaTrFlS5kDZeTh8l9HmkjCBlCa6
QI4VBDAU0xOVKoAZUx/vBz2PH3VZ5Y/CpAYUiAZEyLqpvlay84+LdKhWYjva665CSxITuojeoeIG
Y2Qc7Yk3ZVpDdFR2wE7OHDwdjBTlY+xXO3q/uP20iswFpsGMZDaQC1i1dxUNtlxNndcc7JwNLtGA
1okh6Xz2awaxcJxIH43r6ZCU47KOKfyfQegdM+E8xA4Z2b2ZnslRMPgpxaGQrvE1xUfDnCOH1RMh
aQiQqT4by2DuZ829yNASa1Vjrl9ja39tkpnRhXbrKQZ6fjI4q5wQQEbZbGiqrhy3uoWOWhKDPtEi
HNPcKKCexo+8LdamJ0E5pFPtV1ZOcaPl6fUgUuvU2uLFaFlMTkPXX6SR+UpKj1lgkfPCFCO7gILx
ABophehOlAc21xY7OG+TxOV8YPFwjbLSfMKTgaYUC2mBkrtEUeuyD14ga5BM3OOVqmZ6cFFsXQYo
wZJm1susmRODR4QJhe8BH7Dd68lJZKicErY0j9+r1rprjKrRQ4G2fKe0aD4wwNZPiPDS1RCPIly8
hmuuTdJ9qlxvM7fdEioS6EA49GOgqi4+49viZpfZfG3r/HCZl6/TpSvoE1QDbUChtPiThuy/YY/+
KPNGJ4YDCeEFuzs4nFBgLo3jnwh1ScT4IO29dJ8VLW2dNrmsJxaPU9rupXMv9LJ+h0/mlVzZuvw7
ke8vXaljgg40Lzk0wAP8n744ai42IYtK98ZUNe8LFocr1NXJtSd9effXP+ePkvLvPyfOI3qaS/f7
q98qRQ3lEEjJl1JmXa75jKBeLkEgff711/kljpwXFAyj8Gn6dc9wfraIymqeUaO48b5XzI1Bd4q9
00/mOi/T7qZuJLEUg4+tgje9eFWXtHBOlTi51qLk0lyzWyvXf/0t/foWX9R2JMriKKan/dm13Oud
l3R0GZDay+UEk2HeWtklt1PkPrkEepw071M/8D4bTfS7mvx/1Jx/Nz+y6Of/9Db9ouY8fw6vHz9K
OX//K39wsw3xG35mPAkQL/Em/EnKyYP1z5GRMH/TdddysQgLTLkMjP41QrL5LVzDuu4h5QdF6vw7
I6RfpZsOD9DFiYwXBLes+7PDK+nENJSNwssTte4THAp7P1sGAip7yfXVnADzYLxbHfic10ZQGTWr
dpBp69GhmejNtr6yI703n8mAlefKzZvkWKNmQCunanRtfUM4tjWI4bmTRbPq4hnMoSJKKPQHD6mz
6jLGxw4zo20/zsZdb7XVSzlEw/VCCsMUesCjwD0vjYuWklJpk7Ll3rlNxhC2kUMP4GXuto7Ptxio
JJtkGMeQ8XELWYR6zrPrbJKJcQ6sGwNoDlBc/Q3QWjtDTpXyo6aSuU5jeyjoaIvpOooq6ngyKvnZ
C1Uw9MjQTLj7am7EsmH4Pqkts3p+F2yRMg/kXc3MTux63pN8ijqkKOaJWRTfIIkk0YIcHhVgYd2a
LORufSCMd0smh+s652bALdqtyHbx4jBqq2GbjY27K/y8rMNMVEu8g3vPHM7rJe4n0SBoO1nSfISB
07mLYsCjV129iwwYoNsiMln9bTnhZbxxG8Kx9BV5pU2ph7L0JrwNS1EaIeHk2l60RtVDQ4trxC0Z
Tp0Sx1HqATuZvrQqF611N0hyORoOd25dO42G6SzrQfhEd+ZpAw2rYg2+UcxD4qCHOk18uY2OMLoG
vaZthqgy2jG0287i7Kv7we2uWigi8PGYi7nVTm9HIzqaDfuvVS3a4fLguMtuoT5j0jBdTMKycMZ8
OIBU6xXeBZhr3UXz3rbDuBQBTtaxNZ5jDldzeZlSAHvNRzfWgFgCm0DWPLr9/in+nwPv7w48hN2c
Pf/7zyP5f4zaLzP///qPU1V2r+WPJ97vf+ePE0/nxDOBJoPz0HWi0/81LDcM5zddsKSEToFzg+Ps
Xwegzymn81uwblGTUML88wAU4jfcViSzg4cAn+AI4985AMVPWQE2Z6nugN9BCgq6/GJg/rFUUiwU
IWbOyTVAYehi0GLY22K5t0O7duS8c8l+LtkQQt4jBdVSpxiWdpizA/loI2STjIsLU4WEOdfTPllq
loPMGaAnNiai4TL1BAoaNV/9X/bOrDluI8vCf6Vj3uFAYsfDvNRexWKxWCxx0QuCpiTs+5IJ/Pr5
INvdEuWRpmNeuyMcttuioEIBmTfvPec7YDaa7CmerPpYtpP+KTFD5QMjSLE6QZB3xxWirsHcxppT
fkBY6yIAr/1hOKDgaeRtQ0m6johwoV3JABvRNMbyirpoKcC6LBjRHvV+rOJFw0vJ3KyYjBVDrY9D
b5DPy6h5b4G/HJdj4onP5GwxtRqJnd74Hi/RmlY7s1DLieLbjBCgPad6d6c1fbPHXJswc4oLdT/U
Gt7M3liVhv8kC2WC5s86lC5hOf+pkLQ9KbutliiTkNuRpBz5gt7nrCsTgpm0CECPlllCV4soK5uD
MxQclAVZ01KlBwzRFnzz3GV96sUZK4p9sJKpPcNRS5wbKVz7jTsy3qRwxILmOjnVtO8aq9WsG7eB
2rdOGgHjUTos0g1I5GwNpVnelomVxVY2D9lxyxcbVJE57D9pRVFn7hJaOmWt0J5WQ+/e0G0n5XVa
CkBcBh33KO0TRut+2Chj2AtIlf5Ak8NP0AYjLYGO/jXpx3WrVWVwjBlMQ1zIk1Bn9Dya+uQXM1rW
R9r1ZQxAOpknvIh2Lh5chFIbp4vnSCbCgNznShKPS5PPH46SIxB0xL7iRjVpECFk6ZN9jNjBXMOX
vReibNY6rn40W6m8a0c0jnocJzyWqD1WY5WGBKwLcfCStFyDd2LriuN0C7PzTsSVunROb8VImDJj
Ffs0QJbg4MOD53WutbRM7jZwNi/Y0RZnTJyZo73PFQRDegrta2lU2ZvR1cLkRNM6iDPquZvuBeDN
wg6mw6JofXFoTXSBlhlmHODQw+Em7D9GiTV0SzCB9lnjDtocxqrwY9hY+k2YWPkGd4a2pXZA3c/l
bpllVFsxCXVflJ2YxT1ecmeB1F3ktTdXBYae3szC2hlp1iKPSZ1iP0jdPsVdkCAr6jLr6HjJdCjo
KTAR1uky9dErf0ZMAzpK0T4LT07U0mXoLQeUvEvsu0qDj1ET+Rui3YctOg1rndZpcYB2Wn0gDetk
Q725n59sdrtWX7m6iROgFrdTwqw7iqtu6ZmVTf8QKQt3oNK/lGLU70o7DZ/DKiZHuLaInh7SbNdm
TKHH2Am3STLMGMU2WKBVbT8ZkqQvzFr+Q2hpDJFMzzh6qfs4GfpdYSb4LFBQHtNpsDla1douSVr5
ZNelxHlNGgJ6WtN4ye2RxjaJJCWHkUw3L1Sb/VoQQP1Fcz30bh13Y5NOSbfvu+yNrD8fIwpzjJXW
j7W/SAfHeqhMqSKkmkP5hn00vKLGC3WmhY39O/KyeFvgn+D3gNfFEIKkbMhd85af7aWO8hQUAirM
JEkAwUGINIvQ2ynbCRagOhEY9djXNp0dCh70votvhB/1V5pqjPq5P9dW1fc81qgyjfEIX1Nb2mng
7zSXDBC6AbV78BqN2GnfyrxPyimis5958Y76o/jkxrq/ynTQVouKHCFnDfpYpz0u4Csnly5vPOrc
GUnJ0/0gtJJICCFHg36pGSxlh7hBT8RqxKzqLly3jk8JOZALOsrmxzIL5SKPehxOUlBrKhgkL7Yn
fXK1qulSKuShltvIJ1RuHLjNpLw18DqTUemqN/BbCK9Bdn4JUU7RKamndZlF7VaRwvts4DDA3hr7
dwPYwvNY2OVGZJicDJQyM8NRf6C5NaV00Ju03kC3DNdtWeuvwK2blaX68pJYWtmhsY7wJCW9trDo
AH1BPqPviqFwX3CtTtpq4tFaTyw5y4iSEMhFGMlVUbLyexLNn+sNzq1RTyH4DM2krSWMD2HNCMWT
dnQo/aY61wIFTVfrA3fWj8bP8dh0DxgV62RZG0G0amFwEhYmEBQGqnYWQtBQmppx7JeWUX/Oc2wB
9Af8hQnu7hadfrIEo9Ecp6KU95mrremU+7c13o54gZ8hCvamo6W3kS7qFUKi5GPWDsY1abPq1q08
/C5StAwDnMi/WL5CV+YxnihVENN+DiwJRyzW7wjcSJ9yGtVPoVc0Z/RVwWOVBvFNr8hGjxjPfhAc
WNaRXiZb2AbjOoDnwmSlIFfe4tPShabv1+2LbBowM7j9B+zOTPtiq6VGpwu+dGyrXNd6pJ9rRr7m
2vWC8lBIDcEqbAtQ+8mYp2DvhAEA2DK5j518thRCKYINnC3OBVqVmBGmA3R5583g99egaRbxmYBi
ifxE95/GycY+YE1s9F6hz7DLsI03THKco4u04Rq4QxMuNLtB+xMGXmytPKmOfV02G+alJLT/pzj+
v6hJgIEY9Lb+9+L4Q/cafSsj+fMH/lkZU+TaOnmjFKB4NGd61J8yEjG3CWih+RAT8MojS/pXZUxr
YO4I0Oz6Z0lsunO1rEMToQZyUWX9W37Od4QS/kTYTOla0JwwLcAv75uHZQ3vphy98RbphcZa48GR
HTccyHzgBwQRpwoS+HIIw+qGzi2hv+MYb9WcaPc1BbapYezA+yWRb2YG5rEgrHQc7XNesV+CL8xU
jGp2YSLZHBhb544VyIvmjrAXl1Cpydf5AK/Zz6tdn6PZc/BzYuXRs0C783OwuIeSkJfWX1LhlN4X
E45x3O8kNa0a9ryShCHsAxf15QFRZj08IJnXrQcN6JixBrdmWLi3ZDPdcC8tk6YkXQb4l7NFu5pV
G7kR4sq0prG7NDnigl5m8SnIc7KXXWMykb07wbXIjeg6daW540OB/px67XdO8vHVS6wGt0geJfeM
CcCjN/WeiUyI2jLoX32BTwQLQ4AoNG0YJjMPWPrlgFCZTErQrcUhCaFQuOFiSiXtRSn1ob4x/ji8
J/NBPoIAq+2VLCXFTAqN/EEbBUxvGn5pEm4Cq7INd2tQ1fbb4Y8OAYCmQMx6k5nboy4OBp7mtlJo
LfgWmMka+fAHVO4/x+VfHZfnqNifrQinz/Ifu9e8YhrQ0IL+Q7S2//Tf/0Vo1vyTfy4Nrv6bg6zr
q9d7VpL9uSy4xm+2zcyCfi/ic8+fu4d/isws+zfoegKhFSiurwq0f64ONBMdCF2IboAOcsbVzX/r
wPyuuU+nmd+IWnDuQLJyzW3pbyYL6EkVqiS6Nel8YiQSApGKEz5+c1P+ZnzBR/yGZAGJc74IUb8z
IsnlbzQGvr1IVw5aRbDatGN4XS+U206ryB3cJcKNbv3zS9HN+OFS4GFZTi3AhPZ7IE6ZU50koTnt
1BBDI8xijhQGamUxV4RzRuAuxwWxhYhvLXCelb+4/PsBxpxUyOdFEygEssH37VecfZ4tyTvYkbh1
NXL3CVr36uefcB63/AsLMmNNuQTMMBcQIRCYr9yMb76xBnI9aBBR72whr+DQHjmelcvewECsT/Xn
n18MTMSPl7OYkdC0sVCg+rr4/rszw5oRNoeCHUqp+oBIShB34kOhS+0gP2T4ZVnua3z1Yd3pVMe4
BEi19qeG9amhRdxiKVm4RghFJUo4XWMk8vPlUA4+Gm6AFuWi5fxfLIxaVHMZ7i8ask33CNzN341E
bsOh7dBJeExCmk43HpGkE0g7+n2+wtxnnqK6p1CPUnPV66N6HGklHDmByRBMkNtQ5tV+fiUoL3yK
RxeafY7mKQhL+84Ge3VxbLpDAxCjBUmOIUqrQrBl+MEKoUdNnI1db4Z+mvbMwW9RzA8bM8+/gCO5
lLH1RufhHthGTu/Byw+Vrj6GiIO4ROKsqdawngM+WKXVVG/T2kZOU4iV3SbyM8fReu8m0V01wlWI
fY7/lpH3a3YB56SwyKEpcYIDLeBHVxPBIYnibkn9OXs0h88Uzv5VAZBfjSJJEDbW4bVzMKv3XrrU
/SFcuWXI8FUGww4lXbBOdBXd0qZY9tHMSfSw59soINM1Z4NuXIbQh31UfglO5xgIyrV2B28VMatY
Gh55vhUZRaAgKkGHo1BN43wAOqU9RenQ3BUlXv61R172leAvWikNezdDl3YRNw3xzQYpsjdBXje3
JUmQa6Oo0w0DYB6RHLx/XZYEIslCrIFaGpshzvRH+OIenj9aOCD3jP6lj3V86kt9FEdtcsNrHHHC
KuJSLAJUFquohrO/kLHw9xPxOccgiJr7auI0kDftMYCi8II8obtamOB2aM3F7RzAswOmBpdicuJN
3xVqW+TmS8QZmD5cjFEpcU21s9rYvweokmw14Ga3U6iV5z6DdNf24y2axKpe+lWmb+Cr1S+lMwet
oIULF0LZpAz4Vn+DlALE3hQ5pPC1GzJUSGsPOlcgYgpRQaURpmL7SQ3hgXDSeSwj76sx/UBziWp/
SLSthcPuhjl1uoijgfMmqSf3WiDF1jBjfSf0KtuNuJf2dtXWN2Opz6HGoV3ewcfxDJ5ourEgsUP9
3gzq8bVFDbLMeGmOQ5hoN13oGFtT+Yj/oblDsMnBwKFrcVe1XnO1MDUR4/vIBbEzKigEVTQe5jTT
Fy/timXghUQXBIG8UfQDlm7Zc5pBY7ttBx2WdJprC2ieqLSCXpGokHIydDJ5QNsmjso3vU2QOP5j
iQWQgxQwFseNXs3AfPLFhB+/6/RLTG7DzhjMj0AojqSWhA/g/K2FcLnTeKkOnVUiAQrI35ksHOOB
BHxXewIT8ZSQfVFjiqqDbEWG9qc49CA2RHo6QosLh32ghXRONP0eD9mmU2W4SzR0cqVfye2U8tuG
gVN/aKBswXRvpbaqSAfc9OiLXtuBbNUSRv+6VZu6Cs2rbVf+shApstjCHdpzr1XmK+u2t49zaeI5
jFBPQMRdRxC7yeCwqukUZGmHXDGoxg+l8DLyEOxpL5TPGMmwX5pSwmrwPW0hOW4usyrATqJHR065
24gNAD4EnbxFGIJay3JRnNrc22eD8SHNEUkagcAlhJ7EajxaA7RiV0GqebdhkH6mDk+WU92u3d6w
XonUrRifmcMdWMHcX9gZ7x5LgnMXj4k6QjrK9k5uNDvTi9NVKSf5XCoioqmGuLKOBmlcZuADOagj
HqYtqmVP8LB0TqyTdU9ou4MyhCa8yPIEXJGdmVsXHuKaRCwkXqggPzFf0+7gWXHmbYtlipzo0Y5s
rNk+crNl3WQze0ZZDNBYPTKvZkY5udYxM2NZ43uchru89TRg8bqDT8Z9c8ksJSnO53uvAzvBROO5
BBkosSXiO183xFFiCRzjnZFaWI4cP9ohjy5v4KHbO7uz7TsH2u4u0sLwo2ev8zAet9kYcfsHsoLB
vJH1zglvw03KrqaHIsnWBWpKrUuNB6smv0Tm+VOH4P2jGpzo5DTO9NQWJujEGEBKQgLDqRdVh5c2
4ckD8LKzUsxRsGm0FZvnlyJtDXqGDUE6YdDu2R/lfkhM1owawZxzg8GGecHKyNr+j7riP0X+L4t8
MVeJ//uxfy7ybz+r+K38vsL/+mP/PPybnNkB+piQ7hlifSsE0Oe+ADMxtCaMuZy5JvzLSjIf9Cnj
Z3weY/uvLYO/rCUkaBtIxD20MC4IJlBsfw3t/iy4seBg0MGB8+e//wPGzrmMYWL+93/Z7+pSHYjx
XBXbFnBwynDrHdGpZmYySZKcjg0OpPHVomffLgrL7ay1jti4YHWWbGTjLjbLNtf2pRFhKl5yDil2
pQTcgyxt/NSg78M0plf2UpHVMd2ownE/85a6K8IKnWaqdwXbCmOERZrJkVN6G01eH7JzgVWA9IkP
gC1qBNpjr5nrJhFWXiKnwCyW/QBFqnII4BwfzAIS0dKReDJeSJGfI9NY4vHBNJgcCwDInibJLXTZ
Yga64hNtsclOVXR0hqKuvIeIE/bM7dFB9vOWY6ujHEX9mSO3R1wl1hzrzUx/imu3m/otuVWeQWy4
noO8iqG3YbzT67dIa5uNW1fj2Taywl3OMRH8qDNq08eqQLL4Bwj4Py/gr15AlxfmZy/gJSo/ff7H
vs1ei0/fvYJ//OBfh2zxG5obY85vRfnyx2n6r4O2+I0u04zQdgEfz522v47ZdN9oK80ZAf88nP/5
Alr8dhaLNxPuf7MBZ+rfowznIxsHfB2VkMXRUDffa7tqLH5NjnubUQcThGSMiPRLycQlztEnGdOw
n2U+DLeAcNki+uo5C21tr0sU8WWPAjInHnFVtVZ+7xO+eM56/RGRDtSRKgOXVVrSW9Gwwjkq4CRa
qDzJrEIR6bXuqSKfaGEocU6UJJTJzG/RYdyamtwiZw+AJtvYUCAtLrKBeLKhib/0eh+fcu7jcg5s
WQD3r/GJ48hU+CMXCFFuSl8/O6KFWNzIV+oBhUaDiBkLdU3TxV9azECrnOjwtVt6JyrprST7c1mF
xRc/RcEtiB5WdrSwYhBSRnrLQOtsJcDbICDgJtMWKopfx6orVyWqZLtLOWSKN/a+53psN2UWZMsG
4MVTUFs7GGDOQoJ0WgMBnaBvYbTpzOd0yF5dfSIhKZQXvUlv5zvQ5T12nzT7klSEQLXMNjdmhrvC
zKnS+9AlGVEO19CUF69QDnGkTrgn4uVNBqm/FdEMBmdWTQ24n7IsxqlMwAZdXBza8cGIegMFtLo6
0XiRlfUcmekhVNlrUyev5WSf8P83RPBZhBbxgWZEKQCSs5XxXY1mB2ukAtZhpQeyAjm5Aa9YMEtP
GKZzozDXM0a0IdD6M+E6TmfygkbMSFfhr4Vzzr2M8tdeADfQ58WwI7loOV+rAm+8Rtt9lq1+7gy5
7SP6pF44O7j1GyIPteWQRl9MFti1LeLbNFU3Bl/Ozit9XNkxn7C0xscpgGhPWlzGURU+HIw8Intj
L1lFvjUdSeI6lOP02Fg12Z22uua6vVJjIUnXJBstKOPXYpDEwRrqzSunm8EIYwgUDaCmGjKn0n/3
avPO5wjHii82IxCBye6bHbKz64SjI2YEy4Nq7sKc70gD/bZMO6rfHveiU44RTdU5HQ0IIQ1ingTC
kLtFbeT4glr9sQjFm29KkGpzAljH/Fq4BJI2/dVSGalM+EYYbCJkyNXVDJA+pzE+j8womac5pOcI
Aabv630nY+3k+9ZzWRfJBkXLCfwaabDzz/E5F5HC+ydN5xl/3LjDoz9BX1GnytCqj0kAW4Pz/rhq
tGC4Nx0eu0yFwXKsgT4RwjbsagBO+DbsYU/mr7dXg0ZdHI0ZeIIqvyu0asSDgIKKXMV2aWiZ+daJ
9uM4NM5ReGk1n/fLuLZWTRphsSYwlOQ5opVfA7fkvIBRnBi+xKqLRzDsj7nSHIhuFgw0EAVAGaLg
ZBXpR7AywzJV2VpFDnhdM15V3dhgz1aRWDUOQbKLWDUoC77SrN36lGnRucB7umYg9liSpj6bru31
0NuvqhihYxUGTBegjWvciQsIQsmimnxnk8c5ULCxDM6iQzgSFjz+U2K8lbTpEJ/nAI0H8lSVQWCa
W/K9zbGO/cRjWAcCJZxheXf0//qtMnjoxtR9djXn1ONx2AdD80WTzY3l/Cp/4sfG29x08xDQzVZf
mLTfd8KQJls9WrZyZw3QU0x8URyC1Sm269spEL/Ky2FTetfmg9bIhmZSrFloot9VbL4le3KzKb9A
O5GqJyA9ZTOq2GRB/2Yz/Zvi8L3ymLCkWSzlcjFGVKi6vv9c0nWVmQRVuTO69NWfexbzcpwwPl/C
q2rLPf+kb35+zR/atPM1AfuidAAczd+/v2ZoFmTztHiFRqANa7sdrgA4MkbGwKs03Abz580ytBUt
q9vPL22+o5uyG3Ntn/kRUmsmbO8hx6hp5JSMXrFr6QWukjL3zoQlkxQNtgLEQLrTffUmW3A6qUSv
lWAugb1SzNYiXG40yMNiuulDemSTae98P9eWSY8oy5OQfVi+PQf9GHgtqCXJbeE0m5xwQJWHj7od
5ZAWrBPkE6KWS2JgbWw2LyG6uKXlsTz8/JP+zSOEoFw3KPkFZvL3jHAji/28NKxiFxngpEr9rPvT
OZ+a+hd3dNb8vX9WuRDdaBzwIGpndd+3/X1fCk/xH3lW/czaA+U4jyLmZJGxCBeOT36sR0BQKPL7
bBjPbqfn9xHMkKU1hV/qOY1zLlXIpSHA1lA3oYZsxpf9VfOdk9kMWyIQUMRVcY4YmJl6rQz1HNrG
uM1Do1qrGeHf6017KVL1qBq2fTwx1qGLvRxZM1GyVhF/CWKcb0WazVF2XrllnPiFYJFHL+w35Mew
eVfmLhrhR0cFODxQgXQXFBkBRI4Y/XTGv20uEKcKBHbax8YmQ8cV1Fg//8L+ZoXBlTBPD3AAGLb3
7k2cXK2E8GEWu0nibaacUKxs6JId0kDM3c+v9e5E+PUtsOHb8G0xnbGN+b9/O0Yg+g2i6ljs7HS4
0Os85OWvFsyvb9L3owrOu0Rw4dsVho8a8/tr0KrFS6nrHCH9odq0MagaRNRYSIy3GLTrlmznQ2pY
O18zTqTEgYotsoOmgifso7+D1GIqkOMb97LE3A0Jm3jkszqRI38rRPhlciR6jCBOdxi8SKixTbno
9ak9ZrGzHrzqA1EvcwyrF+5x+tKpIpZxQYoPrXQfmLfRwPk2faIrUYF3C92Iv9gFj2Adk5ygUuYb
IZGUTkKBKiTVL3OPoohIsNO7S1kY+MjM6RfREdbfvLF8Fz7DONZhxn7G9zesMCqakWNe7ETGQWFg
Ar2MO7TdhpbymSPuQEy5tcpG75TbDt66tkEIJ/K7jrQTL0hxYaMz3MhgkovOYZKNafpZJpUJ5RTF
PQqwE0BkB4iNDT3USFZ2w0pUlcQoucn4iKDxbWr1BSCKB2VSHfo1H7jR1DaN9EfSCWGwBVG1xe61
pVV6CW2nXyQNz6dVsfC1DsEcvoaEKg/IRjTs6dGvmuEXeTl/85KwZ8z/E9gujK/Wnm8eXBnW6Ozl
UOykV6wocdTClfxxCMzG5R7+4hthbMctf/cMzzNWljUUot4P72RtmaOJzg5wk9EWdAxb4FJBcgjY
qXzB90OjIV1MIAhggLFMJQkVYJjdOikFIFAqZ1EWDKzifCCb2UHrHmdkVxAeC+uFicbg3WUE5RJ9
S7WvCuJ3zKp9y5PporLxJnfnzZjHLDTTVwzaVKkSIuqEt7SnYa9KY0m5CkEy8eAAkxEwHy8nS5mr
2OYX+g2yU63jJyo5bKqgJ29h6qK98tByzIegoIDOKLsURVMvr3HHQdJLQ3AjNUc9e5JgoREHjhaS
PHO4Gqk411p8QBNIPBJI4JjQ1tX8D1rO/xMM8wNZ9cNGWE27nl+jVtlYAeSV5DsOEHaq8T5B+clq
qiU9SG4VsMWVW/GrG6J+6gSmZAHP+IjL/63BYA+vm6NCFt/GJmcWX1GKW5n1nETDRSLOWZqlvRvo
BzEsOUw4W2Dp8AJ3XXbgUIyHgp0lDgceTN4OR3a3mbA/Rq0sDqmwTwMSU1yyBJhyMMJeHUOLaMob
LNKnrLOejQZI38+XXOdvXm9qHYa3qNR5ot7HRWYjUk8cQvmudce3oh0urc6+N3DMgsGYrOb66+tR
uyQXGwYZld7Xd74gQmiUIKPqhB+rc3PFACZZ+6Qje+AZXDy14GHRGRRrX/XjLhOtxgENvAnCl3hN
dz18I3HOv60apj1TyL7YTZF/JISdKt9Fw6yxxiTd+DiYlFt6Y1ZIWeJ+qUK4r5lHZR1yMGQ/jMyS
LwSFLtNLlJ0DK2hjIKzxOJL6fXY79P3Fsvt4W2aOWscNU9maHPM8kldI5sAohDYt7HJ8c1p839Cx
Li6ng10aO6eBTYRDZn81ER7N1Xzn/rW//qfD9qsOm0kF+M2z+jc+N/mPl7JJv+uu/fFD/+quMfAl
TpVQ1b+aaH911/zfXMRtqOfwptoIBSj2/+qv4W6b284Icpm8eASP/UvGov9/Qgt+eLO++jmxyDKS
54j2/rQkBqcm1Tgs94MHpgePVGjfmY2sTlPGovbNrfmb89IPGxDXAtJNiUZTEVnPu2p3wPs0MWcs
9q4pCQ8eRnFihuY/jtyBI8AZf/3z6/1wPrOZJ+CmcWdPDZPRd1VhM5P3K0/neiT0Iv3WK4ZvpB8I
5GjI91gxYRqYyhNXwKLG9ecX/0H+Yc8HJYeZFt8eALh3H7bW9FaVLaPNiQX5U066IW+pGLzjKCbo
1MHkPwaG/quP/De32OZusYZzUKM+fVcHdS3GA+m5oHhyoc4pM8NPrPMxFvW4UedQH//tC6K1muc3
XJEGLeet7wuvRNfgCbaNz+SPPDV3JgONUYfa0TO1jyZb28vPb6v44b669lf5Dgovbu4PpfHYCmyX
gRp2fckuiHI+aA0YlQiwF5C3i3w59rE4eVlh7d0xFRcYOcVjUVWuJIMgnQrEyq17IbWBBksz2D10
9Spqj4yQ1fNoeL94Cgg4fV8GzWmyBu8+YiCqrlnc+u1xocBPHyZ51+9sF5vRVcuB9N+0YabXm7Cc
MUN1KORBlLSswkVLIM+Vd3C8aJAfd3QtHecQM3rZ4/u3X0OzpRkaORnPUhsYJDhOnjipOMqjw0AE
Ub4GFyVOOUzlHAa2PQkoBy0FkkbG3wJV/+RtKluJk9a4WrPuYUDcVNqoLqJj7whipr+LqRlK+3dv
MAkLYDClhrWX1kZy05i2OjusEs4q9oBe7hJ90J5A9/vBpW6MhkcuSOboHrcdNcRJBphx8ZmnVEHP
oBeYKJge/mDd09+Sx4KeHLJPO6EhSvPfoHvPQtAgCQcrMbTqrEHVOftp3XhLhRPkpU8MAGyNbu6d
ISUrSA1D9eLl5nDW2xYlkV/DoV4CzPHX0HrtV6/R1YUgBsiN+RBUL2bUqYsGFutqd7Sz4ym2X21O
d0gPRl+90MlkSobHDhcSyAJ16S2iv1bo7JBWUXgiWSni4BHYbdqsetT/r1nPffSmgfvWWOLa+3xp
k1f7j7Ke7FcHeeAlDumq1qa0zQ2ctc6jENMi2nRDoC5/PKsRijtS9RjK97dxqhj0JeXsXLf5sMY4
VO22lUM2LbVmTCO6tEGc79Naq3OSvJA59OsO3MZTRJf4kchC3O44WVy1zvHoO4uhcKzXsvWqF9K2
efmxVB39sfEfK1QF6EuKeC6dU+pKC1UOUMeRr9+c9co9Bjq5GhyDW8rbXb0olUA6Ckvi0ZF1NXxJ
PnD+fY8VsFpIkN6XWFp+hn2ixOc2339LdTYGOM9aR6nrrjj8R0TYF75++vpruiAAIDrqCevGFO00
Put95HbDSoa+v+nrlgcYO5q3crpUVru2TYLgRqCQqZZDK3sgp8rzIdZjAjHxXJmcYboMp8qpQ9ZU
2QuP4Dv1gFVQxwAQYH8YNhm2p5lNPxuzQIjreyk6d1Co1rQiOrQtORrbUadRuapDbQwuVVXY2SIq
UaksiqjvgqMx+eMLIk35aRi1elhKXFDxWcLOkE8ttx8JT4F/uzUgjiwmaCiA7wdMC3oaY0IYbO5z
e63MIJpbLzBjC3/c+LCO6gjHJCJBCL5eYp5sb5bnDHKHCEuhNiqZjkDIIuYCQaBjaOPJslMSid1I
PLe6Ua/QFzl0epUAdh11F0mnO1x04FE+dlaKMTIyW2kSVRCrm8HVhp3lQUvixI/jcKGX08lr+vBT
3bJsOnnsHohHc06VXvhz59gaj6KQOV+40tqSXnOI1amauk8+TQq5arWe2DAebh+oXaeKlW8NLW5O
1w0eTcIGi5XQrA/wWzWsHjX5ei5BFgjarF0tTZZs4Zo8dI1O9DHdaFJ/IsG/LFiX1YVtjmeZGMgo
3jlawC49nzXAilQvNjnKjzPgP5khhUzh7GFQl4l2/ONMPzxVlqheRqCgGZkS8lWVXviY2A4LZmmk
MO305ClpJl4sf7TNfaATPB27prn3Kl+PwFcFxYpttET+SDB8DNWr5WOEG2Hmng1tZsJ7MrWV+Jg3
mjbtp8jqvb2ZN+BzlqJC3mQ2Yj5CGqb5O4RZ21k3BW1ZvwqOUqvCM4ShaM8I80o0Y/2Ydc3rmKt5
9Y/FI3KifpVAfzuhOGKdtysRH/yyMj72WoBUjBB6WHK+dB8QqaXoBwa5t03GWitT1qSnRMLFcF82
3sYvjOJO9YaiUwcUJo+8akVsPbyagXPFyhqN2oU9Y9kDesugOKFNtH7PhMmvr9ixmg82nY7gd9+T
cbOo6yooNxOpOBkU7bSHbdOm2hEbfM+ty8GxTvjXnkfXK3exVcAnikydRKQuhhVOSsFyNIL2hV41
tUjV2d7RlOCZUjHwtda+36w53lssFlYWNqfGa0dcaYl30tTItpCjjSUg2mk/kebjA1rA0bNInYmH
pu55UtqQDORQafOj1IcF/nqiVE/IRFhLa8dgTU98fp+ByfHW6TjAtZKvBtSzzzqY93BvcHrR44rB
0YWLKMXuuVBm6AOjp3m6Co2U9b4Zmt0YDayDgz2ns0JK8Y4IGWlie3OWXsJmki+RcatzZXJ5x5ao
rtyRfbxkvLsldN16ncaEBf/rEugiamvWYB/nR1/qWXTuZOExOK6kdZR9ryP5sqeB0bDWfipMxlML
YTY8EQbDvVdaOercxjbrdG7HWbMaa9xzM8rZpWKAXMHU6usfSxS0qrZ1lFBJBJrG9uU2rPZ11jQ7
xKPq3A3UvjmuvbWYMihChjSweWGXJAzpVhDsYi71xi9fpFFX0Z1hD/yp47zis8ph4pIF5333YtVV
BhYLHQoBVIssCus0W0hPH1x3GSrLOfRpi10TTuv4EGil/eJEgoV1bLTkKKtGxQhf+oQwl16EV4kK
hZwGPXOO1mR6LeuiKx6yUtMPVR9pX7qm9rdRL3214M9MlRNrrv9oKMlj4WUodWhUduJqNjXbU9go
9JmNa+HVCVU831GMPQRM2Fjaln3lEfCF5LUrHoL5G00wur5Ofc4Tl7V8jZqoOTV0xqQ3OiLkCrJ/
5qEieBTEz9sW94nS8sExY61/GByFkXUZyyiMvAuaQJ9pYVr5E7wmL6zHeDOmwN3Fh8SjWg63SnaA
uATlBqRGex3rFhkcpKPFq07CkZXOaGxzjYkWOvBIP5AZG53MvBuWMTHGa/5C+woh4JAlU4VOOKov
pcfKkg6R9qw0Pz5oHfPNoY3YekYv3/0Pe2eyJLeRNd1X+V8ANIwBYJsAcqp5YpHcwIpFEvMUmOPp
v4OSqBapbqr7X2slmbWqsyoTCdzw634cXytk2IVagHKc32yBIqx1eGy661/YK3WgaCR3icct3cJ6
sScww/oSmRTtny7vhjZPos2lcV/b3GKwItOsluN92BkFE8kgquKbltlEfqcmPvqqqbLd0LGE4xs4
U/xQf6tl941SrRt/secT1zWDwdjpN/7Q6jdOtU7hpFeB6NfqiK2wi5iN44dFjOs+5yEa5l1K4Zht
s8Ec7CvooPUdnzbP5Xopzzz5Kny/BaFNijYonxQRS5WrsbCpjuGtutHXNnlq2d/iEjWt62aCFRxY
Ccsd4rWHEtxIKKZbqzLumfzqyCRj+o2EroNsB5xr2/f6uV7vapfGPO+o5eorXAQ+EHvkK7wnwDGn
YTXqZcOgrU1Y7XkC97sVZiN3kHSzGPO84m44QEQZOxOQHO3r7VVflFykVcrdJhOSK1JNGyg9pv+6
v12LOUc4Z+z+m6P4dur4UZxl5UQvMMKCgQTx87EfqFnu88Rrj63zNvSDRAB9tg2+vz6u/eX0g4GH
zQBaBsd+m4Pbj6cfP06HMW8GEMW14GY8sll87HqplTt7MTa693Z0ebsd/vp1/3L053VZyILF4GRq
c1L88XU5kpfEjZf2uOSleBk0yvOqfimX/eym3L+aql7vhUg3NvO0Tbm/fvW/LmlZlZqcivmC80v8
vPBekU3L2RDNkRYhDiCA0cxHb7vrwrDjbj8krFJ3eis5lmyTN0t5bu5vv8I/it3fKnZi28j9wpTK
wzb9f+FL8XPVqPX2g7+rdr54h34jts9uaw6lpPmP8BkhSWgtfLTshzcla3Osflft3mgtCCE23ykd
+YfL8rsrznmHkwYLGz/mQWwBv/KTDfVXtlTb/fES24JSG9EOActEJmSF/JPQg+zU9mJxzUvFMJ2o
Q9Yn60D6xtR31dpfaZy1o7ZiSthNHmzsHetn9VHDzEI2JTOO/dRql8CWxmjttGqfMD2QRFD9VZOw
9ZbWePa62Q1BqImLZqy1hw7SedDUCfGHzNvoIpV4YFW48CjzB4YWiusORts1u2p7zAvIHzv+/4y9
2XWUmvpTbB3yzo8Dfm8C5k6CdJ1eCWbms+nbuFa6+G5W3Q1hzJBgn76hYoxj17cWrgDSOW4pzoaN
H39Eu2e4+DIS4grHvO0DFp15IK16vYLinEQzOPJl0jGh0tjVlb0WxXmOO0pX6uBs9Ns6MQ8gqupn
f53yqG+LLKRhNYLhfCOL1Y64mwOsNgdrX7qVF7ROi42/YnoyKvAMvFN2ONSef1z7MbunSbFBnDfU
sS1MP8A/tiEd2umIS+5Grr5O+qhQPMioYxjJGO9svbWI1TtWmGQALeZqXADRl/25yNyr1ODMxSHj
3terORpi9+BX47G1WWbFoHh3K4GnAJaITuWGftDAiQS0drwHWb0GE5CPCLoCli/IDWw6xySQjiaY
VsbPVU/Ua1nIWsElv2iZ2OhfXaJGuRBFy3bvqK4OASLSbYXCtesccfRj/zwQjQm8wiQ+pWLt/Wpl
zY6jtgNqAfCENVIiYto0ZmlwmE9mQ4sZdWPq1BveFLouEGfyAw6IeG0N+0W3QaPjJXA8Bp9RgHgB
chP5Rv6pXVr7oqOAZa1japccqwvHXs40viUHbtEuFv62C8tSi4q8e2x68d5b1GVuzu4umYS91+pM
j5AF04PbVi/KyT/l3WAf8iaWnNFniLsELM6d6X+1oQqHw+Q7IdfEFm/YiZlLwpPJnd/kBFUS/Akm
1DOYyEMweVRK232p7zBbnRDBjE+rrQzSFv3FohWf1WovOL68NsozHOBOza5NKUpf4MlQCVXnXegm
rX1MMSdGNnzygONLFxaG/KD1AzE8d4lDZm1qOZq1OxBnsaMGL+xeACzbU1T5xIY4uUIrq/aW9znx
e/28JG4XOK3QHkvbYP85UgEQumWW3VcTJaF1L3TIJ1QJtABtHvWadh7WEsW9Yj8R9r266gdZ7uHh
zJysU7FXBXlAStjcqF5Aug6mpt8yh9CzqIoqgpSfBhSvmtR/WMR83FycDFNSgJd409E0EzDjk3nR
azq7TJzvT5B1eRc9ushMO3cDkfgzvW/s03SHBVjv5PoT1caw9TVD8M3t1H5IWzLfI8wjcB71Q0En
IbjcUT8bQz87YIdhMQWzVqSRaClAXQa6g6kDKiKL8/2eX3W8dIkz8h9q7OUyEOKFuMYR+jkjRhIQ
FacrqSNHPiLFhK7i/WxV7xzdtMSTZ+nfljj14Jc0zrmdKHfIxfBA/coJFLM4e8pFjJPOvUDajGbd
aqIUxP9OzaUIbSQuYnr+K8yY+wzQUWyMWIzpk9XzzDismfa1Ij2/L4nYy8G9zGb++96tD4z16662
65oeVk0GnD3acN1mRaqTvZ1hZy9dA1gl8dRDT4Ds6G7iSImjhvPUOAQMWmtkZo0ZSljXgZ4IebWa
7h5GwIvfbScNgK6Q0XvnITbTJMCSHG2dS5i888Nid18nWt6piVljypVyYlYlgCSgRcU+L80pgqLM
1DoUcPX8yjtyir9pSvOTEP1lntg03DrLe2/ugcFAfgrYzIrTqGf1o+9PzyVgwhCp/atIZ0gjMeHL
OSkfTWO8cO1BXreeec4a8p1O05RXJXtL9LnbMkVuia3UC+AFf5OSdr3MxwXmqLE52PYIoMlZ86ib
h/JypaPtYC/SIzALAack/9pb6SeaDPxHjNTHpqyNCyWICE3m2u0Hr5zCxeMVa6UeO+b4W7pVKRjk
IYRcsADQI2UFu73cS/yXO71yHlqyYMiOXXaxdv0pkV27A0eGFXSgFomFih7CghQfy2L5MMfjeHRX
6tFGk66vpEz3ozmwFK8XbU8pphO41eTfDCUq9eaT7mx7+8VpUu04aw2ovNQE3jf0v+G3yvZLlyGH
E0g9Gan2TPNpTo/D8sUCoMS9cBxP3qQk95oM03gciyP33+xMOx9ZX4273OxpJFWlV3EGNuGnYbLb
J+5s0XjUWsFit8YhcfPnGa4CkU/vcR36ix6Fnd7U5Julte65rMt4r7mlwpYijL3TuOC37Uo/ey3H
g4aORATAJt5LIbE/eKuy6s+oMvXwZEOaIk6aeFrn18cF/CoA64UahWZ+zzkIAzIsF9Hn5a7j6qs8
uhOlD2HaTc1i+5Ih8Di9dezMBvJz4LbCjJ+sca4tIpzrKrEi4XVsuHtjM1LtnBXYvGPn3rIrV8iP
DXWoqj5La+pdP8gbzgbOrsb/oKVQcFuppPwncvLfFQcBX2KN+p/H6xt47T8sw3/7gd/Hak9/5xgb
6ZAHivOWEPljrPbsdx44FwNAAzmU34iw38dq453vOqZggHYF/9hslN/TXt47C8eXwfiKduFuO+X/
Yaw2ft6Gu3ijPCAB286dpd3Pvrt41hJqexznxHmYlIeZq4KOljY+O7Y9BRCy+mefaPqeCUrtjXmJ
z16JHM2DeXlyajYttsj7Z0Bo/XPCifp/3Gfz25k6fz6/oGkJnIE/Hmr90ZOxMfv2KZ/s5sVJ7eUW
wFK99YFvQif0z4Pf6kwTbUO90Z8+xX+zu7fMv3hVN6+zQVJPcK4RtvXTQhs6Ii2hY9ad4iT+UHUx
VYDzmPlXhS8bEYrWcS/BIdSYi1bhXiy2nz1RkZ19WlStvrhj301hq1brnJRQcwsxloehlGMRocaJ
O5cpag0oPXFO8VwNl0ZrtXtmZQpqKVdlaV9xn2a1UN2k5soSiPoPg5Ra163UwbFfItNQEVFGHCTd
yjJzN+XC/Ejsl8gxYjs1tx7babTvSDbleJ/SzbdvVrum3mGwvGKfoEGnAXJFHliZrT9rhIVZfLqP
IwYnskGq4xnsiramv3NJkN60GR2xsabjqlVxUGjK2uU0K5C3c6H0QJti+GhTeoIqc1k/1PRMODsN
4MSlM+cMfXIdnj2aAon76+Ws78g6bz0x1FMfPatY95TZisPiEzHQbBCvkLfM7t4ftfyOXUVmhFiJ
SPg1uggpn9dl6KWLH82jJbP9hKMBEBdfJVwGXrIQiu0Ee107HR6NsUmjenDn8bTVIdETZ9bD/QIh
ncCGNWMfznBE77FLxN6ujoeCcQK7pKFFnDG3Ak+pM5gkGS63gpZ1LIyKOteWRsQjc6BJ3YYtqDJx
nA+4Ir2I+ov6tqjlsu+TzpT0LqQ8WuTAUzvRF1JGOR3qcpid27U0tYMyPfZQqYl/XM/2hDumkG+q
f8I/U90r9qGs+poRx1pOhMZzBveFlWF7VJWuIr9sh+OayYaJ0hwSBP3cpBuGR/7CIM/p9UDRhQE5
zqNWwjPYTuUmLfFzykOodJ30qz3r041B1bCzy2q3+moiGG9bbOzLIChquvAALNJXPSnH2gmXkvCQ
794Dmy1WdvQmjqjZWLXE/ED3dra0u86tmymIIQgkQb7E8DG8dii+1HkaZ95ukPnB1Jv5S1FM1dZ8
nsI727UkKvWrvvNl9gLUoaRRu55s86bvMfyqUVkn8IX59GFbqvuXK8S4F4XaOdLmMy6Sb0WnDa91
POYlxvuhI9E/8NSOhlHWWtQAsLhiSVyvJDbdwYjGSVPZw2rBdD8CjkA21+IasbupZZWEcmRt/ImG
dZKnsA+2YpPVqSXUi0I/qg6mO3CN+lKmc9aGHbPxS9+4W/P4WnKpL3pzWlkR3UOX2m6GFGJBr87q
m1yNxPPGpvNBc/q8mtz+tjWNnQcZK2OOOqePmYUnu38eMpHbMFcnfnsOPurYNYs6Zs3cfmRJz0pi
MqlU852pnUI8vpYX9fq4aKw2l/GznjNJUjUtHZqu4hmprwXG9SL7kuNfq5WK3Su3clQA3icbnGuE
G5T7aKENE54KU70ve0ujnaSYLQWFconpuVQhTwJjfXHGUert2aPHln8ULK0RMeCqMiHDBlfz9KEm
xZb1lEY59cu4DkjhFLL2F41U4rrrDX5jUC6Ntp/HIct3tibbQ+eZ5c1apyylafI0cSIY+XI3Zol5
YzcNXyxwYeWNdEpYknUiGif01mk6EW8fzB1cg7S6rHB2QO3lN+DarVr7VOPDmq7tTtLMyUAYj2Hd
S/cTpTY01fLmFH5QJvQ0w20Rq74b09WTqDHu/LEBBnlNnInkPmbuZheDZ6MMBBhXMffN594Ynqxl
FqfJ93PnwEJ2vhtFaZWhRoRjOnipR0mc4WHgJY2H8mM7ebw3aFm4Sq0pJrWnrfVlyjyPP3ZcBKPg
6Lw6mBbgytD9uMceHOVmo6kA9+lyaWONuIjTKaXwUUl6mjtOdkvntQ4UFWlcWCB4T75pKnfHBaQ9
FjxnFH+yv4YUa6PKs8dxTSwnPUCLsTEBqq2DW6+HerZW7n6TyCVgHFCPTuLY+yXmht9XVv/8jy77
3zACzc2B96eR4y9OypuifEmb6keC9m8/9F2Ttd9BreZ+YRLtZxjx0Xl/d1IirAIEEIKdxpZkfhvc
fh8e35iALAE2foDJvPd9cLQgizkOD1R+s+3n/qfB0XF+crsbum+55M585lfToIrjp+lIIr4QfjW6
sz1oS2jZJcLGNEA9Grw7hzmgOTk+ZPzdQLCfCL8Uo/aUDk5OtP9tQb1wA1BYYio/iw8aoWT5CHu2
vAAWk+W3g6ghWMvM/egoUZ9TDqwXw5ybob8tdDuYx9UZ1Azsi8KHRjrl9WXedhoNAmnbcM8fW3Wo
Vs5/s5qCRKVmu6+mWfofJ1bF3hFmd8KeuVvFh2leRmJdpuMCQ8pSVLYG1IFFpKQO/IRGt5dp0NIP
oyz7ir12A2W/hRssLgdHT4dkr5WVbgd8y7N02VVz5lnzNTVeeBX3QEhUe91g1+L2vnAXCvj65XZ8
BNRjSZaw8FvBY9WwGEAoA0/1TQdOMeaCa8+konNGBOX9pBxorca5C2Ls4mjA0+QCSkmJN77Oc9nT
9VOkuPipF4LcBL6g5sRKFHyk4n3dibHGolZ7plZxPEVlwOHjKVrZQienyScoxESmMpDkPlO3oIac
usD8i4rXtXeKYKBTywmnBIYVG1l7Sg5mscTy2q2GLXYOO0kHF72jkIkizclmOdqn9SnVtOmQkEZC
3GKA3lm9jgUDV82dUc7OXvjt+gIcG6pUOZbBWqxpmDU9RitMTJdwfa1DQ4SdevthPBT1RKtcVzeY
SadyUwSWwB1T2FBVTSJbpMmNY/o1lNdyCYWdFKE9MK/kImmOvaLKUlZz9RzXGu1WRUxbtWJVeVPm
4qloquQOaFl/O6eTe4eSPH2kkmGhURCQlmzT5W7DYe7Xqcl4Mi7xLVnfFbRvq5kBdgVGHdeMQ8qZ
XdK+Rfw+bRfrSB5WuyGYtElfkl7MyZXWZSzi8qDlWqbQJtHc37cdrfZuXIqnThj1A9TwwthRlJws
AbsLawmySrpLQFhanWo0UbHzh76KRsS208yAfpjLInmPdc268BVQ5J3ROvOj7RtsIbwWXyLatiy/
GbPNIEwDhIPrq6nrqDAbtVuhGFDyqtyTnJ3HHIxTn4+2RXxkcS8NlsaUf2U4I3axHKebMUnMC2NZ
CLPaDMBDvvJZ06Mh75jY6/eSrmRwk277ecaYZ3RyCvCleWc+6SpaW+pA1r71rtRaLnex6NMzLevy
MTEs9WG0VFXt/XkxX/NG6heaqnmUd53lnudy8fd23n6F/RYfMeR2EXhuYkkUSgNE8MYPVFGWzysD
1jOR7WxD9nvFcweeBNw83zDCLPKAWc6MfHce9lkrLuYGunnlIZiCAV9var92zvNCVzoZmwLSPT+r
3Rg5Soty4I1wDNCz2zrOF1BWLbNmA+aKqxgLYep4+Kwy1vmhrXVr1MxjG8wxCG7elwFodJkGiaaz
Sennc6P7dchB2nxvs6e/GTT5lCn5kLea+2VxqCBAp5z0YufMlusEZqvYKcjcvqhwJ16y9m93nLDj
0M2Sk2/37tU6AxZtmrF/UHC3iWXpzasYdYrXZ9XcohGqz2BYSW4atHpAmJtbEOuJ/ZSkBMhFV5r2
VnlLEbjykyv2gOPHgbpuAh50kRSVHqiC5Q7zuzyPWZu8IDZmX8uZUbmfuktzjOfIEfMSptNofTCZ
7I+W5pqUWs/zemkuW08q7eJMKwjrfOPslA6PDnFQMl1hNNO95q7I+x5S6mCQ9N88pVOf1YR+4gwT
UlrN+XI0N+9qM9u9x1pith6mIfY+F3PFFn3MRvw5HiD+CIDbem9rsQdSvXZeRodMji9iLDHrYHCf
G3WaYBKjxqrFcQ9M1kzVnkst5ONqaP21m/icXpPRmkPDciAr9RmYtYoJl9yg4V1qhtlc0xldcIk6
NN/qyyshpPreQM4+JVrcB/yfJkGSA1+ii9k/DKTfLwlRQQHAFf5qN9L51mj2l6ztzEvDhU5Iip9D
OyasqANfwZccrjWQde/Kt4riEvY0o2CuXlM8jrtuM1bYy/LU6PKBynD2UoZMaf/jBJGxBNlnSEsH
PVP+XWfIhjifCfjb7ueeHHh6XRZTskdKjhHNpQG/xmE/lDj6nu/7a87O5r4z8aikDIqPiUvbi5HK
9jzn7EAktojyymnI6Dt9PVEEoidHbV5WzJiVGA4kHZo7rtwKK40/32ZrI790CyuRndkaJWOP7b1P
RGyf+Q2B4AF8DxqHrSKSvlPdVrHmQE1YCYvXBM50lKRw7fXsUpMA10VdN4dhXMbQHpfhoynhMpYe
uf7JLT4NvfE579qC4jVTXU6YNMed6Of01vbAStZ9QztelZoBDUD9N4P4ezQa6/iQQ2mPEI1xQSQo
H5hBPdw+WvyA8tpfI/4Mh9lnBbf2kP0B3lkG1b0+NlpIix5O5FQ7zeMFrdhp4NTzZ6nb5adumcd9
MnvFlwqnVkQxJJ+r531KvfKrpC/yhO3WDXS3ADTn8G/0y/m7lTTBEdioftLz0g6nzDD3OPSMSyD6
+aufew73zlQ7DA49nnYfl3f5UFJKSv/2nrqk7oTnuo1GmJlHi0rTPajjJdTY5BwKM50usgrkCf2f
rA4HQ9NCCB8DaeVmiizSfq+DM2cBv/sj3EIjGNdUHOfJwqHmXCkby3GNlwiPhm/uG8N57fT2bhxx
59Ws9TgtqgO3aI3mEO0DgW3qDlL0+6xQTBgljP1Cb66J5925Oj7Bvjso9rwsF4p50wzuPaBnZ4rK
kz2FU96uwzKwE1ltQiPBiKzKjV4Ma6bStHu/X+ZDKUb/SD9wQm6+utOK+naVWQpBA4iyajRY6+UK
4WY0wiIrygMG2SYcVFuHdtKwb0hHIG6ThftNc60bbVjMHfd29xHveHZUOZw88NtfqTzUIvYsBC0r
GhrNrHV4kBUpzwNrvJtxSLxm1dphWOTyo8gUUsdU3wmCmDyMKb6YnBFFzm/H01IRB8mxCuySTHnn
is77MnM+2bH79M9Z6r85S5HVMtF+/7MI//4rlth6+LMO//vP/CuUZuNnhmmuG2+COseZ76E0i1OW
7W7RJZxhBpGtf9lb3kJpxCFNdzti8QD+4zgFW5kWPogUcNI8A8uJ+7/o8Js760/uNHDvLAd8uG4W
LwJ+avvf/5RU9gzQsRnNrEePumi8cam3Q/C0/kbS/otHTBjAF7aEFnFo3omfjmwxnYCmBfD1OOY1
6tSk+5RpLHHzqR5IdVQCMatE95Vho9D4//R5/Bs5ffu8/vwnAs7iKQrKUt9gJS5v9o9/IhmeElwt
NpLE9pti78qewMVCZqty9OI+52H7kkB+93d9nVlhr9bs66LREx8JKaywlAaDK8blwzBB/7CIhGCw
pdWm93LiyXnJ6hH0Sxv1SaKuxt6lOR6IaPj/8UdgjuLQSzCXC+mnd1CXdsuBTPnHTiELLXS17Sut
sk+ZO69PHf7+IDYK14o0rJ3srZf248wSg4ZcjlHBkPkEimpzuSWj4qFfqeyACK8499DzvhDixUc6
G49VNpLirdVAjIkaqcOv/wYu2b98Dp7LwgnDIBrBz6iP3rYIu7izD78PK7XUqdBeJrke3Cb/9utX
2qyOf7qo3z5xQOFgaQjDk7X86c1yeLriaeKVJgw84Fs6PjzhdWc5WN2d7uAd+fXr/fQlens9n1UN
8gY5Of9nh5hpEEZhROT1kkzecUfpd2pENf71q/yb98/WDUL+rO08k66EH69jX3K7KOkuP0pzzg4e
71pr+dmx6P8uSWf+m6+rYxrUQfLFw9P5800hTyBlYE33jsBEypNye7iwPtfMumWV1spCpjZSAS21
GYr7dSJi0JaC829uxPfpCHmmcpzuTgKOZnCboDgSrGDEnjh7HZNtx4d3YD1kXJtPU4IyAdNdt3mG
5cROgHTzItiUgCJ6PDV7U/TPs1DZ8dfv5m+Z1B+uEnDyGGZRkTbeu+9shto/3fo2jRnWmFyO88Yu
pVGMxPjGM9U2smlTwDgVwE6XUkI93finXLz5kTwXhoc3OmoLJxVLG8jUAXhqRwDq2cDgeu34q/3J
nWGs4lqOpDGbDwawKwITc2kEkhP5Iy1S/j5Fo0dAgtlKpbAZ1hvHFY3HyKfkE7ez4igGWK/JaAIQ
2PivPF3SYwVnN7JoVT5yasS4vxFj6ZcwDr3VeI/Mz/kp1zDU10aXol4k8WvKgyeoMMOegPpC0S2h
3+4mBaG28khNTDEzajuZNpG8llzeKIDaDgYiRoHk9H4AeVtu7Nt6o+A6CChfVhQafA8wcrHvWQcn
tgHn5oLxVxWtCLWNq+tgZnlsx756xrZXfGspU8cBovvrCvEh5dA1Nzq1HHW6fHDZHIbuRvAlh1qe
8hWqr+p8cSM20u/gZRv4s8rmGyjY3WesBs6LDhxYW6AEp+CCtY0brNWlxgyWsS905Zl+D35rJEJk
B3/jlNXXTdzSGrDU4EmSjU5MzfRBb/PL7f0MKYijQo7gHCQpTpAGpG0nFXSJLal+AidfXdoxFGTt
DYhssAO7NkgI4TLfiMk6z5cg3yjKaO/eiRyX9SIRHG4hD/f1aaDoI+jc3nos7D0aIVfERmceO8t6
aTZic5GaGkSNBTNJY9byqcbtGDQ0avHRsEkg2pwcZxDQaWrdmTEEdu5t02kom3W3asvggXwyv1iS
z1wKo71bZXmVxfQksDYtENDKMRw3/nRKMDaQOrEOk+CNntg2SZ0leajz5CpOxKd0I1mnA0zr2IBu
nUvxjDXpxazqOpxJUdF6Lvz3gxN7RK6kceku44yACDO7mRT0bN3C+JV32m7Y2NquD2WbcB0hrept
im+WCw2B9VCg2gTrRujWNlZ3u1G7MaaQnHtDecs3rDcPIzfkMYTpLPEEFJE5y8IxgQUu+167cFTT
XA4bKVwuzvqSQw5kddO77FHfoOK6mbc36g01bvQG1PHVsE8pyYWjsTHJ3Yavi9AwXBbYHU1seRFB
nBRPWIrfbEjjLdtav8rJTj7kOM2+CLdfP1iTnM+V501kPnysvrgNLzmXsEoaipj+dX06jQbfL20t
OPWX65pYuNPc3jjVme8qGqQ6etkrnTjgoqnlyZ7oBQT9mp70grOVXTYQpFcW8L5FdMEQXX2ZkWrH
tkXeAzctMnM9YhWj86Y74z0oQtGM60ETXo/RRy9glU/rt2mQc3MNvbYM482foCY2TYQwYHNypAyz
hCeHodg4m/rYRvo0mxF/sTy7YqD5hehrSPplvVCD3j8rf7ZvTL6o1yt8e9I18QCBTOdY9xW3wRz6
pa6OK3vl19Rdkj17NPf9256yZpX8qOnMF2VDjqkAURbEEyMfZV/6DqMiO9O4XGChjAbOjQXM/32Z
2N0HAkFFWOhqJmXEXKg5LWTrgvTrbMPkb5FN3jdDX566jPii0lIdVxqZk1zyR4I5V1eibFjeQnw8
rqvVXlupis9uv0UZ0bhgN1rU2OdN3Ua+nPjLUc5vNv9v6IyWGXWDMiNyRsmNctu4R0JS/IzplyxV
hdj8XsQW52L09cM0kQyKNbHZOBE5E2rtciey/NS5MbgxBIrmg0NLkumo56IMfHeMz8wqTtDGwscm
XsrzJLheDStdvzEDT++zSXJfb8zunFOtiHTq2ObB0KvugILsXFDhoN2vvED6Fs7bqdglEuqsqfNp
xt9F8HaLo+oubH+2aeO9RMgJ5RZb1T0H6xl+RHfqmkOfm2CXmBetC2fREY64KRhytK45j5OJ3dKx
xHlFMJU5a8EtP9vU46MRb8LzMGRQVAkz0XN3K+Pan3AmJNNBvuVxefvd4lUiiKSXsq/I7OYr2ESC
qmhddN/poYRkE1/6cYUgYy8rwVmWA3Z6vczmUqnT2+P9n1DG34UyWL39cvl3+7Wut3bOlzr7cQH4
2w9+P7XaFPiYuMTYFjE/829/nFrfjGVolb75m0HM+NOp1XzHECKYq77vDf84tVoAWAyMZfjGQGKJ
bW34P7jHzLfU1A/DG4fVrVwIzANONvGzfQxqX6+qVscK7m6Ep9FosOo45QwoKF4AowIOMyx2fBml
0fMgqJY0eylPSHCYblQHRzxISx3kadcPpROm2OV5+vPVwc3x2iL73sxCQLdaQXlCAV6MnSKQzJio
9T3Yg9UOlShx62sWeeUIiy/cMURpZH+Zp+qwSbhsKFZ5XonSXWOq05FzlHqKTc3C6Fy6aSR9BpCI
RW33kBQkJ486zDc85IvuvqjcYoQpYFVgcoAmDTW39UEWj9jYx7Q+Zq7KvmoQ5l5npWVXCz/zwVmb
fGRN6duXaVXS92W4eDTovfV7JGknMaNGw/8DJKO8mCw/v8madLia5p44SZyrINbRwnYNJ/IIvxQe
ZTfJJ4RYml0XREfIFoz8JWtTxP021ndT6VhPnuRtpoOCCOq4BSdrQWtFzSEcy3qXRKbPO29ntnGe
lV/dDpol9hDvqjtOfw1lbZ68SWPOVUgC9J0yqrdEfBUurzl19+D69CHAZXtVu0aiR6sr2HRIymry
oHaYtl1avsfG/tA7yfBg0M7gHfDt+VQPaHlC0o+ymUPN3e39UhbmHu6Fd6jaJF+CScXxFS0u1NNY
OhvLplZXjjP1964g1hmJtyzilkrst3yiTVDRnW63mvSw51F0oI701h4pZSBNQL4RTX/8uK2vnmRl
LTdTnzuBTyhS670hcN5yklti0tqyk/6WosRuXN85W7KShofnjF1ZSG1IEa5b/rLekpjrSCZTaGC4
ZmKaemMMQVHk+X08kuEctzRnvOU6caYcihwzTmXjAk9HvQnjtyyov8VCcz929uMWFfXn+dWIfQ0Q
95YmTbdgKRc5tostbNpvsVNV+rRj0gxFPalpk5Vw7hqutoBIwwWjVLrjtMBwn/YfVEWNrtqirekW
cnW2uOu8BV+TkQisQRkeNGxisbbrJqd2i8o6ZdteEeH1z67Xd2G+RWqlsUxB+RaznTqum7fs7bLF
cFscSjC90yzM31K6WCExnmzR3XUL8XLGtgn0Crtaifd6DBLZHrffvPnnDGUTA85/CwVTyrxFhFcN
eseDSbB8fnDIbBAkdroiNd4bNAHnke7k2YWQuns3eGmcPi+2YuAajby09rW/IUJKAXoaoSy7pozL
xJXaNvquBL0xBRIvPb1IRgMabvGtOj/NWyvBrmSVDY8x15VdH3h0y+lhyjJ7fhh+c68lb1a2Atkm
/1gUg1R1qKaiBn+YOoA+11b4Kpx6/Iwhl1mSfKwMgH0QqY2Mz0drKqKyBKD0aFmVkaRAX5YtjTCv
bhJi1Pe8iHTxUCRoH579cWw49ry6hW8UAp6D8iHxlOPQnDGVgZrBfcg5jn+IuDjlpKPxTqQ6FI7H
uhhhLOudxURgDpKds6kZS/TPk/q/kpYZ7pF4/rO0/MiT+mvff/36g7j82099N3kb7wQpsT8k4t+F
ZV9/R68bocXtCY5WtD29v3t0xDuBaswDk9CssYnO/3pE2+/QZ1FC/o+9M9uO28i69Kv0C8ALQyAC
6MucB5JiUhQl6gaLEmXM8xh4+v6Qcv1lsdRSu69reS27yhaJTCAQwzl7f5sV36VQ+8+WaIrcb6tw
aHQkafCm5UjCPd5W4ZRuMIOPbnE0hhQV3n5QAQvKlkTh0WZHaOJttDBNjzedTVkgb2kNk6dL/E4Y
qEOdi3gVuAHaAwQy1l1LxBuoWTPdytgsNmEoyQobG4f4Gzl9ypnGaKM5rvPih4V1tCuTqDHfHQG+
hAIAq3rti6o7Dk4b7pGYhhucjvXaoumCjQyxh4bMxqGV5haSkqnduRHCv4ywSmATuvwkkE28FGxr
j/0UzjszljsqvWpjcthdD0kcvrManOqFjqntoLmLIQEIpldenPJTZPX13kYAeiKXCbghaAD5JfBU
Fa2mnHiEVY6Z8rZEp/whTTrvZgKe+dCPDSWhTF3oNfm3ZHbWGy8n8AerOs1sJyU2TfUDXSjY4kFi
NvtGQaoeY2AhaAwuZVUiskByvCPBGKV0P1jvCuWfQmotbjml95zAse8HRFWD5Pe2CMXLVU8C3PsG
Sf12rIW5ZvISN34ytce+nY1DYMzWSaSRcYL7WlFZqed1hDcfDYdZ3taS4/O29gyy6saRIwOAjy2G
WnUTsuHf44jJd3btuPzWdr5Qb2pvVWwEq7S3H+WUT181c822HZE/BCptL3PKBmbUMttJ6GMbdBB0
3ONEfenJTq0K/dnM43aPdj059AM2UwgkwdPgxeUuSQL56sUy1VBx7eQ2ZAWmQ1oRKT5hadt6OUal
OPK8QyubZge0hF0AvZst5zMbW01HoU43/hevKcY/w1H7u3nx9q3rIC+2vDfiIgBd4o9Kqg/0+5IP
HjjcF86CFLSK2TVvjZKQOc9YbDy5yUOO/ajaViHndKw2hNbNqXcKTFm8c6yhvMW9/iFC59GxlRT1
wevL9DKVtXHyCjKvbBp8Z1Fz6CdIQyTNOraMXB16g4ScXYPfdVj5vUhpTPfTeJJYJZLCHnyW58bZ
RaLySKxFPwzm284PuvfYOM2+G66gxZqUyGwciQ5CNRvgQ4gaB1jsarLn/N4woIazTK4o59a3jbRf
yqxWwU3tZFN0ptn+UcaNesjpAKPztoxjG/cisPcZ3sVUrQZ/LPyvEI1q8kMCPb+bh6m9b3vby7/6
BXiWG1EA3fe6/oOLdum+wU7Q9Fucd48iaMGGNr21DbPCP42lshGEBy2pdlUkq4dqMvIExIUewkMl
VNp8sLNRpNOGZk7RwUiRqgSs1Lpea8BrSUivZ6LkvudDNe8CmUA7px0fmM8zVKVubWLJuqu1IgfT
dD27bratq61LMfl98JoEJBm4KB1WzHAkiwsDYnhfvmfkukjWsAwDE4ZJlq6nYWFLmJ2ffFFGoI2D
Vwzost2Siv2KoMaeWtyV5hWQkituRwIcoSoBmkux2jBSTATNeNE6yuRFPU73OAfEqxYs4nsONEOF
9w2V+2Ygex56rBUE/pbiG5ekh43uJJ9M69EJ2fsBC8pQCpljFe+Z+5DWUp+iVol8G7MdYWEJWqLY
L8p3cHjsUgLxqyOnO6cI5MxNSQwq2L5JhWQuFfIdAWHTzhUj/9fMhmTVuNzjtbQC/Qi00j43ZC41
qxTVD/qd3B/Jb3DkbeGL+pjGPu/95AZL9Zwocrt31L637GhPAp23L6MmvS/s7GZG9aZWjeWWN1O0
JDFWlUKR3IkIi4OneKkGdCybvugtNGDSPnmq2bNHSZZ3FZOaRTF824SlY+zIOzLfq4xTlbTZ1K6d
0TVW0igKsk2IqfcGBbJV1sMz+mhbr2zHP6PJdFZZ3dDQn0S475pupnkz9ziRc1qBX2tdf2GNau4W
LONuVAHiGZToSwGtNt+HsxXsqBZ6HygbtReBJojFocjIRFPtu7LzwL8Y2jwNoF++zrZ073VgbVpF
bAtTZ3DI+VWfUmXFG1hU3vOAYKkEJ2ZXh8Stp7Oa1XwrXEROYT1Rwht18jni6H1y6xKleTjtOqMQ
ZLGYnIg6J0JMkwyO2CY6mO9h2nO6TP19mxXVh1mV3VHLod9bTYE9n0yqepVYnBrm1oCvltHRVMKH
8NtMtneOnaVIZjvI9/H7rwBaT+8nX7gr24pJrcbPfF/pEOMpsT9bkfjsx/kC6FOJtVkh/ouYGmfx
yXFqkDUDbYMX4qu6W0vN1reBfJqd283ONiWu8yDb2vloTFzP9stwU5EsuYN1VwHy6rK71Bzrp573
8LZvuuZ+6WbfoHsp1nNEUlgaTfG+dqLhLiWccE0Gljxk8/C59kR8o9F4fAzK3rwLAsvnl7SSnUBO
27H3qB2XuWPetRN18XXMm3/vJmraU/RoXkgJoCxAQ8shp+VCvMNEdGzuyWPut/4llUtATZKWX0as
Nqtqyk2cvKV5jMzwIzhnubYK1GykcYH8MrRDdlLa0HS1AAUVgbkdge3dTjRv0NG3S0R2E8IWIr9z
I0jwAROI2p8csc7b9C3wq5WAzOajtQFmOEnqFbAw1jMnkXjBK8CJz9EQgKpOKUby28zRA+PES90M
3YZYW/fFnjz2FCJKMOqYCTNBgxMB0dIgdaTe0zjw4AyB5ovD6LGVuoov/93f/z/t7xdYyK/29x9f
iOQuwq4sftjgf/+xvzb4lLb+gCHvUl8mEQRwMU3KfwnxbfGHcuCSYJ/kHPEvA+fCRbERxNL9lkIQ
DPY/+3vyutFzU30jLIzqmcWn+wclOC7xtx47xWrqfNbVPMppYvEB/Ng9ncu5pg7Ry0s+ZPm8LuKp
v6BU7ySCzLr9/Lcbc/+9rvf3bMAfG9LXi6H3X3JffCH5uovE42+t2tCdlopZJy6RoavnQpQ2lurB
f4Isz+KH1ICAEsjEL/6QNL/pE//00g4hWQtcmAbBojX426VjI7WmrrTEhXMBl/aRVm8HPfJSql6y
5noTy3drNmhDifeiXPDrb/6jlGH55qjb6cV7mAR5cG8vbztxWNAvcS4Zks147RlDV6/Nrp8r7P3L
5SZ6Ur8RGtiMkTfPlosyVAR7D6y+b/UMRYWvLUSPd4GzZz8WLJFHO5cASREm+U9XpqCIMWxRJumb
dg94qnuVFS2PDC2os65pBe0rqofToUVbGWznGR6f9GzEt4E7mNZ5qAIIqjGKOkJVORpEmykrwAT+
+t4tDfx/14i/3zuJdIrKNkys/xBMeKMHNwXb+4VuLWOlJ/dlyvp02nnAUh4JFCvP0wLC/PVV3+KC
lieGc9inf8OLwT9/HDDSMFUyuY11STDOPhb4/vbs3KI/zWSqL1citctp6A5ZJg7NK6fs19f/zxcT
ag8KEcWWlHHz9l3BI1akdTpZCAYXWOzywpBEjh55qK27X1/K+slAwSDEm4XYZgnWeTMJBFp1hWn2
1kWgMHqgowv+D3Epi0zgOO3rlArxMphyeTtNaI6VGnlZDBbae8Apxm8e98++uENRgxQMRfHj7ai1
hVH6tRnQC6atVa8FLofyxqbQMGAzTX+nxvnZS7IUXngv+Qun1BtZmVUlxII6g80GgbW60BGMU7Zk
EOcW1nOOkv4IJAH8Yx0zyn3YiXcQKqZwrRPLIOQFFMXZkLBUw9rF55wCs7rp6C1vr4ToKBpo8GHa
4S1z8TuNJ5+aXLb7zQP8yfSCjUstuiIXd/9bbnuShUHvad+6BBQR6t2sQFVexw0n5eq5aciNyjw8
oBgVfPQiaN8RmoKTbrVfHwi54XgRpwIZyTzOkDEt+K6vVx70rz/nzz4mQiS6JIIP65pvpE8GAMIB
Xbd1cckfon2y3GZrgbpZJrBaAJu/G9nLCvrD3EEdmFHNmkuJjErU2yvmXWgnRHG3lxHC6Nntcvcl
8Kflbw7yiX4R+DeOBBEaxAGUOwq5EdtkqgXvYxzK1QpIVvfqQMu4pwgc702DlyB2hHeDs54AjwWZ
3bJqSEq3CyR1UOX5yuY3wHkcbcUXmnVf/iYphm/w9mvxTXjONM4EjbP/aJvNXuqrOtbhBSoMUpxK
z80mUUbyjoO97g7FEA3jOlFD0m1sFwwshx3MQTs/4ty4yvjd5lpPRInbCfwalAlqNxA63x1Qg6FJ
LqxQOyvOxsG8MR1sHiszGo0PlZGH3cZUZYlhPaRnvRa+itoN6ArejKQdyTnPOduv0mRxHnhVccFu
FJ29Nk9ukC2Ud0NCv3vjIQTvV8QEogTXKsVCrrOvJrXFTcY+gBBKTEvU+8kxf9UEeEigWlGxiTvW
75Ppuzn2ciep7gE5cEyeIhwbK8TsoEYVBlp0/sqonvoiA0vtBEq990kWQleQhKlcNfZQw+51wwa+
vwTtjd3b9r6QWAI1vcjbLj3MHBbsBZIrmqMNgNQ4BjAebuywpyFQDcHJpPT6Xo+D1a8VhrbmQmCW
hQrH7QqX84ZNLRI2ZVXdqzDPmjXHrSjYeAnA8TDqWXZTxojSPa8ckZLQziELh1u2Bv5WWR2FIIox
7kvrC7YJhcdswxaQiXioWAXaWPNjWrVAZAMH2Sq5dhkHR7oc6gb2QtqzMluR5VVIF3pkBCeEk4mG
GlfWNyitPAtuXZlHBFvFk3dEaBXdAabvvqLdkiXnwcjEEIKr13fy8K6xBawBchvLmuS40TTnT9Ct
SCAd8LjBmLO/6K4sqavU7R6nZ7CzZ6f8zOHK/cQp3oUjXEWvDJTpW9gHSbea0cdtzJ7Hg+Cro6ES
Vi4kODWsGVhX4REhQZOHHArbIbmPr6Iman1y47B6NFxi4c9D4bWpOBUFQUaPagiwRjEASFZVmxzy
HFGJnSb0DAIOTarA5p8WkiCiflIRGwRuxtrQEnN2avnVJyMapMPHTZNiYQHr3NuRQMHmB7PbQ5mm
3OliiT41Q1SczPaGeKm9EW0uOJ5KIzQMsg8QvnliOuhYFJCqACFXCyDZL5krYs2oxCtpsZiKAuH0
mgIJ5BPKfXD8Ue/gAEtKY22ajQc5amR4FWHLo08HpuxYhJdeeRgwZg2UPnBHMBKxyX4VdxyzUQ5Q
/xqJMSJTfW0Bah/R/GE6EsxDSuT+Nm+gmsNUiDBB5bnDr9e1u2jGHJcMA6rzT72EkprqvDynRWo/
1oQG8ofKzL/pOipUnFRVgB9E+LANLKvj34TzomWikGPd2abJv0Asghbbc7k5jc1KDVOeVG+0bFZy
R8mRKYaOvHcTXkn6qpwebFeyqH/XBS1zJHs47yZACnZWSd0cgtJrX2t/uZVLQe6xbfsFQ7B82rzv
KYihb0H+zLbTphce63t89/zPNJOieVfkaUN0LnkO/cwTGQQ7Q20jiB5olm3xr+uHPua44WSJTUgQ
OmpsYosUdtk9apt7b6GOhAvD+5sgihna17hkMBAC1b4icQbzFeK7Qek1EJewOMgwXbev1QKGrv2w
fsb8xO53ilv9cN0ozGkNHvoKVL0e35M249EusS0UZ5JXgsFB08WId49Uis07SnXGWpYB9YwmS8sb
hhHPzl4+LdHILDwtWQFgHKYHMzHZhJcgIbaulVbPQb/kBOvUJqMiAA/5QugRNq+hlNikoMfyyQd+
ZlikW3q6qY0GGPV1g9MvW5V0TrrX74efK15VJ/4Cc3a1AORipDXMeLq3lDtpEiNKcMUL4LUm27Ps
8AER/1GU8IxiTABoWsEXolq5eHF9hSykrNNumJplG8TK022a8eKJkeAGv+UZVbjvAIC1r35osQAX
wmVuK5ejCnwPRG4atx3TACEWPOm7onXUka9Tnp3BkA+x7gHDgazi0w593BzGkRW3W4anW2TWnRkm
rEwpQcdAwAa2q8JDm3dbjRjcDnlEVO7WkgWjFgGx52wRvPNhwGTgPhQp96yzPP9pGmL1mKSIbLcd
vvH9d0h6FiFgxWzIPZ0qQtS+TwKEPtLejgvuSkbh9EZqYPk10ZjnSi6Xz0cyLZLlrc86q3pOLPTA
fshTZbtfHyAE8VTBWHibjIWc+zCyBb3GaNBqn+4nHcqXxiNmMjURcIC0m0ncCIHO3zRNyye5jkQx
JVZ7HmOmANdij761GuBm7GnrsL33YXKMR69cHlBSE8S7s8ugPuQNlbW4mycfXsxstNtZYjFf2R4W
zpVNlfs9wRPui7MwIG3D4wzgJxxDxDUJCCscQjdbW8OKed5HTxv71bMMK1702hoJJVm+ISsRe+RW
MgM1JVK+64F3Bu7/PEMHeMREbj/GTN3mauRI+4iw1nosaXE6227Zpc1oWUAgLzvG67KJYY4RVWWG
c3S8iO8+uxUxYzbiX8AkiGgXyv31rqFrm3zEBBYoElTcvPSSb5HGgXip+o73tYjQ+GdpwWsFbQmn
rDM79AUzCycYpbtX4uV4uWBfMTtGbYM5PGLI0/dISSWJ4iUSaRxUDUvHJU/GJZzMfZgavO3rgo7G
EkViLukey8zCn/afiqXIn2W9IJikNMotPdcxO+WD5KeRstv1e+RSI0MEOy14zGVxiZPr3DfZMGPL
kGQFwDdDuBzJRcd5heJneb7egO9z0XJwHxKbeWGZWJtQseJcx24QTixrUwegdVKx/oIpJrhcx6fA
mbtPKATsh6IW6a3qPYaIZ5KOTXbGcIpCTfXz+4DAEO/9WQFZHNb5wvg3kgIn7tIFQWBpPV5HhZxS
XorUDsD6k5uyt+qC7Cp3qTak7cKIwahpAXdwsVysSRI31qq2KUKQOQlpPl6+kDHmjD5oNKSwY75s
95qNUINf3rbuEH0Q9rNMDii8Swy4WcibpYKaFUbZjrMrKwYNIG1meye23iFJmi+c1BnUJqKuft2N
TNrXGVCkHU7UMlDc7C5AcYQ7L+EuOWrktVkWIDCyoaPHNVIbJoUybIZgB3yVCIYCQxFxoH3Ha+bU
muuGlZ4evqfJVBzVnvwljiF0Q753rweP0W3Du9gkokGLRqZQNb8fQL5Mh64fiuidtXRhjwXT6F1z
jfhwvY4rhHHJaDetYG4eO7dnExIaqf907Q4VdN74vgonreht9b73pvwdJf+vkRGQF0EkxgH+DW3x
Bac9pmHyZ+jQJVZLnLWDiTJdD6XDCzyxPFKwZ0XS8TivO0qePjsULZ/SRHOf44oHWrrjPEHbSJyd
WcDSoaNRkpU6TPmRWn9y64jWstasmvmRk/10KCyavGt0Q8VtUGLD8KeM/YK0JyZDNpkLy8juvO00
tZ15qpfJ/5QEZOKSyhGxp+oFeek2kMWjUdpUYajZwB/PoM69DxObx9PkFX+vfYub5LjzdE8FcFx5
zsiEg0MaKMbAHidftnR15E0PQGrZ4U21se4xuZ+vB+WUKIHz6Pi8qn5UY2owYfffB7Oi2GSX7A8E
gDVCz6+LSUB35nl24zL9Vl5B8KlfEaC0rOEWraCngMTOBY+7THYmYAyipRPUvE3HnFaCnw4w00/N
QUUl9Ho/FMex8q27cHL9J8vo2ld71t5GOingIIYT2iVps342cIcOfR4yW81L8NoAgn59nTf9JGVy
9Fkw4VIXvBPZst+sAt+7yRtQQujHKV+NsCyf04yUw7Jj3mtqXqGOpI59HBjpiXCJnQyXmXmewWis
OdtFB9vFty8GabZnt+p547qlFe6mtX8DhWrZYdTUSAxW5jwtPKLD1GyqIwe2qTuQOdmvaJY2e3Te
/S4jcc7jrNJh+Uhn6xEAPiU712dWos7DLVEJ4V2rILA5SeSShUUOWj5GVKw3c42psHJx+TdzuEwH
1y2za+Z/krOBgtGnSbPD2wF3U+rO3nHl6JEm9PQBkMZ8ExHH+6ECUrwBteUzO3PamXcsiDCSlcxN
RFqiMu7JLyinNQlzhbd1GgeAQOgaX/vKcV8TSLvfMnaVf5bZ1D6N9kjqGPsqmBZVa95YbMr2GcWV
T8h0JElXNGnp09egjLewt+qT60zxXazgGoSJjD/mVRe+l+zxp3Wf0wxPW9fca8/VdwjSgg8REsyv
JViZZuMWZtyyUy788H4uDE6smRmOoD47s6GD6/8rKO6/WuvfaK3B2C9O1v+7guvjt7b7X09xE8Zv
xNZ//eRfTR6lcPRKuUA3LYhLYuE9/tXk8WwEXsSL0fW49lps6lT/6vSYf0iqU9gOybr8MbcSEBP+
YPIQcFuamEZJu/wHnR7p/VgMw0XpLLptsSjNQIoSaPNjSTvUYszwCUXHNlf9ufQKtjLkQLdnh+Sa
Dc19Nr5p71gPaKFXOg9pQ8ZTvMlMazykEbkzEDN6tWs6v3lPLcFAwJSxbURqs498gxUz7v3yXE5u
vchVO9QUaeQeaaeoZtcnfUBn1xAjKBrPBXgnUlduBh+vilvlE5tfDvZeiqax0WFDI9MLP1hFC959
cMFn+zL5hPz1yWozgo5Rl+gPczdQqh0zvYsHw9x0EOku4VhaJ1p1dLenol2I8EaGfcYIUK+iYrnh
R6wK06oa9lVpXOKgStpNNCXjoXHq8nYedbGaWsf8ODfNcE4cUz9iGSONrmmje7QXsl758/LN4Wm3
W7op8Sam+rKDl0WEeDTq/H0YuRDcnQkJdMt/VmZtnVmfPpT0thetw3DrCb3zhqxbGzVK3xCqHQre
WHTv0ypR90FpOZeASN+JaYYzMNTNnm+cecZM9kvgrzw1oMliWl9JeFcbPjMt7rYTa1HSELYNGtbB
5Hzs07Q6UJakGoAa1+qjd/Cx6SZDAxXZRg0Y/YQ7CqLdwlngw2JXg3VadsQHzN0qyLsD6h84xS3e
IOpFs7U1BhuYfqId0m3awuV5uP0NKI1Dl5jPcQJ7que7bDEYPQUFcglAiB+AMwkyw8ziM1p9fbJg
lxO34EWoSfQ2tDoXoWsYPrQCytSG8ml26yV5fZcVIKO5y3mkVlVeSvyTrbxPHSNAu6yG56AJ7AsR
DMnWDeV0o+fqW2c7IZRwPcttUMfMmYTNnSbWlSaRzhp67XSDu5V6hiUR3xdGcLGc7hOCuWINGDM9
RrIJwjNhCNlwmTiy1C/o+drPCBf6P+NkoBGTV+55cdW/TyXB42AK+xsXEo1cd0POLRurvLntbfMz
q21/Z1S2gSHN/EbCJjbSsSR3wS3q45CIfpXFQMJ1pqx2kzfae/YoDT7OBpF1CVk2W1njaUWI0/f5
wRS9myB4KosMMcI4fo6QB5kbuCQxZnWjhsifJg2+Bp7y1lUo4zh+DuZlKGeY/GZk3lQ1leT1ZOng
MlT2/ehaz3PrP5sNcZ5UmbeNMnOwmTKmWiMwzzX7oWXEmAgcP+ITfAyD6pvJ8QD6IaKcbUMXiR0l
+6p3UQZdqPA9gpojaR9C5pwHfgPcV6eN0HrGZ0/643FCScG+megaFr2QJLHb1m/ncO8FUxPix6qe
89iocDt1GgWR2e4Sow/uh74oV02dIjkfnGHTLhKm3vT3qKkIbEIyV19s+Kf5oQ+s3F97vU7OSLGh
gsVthdMVnqZ72wI93yqnjI6ceK1tXXXjSirYJlYlvY+iybW76uZzYSrjEEKa26cey3tAZuDODdje
+qYed4VIKH1hPvg0uY7e5Ek9nr1YUdXrclLqtcVmpxXpKm0S90JROt1WMh1WuBzyNcGfGALrHENY
6sybsu9R0ApyvwYrD2/HwR25A8mCWs9M9+h2XnM7mZ3xNIabqM/OYOHCDXGaFcVC0CRbBCb5LqnO
Uk+fEJQBs2UDfZzmYN66/Klz5prlrZU5cFddYUyk0JW1TWmclAF1BNXmMVM19cXxG+cR9TAaMDIC
NpFL+PdaAxtGBhiUpAtkafo8s/XB4aXGsyusJRF1+IyVF3rV0EOqo/HZ7KjmWatpHu6yOdR/UkUB
wEQBfkdcCR4UFVc9END2qwhkvZEqQvMWyYWcaZv9Mch1RgkraG7irP/MwoIuC+77oZjrcaE5wbFc
ddU44nrO4+6rXbDabJVQ7Y3IA7hoofU+pDUCPio3z1RGYdAVXrLPlJGv8IMfWoKMV/ifPHwsZKNZ
FHMPdlPAztH4AQM/jY5yJI5iaQCfZYelkRXb27WVaQPMtPzzVKiYQl32EMhZr1Ubqj2bdViYQRP/
iXCzLynFe2LFlk6sR2vIKJvbNeUeK+dMGKb1xlw0kVa5NsrJ1muXV/Q2qkK2gyZC1DQjR5STr79x
yZc56a4OQJvW5ynPa7IkiDZ1y2Zah3k10h7IqhtqFezQexEdmxldq9/lx9CFnORj1enT8UueE5ph
UjED88ZyA+zp6DVteOjHzNnkgXc34OvHCO7cOTnRKF4/uJdRxPmuAWYV6uShN1vjMkbJ/cR9PQUT
OtrGzO5Clc+7SaY+S2MMAQoWQCsJQGkbUF3otFfuQMhCQ4Xjg0ipx4099/WhxvAgAQ93FNx0S172
1mblbMDkLB4HajoaPau4uh8kfQ5zGwU+h+E8Nn3j03j1TMSKAvgmdrFScBZebBVQ7jIiP1RnWfpQ
W+H7NCVhA9PFzFaGXDBBO4NyF356y1nZCZU2BFtN/k1fKcVmT16OXdpGBIC5mT86VT99zEtzOhEx
ZhExBvO41uTorodcTQjANIUPXK0jU39WcA+GCGLywk62cmZMDzjhi17IyhA0k9Ng+r2zchfysjf3
8Sk383YDlHOrOJrv9JXUbPcGsCHcW6326t3o1RYu7AXunBdMryk1L1SYGmkDIrTwSeig2qgEH0tT
UTSBxeaIQ3wFSJuz22O+761xxeo2c64DLHJuqj6Ptp3doL6jjdbj1WXlMnf4ZRqKOTpCONwqgIoz
OdcngqFR0M9eO/RHM9L9OYtSA2zCwr7mXNYDc3KE/84iEqdbl91cx7vUpeJcej7txsjpsTstUG0y
SiJrg0smuXhRUz9QPB5hDEsdr0uI9vs2DjjBorI4zFdmN6qGAX63blRLUQKsd+b7/iZoQX3nV+p3
hmHm0wxVfIc7YO90uKWI01lQ4R7o2VVN7Q7HFiRxAoGAihskOW2dycjvhF4OseyA6myd46o4Ylkz
P4J5S9ZhhfkJa9OCLq+uGPM27UwiVrvuE5P3vHW4SefSt74gRiZBQXHEXPFEwe5mqak5aTYEqoxk
s+lV07v2usP/Vq2FjPJ3Rd16uJLTiHRhN7qFpFjt/IXJPi50dnkFtaO+cS/tFd/eUpvei0W/DALZ
OXlX0Dvp2/oV+jjJHOy5P0DiVudAoN1dJNLqpjXZmm2C0Ar929x0nbWt1acO9+RHvWB3ZQiAN1tQ
vPbkmseGFmqzbpNEPjuVoBVMpHEDr0UxDxC0c5vBNPhmGwGGZ2KWXphP41M8GmDIsGd8GvB5aPwH
uSLaokZiv0GYiqQe9y9Umc55wKXpbIH4QbWif7uluebv/QmkgUvGNDWVYbzDFjw+tMi6V0kxTuvE
BVNYplX0olFF1+CNS7Gz4hKZWWVVzba2hw77HpmWTtDVoOjI2bEHU70iXJpukCQRuUuKxftqRDOy
Zj5P/iw7q330CzP7FFomXHZAXP6p1GFwilVmnggjQOfEeD2bdSgvztyN69GsyiOxlFxgRlFMAHm1
1XgS2ftDIHNBPa8BQ0cpU3Ne7EYA/fskM4rjZLIXr/xsfCQe26FL2Gy7qsZ4GdKtTpJ8uEuUss9M
EsOGF5CXRSHFb4HI3jppE2OvqDFa5IncahKIwGMPusZU0PKuNyI5VzF7FCCwNRuoLvsapdKdDyAg
x21c9xIWAMxzmUP5W1eZP90Otj05u7ER5XcVyX/P/789/18FFL84/8ft1xKr/48CT3n9qb/O/p78
4yoT4+D/PxF3f539ffsPCloSSR0VgStU+d9nf/WHSbSdwEuNkQt6F+Kjv2jL4ME4oiv0DBKLF9Kk
f2S0fiu8WbA4LpYz4fDbCOh7c/JHmBilRAnI782mJoea5VpUC2cNAXXdNbQ+/1Yg+YnS82cXpBiC
znPR3Ujrjaoq5VtXdpW7ZwfZ+8Yaxng/L+o1mXkMc1ae30jYfixtIN/iCyohuV/IKzG6v1EW+Ynk
SINc9qzKSL4kS2vx2qxq3eF3/Ku32hsuxaNGEogg0VSmePPVoPdHYZ9a4pwuPfhYIVVFBU9pUtoh
VVWwqE8qTahXLo3aX9/Vn3xLRhISYqhYyGjfFnDGmpnDNBpxbm1kaaSnLDI8UlQwxYS0UX59Meut
KpAvyggEEMAmHjkHI/AHyexExh7boFgAvkXMSwuYjsRqTEyaYUOnWGgLZDjRCdMe7U7d0CSnBrpE
KoPxR9bAhv03gtb//PrUwjwpEXKBtBJX3tXfNLwJyOoepZs4eyOHarzZAMFM5LT7/89rLeR0dJFi
0Vm/GVBAPMmX1lqcnZZ09F6QKM3Zenrol7bar2/0ch//rm/FXolub+EAKgwK5lulZ0w3jvJzL85D
EP3Z2i3hYzaCvV9f5Gf3jkkISCAXY5Z68zARtgkyDzJxJpiBVFVvoJnpSU4gFr2336mdreXuvP1K
JG0CuHMW7fpbQSlpdtYwG5ZzTuyY5tpVQAl9hO5b1rTVs1cTDy6k5iVdBKc66pxjSODld3jI1+l/
h9/Kn0xCPxnB0qRQRrAor+rSZPhxBAe2ZZP6lYrz5HX2yUkLKnf10hqpjJYRSuMz36ap3QD8nXuU
zNeX110U0Mwgv1Og/+wJALvwBf4aJqu3UsSUYNApT8ltbAFCPVz7VGOBNpBOpr/95w+bGF9AFoql
xX47ooAo02JXtXOOXW6v74e8ssCcmeo9ydP/9cV+nOqZviHL+cRdC1YWjspvL1ZFHZ7CujJOARqB
Ga8M9ZzCQegyjwiVBjhY3m/GsvXjFLxcEnaeIhsZSgkP+K2avkpnEH4QDU4mR/G98AoafW3TTg9y
NNBKtwHP9doN5MCDqiDklcpRD56JPaSdh6m0Jo6F5e86g3yXeugZNcUqiHDHUtFFlvHrm+Rel9h/
vxI4PiS+40XEjqWDvsHb/OjCmxIxcYA7tZmZ74jenHdlLAm9s9q0xziYazTFNAubMliXSaXlljAG
eWkQV8BBTzI6z5CbeZABlIzXGYrk62SnDN3vXW0bDWO0oTOECsO1aPNiqKNLd216ZhJllZnwY82i
pFGan8Pua4NBspP6uVtUq14onFOTcANXwMz1PSYktETYVoCFzZjc1pEf1NbBAupPsVpFgKNyP5Lp
OmviwIGCHTtynxU111gEKoDa0WbVIGZWYhBQuahW4v6OSO4jCZcWKpq9Dr4KLTd5umpz2y7M0eE1
VhGdOJ12r6hI62dV0aA4gU3QDxBpYEnZnYHWgzTo+LOlfR6Zmkm8S1cj+pAnWNSMvS6VLyluLZoD
1KRftOUjkLOqZYUeEG7lyKS+VnNgH4Za1Q+NhOnhjrS9IaQLkldafyBl1ndZYa7qI4PGwBlNA5rf
AJmCMwnC55ELP2lowPurQP4qHb92qGFPcX98cqrQBYfzkw028bXyBc+JoCN6vFPTvqb5/+Hu3Jrb
VJYo/FdSeZcLENeHvauOJdmyHdu5315UxJYFEgLERSB+/fkGkCNkJ2dvTx6oQ+XJdhoYZnp6ulev
tdAEK2HmTKp0BvGKTaPy5zze8Vc0nQ4vnFmIlbUou1cZ40aXL2XZepcL2anpz0M2hgqNlyynC+Sa
gNxYlihUeybMyih1V9alJwKTGqNfg++UpUb1GzRtOYEvB9hQDZDa+BtmDVlTw7XMFaNJrj8m/RHZ
OxQRlJllXtal5AH4lvQ81bdAxNGz4WHgYxRM31DY35uRx/qLlMVuMVlXtnrjDQC+jncGSh4jAH0g
Fyya+Ej61B2sajhkLm8p+X5OFRpzz2kftkXnXPk2VoWcUEY2vjzbBezLUDJSaRvFtMReV6gsLkaq
D4R7G20M1wRNS8tOmEAUQ6tv8mExrLRpVRV0QGsLU/8ebrfhR7vyd9fBhuQcmfJIPQUToNocPZXk
0g+i7cUCCSKsBGU5KsIqysdKOjNB51QIS0K/gBqaZSx3Nza8tFdr3Yugo1k5SNUaKSl1ylkjeFZ3
H1ewvU5QCotRNlJESx9zEgk1Du3vgIxAgr2c5WsAA0n2YOsV/cSald84ppFDolcuaYXPV3imUSVQ
XZxSabbMaPj4CnVikp7RyGzelZCYjVPobN8AdU4WZ6KRg6blPPbHKlRo59soj24cyhQFreGp930h
ELgWOvLXOw7T5+AQZ1cq8j2bczstzG8xCBsO83H13aRkdokqJLWTstCr72GwWXEW1qpRSkoTnTRa
fSCtKcLvS6pT2RhseQq5W2Kdi2CUDE4J5nksWgwmG2LAU9pC12c0M2bCMYEChHTmfU726oJ2lvhi
mXjp2c7Id/MZRJ0Tb+AP3qHRvP7qr7Y62qhowcYhCgrLTeqfkj5wrUxnfQB0G8+0tTfKt4l6tuYY
v0zsAfgzAMuUPWdRxFGaxlmSzOBPIdkRJQ/jNCG3u4jEl4+LN0S69pSuW/RIQn8LK+Rsxo3Q655B
FU9R1I7iFFhe6o2raEfpZh3ln+KVuYlH2zA9y6lXgRRT7gIrjb46ga9BCKAi0zZAuTcPeA5nlq3f
sStV6D/g3t+Y+qY4jRcKX9SiC+EN+IPwLS1f8Vva65jUA5OIzK2xwwNtyZJIBbRzEsWZtrwySwEj
oYoIhg5vm90vEgWHFFWO+hFhbqaskoFkTSyILCZ2TtJnIvRjAFQhCQOGHChuNQL6H32bqQBma8SL
tQuSaUbpBSxGbsxgxNF0yrVJIKypZZyeN314dEoQmMUR3rbkHJWmwFrHJoXTj9tYZ+nnnrGZ6qVO
X1gNPo1jpq3IeYjyMVidbxqi4cRzHl31Klx4kaCZTeP1d/KEdvywi7e6gBZnJD2sLJ2ES72Y05OC
6JuxGhhfwPM7F4nnpFO4MckRh+XCp2KmLr0f6TZzl8CqJoYOm85otsN9fA2omw0++BVaJlNb80hz
g5YZmYG/mnhFsZkuB2Z1trNF87SzWFun6MQXn6gpr98DUXzQguprCfHq7SrTAK6YgRWMNAcSAz2P
tftF5i3uK98vPixyiy/Hikd6AXVh2LAWVoEojefDy4FounVpGkBB0EUO4vUoNfHjoxWdv8U0c0rl
St9Eu2s4yobvzar0B6fJepVTv+UrwI1vgTIdhCiyTmgaDq7LJNFvK/pzbjeqnr9f+/ZmhPoFZZTt
IJiQiB3+iBxze5WZMWk5Y6b55mlqD/0RNXqP7HtVOKfw1OIuII4aL9e2fkm7wo9ZPCg+FNliRR9d
rlwnpPK/rwoTWrAk8Kj8LRE6PwXDtrhxAM1cJ9S6LgdOgQK7t12kruYjBLKGhWwS+kZ+pZrKgL4L
RGWScxWXd4aeLkQmdFFqyEvAXE8Om17Aj+YqjqfbcFh9iH0PPZJdXr3LEKpA4H5RfMuDbEPNIk11
/7L0y9IY0dI9ME/tGcoIN2YJwO3c8fJ0yil38GZpVdEnxU+QCh8gwh2KTK+yAhdlFzcFO/yDut2k
13kcb89LNsKrcJmug3HseDOqjyrHCw/ndo66i+oDKY8BWy+21vbdQtuSVQ6XMwgNoXZJvq3KbAgK
ITDeIGqHGwUF4NChHaMAN9bWST6jEBtp15m1qwwU5jeqPbEDS8chqsU80sx8duYMEOpexOC7dH0D
I2RgVtM0t/z36VrdfMrVXfrZDnb6ZFtWkH4sSXyuIFtD6x7YGwW1pTUexoXlQ21Tefc06LAPZQqU
4LMBIocw2QFQ21acU8IAcMXIoEP8lv6w8pOSFINrw8+oFPnDzfDMHgwTC0Hf0DjbpBZEOpHmO+l5
ztx9AKhUfontYXZXGDDrFGaGIoMC0DsdAX4FdbmMAitBxQ7cXiXS/+PEo5tpamXxg+GVi7fpkraC
08pPM2isSi8CXR5uQFP4aIzqtKDBYREmt4MAXLimmLNs7CwEd021K0s6iiILiZxcz+yrVY74xUC3
tl8Rz4toq1lUy1twYZZyOqOSexs6QZCBVCkHNA4P+WoBCSQdDmVUfvLPpbcpZ6146/9NLrR9EaEJ
N6m72N/l82T3fp6yYtI9SEj89m3kh9nH6GV/9HtDr+YH/fN3Eb1c4gmAonbypJpIkHVyq/Uj1c/7
OwuBm/lZfj//6zWck4ZCPImyAadiruHrV0EEj3bz64FDrzydsqY4WtdXc8ODIfrVIPz+/ZrR/P3f
dN7AvV9D9c10T/y77JAMgAofR9h/MghHJn4Ogq6ekMKFDQxZivoiW3c4CBZyEjVFmEbegTv16O1F
r6Lk2w95O5PUNQnl5u2PpoBIv+ucq5EybKYA3dz9GgTbFhQOUlOAdUD6EzY4hByb62gKGCe6KXSm
6Uqpr97NBE0nlSw5CvrwhAw/7yko7uqrOwqqhmK6Yas0jfRtDlDsln37IZrv9IMoUEg0L49fOXQD
FJtIMdYync1C6d0cIJ/ePFOTxn3co55uCL/0hQyCBpQGxpTW4cMYcTgIqgqfokmLp1BeF1fvZoLB
15NcB4CDNUMnAwpxw/4lu4PgoNeKKAb0H/t10i+XCA0LuWQ5l2ifsBoMg+T+84OgCLIcksVCk6lf
bw8dEFUT6bdXeDtEmboLACS6IirOlACaT9+7iEiFyAX2H6nX1+wTQ+hewe/WfX3Q9oJRjgKhIPzh
6t3HZ5MSajxSr09MZOqQwiLK2rwlXu7QAdjIklFvonRJll1c/RsFON+bh3r5XqDrJ0xyBaKj1ssd
bYh0OtB6QeWFylTfXMAQXgjpvVAl6AM9QsDTfOWjWcDhiDYxzQGA9Bgw9MsRUvp+0n7ziyPiLyMC
XTlRmQEUVgUAhOtoFtjOCbeB9sv+GTr3bhRsWYfIAYFoAN7ndhBEjNHxCOYJMRPgFac9Q/ZuW9CG
HPRl/SIzHtAUuIPn54Lg4jMNg/oIKBpx9S46JKy1CWmldgfwY1AswSpOdb6+cLSHc8EZklRRFFOF
iqm+mlCsT2kDQEXNp3n57jC0iQR0XJ/AW4jr2Dva7B4kj5h1jd9ohr1Xo4B7lJwLHBUoKIIzFHKT
h5PANnAIDI2ut2fpHjoEU5WeBJwBYMsUAMjHj3w4Chabg40/oHWzmST9WwoOoazsJFCQBSBGgIGh
GYWjzcFRySwgxajZ7Sj1bi5QnxUwPDm3aJxA8Exu4GDBH84F0zkBH6sKerpmlHo3CoDZdNm5wOZA
ZoCjgdUekI7cokX+RCHnzh5Zj3eP/CFyF9J7I7uCIxyicbQELPPEQiHAeSwkNOPcp7enX002Z8KJ
yebLwxL5/ImJTYFpQRQpYklx9c4dQlOsysbKuokjoBcffZTG6R8tAUcXvfeEo61ueI8mARWgJ2Lm
//rApBMe0qugGUdxIXUksO1C/W3YfP3enZpRG1Fkv76oJ9FVYT0eB488AedFcsf4Gq3NK/ZwDZD4
ktwM8YMwQgA5h5qkvjB4uBmKYgJNKeLY3MyF3o3Cc9Qd/3YpMApUFkV5+fkMCkKJKM8DbIGko756
uCuAEJKcCzopY2rLdJU8f15UFZYExGsC0d+7mIBp0DzUy0+KvD+noCGtJa3fO/IIfHsSbaLq9DN8
7lcGicgdghjJ8BiUARWjoQXr+LMewTnhDCFSie2u2b/dQeAE5EeB5mCNPq/G7R1nEwmPDXpaFFFi
rK/+eQQRwMmOwhCJOer16FU8+r3D3UGMAvNEI9v4OFd6tiIgYpIeBTLLuH6HLqbHt+yMAuUFwgiN
frzm6qF3pAVIci5Qcae7R9CNt37hKGqE2uwEkQIGSmgU9msWoBYo7RFEBk3VoJGniae+jhJpFjEE
LpEG33Ya9M8vQvclm0gjbcDZmCZicFb1dTQLLOOEmFnBZ7TJkx7Gi3XTtlwKiRVPjMCs2pdZulEz
ZwdyrRSmER3Yj1K/VgRKNNLYAyputHYbnKGfB2VSg6cZm5NDf+MlGPWajfvlUeOQ1DJSkdRZmk/9
pL6A38AtwuDX+o0mQOtRMoHm7idC8//2BMVcsB2QSG1M+KTKAhwFIRtbFGEevWe/VgSFeNHDLOUX
hgATFVKH2r4Sf+QdOUfaDmAM0GnNKPTPOzIKbGxSo0B2EZIJKvH7GU8AdhgviXMU3ofUW7sp92gt
DGkVl64+GyCROR9Ra3uc64fvD1IZZlBKcQeRVM/Wgk7+T3IWgEQYUl/gdNA6xqPMUo3QtCg2wZfa
v3jRfiL49689ItkEEMiGIHWtr+NVUIOUgW/tU2/9i5pN6FIkZ4GIFykf0IrfnpOPomYyCUC1VaAa
Srsx/PO58A/cxmMfzMjzg/u6A8afp881yvzqD/a9H09/3/Z9XNz/9Vo0uHT+UNANNff+2SDzdwe6
VHdnHPxy361R36f97+0LPr115177t9r/cOrPEze583b1L3btY964a/po/hO4P9y1e9iYgjdml/r5
JH+97jznwff/H4bT1ZFdUamVtpsgHRh2DdfocXnDKzdM3XT/iOIzNuB8WcsjN/AfouSIJ7qBe0vb
joIoce+jw6duMNTylsNwfpf5d3nWMV63LckaH88Dt3CT+aHlphtG2nLbavUqeng1ioJ8/cPvTJYG
Yi17lzNG3b/vGG7Ry7KWz+cRnOJdyw0wWNbylBH3/cMRV4cUtPY/eJYQ7THs+91Sv7h3vc4EVBsM
r+wDX6BPFEZ+d0U2wFBp0+G97x55ESQBiUikLUdF9+M1uD1Zs1dPfVMDhZM2jIH8brXbv3nt9kQQ
sv/By+fFmyj30yfD3MCWZB/72vXDjvdogUDydunhdsP7/dvXm3kDL5E3nabuHY3p8yzrzOkWvSNt
37/z/IXbbbRtsCHyptkL0ijrzOwWcSFvO019/sVxxze1Ff0/YT3Kk2PTokwubToKsyMfIsiuHHnL
N/MfCZJ+3dFuKnmyD30z37rdfauFV8sbLl5N3XWcen53W8e+KDv9CfuX8ySddzwV1CyimvMnjF/P
S/+us41hXBRJ/oTxb1Gy2luqXUqTeZc2HSWZ92rkJhE7ZXe6kG9R93d8uQu/qW8wdlfHa7+prss+
/63nd0e8SUJLm10FRCTdUw35bZHZlTadzBfHXAZ1/7Ks4bfzMEx3wdY9Oia0uVhZ8++96H7+6iJ9
src1pXFZ8x+i/BcTsc2i/pkbPJ2IwjwZBFnzHxn9eZrOOyFFm/qTt112T5Vti5es3U+Z6+3fXPgU
MMwiRydr9vM8WbOz7Q3VlhtwobTl59SSmkKsrOkvLvsO4nPdpUmlSWTtpI3/L6mnA8qTl6RKvvyO
SlrWNtLNDMx+EOqv2WTxfj8qz2WaHglEnuaf9rQoz/23bnJN/MVdMHeTv/8LAAD//w==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0851A8C-EBB5-4CB2-9AEF-C25CD060D4BF}">
          <cx:tx>
            <cx:txData>
              <cx:f>_xlchart.v1.8</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axis>
      <cx:axis id="1" hidden="1">
        <cx:valScaling/>
        <cx:tickLabels/>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D9F7A45-55D5-4C55-8EEB-93CB9CE3D2B6}">
          <cx:tx>
            <cx:txData>
              <cx:f>_xlchart.v5.12</cx:f>
              <cx:v>sales</cx:v>
            </cx:txData>
          </cx:tx>
          <cx:dataId val="0"/>
          <cx:layoutPr>
            <cx:geography cultureLanguage="en-US" cultureRegion="US" attribution="Powered by Bing">
              <cx:geoCache provider="{E9337A44-BEBE-4D9F-B70C-5C5E7DAFC167}">
                <cx:binary>1H1pb9tItvZfCfL5pbt2sgbTF2hq8RY7iZ2ku/OFUGw3dxb37dffh5acttlK7MH4voA8gzYiqcRT
9dTZnnOq/O+b/l83yd2mfNOnSVb966b/9W1Q1/m/fvmlugnu0k11lIY3panMX/XRjUl/MX/9Fd7c
/XJbbrow839hhIpfboJNWd/1b//n3/g2/868MzebOjTZx+auHK7uqiapq5+8t/etN5vbNMyWYVWX
4U1Nf317eddubjdv39xldVgPn4b87te3Tz7z9s0v82/6x1PfJBCsbm4xlusjLpUQkhN9/+O8fZOY
zN+9bVGqjpSU3LEdh0w/9OHZl5sU45+X516aze1teVdVmM7977/HPZEdL395++bGNFk9rZiPxfv1
7ecsrO9u31zXm/quevsmrMxi+4GFmSbw+fp+xr88XfP/+ffsBazB7JVHsMwX7Lm3/oHKA0BvzF9v
FiZp0m/ha2LkHGkibIdy8RQc2z4iVDGtuLMFD+9vN8YWnP9UrP1Q7f+WGXDLxUECd7EJs7uHRfvv
tUnIIy6UgjbJLSD2U8CUPmJUUUFssRewZ8XZj9Bu2AySi9VBQvJbsvm2SV9TfdiRDUyYIvreghH+
FBRHHTmCcM4I24KiHzbEVoteINB+WL4PnAHz27uDBObSlHXwZrmJTf2K6Aj7SAjFCazb99V/4oAI
ORJKc8bo9/cf27iXSrUfoqejZzhdLg8Sp4XJsrubOrxp6oeN/AqWjR5JW1LJudwqEeKAxzDZUDLu
MIcy+fDQrfa8UJr98DwZPENn8ekg0bm8695c3PXhjXlYp/8eHC6OBKPcpkLttXCUqCNKHK6hZQ9P
fQjfXiLNfnAez2SGzeXFQWLzWxmOJntF4wZg2GS6HLrz97N4gFJ6NIULWsktcjN4XiDQfmy+D5wB
89vXgwTm97C6MVkVZg+797/XGSGOFDyO5AgLtj9PDZqjYdCYllLz7zr12O+8SKT94DwaOoPn99OD
hOe3Mt5k1QbZ2XaF/nt0oDhIaRzC6S6QnqWlmh0JrqmUcpuVkpnXeYlE+8H5e+QMm9+uDhKb3wcD
BsF/PWgEO4K+KKZ+AA0l9pGUFJQC2WnWw7O3LucFAu1H5vvAGTC//3mQwHy6Q5hWVXevmH5yiUwG
SYxQOz5gpjXIdLjgTKhHccJjm/YikfaD82joDJ5PlwcJzzoxZfiaTBtzjiTcCWUc+eXj0NmBLXNs
Lpiz39O8QJL9mHwfOENkfZj55/Iu2XSb8jX1RR8R4tiKPdA1M2RsidTTUYLTnT7NvMxLJNoPzd8j
Z9gsVwepLYtNEv5lyuxVaU/7iEmwaZrueJtZykmpPlLUZkh7dtTAU0fzMpn24/N47AyhxW8HidDv
d1X95ktY+uHrguQcgVqTNnRkLy/gEGDEbaSeu/dBvj12OS8Waz9Os+EzqH4/zGoCKgim3Ny+JkGA
CoJ2pCSC7UWJEnkkUWHgagbPS0TZj8zfI2egLN4fpP4c3xnozmtyAwyaA8ZM6B9oDgcxKrgtyC7F
mUHzAoH2I/N94AyY48M0bKe3m+AVVQW8AKppxGYPTmUWQ1MK4gCkgO3Mc85nBdkPx27YDIzTw+Se
PyCpqYak3byqkxEEbAACgZ0i3BehH0fQqIM63HG0bf9dxH7sZF4q1X6Ano6e4fThMJXmHMvT3MTD
gzN+BcYGWT8DY4aAeZbeyCPmABlUebY8m3h46JYPeIko+4H5e+QMlPPDZAROkyTMTPiKNBoUh8KQ
CXj+7drPsdFHVDiKS2dHsyEBeqw4L5FoPzZ/j5xhc3qYyedpdhtuXrU0oI+Q2GhbP9DPs9wTXA3K
Bg5Reldwm6nNCwT6ATIPM5kDc5g8zanpXjEoA7mJ3gyFfEZ8Z/0fexrNjyY4FCW799VMYZ6R5geQ
3I+a43GYnuVzvQke1uQVvAra0xi3QdHstIA9dS73BTTbYYypGRLPybEfie2oGRKfD7PS/L68881r
Vsz4keYO+DC+c+Qzi0UZAfHvUMrpwwbYevjnBdkPxsO4GRzvD7MQc/7aJTIHtLGw2RT13v9g1Z+Y
KgeJDIEHeSA3UXt+7Nufl2c/Kg/jZqicXx9kWv/ONGH1yp6dHGkHOb1Sf3csPQGGIpuhsFnOzvXP
PPuLRNqPzaOhM3jeHaY3uQiryjRl+LB1X8GjQC2UjbKx2NEuM48yVZZtG0SY3HH+M7/yEon2g/P3
yBk2F4fJiF1syiHZZLevio2ekkg58yy2OrIJRSeN3rXRzKiwl0jyA0y+z2GOyfIgzdnFpqo2N0FT
3dX1a+aR7AiFFnCR9q5EOfM1NtqYiEQPrTNzMi+W50fwPJnOHKNDtWk3QehvXjMyQ7cMsNE4IrA/
zZfoZSLINaeMc/r5h017XqIfABQ+jJxjc3qQ+vN/UCADL0aZo+F0tms/o2BsFNBAbAr+gN2sxvwS
ifZj8/fIGTZfDlVvpoaZ120+nxpiNEUr2Y5antk1LY6oRlsGWjgfvNw2pbkIXyDLflgeDZ3hcnGY
DMwU10z/z/PXDNPQT87Qm/GdmJyFBGjPRM8sQ0FzV9H8h0l7kVA/gujR4DlIh5nnfLrrX7U/k6Iz
hjsC2f7+5BO8DU7UIDfdnamB1XucfD4rzn5gdsNmkHz64yB9zYXJ6lellHGUBiGYpBo14/sfhMmP
E09KoDQC3khNBwkfw/ECUfYD8n3gDJKLTwcJyXSk4eyurO6Gh/X57xPOqQaD9hd0mu9POG3Uk2Hm
cIR4Gx/oGTYvk2k/PI/HzhC6PDtQhL6VmyrevCI+ONmEHrKJZN5qzZwQ0EdgcyY7tr/V/PLueYl+
hM7DyDk2h9kEOO22k02aV0H4ml2agh8pR4JMezh6NjNrSD7lVCGAjn0H8LFxe7FYP0LpyazmUJ0c
qBp1b/40ZfyKaoRjAVwzMZ2j3ed80EuLcI0Axx2HMwvYJpSek+jHAG1HzrH58zCxuT9nu9iUBu0A
r2jocDpAcjQufb/qYXYYzUYzgIObHpTaGcI5Qi+W6wc4zcbP0VocJFrvg/A1u89w2BmnmpCU7oo6
M1uHswLocQI3/YPT0M9Jsx+Z7agZHu8P07K9jxP0A77q/QHQG4ejfWlXgp6uQHkcVmswPDhcS4i9
Y3iQqj72Py+R6Ae4fJ/LHJvzg9SV3zcIDTK/ftWqNO4PQMlZ2s5u9WdWbVuVRqftQ8EH6D1G52Uy
7cfn8dgZQr//dpAIXQW4VOfNafW6dR2B8gBzcJh2V1LTYAMea9AUwVHcLzSdhL7/gdV7jNFLpdqP
0tPRM5yuTg8Sp2vT4C6O/4MYAT0eBGU29sDrzP3P1ImLjnT03WyRmsUIL5drP1bz8TO0rg8zRtjO
6tVvTsGtDxzhNJKfLRZzy4ebUxgn4LfVjFJ4qTw/w+hhNnOElgepT1/uyhR03IPZeQXWR6CRUDL8
b6ZBuChF4fC0VriO4/5nXu95XpL9sHyfwgyRL58OApGbn976tvUGW1iefPI/v+4OZerpuNr++Frj
RCidjkE9dBrMNGd2Gd2PxdqP0Wz4k5n8f7rp7se34H2/JnC5qTer+/sFH12E9/N376eLOw9nQ3de
fC9u27U7vf31LRNY5e+3Fk5f8cT7zxZtNu5uU9W/vrWUOtI25+jcBXqo6BE4pg5HHn99i8aFqQKL
u2+QN+E8qYPgI5tS0V/fIu7gOPYGuHcXF1WTW8UQHJfjDES6pmAGNY6Yfr/U8YNJBnRVfl+N3b/f
ZE36wYRZXeFKRWh8vv3YNLvpiQhCNY5BMhsXWeHIF96/2VwhEsan6f9LaFRmtIvlnUO9utErlovc
ShYkb8Pxi5RNHm+EVcpqnRVDNYhlzXoZ9AvLeOSbn5UisxaG9bF9pgM5NMtYW1lx0uk0qS4SmebW
4Jq4l/k3GddRb5ZYqyTiC9+2Bb2zezM0V0nQ28nGcWTu3fCUF+rSV2GRczelYQVRRC7L9H1ASd1l
Sz+RZZy7ppNp+o7aQwGR/TSlwzlLeRb9ZVWtwZhHkO5ZJPiqJ2sE8o4JjZsop3M+WC7siMdrZNM0
bAIVOHdeZ7KoOKlTkYiTRLRVaZ+MlV+H3WIMc5xCTogXMm/988dTkLxPn4+er+n0CodZRne3nt5/
hNEYcadSRIW3EY15HC5qwyUPXK2ZVUTrsu/8sl6WQe2LwLWENebZh07woWILKkbV8bNaBVkVu8YU
vKSXCIULvPdzIbGFH8too7jDcVoDrQTg0KZt+VTGPggtFpTculVW2RK29Efbt4t14oiaEzcra6W+
xpJ4NWLe7+r2PDbTc4VGpyl6sBmq4fPn5s1gbGNx59YfsOeU25I8qf4IhMcy3+2isAnfZx6uU63d
IDDo1HZ//nikz7Np26gz4qikFuA9oENPp+3LNrRIH/Bby07sgi9kR5TcQJGs+tSMoZ1chhY19ILH
xdBcxxUhY+AiEU2wKD+XBK75qSSSIZFEj/NUeoZnnwFQq5BEQ5x5N54eM1kemyJPvWFleWmlh+PB
KXug8vNH/nPyqIHjvg40LN4H5uTp5AM78JJoIOWtUB20fD1QNdJ4LcuuqcQqdDyhvpYNVr1wKwWW
/KshQ1vqVRsaknfPbAQ6s2Q2kbiIFFoCRcUhSbQXP5XG12MkdV5b31ABsFPrpK+DSSHS3gS4trXp
IjGKRZhWA8vdXjMOqWRIguY6zVU0LDKLltm1ToO0zJaFNCW7Stswq779fM0me/rI3tqgA3DajKDS
iRvroC0zW9J0nlOSYuy/9WVdYhOQJiZYLNJ3XFpuX/LWus5ZXExKU3dm+hXmfvOfLhauzsVREo4T
PI7gAqbt6WI5BavqoVLmW5ZICzY8gvUaO7cdSD3Ic+5J2P3Kb3C3UhrJDBa1zNOSyhPHiqw2dosA
1nay/EOAUVk4Ju256OPcpM+YFTrfY8jl0J3EUIVkQFhNB/ge276ed1mus5F/qzymrHQV1VWeNB+K
sQ7zbNEVQwHhLDtt8Z4ZitQMSyceB+u6y3PvtNJlEvmLdBzJcJ4GRVZ7bqaJ8upFI4mVXKlU+2O6
wL0oPUwis6KBZmdk1Am+NQ69riieUVMKSufJBsDdRDgvqhUBL4SzunJmMbAzs6LN2vyrLY2M5CIn
qL8Wruc1WpcLOtoWTLs3bK1n0gi819ybk5x6Dt7qu5qrYt10/HmFFnMrjuo7ghGpKW6CmQzJbFvE
fVylXmDyr3kJLSpWvIodccFowIdzXjUDlkN7bTJ+SYN+GGy3CcquCBYw+J268ovRs07KVETjl9Jq
KnXphGoKEHrRpok+jhs5wWMqrrGFhtaW7VVeRvH4ZUxU3MUuSZLJaYVYfQBkMh3gRT7gYrwvTtr3
wI7LaMCvaiR+7SxzWfFqrexmwi7u/RABRnH/eO341tC5jukjfIVB8ADJQyubYoM6l2m86SuVFfla
tyVtrwU3Y/2uLGOvdJMkLVm6sHwv7U98Aef6Z+ZknvjSkpZik9mOjzijLTKDEOXntmFuwrH6Noha
xPjCVijJz7YG94bMpzpPvo40rUrf7Rmx88rtTGSSU94UHQzFz584t0ZsOkvGKPw2rmfU/3hiVZIq
6FLe/cnHZtqMXSMm88cqO4bzVm0h1Vcv4iM2YceauvIvbBgW7NOfizHdw/lEKTguwWU2HBdaDZhA
lPxUy0feNoWlVfolFVlac7c2jbTuTBEUsEZBXGV0VXq2CT+0lePD4uSBNP7Kd2rWGhcHfLukdWvm
F+eJ56jrnpeJM7hVR1V7VTsWCReFHHtzjk1EAjciwgtzV3iKTsoeEOxD0waILk69KK4nzW9xi/J7
HOyy88Hlccn79vjnM57bNQftyGQ6GMbuL7ZATvB0xrHygqwrKvtz22QEQawsS4Ygth2nfSsQZImT
gHY9tm0fa45ffn0f2Voqn7Y0b6KOedder6YtzYpwTMuTMGd8MpHFWBG6LpI2r8LjUQ4xtM7r0imm
poOTQjttWkCNfj4lNrNsDiIgB24TVg0IgqObmeqCZ+looox9duqAQ7fq3J8EqC3eTKp7r8eowg6Q
zQv6ScVhKyeTUuYFHI0VUITxtJfTS6aI0WiR6MgWJ2GXTOtQDJ1Rl17R41NhwKcpDn6qqnVs2SVf
507Z8moxwF9gus9MbZYBYGoaF5wzClUhEmeWZ1Or+5jaSWOGz9xvJ0tVlwW21piMobmpiROzzB1q
U4xfbJZN/jG1DAUgvUoTf1iNqaK1v9bcarrPiFJLLEdnRxy7j7cjrEkWWhpbTHRJPlm3BmbzJGR5
B7NWIyLBA8PaI/gXciyKpUh9gaWoazuw6oVMmggqEWgW4V/b9ZlM4dSn8rNIe6ajDsIFRFc2kw7S
TvKPUJd2o1CDKqxPbWobWIdteMsCp2/jBTLLwM+eMwszdzQ9UqCxghG4JRDw88SLRAYhZN7bn6qG
YofUAw4WhMfw/VgfEeXCyJXXWaavXJXwAQuetF6GkAVGD6vUlX1Sf7BV5XjR2quFA2MAhWyvSvD/
8ACpBcWv+wyOagebX3QZlrJPnAy6Ai2a4PDjfgLCikKKX3qIdHtFTGogiYxj+KZY1VOe+vPVFpo/
tYmY/OQEYCRwqweioHlmg3CwsnzSD5+CYFCJ59ZNzPOF1xEvulRsFOWwKoJS5Y6rGdNR4JZlERZn
JGl4L90c0Y51XvqpJS68NLD5ouhM79+QMCEnndcItYztzCS3IkrG8io1KsXfkxhp0r0XLSX9uHSi
TMt8USB+rJp110mnvSyLwOuNq1KS0neclFQvs6zUdBH1dVN6rumdYozcIGtL0S/8Pm6hDO1YdkPi
9paMRLTWjDbiWiX1IPwF6WnTNce57gLqIX7z/Pq0DmxEZgt7TLpxRFqLrZif9vHgNW5R5ZFat9r2
+VKmVj9+6pRh4ZdGJL635KJmdDEgPzWDq/y60ksdsi5e+DLxT3CEpF4WhnTjuaczQo5pRwO29q3K
Ccgqj00qPg+y9WPrszak7z/1dc/rC6uqM+sKHsNubmWpVPl5tFs/M25uDA2qj7ofk/jYC8FurEcj
nNS4OjacBQu7HKvC+UbTyMluA5abtl9iqwzFnW7qriOLOOkqGp3UXlZIZ4k8QCbq2EutWF1qaltx
fNyqnFVJcBc4Ga+xyj3lTikuRm5abOmRllUefMQlsrUiqywTeW6fNtoLg+RdJvu48FdR69dd+66T
nh+Ga0+kXSOvvIzx4lRFIvCdNfaK4rGbtyOBW08qJ+y061tCFfUy8MoxGk47v7KC8LgLU3ibRaw7
AQPb5mEj/zBWo2R1is3RWd6i4whb6GWTI+rSbj1wp1fvE2bb+FVvX7TCMMF7aCMQeNxoKlF8G5tC
s/YsUmXusxPaW5ZtL4ZIxo193GcRTRNXinbyi0RaIabjcwmnsum9AffnLiIZaOm/H7q8y+0PkWdF
XbK2Y26x/DRuBu2071XEZajdQuuJk7DLWgbxF9v3PGs8FyKpsFLWUMBkX8BqF4E8t7hX2sk7GhYh
TT5EURc53qqLYAj8lQnRUlkuYLImkYbWSghbET8YwmJJ8jgqnWVWE0tmfzCfZXheGiVaf258pygW
JfJgrCxzmhAeZEFVMH0J5EfI4haFnmJ6EVSY/SIPaMbVOgq6acV4Usf4Zaqgtq6z1J5Mvmhr37EX
uqsNNsCYId44rnWZ4nP5dqpBLUcsXxHZ+IEvqTw8LQkoksyMhhM8NBcBk7/TpJ/WORM6ApdkNVYJ
KKwsdgJxVxRIaIp1GYaItBadQwe7WIROIBsLCIqmaL7UUdaEGdbLCkZzHDSjoP2FE9mTyCGQzsdr
hZ2FJ3C8VXzzrH7aYKq0JuTlYOG1RKfT0rQtxUfhYp2igwwtbl7GHHfzKUvOi28g3AK8JvvcqOtY
Ck/zheg0CCA3twOKtdjtHm+sNL7Sjqxpcl493C9Gg11TLnYxrpajnP7FKxlfcBKW1vVuqa3txx8W
efs5MAUsvrBZnkIAmllB+y0OVR6Wx2HGB0y6YCP+jI/rM+6H5BoJuG+0K7dAmbGtsdWQeTelf5pR
PXjSpXHQDuq9ThuDVWpZmuAjLAfHVi5Ac3itdmMyTEGvn0qGFxPbJ8U3vV1Bk0ODYNe2cwpYiBxt
kZtMdfRkaJwpOydbaLfbQ3lxgvVRIsSIlbSTafK9GgLsU5+W02MCESi8OJiC2MHn0QpFU59hpnxa
3u1GGpuhgZSY5PQtNCwrjENlg2N3VXUwib5dUGvsRvzDJNwIe2URmcXR6Ygr+/r82CdgtMiqCxsD
ndaRPzEfVQd8w9ZmxTeq/Azbp5KIWDH5skWw+74Clz19IWunX6L1HfxKMjKpQzrKSf6sUX7QfW4S
P/HDdeY7+N6g4NTnJ3E12LQ+59u9EkaVru3j3ZLrqC0hTh/yGF8CD2Dw8CgPY/j5lhajIp8RuUVO
u8wLq87CBal8Dw+XUYC7J5d1koPbTEAYgLIBTEFzaht/UucG/hWvxUOjImcdI1jshzOuq6Q3J7Uw
JE0XiRZJ2rpe5YM2pJo2+HxQFxV+IWiUyWVaNPjvkHYg0STpKKiiAlx+ctnGtQdSoCsjPJ0Gvmm/
qMzrkQV4wzjt/Q4X8oIk7nnBYGGcMkgaZ5WkcLHpqrcyT1enUsNV9X8S1UewN35iTByf7OjkqE6C
Mlo3QYJ892YQFXosT/IowHIc83udKYyTYMEqr4u98QsPHNPVnwveBZ06qbdT77VfYYl43o8xZhT7
XSVXaiQUVq4uxbR8tM+nXQO+atriW/7UqeIOK0AbNs23DkOGXyU2OD5fhKBCLTdMRvDKaBmIM+2C
shhUesFzWuITaqBTDtvKpsK+2pIsI5VJ6a2brCg9dup7xYjvGLfUm4e0HKxhIUUMvtSjMVLfNEXu
lC3qBMSEPE9jNelTLboQJLwfOzVMJVfeAJ9XDbA00RqZ7bR4TcgnqoA1TgwuPkoyH8NxYBmz/LND
eOZZZ51XlWV4qXk0kZSmgbu7sGOPq/qjAI01eKvei6whWKsul0m1BHWBUrprgwRSX4XPKVJyOEMN
8EdLjJiVytLJbaTSm7ZbyUqKzbddyag2YKJ5SELennWjTD37Yzw2nXVdIpgGqzDmhVZfYW+xv6wu
H7ECkSDTHLw8s2D8kV5OLFUSIl5FZK1T0+VflR6Cgn4TfaKSS6WKfPDWgpmqtv7qQhr13goejSfS
rRLw39bCSahdfgEj2cX1J+IXke8vPDnwoL/qbMQ2xa1uw7Zgf1aeA2riuIybNtULi41V/GUUDRPG
beAdeiT7lBrElLYtdUMb7PI00mzR4kXLbl27Q2WqX+5mssWyyCMQxAv0Nw7TtO7NTZK0k/3Tgz9Z
E0T/k/KGVTp9Irtn772ITa9JSix8YvCH6YMeBzuRrpC5T7WNMPFyqLKPaNG7HOuB5qsIijpppU6n
d3ZbFjElLJFGxwTe2vLhkzm1/EXZDyW3XcpK4nxoAtvvjNuRDOy5GEZPs9OuyCYt961xogMr1Inw
SyAsq0+LkWB/C4L6wyV4y0nyOESl8evuQbLUcGkFtop1vc3YsjAa7diNsrwRH+OtwYq3RGOBwwbY
DVZSTCRkVapSiGXqp4Xx3KBQjXXdhDLHnOsOVbz2LGT+FMYFoscz7DaZxGruFc4yMfyI68lmUvKc
TWXGZdb10560vZHFoSuDKkvTVRAl0Mb1dkHAA09GL8Y9L/heUVErOg8YT2znGeJrltCDy4F9wA5m
MG6K/oNWDmrUEMBXs+vAGAWpbd/voQ2dgZktLDFpUNKCeAncNiwm2Z/J7p7mdtPj8ac10LQ5XbqN
58941rLpjdVVNqiqrWmMwAFDCuQB0KSfP2pGoEObCNoJ8CxQVvivmtL6R8XDzokLx0Mo+bBHSNwb
syhyT4j3OLU97W6tggnUJoyAsBGlAGQ74/hzWZ5SCGhRxf5x8Hd6HIVyOPY5eyqL13IG+jbyr3FK
DGYslHSKx6sKN5CvRoPQ+bl1/ucDcTQGxAHunGcgF6ez5Y8nHwcloUlKvKuiz+Ao/Bge/9QeYpi5
nWb/fIJ0ou3+Lu9MMwR3S6SNU9UM93DNicw+iYSf1Ym62lmMLhgn0n5QfJBy3YvKaddR7o3lx6bj
Q7RMm2yy57yEabCqUcAfPSPR050OiZBKTVe6cFtL/N2DeVls0MTq7IEXV8lWqTrEddDxvok92PXQ
aUNAEIhmgGZqDueA0MIKJkGinBfNuGgLZPZrmXIjidvDtAwLmPoCH4d+ePQyHDjyyUW3rWflWzP7
80nMYQRw+CNoBH+5DpQsxaXoMxhVUNSst9rLoIonyzTeB0J5JbPm42A5jcC9fi+nuiQKIOj2xF81
vD8rMh05ePo8u0c0ghtymsud2+v9oIhcYmBZjVtWuEDhP3seKP+pxRSKgU5t8Q9zwDsPTHQbRpdb
t4QgeULDjhPoRVYVk8P4+QNnVSgke+hl0ChbT1dm4A/8zEsNGakDL+pzfUMiELq7DchUPAVVJU+n
xKtz2ixdkFSUzHbtMkFNwE0QtFWLmme9/TnqCMzFM3JtmykeaRDYPmc6zwbCD1d6OLjS6+naE4LK
ih0G1XE5MhJUKyb7qZ+gwWnrxvxVjRlK0gtT+WBHtZt6I/I9t5Z+TdNz+Fs00fgLE+fgbt4xAfaA
fEg96fvmZIB3l+bS68OY9sPCYyga/VkVRYpEpoyYyIpVmjQjqxfEEFWlS6eUIMve8Z4arj7obUUu
Vkgn+HsvS2nRX8R+0Go0vTStCilYjQjNFidIFewwXSZWlMOe7UIM28KwwI23gQFibAfmXt0bom2y
EN+vZhekDMYXyd3kyLuWWQhJDXMQ6WeswXIjSFKNfcmrZArHrG10kqO8CdxI7tAxdOOqTunoZlWp
s3CpcjuJGveBtCjg+AJ3F4rcx0CojXVY37FwJjdsFy24IWQHsWKr3DF4ZBojL2jPCOoNob9I+hTn
04/ByCdR8pkjcNX8Ug21FvlppIg1pfNVW4IpHbaZlO6GihfLIG5SEKfgUGzUCdwoqB3jLazG+B1J
3QI36Er2QRc6t7uVX0A9i09y0O1oPqFiMNWkEMURpi5NXaEM8CnMwRf7S+xzNASsg7KgNFqkFGHj
XwOSx8o5k6rv2Fcq+6F2LkF8efnHTOsoZqsoqyyCXBa3ZPX1As1YqIavMjMA22XXs7EcXGKBW2gX
CK6odBaDGLzuXayruhpdFJS7EPmwdkpUNsOAVMeCJHX3TZE0HoKlJxAyZ25qZ2n5RwbuxGpcZ1s0
21mTAhVtX71zUljeaJ0FiWIN4uD7SAnU9RTpDVk9uY3t1kju47nMTmIkXaVGT0vutiVRKYUt8o0N
MVgcM7eLrVZ/ghk2znWeaStZp6H0pRv4fncth1BGyyHsvONQtPwkJHw8Tcu+PQEXYa7sUrFFr2Vw
aYd1QsD6tuUnD5v6RPjSVC60L/gWlXnyh09Cs+w19ZBNJrw+RroKUohl8tzJyVcTQx2zLlfvVBfm
S1sEAdAlVrmO7F6sIhM278coqckKcXW9cgbCE+xYld4EeXPNqMjPS2H552lb1StZgURGK4l/0ppG
LwPdOR/tPChQmc/D27AqvGUS5L47iCxbSk8XZ87I0vXgZajjZrkU+GpnyBYiyux1h688dZBRfSt7
0xyjc8G7LXScHMc9TUZ30JFcBxEx17kAu+4mIFkq1+LG/9z1o7NJrEwiGW/ST53DwhVhNTkTRAeh
ayyLvxMg2tZlXeGSkMj2PoL+C9FxVHN9S1GsQUZCc3rVsigI1/mQWStapfVV1QpQBjAFy2romzNe
lUPsyrRzFp6tvcD5I2yZHk7RQ9DcVExEdGWavEaiEqbB4LY4iXXn1NJOl5ZnlWepRkPBUtA6+ti3
PEamk5pzWdW0WHhOYDYkqvJ3PY7nn1eKTjvUk1MV1G+7sx4B6QWx4/YU/LV1FsY8YEsH1u+Wdh3P
3HF0aIDEN7f+7PKiuyssq1+wkI6bqooMQ09AjgbAcaywc4MkT1z0PJXNMh+7uD9TjV/4LqF5eDlQ
G4YYSdGi7XjCz3AwJsnPyr4o1yxv2LlM0t4FV/tFdsMNaTzvUlCoT1s19RLkIAldv09beykHw1fC
rrPLPBDln0PeI6oiKFD7ldvE6GKIF3boy9y1Gv6/zJ1bj6S4tq1/EVuAzU06Og9A3DIi75fKrBdU
twZsjI2xjeHX7xHdvXevqqXVS0vn5UitVmVVZhJEgD3nGN+Y0C/wlmVJ4mE8SLT6ZRwK8+ijkT/O
3Wp4xY1pX6dund61VyIuJ2991URasZLh9cEzzaGa4cbz3VZRny8PRTx3QzVujn1hQm0lbBrxhuHJ
U6mUix4L2AAnFeu8sjpsbmg/0i9znvoLg2LvYBxQi4M2pmxsMKGntO0lzQPZl0PEiy86QFlS56iw
WJmweXpIl5TvsdCnaVX0W3Y0keweQNqAzlg6/RrLUR2c9dGBKZd+0aR5XdDpvm6T2PLDpOhaskm0
P1a8IYfOZNbuUMitz0YXSVNqOsFz5a0pw865U1pwdZhQSUZlm83FazGa4ivxirww3civbnPbD4sL
vHaZjG8p0IBDiJ2invxknlEhBmWyjO4S6Jl/3kI5HsgQNWCrIAjfdWtIsZd5rEgh63MoOglPj5jN
3VRqHtmBJ1a/gs4ieP0uvonCkexZSuYPKGvTQzF2+hitQ/EshN7O7cymnc+w5KKRFf3dSENzoy1d
Hsa50S86z+k3wh0Wh3ha3R1dBW4eqFL3ETH27HW2nPrFEwnlJR8PTSpojQYXjCSEi+K0Bbq5NE2n
H7c4715ziB8f05abF2z47RE3W3a7RYEBhZT2+6Fokgs86ohURhRDnW/rSHC963G/tYF84BDRH1ov
1VSB7Qj3emHThzKWtmiPt+2iC2rPQI04+nshX1qyFQJrtvA7kvH8GMG1q5za6H3uWgJtXQffgyYG
RXZZE7r1RbUKj2q1zixE6fzCE+IyswsRsB5MORSquSyBah+gkwx3AV3Ht8HoL/iZFlJtH73NAhUM
sxm78wUDQJmoqL8ppIo/26CxSzV0S3gLWMe+9rFz06GLB0KroouyM22kzvdFKMbiRnS5quHE0q10
cKzrvNhEVrLNFK4UpBnvZADH/rwGU4b3Og0Xoy9T4WDVRF5Hy2mkk7gnngaP2Vj0qkq97uSuK5R+
Ym3vxA6m7dqdRc9lXwd6TMA0Nk0UHDI3z9vTmo/adodr6RHWxeTxFBOOd00uLb/h6Kr1UEUZKpcq
EbZxt9A72FwRG7UvS7bJtZLhkF4A3DVRvUQoEc8GrbR5S3r0bxrriFYmSVE4tSPAoKMzaXaTxD4c
2ctG1iZ25eqnsLA3MRa78JRTaPqHaVhHXXduTuxzEbScgaFph0KXOmjagVcBLfxzT8C9lHFHh0e5
RsF2WNAqsirMpji8LAXzYxVrKPG32YDltAbittUS2tQNi01f4RFE/MYEq5/Z/bAGabERvP1j6EUN
pUXwK2el4kTcG0NZbuo1ZekQQyKfJe6HHAZlZaM1Fjsa2aG78A7+ailGCLXVZvw0lkSssG4yy/hx
7Gkidy2svlveQ+isme/9kbQ0yus0D7sMohbT0Ym3WsFQtEm2lvEC/zo1sbkLksJnlWANncuMcgIx
DarbW6QC/d0VKE2IVmt8kLKJyK51XWzjCiVcF8gK7jpgsqXMuvRpDajMUJjZfO2HCiupwTfIMOjx
UFssQlOe7jo1qDJpp8gXOy6yKOt2KvYySW6jwKX2FXasaI5syumX1rnP29a1r22nPreFSliJNkE8
L6Azdk3e6EOIzSPEIpFqGFjZdh7WeLjTpLd71+miUpPaVJkBtFSlEIl41uOQ1lqna2nznmJ9dUZ8
M22z7TM5wIhrfXMLjzAPq8jPy1Rv2GzoQzF35DkDAqTr3kGtwfWAC6YE0bZ8j6Tij2oa53w3Z1l7
meUon+00m3ZnfeuaE3TfNisD4YuTkGyq43Ea9nxqkueRh9GuMJ088yYJbmPu6TlWsB1lO8N+LtAW
1XHc4IEZNrOHzcfxUCI4NIg6LNw071SUyjsQgIs5Kb00ZTEvoa8m3rKKprNTZRGJBhQokEZ7mlOc
3G6FTP28NXh6XQPnejowOGS1xk25lNvK9R12eWz+fcqHumeoL/ASmifsOv3eZkVa2VF1b6xvo8/Q
zvwe2E1xkGEh9pnK2EPAQl05kXbv4SheBwaWq0Xjts/ihn3IJTayTIiUHyRs9I2NSePLRnuWVz3k
zZtGxTjpNoRG3XtX4WGF5J6hLblxS9R/4x3JPvOmjd55RJaLg/daJ2qSJwLR9w3yecyva5pXJWHh
dJs2DUHdisXxehHSb5QLKGjrKK67to/nr9LlQb8b0h5WJuRgmZ7GZOxlNeveG7hFm4Tcly0sqsiA
daRMg54lt4Oa469d1xlexgNeQ8mGrMsrjt9bQcDCNdGtKjmJ1MZZjRbeDRq1Fm9vhJLmk0LX1lVc
ERJ+xsa76LII8sUdA8PT2igWHPspiV+vzv8+2hy3Zb8G6j5JPPtqXa6wPaDz3EvbgGeSTUIuMN/0
Wa3AQkrdoqS5+Nmqrzw2vq9mCIWu7N3gvxmz4l7BTYk+zSrokN8dfCdXwlNzu5E5cgOZuQX01PsN
xTzAzx8Ye+eavcg6c6Yr+rcyQDli6qGZgmQXTALUbri55M3Mw/CRKecrPpO5HsJgCu/skkXP8Mfy
AlwPargyNUs3HBYUVTdY/cZl56euYyjlCpSe4DACeUe6JQoq21xZulWEidpp5ZARAFOCi6iinegY
5W7fuhRmiOAV4yjS9O7axrqqWac+Rk1NxmZ7H2c78vtYRstco6toOJa0IpWbqnRk22E9BGHMRnqf
WtLkJY+mnnwZAH4GY+WC3LNmD8uL+/CWdzKVRYVu21NV2q0Ts60ybLjJWndwoPKhtOCx6VqPbm0E
P695A0mnmi0aMPUwOISOSOkBahd2r62a+ve25VS29YJbBUYI8jRk1KXzk0zNvkWtNp5sZwPx2zzN
3iW7DgSTGHfJBLfsuQljuCcHBdTJjLVeaRCyB2YVx+dAAwBPloFFhorvAKrj9H+IoMhCvI8zG9e6
UJ1P3hOdxN3zH3JroK6WgRmKq7gZR41XZ6QOr+Y7HP+rk4H7cMu+t7QJfXoAGb3hfpuiueg/rFq6
oCvHfFm3AJ1tw5YUWwSWY/NmOwgK+cWgoPR3ISvClVa2ne3EDxv8KXxa2PKYZF9Jbkcn6mQwdh3P
xOL0trKX4CTmCtgKEc0zMYnq010K1LQnN6G10ypBEvUGNQ56h3baK5UzrMeBkTUHR3QbA8dC6a4K
rJhr0aOIyumhN5lYVwUd1UEL7StAUXZY6K4dPe2HnVrAzBTQDkaZXzaUfvmuCYa0gY/lmkLZMqJT
QXfZuhF6gHMn3lRuh9cAfIwpY4n4WEkt7p0deBHxPRw5qizw653mO5nORVc7DdLEl1s8wT7cUrv+
zsnfFH3rHiB3uiOU3P4iw4ZUPE7tLYvWVewUEcCtXAErVwXDMyv8kp0mlHBZSUa10tKPCx8P2oTg
EH2ulhHxGse/qy1sOJZWKpoyxT5qa0O29Wnug8WjQAiGHSpQdIgNU0ly0Ck1om5E7r8GW+NXVUbt
MkVPOe95Ui8YZvlNYz6sLmfm0BqMW+DQjWgWdTuUE3o+2i7h7nsb+Kvigoo6HquNd+0eSSvXBHth
oxx4TTwVY9WEVModXcP5GM0y+xjcQCFYZk3cygqCYp+gQ83W+U7kaWjrOEyseQe8APCh1AqcXAUq
Y3IokKIYZBDErbsWnbco6YQ6/NbDMvPlQni2y3g63ATtLAGj2wTxCNBxSgC+iFc71/mYFDCVAtMd
kDzAB5P5NigJ6LjjpIaJVRaC2dcNyAGujaZ4tEEocZ6b2qeR8g8rPuyaFk1e7BjoiB8B8COIh0y1
lwDL8PwZzeXSPWZM6GvVReL+iAomvdE0S/qvWCLJeiCOsie5kOYWoGP7vdUR3vl82TyAs8ZCGdm2
3peqD5fX3Cf2YdFDh1NAEA3+biYkVtNMIG7Ak+IpgnyY1QWTyymCaNHXC+iWTwuhSAImfKbHkTIG
wFAnz1PTyr2Jx/A91XNUFhlIwk4PGxj7eVtLJJjWO6Qi476O7ewQyxpGIO5F7wp3alMNvmweNwCd
bbN4vNxiuMIN6IYrNWZrvIfHA6cUj+bu57p1xGHpDZBY6EujMgCCpJ0nFAXjOt8Sq+yljSOX12HS
qmwPlEG9LD4z4IbNiLOEn599prrL21KgAL+fgmvFO2Ow5Fiipl77MuVNAaCET31XY0NnYKcglzxs
AgpAuaVKpTvugMjVJBT9bps8fqZNAMQB/BCqdkT9tszduIub2VeLSdaPDKuFO3szalUPk8uf5kQb
i8MlyYSGoIcKJGJ5S4YmPufdwDOAPs0qSh01xTkIuvjrOvT8xgdqfgBtxypQXPEX5FrsCKcgK9aq
T2amq2yh/VrbZWVzOejcNDvb9fmA9VeT4cyieE32Jl2St6DplL+DcsUJxAAp1nJQIvroCzALpQBK
cSfBiIS7bElWNAVFjFzC1ISJ2ImIdS888XqpsG+iqkN9XndET/n1fUvvF7JAhiaxbO7yQZD3CZxE
Wzo7fJBZyHdtpCwxkQXaI5hIoE6twyU/6I82WMIWtZUPqgCVx622COjM0F0+j60NTprhpq51z7N7
Y428McmEtIbO+AW6QHYMmjB/g2LcZ7gM2vSrijey8zScn5xe4xPHDN+4Yi5frtVaKAC/jJB4snnO
jzPpxrTeigCFk+gLfxiT2A1PyLv2tYa4VWtc6rSaSGJ3KF+i87jKDnTfEr13zerfi8ZEpZptiPBj
wnciH5rfAAaHNU2oec1R7h8i2kRfJRjy9xA/kpSBxxsHaP8dqZn81sOmPyhncNfl9gsQY/OgbLg2
ZW5kGOE+2B6KNuCoaCIqDtgP9Ig2YyZ1ngEvwU9flinWnxjEjjr3aFQmpIK30neRfAvygT6zjlBR
Uaj6J6XGCGYWWElOyLfVQv3XO66gB+mv2KC4cDVcbOSQ3tHRSqGeNJ0lTe4N6yas8jOeeAe6SE9I
MMPm9ysTE7wGWIbynq6AYdbDEiNtEddEht50p9B2gm0noNireW16vyTfkpFKfmQyF4ZWDdWhCerc
JXTRWLw4eJRMCBAOrIj6NKyBzkUbysY8XPtK81SH/mRXDxWzTGOf7Ckdl/xzOo4Gi8qk+OAHrGNJ
FyY16jyQBnWwpm0LJIWCkgJQjDIeXNSKNDNuGoDoNAHM2Sn5I5yCNZtrWJJA7XazWlbewXPsWw7e
R7XNFQPHNTjBBmlZu4XToyO5QQvTE59q/SbzpXGshpWao+9D6Kf37I4xOVtZzwueYRPtQkXsPH21
fHPRWuK3qH6tFklRkpWb6rAyHBsEHVlRQbG+nglN27AYDl3rXTZ9skG7xUnZNznHv4Fmz1J/DsyM
hvnM1rkZ0sqHRZ65/d/bcz/7sHANMZsgRcoU80Jh0sGT+dmb65MVIZ62z75zqa4pIPEHIiF4MeAD
DyRsqX9jVP7sXl+PiMAzzMpryhbm6DWM/48GPsS53IRIFvwQfxzR/cGfkGTUMLHnrKMWuJgLfYBw
RM9gCv6bU74e4B/sSJxriOQHWAUk9ymyH7+cMspP32vczsdsDDRPKlyTGfmcaqAF/w5W+OdDweTG
+5qi9bye+C/nKppYrLZN2+Mf0JZLwJHDcY+na2v5+wf55/yEhz9O4I85AN+kQrKm7cwvX/5fPGr1
Oi98/j/Xn/rf7/p9WMJfX71Igf/+9ltu+29azvI38+t3/fR7cfQ/X911hsJPX/zTOId/MbDh6cds
B/Mv/vGnaQ4/TRn5n7kp13kHJPk9cfu/LMA/zXP4ay79X6Mc/vyhP4c5YFZkDI6GACeBPY3ZDMht
/DHMIcgxDBS3yPVyRQ4blQgulj+nOZDiv/Cgw98f64I7CGgIMB140deBDiTF6MMU61Z2DbleM2H/
yUAHDIf99YrF4a9wDcKEeLRimP9yGeUulVKubXTM4X0NyPTKvEKBnVTbuE4QqrEdjs3ndcwTdJd5
272GVrUVLk2JWFVr74hM+7LQjuyTrEEqQ2dJ/tCtLZy5dBxe5LiODRqW/DQ15gUVuIdBaqcvIVFc
Y6PEU75fZx2Mb7FJ/YOC8TqU8LH196QZ5Vl2bXGhq0++jOE0bHAu5+QLUSm+CfH24s0gz/aD+8y/
ciKF/1FgvFDGbvqZLnedzHZazFXeenYOGVf5IUXe5wV1aGsY1HNL7ywiIFEddzJ4CWiiTLkhiwIj
m7VlhpBZOYt+ojXWNn8XIR6ELb3LPw98yOPzbFyOtwVxdWQQlvbCVGQry1MUlGFMJPTAZUn20RRS
gLr8KxXbeG5hcpZJvtE60ZS/azajl44aWgfI9lRDQ5a3OGYr4jVAnU7I0fQHqYR6QEY/RLih6egp
BBX4AZWjr+3s/Sv85K7mPRtoOW1uyt4QoXOmwgIfFLtNbx3C66wJp31TtEOPlAw18T0Ehm3aB6Bn
XlB+0S8WUP+GTNSiPmhL8wvin9ELvK/ru8wjvBedLKKXAvMY4nKNl+il7Q1M3kEl+PWGDKErtTSg
WpEIgyCByPVcEjUOYpcnLorLvCuAhgR6Gvl+Ga08R3qISfX7HzFRBJ9ro1KdlpPFxlutncDPgLvk
2UWNQGBjeAOiSoxo3hhFG1glNkU/72gAD6xrt6hufVK85ZITWyGyXbxFNjAoe3InISppGr0ACcZp
COuQS8mk3Q7eFOREOpN8UR5b84GaXPel9vN2LsYVx0dRJM9xG/GtwiQAnFB2fVPiCbTb2fBt6G6C
fMULWKLJt7usZXh3hWvUx7AI9Llt4zikBICaDLVVNlAUXSAH7yDBLaAXEc9rT+Y6NKVsJTPfsd0H
Vc83fE3BcvR4xyc9HAbGzFTJYHSzg+QH3RodEeTo0qfXk883wzZ08RzvoF48/mYD/HOisKdO3nf4
WLbZqI8UdXBFA4WTaGwcPuS9Sy+/HxFKPeYwuCAlJxhSuDYnB9SyYkvbvC2am7zCMIA2q+mCpOlB
o478EqJayysKg+qchlp9TDGkQZCIXh9bSJL0sWWIp3IydfLUE6D+uwa6FuJkcY/f35IBp7VejScM
g0g/UcPW4O33Vwks3LbHYYX/WZEowYtNVIqrLIgJZpDoYQROBE0PHReoGTiiwk3bs1m45Hu4N/hI
kRW9vidgoeY7sxbyXKSzPK9a4usCdiYr0TTAsQrAtR64DHBBFGLqD9kyYIXK2KSPVITRusc0meG3
bUN8q2Qp0qho8uNBolMLcnGQ1i3yjBkv3lad4r7yGTdLbYp4O86YnvIULrl/cGxVHwRXGgEeBMEB
1ykQoBKTmtTF5LaSKkHiOMFAFlfO8VzsrBhbUq16zu7SMGvOrFiLN3yYaVcDjYyeGFQkUAZIcH0Y
ameQNyz2zw5X8YEtudhvILyr0LXJo+3N/I0FJCLlgE3nbSgG/5xjFkKVxRoXdqwXjZPBG3BJQxrg
7AQKh3KTyQhUC209hOwCFBmAnNZtR0Ae2XFB3vAbiGjwZRE0KZjpyFFicZg5PbUtoycyXt/f1XcN
wsIZVhB46A4HFMs90gd0h+RFjNCUIQsM1gbsk9AAgAjSEwc55F1XaewYj2OkxqfByRTCER+YLDPe
xYjXbdkeTdb6g2aC3DTa9Ed0ZNH3IcmQ9G+tz/YhlsDLpNP+B5n88mKTZD0pMQoke4amkn3wqlmg
37qYAo2fOJT/ocj7Axw0iHU+QHQL2hX+zo/7MBfrbmzD7Ue/thx3wDLM5zyBxVM6lkHlEltDPlbO
5jP8P0SbijiLTnbT/BaBm6ROFshDaHFMnFZ9s2UXeEt3QKPFjyQpOrDzCB4j3bhO680IlexuWIKn
SASx34VJBJ+L526OLgNK/elxo6Q7ubA4GJciLwgBo54nrm4Xi0QhD2zzgOQkVhOMVkAmWNkngBrv
pF2i9hre2loY/T25KD6G8WuDXusNsrd+htL40CVuekI2CUNv2jl6AlCYPY8ZWsnBepPfT0AtjhhH
o65JtfC9jRcP+zZ/2do4/WThuoONwMyTA+x7CNL43AZ1dPrqoJHlCE5QVFbFDzNwI4Q/kb7fDcjN
Xxa5DdXaTCYESwHhzceQgweodtDyiPZlh15W7Qaw7CHChN3yGaS8gBNLMWxgHwprBbC8YbBVEFGI
hmSSVe5D8xIjePbRY1LFjK2QhPeWUVuKMFAnlxJc1Qthnz229/MyWHtn4vDzVSO6VVCYTBktXqVV
NjbmMqcbqx0t4ue1COh59Sx6BKBkfnMg1j+vRSunL96Eg3vsU920Z6M3foI1O8LY0+8x4PvHDsFU
xDZ5U6IU9BdnYPMPaHNclsJjmklwr7VJdzPyXiukRfEDKJi/TFsPAxHt0iOkdPeBORhN3YoOGKEq
kntvFzh2fOzEhEhjpu6yoOG3YTPFY93ZMHikHCRPRi18DDFkpaOpv1GzGD/3Fq1yItVrY1V4w0P9
hqkADgw9rtOZhR9R3J4QVpwvAVyD92VpicA9t2KuSDNH0Jy77jy3tL0nIPtubaaPuV1MybMYsFIY
WayaUnl6WTpDcYZ5VEEXI0MNzREEDkT7u5TiUgn77gJKSR7jIfrUMAqpZUihUcWSVuNieJ36Yagj
sDBYCxXddT5FppQUzVa3dAIfhlxBtC8oCX0Zx4o85i1NH5DkMs9SU4uNfnRolcEIVnzz+yAz7hY4
A0LNtn1NwwnKiw76OgKYUkHrS/aFEeK5Z9LBMEP5sY8RbqwhgDB4mGgNYaKkCVyfueseBEbs7DkJ
15dQa3cGmxh+CjR+0CGph5FlmTv2Ho8UqsFyPBITwg4ZYTjUJgaaRsQ2PXWJGFy1jvOys3Lsu7Jb
ZHRjKbOP/VWo0E16yg3LL5K362s4Dw2gCmHfOtu9s0Y0ALOiHAWFd+2rU1eZePYGO+5MblKFmSM+
bOOSFl2+T22Kz8FoeB9wl8Niq/IMTvQeekSCO0EAXlI+meBnWuyOQ1dAmsvEcFALzd9UgRN3yuvn
hslsP/upYTtsh8sxZ3NfT0PBy7xpwILq6Klr0nEuNetova3tfJZ0pWBYuvXKylC5X+LYE0yUKPxt
JjwcyQzrzXc22fS3HB7orudpsh27wgzfFAKux0IXzW64llYKkeBycOtUIvgpZDUIlu76YEJIBsRz
ldvc3i6gretmHUy1uskhl57FZ86Eu9vmXJFX7G/81kCm61wlCi8emOlJNfNEPllgLOnTUARkqxIk
dEpnGMqCcaFfeRSHmLkAQQg3UIhakKcRv2+xybawLC8jn+fdannhK4YBAY8zyoDbeECEuhxX0r5n
wo2y3gj0UygxH62N5NPWLAw+f9vtJ27XSzInyd00dhN81mkKaisTyLdyMGcfTeshH3v/ECVmfukW
cQP6+KzyzdfIOk/34JTnb5gNEh4ga+mbyCXNQbf5Gwq1ZZ/NGnyVpo/MrWAGEsc5ADAv2uFmRgAt
2vdA7dZyoUDUEK0cJYN+nW5PSA2qr55j5AQunxgTUdSIyCYZwZ+OpNkuHOiQ+LY6Pz8ExbrdI6ur
+x2kp8R+zY16wSy1kWel7i2mpx1EgMXthMzlYYI1/iSj4ZOCVd2dx2HKmgsZwy9mKdStR6az7HNc
Cye+9A0+Z4wh2+WcddlTEQOz/9QL/EkvpcZ0sgcEVqd90sNPRsY/UcunraOyQgAib7OHNlbTA3a/
EwhmESzHv1evrimBf5RyipBgVnoRYcwNjShGH+Lf/yEJ0xaLXeMWdW2mNT3Bwigu4Hvilw1q3/dC
R/3h74+X/CyXJfQ6jyzKEwzuy0KKUiH++YDwU1ZgDLM8AgUu4FeidJ+xMH/hgRFdHUv7rRsged21
LrfkBGoEemuFzFMnblnCBqx8uLF36TRSfS+0i+5EkG7gJeOoeHOdwSA1LlEA0g3jiU7XUSjfwzYk
BRp6arbnOA1gX0+eYzCMtSgzFUu+yMQt5nmOCkx03BCiW+YrV0Do5w39BAco6tGwtbD+Ueu36EU4
VowXKF7ILWI203dcMuNv+ebGZ1K0qOjhweP78WwN9YGggPeXFr1RcF07QzRYUdA8bsFs5z2gZT0f
8lbq43pNFNxTCbjkoAHvQ0uOcvnxey8s0in6N/GnX0W1AsBKSqHU5Ih7QZz55UPnqJCbdIa7lqzX
fjnpGXoDoHBo1/7+077+op+vLhwIuRGUARh/AxHv5w87h80ZTAMONHQDPmKVI9tmxgmfD+49AKAI
zKNdkh5NyIZd9uM/PXoO7RBZJ8S98KiTX6eKYc5mlMFoRNiQqfglXZa8xuyCFfXjoI/SBzhqajI0
AcEi0Lb9/cGjnyf/XC90TLCPQ4SsogzPWfn13BeWBI1stDzOoHwBpy+tpUizTvHLyGa0zYi84OQd
XeXZtAo1aqhHi8ZvbLPhOmMrevn9Bf1H8ub/i3L5kyD6r3TS/w/lTUQJr1OZ/rW8+T/PR/9L3Pzz
R/4UN/FMSczBR2oWeWiKTeI6tupPcRO84H9B/46RpbtOvKTX2dF/ipvX4VV/iZkgOKDVQxJLEWug
0X8iZka/DKRLrtcyCTEiK4LimkMa/SWJBYkxxwA/n55FjHRLhXxotNRptKwLyMU5UAblU7yBU8VK
ReA0Qp2M4MZjtp8u6g0UR/Q8IPAWiJsZPrn2u2BDQdMc88ZGwM2IS7BOQYhUd8irgvDbY50V0BoN
GtDOQxyDkVrROUgxvwkinUgvjk7zN0TYHw3ts6aKgMwAHkqz/YBnC617zBKp4Tmuz0G+bRFgjw4w
61REkDsR54gZZA0wDeFlROogQekR6qDMECmbj8OU2+mBoRVAKrspPuZhI+ij58lGFUpVps7pqLvr
lJziPYDMLXGINd12vhhi2IZZBoqMgEDbEdnn93wa048Jk9HqoJDL5x40wMOWmAx015pUve60KYFZ
e1NK0gV5aWSgDhzzMU4MJOjndE6m93iGe1vC/C++ySL/Nvj1LgeY0aOZF+sJ/2tunU3JfY85mkfo
tNHOMFJU/uqGI55QTI+WjSDkIDGFtVlaB7ULvpEATylRFGIAG6qYCHTKGGziATnu+c13ojnFel0O
25atj8UcrzdBASmnXHv09RiTGPTHbmD9d1wPySPDgCGyc/K/2TuT7ratdIv+lVpvjiz0zeANHsBe
FCVSvSdYkmyjueh73F//NhS74jhVqco8k1RWKopJkbj3a87ZR1du4rxwt8Bsml1bTtpxDLviPpYO
ADS3L29LaTrBgI+PWsPtkK5bg/6klFlromBBCFiaUY+CKSuDnNXMfsDbcJWxsB9WVEP9WtOLfo2U
EZONEk4bYzQk/F+Axkv3Kz8peBo2bpIpWwhMcg9RRb6rue7sYw7EOxQg4Qmpf3kslajPt6ZUZnpA
aQ+atpkGBri28L//byd0c4ivFUuvqj5I1NzBVlAPnlk0h7Rqo7E45GE7ZuXK6cI69TZ6o1xcRVsW
2qip21GuWS1r6vvfJ+oHRfxf0vR/OB5VlXPu3x+o/5e9vr3+Fuiz7Ji0jx/5dqC6pF9jweZgw7fK
cfgb+ltx3V9MfMIM+zjYNP5KxfB9W2T9QmKP5ZDqh2fbxob92wFLbgIFpccVb1M8Us7+lQP2D9WR
Bep/eRUc1zoFxE9FS6pVDNAMU9l5imKmfpLOctd7Zvvrfcw1CVb927bxR8r4Hwph/hgHYc4SLKCy
4/rpj5Fa28x4RxQGqszuQW2hmOlV9yYfwbb+h2LkD1U+VRiQXWh9Btb+j2vqxyqfzwKsy2CEu1kr
vRvVboZr/K94jaTKOsrOadh/+MD/xZtjVv1z6WdR9diapVL5kdW4ZDD9+EdOgsMSskW4S2amSH5Y
l90R/xOzshJHh4W2ZfQeVezX+kbtUS2hSISbvLWRLBfb2or6wBoGc/T7qeAgp1TeeZRsCZ60Rn0r
2D/jlGi9LdIqbzvSs21ze9YDMC/FAU1NfmZ/5W0zpeketM4uDjBNqw3c5+QUzl1yMiMIvisjKuLt
XKN4SaIWclzX5mcdcMgXSnP5GAuzeXSq6Frt52Q9OlnBvA9QnNQNcW2aVHxBnBr9WW/7/Ks0ZHkj
jTF90NUk9Qs1zDZWHRdokfIhYCYy7tQyBMUqa33rDiqWadiNay2eKj/rjJZhe1eemsqFpYL65FXN
ImWX2YsavqHpq2dkF2xNvNBG/aCX7y2l9NGW+YSzSsa9r9Yjkq3GNTdqqzcviVC8UaymuKG+9Z2Z
Frp98WjH5vYYF1W6cQoHaeAY8j0P1Bj0NPqxvHjrG6d6ScFyPaWe0C8eAos4GNXW+5y6cOZ8eDQO
Ljl9LgVG22TaNIOLMAkCQPwmYkbxQVKY2Q3TQxe7CqKSowPL7mpGIPvozgxGRZg06OsXn1sqcaaZ
rFNuIMNc4ilRg3BiLxiDXaH/UZsXmIrDpmT4uWGBq1j+BJDvc5Pn8TYu4veZsn4VwbS4ijwX+6cm
rThn6Fi+x0WYXddZLp9gYytn5vbyqEr4KX47aQJzwKAqyz4xVNmTAAqxE2sfQlrcDWPRro05EUc1
jfrPLFI6ZiaM19cyknbBbD/xDvwKWia39nvdZcGIovxULMtB9l+fVWMaEXqZV6HSTb4Q0YPXIl+q
wyrbKpWLYAZLArqtsYDWZKoBXDrbd6ruirk9s6Wpi+AIqG76CrIg5F92Phlhb6xQRM8Yu+z6Eo6Z
frTj9taaxlHzXdcx+Wrz9EzIsgCqmzh5teHLlDvKxmqU7hoKp3zryBQI+GSttwob4A06NjgFsusu
Ncw4lonuBSZNsu4t+az0jXHSZayvmfS2J8WRcj169nhXFF4fRJo3bObcPBdj/uQYYanvEqwQAwM5
7Cnze2EneG7DoUfVY7N1SzN/dis9ZUWXMsOKcgHjSO9nEcxZbcujSwM97TNPBVQfxLiEVD9U0PE8
inZkm4LOo2/HiF9EWa/6eWjTexPaVNRlPiQddxjvnbmL157WOhGTWKS/AZViYvlWrdq+17lFsR0H
rOfPk2LC9QNyoWMUcMdWXVGYzO6mZexXm1DEOiBPYpTRZRDWQgCskiE62TX+Kb/EaT3eRhgNXMOv
7LqNr7xQGfAmwneyXvQK+xkghIJJ8npkPaA/pv2oWBuE9pbz2ZnQ2ON6BVF3EDPU8uaOGhHvwlbz
WvGiWJW484Y82TbqMjctc8faDWqXPTrhrCxYHT2kIKSiPOD5L1V/lMPY+5YSe1urMzAR6GHNYmey
dnquqA7a1BmRYy7ZZbPxZ1/V1ss/dkI7vJvnfmTCViDAL7Si2mA5MvZlhmHb703U6qLPzH3VqsUB
LZq37vJeFkFehwib8UyUV7Vp0i07g6NtNNaOq6xJWO1XXhcUrepOPkZiNuBh6H3CqJYHdacUd7KF
zelbhdKj/RzG/DwZZvXFRFB15IUk0YbarsRO4eVyBaQsi9cUuuUek6l3k1mJ/Zqxvox9A+fHJmyd
/KyMwsGgCgCtCAD/8v9ZjI6+Yv7LHg21m24zkdqQOmVe3rFeoPVu6dM0Dg9h9zy32ervKvC/qQJd
GtAfioI/qIZWX7LX8fW3XOGlDPz1Z34TDZF1xULDpdiinrN/66vREzkuapAPBreKqui3KpBwZ4N/
QOVkWg6aZirR7202taOpUXFQA+pMmyhSv+uivlUsfxYCA1L/5wpmyb7VmB0hlUfx9nObLdIhTjXp
1bsZFOBzl3ZFhZrT4Omb+G6xEm/yblPV821W6nLxhA4BBSyLwlCtNikxCRx7htSew6RHM14UglWp
p45fps5eNJ1xGrghlNEs6m4LV1kobtknU4GUafRJBaPPa7ezoQLimDx6Qn6JyS7MLesuJfPlOE2d
PGWp1QF071W5c+o2RDCK+P2AeFAwd8foBf8Kh/piJKJUa66wlKdsKoELKJOVbunXlkEctNy9I5Nw
X1IsXQovMg+03p9Sp1aekyxX7iO6Zt/EvbLtPfbbAKw5BqkGbpCku6t8as+DG322FMGbxC3ga7F+
NvVZbDxPxKvZMqDmwP/ZqpH4WmETHH3VwzhSqBKaQZWgBq27alNL/nSaybMNw99PnO4adrTh97p+
TjQXTVV/jdy78OOpuBtrpgjTSD3CWnJgCTkuf8mP5ZwfTbd6DnP0zFLrJk7c6JNn4wdkU+9nhnEW
s/hUW0PKUq+8m1JFvghIiavKiFEYuVW/QVs8BAnyDL6C95MRrkMH+yfa7eUlgCex+E/jpTW2jnTU
G0MoyqZj5HwXtV72SHSP+ahNBh7vImPEEYUG5gVORgS4NdtELEayuoXSIZGyKocOqt1raWrNPWfo
gPAbI1NgVNl6dPXqNhutXehK13etrr5Bhts8m8K9t9ukZDFNxau1My75EOOFRLez82rbxRHsPjC5
UUChGeMDLqLoYIJldgInWopbL+zfFRVYYAA5wDh3FGIn1F8xDl89nlxSAWq5RsZxZyjatDYahivM
5I1Lm3XehpUQNbMR24A5bM1PkyFZxZkyYD+cam/b1Kjd9lGl4ZNPZmTUYEL8bpHenXRt6q8iQI4w
kxvFenDABV6Zua1+Mnnjq5aSPMiTFAMEi52y3GhuA63CmGb1apwpUvZlqnKrW2k3f4U5IZWt2+CK
/Tp7znid6Q1y66gwxTpzEqPxtSwKqjzV7v4+6P+bg57lEBPGf9/ur5K2a5L37h/l13+wWuvzt+T1
R33prz///dAn9mvBkTIvpbVzYc39c5jqOL8gwGDSqi66Yu1jLPC99yffC9kQxzC7I0465KA/nPok
7ZDQ4blkif1Vpai2rJ9+v7FQgVzRzrKFQy26vPMf21aSToQWz5O6gwgX5NFX2rCbaQ73qQvBeCx2
eaIeqGjWPEjPmuBkw3/5wy/vX7TO3h+adRXolU36GAMNU/e0nwYDJUOOynUjdVc2M7ZO9w76AqK3
vq2QFanjKl1APWaGZ7qK0q2D2Xc96i+Y7AIZr4pKoWHFHpiU7qZjnV052qmO7dBnuudrVbpShgjx
ZvVuTjn/EpVfQUCW+JS2+nr529k0acrmhxZmMcFAfqusZwviTdktJiJhH2t1KGZfqsRRgABADblS
RR/MRvE4u8KHe27sJtuFb0C/qhtXUT86zFDk2UQxCR3HZS+qXPMou75B37tuxRF91pkzp0eDC5pC
8bqz7b1ohrJuI+dVtrwCHmaAfACNbezyNVCpOEZnkK2GKQ+aXlwITrhPsVqtiWpZD131iZtK3eJw
vo1aB2dP8SYZKHSpCGp7zLa25GWMHW2EgdEuxwmzxX6OVEUd3wsISpHdt0e0DJafqZis7JY/TG4g
wNxEiwf372PlvzlWNLL/+Or/+3NlR/mYJD+eJN9+5NtRgqTuFwTiKu47IHiaZVPAfd/L2EwE6SEI
CXB/LRP/WUDqOhmrmOk8CwsF1CKXqvNbAbmkCKL5XtY06gIr/GtjRGt5Tn87SswPnOYSvKXTsbts
W5cJ2Q+rdbC9GXDVSL9rW8bWfiWJ2fLxr5cw3rPcO1Zm1JxJPWuQhwidRAOhXHQPkURhKnMVZNB8
UVVN6AQZJrGysDX0bkq1pg9kZ64CMwnoSfXIX3rR2xRQD20aRvN9GU9i05s6sDIt9Y66wpAPcfII
XUDMW/KpxIX4PLkD/N76MTChL/hLZQPkejRvFLrBm6nIUCPEbTe+stKeX/EzzckKkZyj0aYPjOEa
0YBvyNR6AZVXb70ep69dNM63ipjRmiNQfZkbCUa2ioQTGLPsvgxNpPl6RYsZ6ap2jmL7rHWw7302
DvpDbwBC/g9H6Qc786ePAIypw6cK0Y8F3E9DyFyaJruj1r6TjeHtLRC1C/aCve8ySyQwhsqTw0nP
vdvSqfRjMeq8tcp2mU8mApmTjNN5zWaw3HuyH65lCAtM783ys8aA7YmIgvYSz8q0ZoOeXvdWBxDK
jendMyJ3tlHMyBE1XHnjus1DlxnWDm3HEZKtTmuub52YqVpt128/PCT/6v74vT2I7x07/eULDDwR
ocQf3DmVa7sRLQhw0zIPX7Tl04/IZXjWdHO6BaTU7HuEiHs8et3aRLGrk8zSyU1rpPIa8ob6VgmN
X4NnjdPNUlUdSFyz7sKZv6sNXf9CaoN2FSn6eBP3tnY0onq6xdX1yM5a33pkGTyKYhwCcBaoK7kz
t7HSKFsxQEeZiflcSzXnO73IyK5UaXwu7P44It/A4RNaOzL5sHfDe1slE5KZyRrJEai8GHkMzCMv
PZhmOb4nMWJexqbje9WExt6ZWeg3nQYtPKYLq4Z+Q/zkdOGhFCdnUHiYWpHshPGZJVza+HbY2Kgo
U2lduWaUo2B1p36VAE/zSyf1tqpsyD1LevhBRTFdpoJPyQdvnl7nsVEfZzfTn7DLVl/crM6hqo0N
imuEr/VuksxGirhtd95UJWzLOvU6pJ64dQttuLZEvXjXjR7TQB3LdDc3MXY2aUb6RUm66QYwGb9Q
nalIIl25G63l2VSEPOfD2D6ZcVu/eZGIjqYJZ0WNpuk/CEN+OrMWZ4y+pGka9NXUVPpHT/zDmaXD
TgmjwVEucafKc+f1xVbR2uxxnhBPNE7vBWS28N1pSvk+6q4MwP9Vc2COc/w5rcrpVNl6eED7Wj85
tYmdFzHPtqYlmzxTrJDG5Q9g2z3CpBqcNkAwim3GZ38sAUv5ahfJdWstxJS81C+T2gjg3jNvde6V
+dqMwyTguJo3A8Ki5UAtxaHBz6KtGWPq60Tta/6buEdPjSjl+eNrW6W1Rztnz9dNbWlHraJrQIyt
PrtK3j55qdY+sWitT0mb0Byj4kWEBB4ieStUsa1LxGEBXAmmgEbf21vQ03RbsKvcG1ety3n954+u
vlSXv51Xy68fBbvrsPZgxGG5zvJo//DrH+E8MP1swoveVAwJOjZk/tzUyl0Kxfq60VJoLXbdKvfp
nAwMvhAhIzZrinjaQqbjejF4BnswKXV4cCF9vYrBhtzo1SNuJnzL4UtjzrwZFZHqvk56ZfPX3wBF
HS8LeZPh6Ise4sc3UEjRNhD3nUtm090jLZ5OdRVFmxozEzCDgnMmxCp7ayHESvwitpS1Ta7Qq4p7
+kob7fArz57BwTyXr8bkaBATJ3EgKKYPUVq64T2BojhD4iKigvvz1/5xH//0y8em5miarjuLCO+n
1z7m2LSkOVoXctaswh/bNvzKtzl0d03LbBGMqLxOp3a6yZyh2HY5LBtfLwqErQyLD2XuJsGIFXyf
WWOzJwxKue/s3NsSDUN322D7uZFumxwdZOa3I1A03e/asf1KX0+gmpeYpDmO/V6FKzgEopbTLeQ2
SBOMW5sAmRqeZaBXJB714ZMek5GjuIp7YHyt48Jy7E3WGtGmIjj4BUsaPpYRDFLCTJwMFKdwgw61
6heNIUDj67lJ095WuraWRuVtjFK8kfGya2OjYFQkqmpPjm/4Ujg86tQE0+3HoxeCX/rcMOUe1qw4
eHmFCA8oR/RLprfEHOcQUfEJ1PFnFdE57ME4fOGbB9Ymy5cTZPnVgMk7EIoir016FJQPQHUvBIXg
O9dzca8iEqFrqO0EqWn6jtkN9EkUT4gooZM0jT6AA2ABEpM5syKnYzoxoOMu+fMvAkXiz48hw0Vq
BmSKZFFSDv5UNnBW530rBmTNmdYRu6PygPkfZ3M2TjWMNeIdyXnlDcSAsjaUYtWrrXfyLDXOJLKX
230M043hSJod6gQBwkLXSYCvsTPL/SgqNl0tlscVgdrbPKpgTZKue9NZenzpE8dUVvCJc2fVkhyR
bAvKseuh6Kx1jp6N74FZMMPL4CFkG1CCLAXwjvU74h2n1SzJO5rM/GFCgG3wKtuZKFC0MEyH2ITx
YI0r3Pj959riWuH7Fa+asi53kybxh/HU7pwsWUrO5XOtxqR7aiexY7g3zIjHE7n2jPlJqyoGQVhk
fF4PLFOWO8WWwSFf1lRvzcBmL/UOyTiHcjWIQ6mlbE09WGy+jSdvywo0Lq/1KTSBhfUCuNVgJI+t
kiLsldVoMIZK8vQJ6AR4mEzUuH9j6pYpIJRxwq4YV/FnIDvaRRnGpcCBXXpg/cBV1eaAxoA4Rb4R
9926Qzmj8nYFR16GXVf123HZ6BDqzWMwo0gJA9eGX7DKpFbcR1HX7qGlcOtILTXeYiPEgR5pdiUw
kndL+ePNZ4J2SoV9YK2+5VnJudrVubuaOdnVQCkYTEbWKA4zXwTXJ7SgvIIviMKGdbvxrOHKwhmq
9vJMkBhsDs1Jp0tDbbljV4JUHWyf/Ir0xd27vVTWDFuE7YPaBBKhNnJcm8OA/b21kzjAnOH4TNP4
Fibo5EvIaA0OLYuhBKnhLLgMmX1F63RhjrqIPClbgU2RbxZko8hPjpPHt3ruoETSWcD50Ank+eNB
+ltxeD9XX/73f/69oZoThWbw33e2d4vJ+R+rV1F2rz/2t8avP/itv/Vs9hnoYxAfGtikeWh+629V
8xemxMhUrCXn+6OR/jYqM61f2Kkssd8GnQB253+2t6b+C00oakAbgYyt0jD/lf0IPfFPpyQQAAu7
IanJGtMUspt/f9ejZsaGCpoMJpA2nNFO5mtpNuxXMynWTgXxB1iZfjEye9i6pQmoaZi9PV1avMKY
N97Pws4J0CVXVqs7dycSdbD8ME2LoODEwN1bxGvRRRf2DTtTMB8Hh0HyvVk8jr24HXUTk84YuYEi
dJYOdgpbqTU97I5F5remQJZQc1ncoTeOYdDqTiCNKD+Z49DeF4ZHlIfTmStSp1jbw9PlAX6Aj/XV
+JBPhv159ubukpa2ta1Hy6RhSfv8wiCrP5SVW1/NDkYuf6pzEukMmawItJmO82g7+xwe7zqF8nkw
m9BDIYk/MqUgtVf0vSouOWxwGBVmgLEw9fEiTTXzay6ZeSfVRqXdWeivVm0d1cbdZRnnsKpBnyLs
7joX+HxCSJYpRakfodpbi1jMfk2exaZTKxzEnlmuucEauIpi9BM0oZHAcceHlV/JzhQbx1KcQ56m
jPHLMGfz61SbCQ9AsZsKBqOB1eL1xW17V1tFvaKyf/RmTX8Yc8vmZnGGl0IDb0wv4q3UedGXVs2s
Y3Er44RSnZwETb0ayGaRd0VjCNGvk7F0lXfgI5ojafZ7RW56GyAPo8eylYFqlWDxFLOrO/C3CEAI
TXVPXuSpCouQ2ph8hFL1uM31ttnB2pi2Tl7Aak4007mZ8qK7YIZSO8SQSh53+IVbA4ZYlFhHRzRq
QA2aiDVNFA0/XC/cHykol5MyJwC+VugxpkhiQGdY0VyXGJyVGA5UyQ1GRI8xgA+in5wKWRycsOjs
5qXUQ4sjm7tRAH/EdZky9exKDEnnsBP5tiD8ycFN5kjW3RuQ1Zz2yBsr1lsensLZfoBq36p3CkYI
F7uolzIMCvQo7yekUMTJToxehA2PeLoGBDZX9YbdXtEH6PO1p9KtpjNFiMz9OS1q4E+ECgGIUqJp
lWiWt+DjW6y2yTwoKJisRKx0CYfNpxaFza/RghD2XX+2uMCAptZ6eCmymA6Zk6SufAAC8WOIeyU/
Efuta0FezeqNHEZ72GSKM4ZBj+e58LWuQGcFjmxXFpmyTqRjRMHo9vNdE8YolQwu5SeRLH4qq7aN
T3Vs6qssyqObBSp9YxNVte6GCo0QKSwjE4JKvSa0hwqHe5U5cCbRjRXVrd02xaM31VOPIlmD8GYC
b0L94WnNXk/TcB9zOVKAO8rog/UmjSHqJmulKRpGYlXD5tQNUoDWt4xu9jUQqutYbbtLPzjFLX1p
tKVNZQY2WDdwGaP7MKumK3yegGRqOrGXvy/E/2bUq+ss8v/sQjx9eWteyS7+8TL89kPfL0PrF27H
ZZzFRFXlNuS/933Yu1yGaAEQ4RsL6Ywb7/tdaCAZJWiFaB3koq61JHp8m/Uiz/8L4gCCa366/Bgr
c+WhOWX+bGMLMH9/+WVGr6Bgjocj9kcPbbIUDbspRopmnc7FcXASc67QFQ4hSaW94tY+ZL/x3sIS
s29lF95lOSAkdIKGvvT19o3ODOk4EdiFlirjedThqLLVNhplA9m4fzbbPD81LukIKwD4PfZONznp
kwu80GpAlRNWusx7Y2jOrNxPXZRbEPNhYqiDm8PbVotbAlb7i1fY6LEW1/cjQpvxsCgOUDTQMz6j
IQwfezVW4L27pXfJYje/NHr3aLtC7lusvlvIwdGtTXD4hQyh5jJFRrgxPF6+DDt8BKPRHUSFJxOu
Bt2OzQ7ZjE2mzImos3uylKZX6s56l7QlmlCgjNNtXVftLTVL/MRV2s+QBFD1kSitb7zY0e44leKL
NdnpelAXRZiics02jFCPbt0+5FkCAoOOHlKiORjAAYxK3gN+E4GqTW9imhogHQDxdqoyJMcaTYZY
QhDaT/SgY+zXfIYP6IXyExKCeAOaUB6gjiGLiPE7rlAxOkGK79r1iVBNbnWvpe3OoptRpEgo00ms
ZGylQWt73k4dy/E4scY6FoqWnGItZwvW5eN8N3d1vxGTJ4LOFvqNC4BjN+t1cc0OfjyaLRc/ZaDx
mppGeYDs1d3Zrp7R7ghFrAu9guXaxLq7zyuzv5bAVjYoa5UVIsfirHSqcdfNZveCByn7Ouuteq9j
iF/ZYiqwVFoKEXfOJrLU7pnfFbM6hBzeLZjY/NlokoFVO71c0XGBj4WAtE1oylrBFPK5ZgByo3VV
eSTHeAo8g9Avdv5zBFFC8bx3g4KoCepGo7xSJHqHYMpisTYp285FO6gAaKGhrUG0SmzqCDldjJrQ
Kcge0Af3qlgwJaZhVScTBB6QYxXpmC7hTbQRkGON8O/1wOV4rBji77KocnfqYGdf0iJKb5kIc/+L
SN4IK624tqxQeXdLw839EKc/qbajnYFKdKz+qkhsh4I+jolwIO0RwGnKCjWznhMtV5+aKZ1AwQh1
HZttf50gkpx8sPTDuVnO//rjKlA+bgUrie6ZYlo3LldGs9wdw3KLJMt9oi83C5R5Lpn+48Ihu8jx
rZKsKLR/3Ej2x+XUjgUXVbLcWcZye7H9bfbWx5Xmflxv4cdVR2uXP3KMVLfAiuSuWO7Eoc8tPMLc
k6S5cmX2y+3pLPcoVAnMs8vd2iy3rL3ct6xvuHp5tqen9uNCBp4339m24JqGWUP/utzdlh3mhx7n
IpLej8t9UNDGbMCcqjdpSJx9QGLvUgoIN3p0tIICwbHLsArMug45SZJKrpBCfc4+ygqGu9O18VFs
ADGl8EiXGiQalnIELQilSbZUKcZHwSI/ipfpo5CplppGX6qb5qPQwVnfUPVkv9ZAqEg+SiKK96VC
aoYqol6Kxo/qafoopcJf66rIyavu0tH6D7uSDKOkOMhKbxUZdG6aT9WKHbkY75p0itx3MxIh8uyY
HdZoPeRDOtbO2q2YdGyUvu/Sz7NTVZrYsiVsGi4uur2/G+P/0BjjoNX+rAz4P/Lqi/a1/bEM+PVn
vlUBrvcL7gWb1SkJrSxof3CO4NKzNbymtg7PdQGNcSN/KwMWmNgSkgqDjNXu73pigwoBjZ+1KEtw
loAu+ytlgfVzWaBp/NdUY8m602jZMdn+vizA6QQSgQ3h3spcok4s4tmaomORGMbTIYtqa4eWOSVa
YRznz2QIAU4RJjhuF9fxpSx7AgfbSnnN+FZeE+LsnbAxG/d2Cv7dtyu7WEWt6ZzibGgvMxLDew54
wno4Suk6be1TWYUE2abAwbDXrLuZfRGi6XQ3KQv4KUnHiSF8X2HEqgQopjAi4CichH6H4k8coH4W
V6FjZNve4NoEyHpdWnoSeFkIKDLNYzz5LakUSQ6pCtu1sdKViFayxhbhh9l0Q2MMaCFzvePcRovG
zp7086T0HgFKQr3W5oTUDKJGB/hrRr3RHS3b0ktGzwhcvJOmiFttAsQc6to9/rBypdmMyIoaADv+
hsr4aswz5Nt8xgOhDYUeNHnTEUKmmcjBofYwLQGS22RJv7UQbnweR/4Qgx7UrxOATDC5xENtpuzy
JnxqW7gS6c5rO/KAzRG8vzOzYNf0nh4rCeGoxtgZy0S+e/M4P8OuNs6QcuYdSRTNyTbS6czqn8Rj
sL0bggX6K3jd9Vtu9NMKhLqzqYZsoF4SvA0Wdb4pimw3sGH2a2H2zC8NP2msOTC86kov4KCF7JH7
JCPok4yYVWuFNPtUkEz59yBvxQriKH6Goam3dT1YXyPIwwxeu4RUDnPcEt/NdZLH+a0mHUnxRFt6
iMFeKmtDpv0VkTfpYzQn3otT24wnyOcG/o+uvxrG+t4LzYT+y1avkcZDMscEkDyFndke017NWCSb
1RYYq+75Y12qO2vKAAWJRU8JJyC5jiJTbmbHYX6Ly8G5cDGwiy26GsM1PTRLnES99Rq+K2XU2WGQ
SjN77xl+nELbznbkPBlXdodHIq9sMOeukzzXJL2fiqiyziBjATSxQz1RwxlX+mgt6bFldENOdHuf
ysVcmbfZPlf6fVWESyRDYbknva70l4JB2HUdmWJPZH21SyHI5SCO22wzmrF1k1XjlR6PYF0Ake0U
tQMIHHWvcQ9PFc6T0NZ6FTqvtTF+seop30dzRXDLnFv7sg7NjeNWDH6dQn80TPE+jwbDYCUy9RfH
Le5LpkKPKD/mrYT0cy5jm6k66CjlYBH6EhOb5aqneNAsLRgVu34loSe9dSLqZJSbhvfOTjreFgM/
FMkke3BxPQYDbfVaxWN6lUZ8iKNhJHu7J1zDZcVy5xhtB94dp5PfCe2+KwuEFqN9KGHsFiRqBhgh
csqmLBVn7vbsYoXZzp7H7mCHstiDt4Uvwzze7zksX7rSS/YOqcgbBiX1ymkxtITFlF6qVjW/SOD5
gQHPAs3ZTJhDZYlnAvKmBwcB2rnS0UfzgTpELseCJCQA3rfUIpsxs+uruoEaHXjexurSfItvU70G
nJsRDXNm+zw8K+EIVt42tHOqRsauwFfdMrNWh1OhDs07NRavxFRXozo5W/IGqBMzrVfWsWO4z50z
U6VUqswSSLdzSWTxHN3IthRbBck0/rHZcoJmgL6DkYpM4Sic0b2hMgMO1rPx97zhIZIzxr9MeCyw
m4j0EKVlJsMwXl6VylRfA3sk4V1TnlNdNEz5I3DKFFyYL+waU09T2JQ6yRPOGHWfqYCiSzXF6cwQ
8C0jLvsqLGPvbIFb37ethQyPSKTunHSKILsP4THw71c7daYtolf3Vm2B2qBnNdTT4JYqovFcQiVz
M3uNu9t79Lg1TpJMuSfcX8kxl8MnT3b2jhtRBpSWwwm6EUukYUyPbWqT3D0r3jHvzea2S8P6OlXH
+lEJk4xUk7xal1obbTSPuASpw6my2tp4EmOu7+yOd9mEbrmJp1T/Ip0ISI3lVa+mUS+XSy/N55iG
7KHTNdhfOIHYLKZetCXCAST/HI0QrcL4VtOwbJCEYfkDypE7Crh2WQTL1Tx31bqddBdRxhJ+MzFR
ZIyWjnzRtJH8R9MiTGyZps2R0W8hyXR74cnqIevJ70PauBZzKG8RmpjrahiwtM2IGMDKK4VJ9s20
WUTgJw1I28HTIvEJLrRA9kyXNjBau054xK/aUK92SGsmyGN1470I205WeTGqz1mIl5GTKd6Hnb6a
mcnfyj5V3ivTUQ9V58LcR051oyVFtrdMhehxsqjP2Ty6D9HIcFZTa/UuHhLmb4MTKiT9KPbGiJ3m
1Mz1WwGl612VPcd/33QS7ORkRtvJGDVwO+zZqGKvLABnjJwLwlJIlC5HK1d8regJgMuZnZ9xmTbc
/WkaQYajEGHM+f/sndl2nFi2Rb+IHPRwXgOiVS/LkuwXhmRb9P2h/fo7CaerpLBLulnP9ZAeIzMt
ERBw2GfvteYibMmj1S1v6rDOdmXEI70aEZul+LEaggucwK1fBMlE+z6LYKaMg3KOGmpNcFR+3fdF
upNW94X0Cvbq5QKRh4zVPafS/gIjhpl99+Jk8xe3HG8LDR65Mg8Vx6vzfQOXft3UMSjJsDpUkePc
9VWq36fJUHzDizA+NAE/2Be2wq0eT7JJDwjFUHAcqrqte7nNbLYG9gWlFsDyhf6osvvRS2kSSwFp
a8Qh4nfD2LnXtawn+7FFOtCRukvDvB/44rAi6Rg+MdjS5Va33UTVs80hWV/EVa2UXyoWUGov0fva
GKSwi6YwP7hK2vjtkOgERRnpmRZOxaFrYucLLZX6K8RCtp7BGGVnkJ605o5sgijYMu3IsCKRXEQy
Be1HK/nuRmOrfLbqYLRweIJjxfNKRte+Rp7uFzSOto0oi01vtw8414AAjWFGL51vUobmA9jmYWfH
FYPnXHaX/M1xI0j79mAQHOLGPEfcitdTVUprlZKMdk8+ibKjFvlczFG2jkAoHXiDKJ8iJQ4JN8w0
gGDadNljsLts+DYPM64RGAzDk5mK6dAIW2FgonRbrRgnYh6WcsuY0ZEIy2jO4nifBhvSoSe/LwO5
I+DSRJ8AWLDFi43X37zJZ2BgCQ3TPVImuSejMKCNoscHqWJQ0LLMQ65WAcO0SdsKnfprZ9gZVDtr
2sZ1H5NCwBaRwEC4unFWrofArNiERykvsqCiocXXvOsQB9AZ0/OthVjkxewCyugqrQi5WjEM076j
I7Hdh1btCqf9xlCjTq3PQU3ui/RiBqD0/f+3ifv/NHM1lub3N3HxXBZvWrk/f+SXbFcVf6lQw5FY
OEtLd9HZ/Orkaih6wQIs+6fj7o7/9WsP59DK5adwkGER+GkJ++X70v7CSYAJgPc7bQRGr/+ks6vT
SH6jwRIuznVt2QuylzNhu7/dwuW10yJ5sIdzULEk+jJ+H2SeFbhw7FI9K6veZWKZ1I6cu22q5ySp
P5BLC78+LeC63SGukTMeFJZjHdpb0lQDs8ye3glCfptXuy09CCAxHOVqQMmxwacDLgp77bRLlGFQ
iFsh9z7v9/jB8ranLiHHQlYXRcbABwtljI1Z0LQ7twirPmCm79U95fx0MZkBKnijrg6FYj8qbdlv
h7J3yIwahc8LtTpPcvD8eTLihrSsRXJsx6xccYRdlbHpgGwCbKegrqzrgcpnXsCWLMS3M2FHTzx/
+EAL2fYXMdKeZq1HEi9cQ7NxppoNVXZYY59txx4Pkm+JktqUaY5zKbD40CNledvWikLAhV1NcsuS
32MgyCCeRbmZ7qqgGTbJ3DAiJBOKX0x8SkAPtA/6Kx1M9hc5TNrtYIOu3paY8XxElvSD6WgSntaG
yGIoXxo/ser+UaJyuw/m0rE9yrdq3I+li3AkaCxOlGClTn8MsqQ+Hyw2oK1uN2tTS1E1hVUNnVFr
YHiW2hLUS+6ySjZ0Ra9xsPZ20Dr3IpnGc10OuPPixKzlJmob/Bg9t7oPRndSb2o7XevIOfKtIeGy
0sUayX9MFqUxe3EFrgFxrYg6zKb0oZJBcLT7fFeXQeSTXde5G30YhvUgGeshj+rDzaRLlQsdVpXl
IcYcXpwgVp9m6Nkbev8Y6BZT/VotzOkp14Rg89fk1rYrx+qThoHrLLVl9kgJaq8CtaeSwiIieU1G
oerrjXOV51PjI+Bm9YUmXntELdCQpX+u9eswzOrN1CPJpFIRVyMzQtzsDQxwEiMOkQhGB1ZOnn6y
kTdD/Y46pumJUu5lkOgQ68jhxbUTfF2KE3aEiSaeg7zXKMMhi6fbUNY6M7e42w9N7mzg8znsjIqg
/UQizDcac4rfT+7sB24z5SuegBhhXWWAz4YUSRMQ2tJ5bmfmAfij+8XFcbTt28XsYrUzyHN4Nkhq
8EUbfhvUd2QfN5e1q87PmcwDv6vD6R6rZb4LZgzZnqKoIllV9LLXfaW0V1M5Fpe1lZBwI0s6MCu9
jwFVtqnra1FQfrZDBtaDIoo94ZzhgwQ4QMtZBtltSg/Ia2diY3uZb2XJ3qtxAnCtFrKEGyuq8cvI
0RCbsjB1DJwWSPmzqiJTCw15ddXkyAZaW81+FFo67eFc4DaNCNHrx0ngsZTfEjU2fYPxjWeRqLhL
MiG80tSfxmF6sLLG8oo0FKMvegYjyG4Nwt6B3ld1VHX29dAStclhU8vupuZ/b8Wf4JsPWpsoBd+d
cHpPWfxCgt1ba9zPn/r1YuTtpxnLYNHWF/Wv9WrEqZt/8fJT0fygDcYbRxv114wTApnmoOlXzeXZ
PhJzfr0YdUIU+IWOiwFleW3+IyzOKdBOtVCG6xpRLI6hGiYC2bcvRrZ/zEW6brwsBgPM4kBIEs9+
spjxnaG/AdAxHVBfF+laVVNJA8HsP6dmy2alFUX98Kqm+IPL4agueq3W5dNA9VsyQQBzLLCgt58G
XEGVCjr9NHoK7TJMaZSuOujzkTf29C7gPpndF4cHGa9K7gKYr5OGF1wwt44JfMYpvgsp1St+R0Tm
WZZpn2dLcbUtdMrghzZhf/1IG730fk8/MYNMgIBwHxDan1gLIaMhVkBUdGmMPI++Pc7ZZzjMrrGh
aUEt30+jlvjw01xgiDapWVOqGtu8bzDUNH0pv7OraDWPGRBcY0SIiFzySCVGvbHScA1hP7pOO0KH
yb5rfcbl4r6N6rMUG/G4jlvFvgBw1ufb97+HReT19qSIv8HVrjsEeLC+njS8nUkJSVLO2stjJEEZ
usxOTQRZ9GCKDp3z2IhPVaBlj+8fdrnXXh+WOTO78IWryL3IHyfaM7QxoQn4q7gs3Fm71NKouyza
xouJhLt//0hvXVyYxDgSYwPMYi46N/DOb++zirfqXPNivHQr1Xyqh5JOMgC+SV8hlVmrdUcsgaFO
bumR0T7kH900pyI7zlJXddyohrlYQk8PT6QJ+SMF2KJlP/OUJx0YzWz5DBZ2srWNCxrlGF/9dsjq
Y2+5dH4QLtnuBzGZ56NtoICCSkTwc+KQD2s0lQ5Pxp2mH5XSV74KZM5BM1aazQ5T6tx9pKX+/YtC
e86ygaOXwQwTmLeXT7U7q7CYzl4A0s6f4ka2zOuVVNKSoZtfhIchitPn0CUyYJzraGOT9xR7dJCc
Fwl7BpYcbgLPLJP+R9wYzvfeoptweP8rNn+zvThMhbiJGCuxtvJ0nkj/7Yb2ahNJ44KKrgqEi442
WuIzlne0hGbjESSm3vT5ZHUrkmhpIGoFhWNTbbPlVZ9iA7qtMov3v5MN4cOQIFynwkGVQcH0mQh1
1w/qAvHUsY4gSJOaIiAX5XJYCo16KTlC2DoJg/SlEmGanDOcldmtnoTXdCHQwGWdU19Ct7uTx3rG
XkobLUai5TdmNyN2GtzkPFvKIOpb8xAtpdF8rJIGNSLgjKcrZpiw1FHDUlJpS3E1J+M32MPyU6cq
VF5DDgsxAK7INELX78ACDOk2cJAzEBmTBs9gKani4qJWvnZLaVdVrb5Py6Laa7XIvsd9ZfPcL+Vg
fKwM+6VIxMlPubMUjhpu56t6IMTdHJp6ox0rTOjiVJvQUd3a65ciNG8NytFKXNErp0LVtFLueNXo
g1csJawrnexxzNXoTG9E9YmRO6WuSBSdiimfn1y7bNbMMJJ50zO13ijkrT2hpRle2mP9PB9r6eJY
V49LiW0sxfZ0rLubpQTHVZbvCkptDMdLhU5tTrWeHCt3J8DL7BzreXMp7Y1jld9Q74fmUvkPyyYg
Pu4HkuPewDjuE0bDQWNAtmQW3HRDDZcdreKSg/4d/r+uz1/aQRmRY5PiwlJeftOnPJFwDDq8HpV6
KVOZpyO5pfW87UUnA+xXMVibhLyOT6qjGPtkMgjw6PgOArK6VUG2ZkT6CAqRgPchPLGhxrIxhKrX
ZFILriLwSE65SydniPxpzIQ8R59gcEcNAf3fwet4F25sJUqCK7qphh16aOXoOWkGBusN5tBGrMhj
I41zPRJcDfNHMMddTQGbEK9sA+aDkejIgBmYZMLkCqgKNnTycmjts8WKWegMwbw8Ani96sFYtNct
6s18XYax+6KgzotVXy11uY1Nt3MvQemGwaEwHOkgtynGtp6nXcvWrCHHPIycfB20PWk/ommLeDMB
3p92atvmlWfpZEN6Dq2mbNtA/1W8BVf8oFQ5iTpwCADx8o+qXJGcrbRc8qJ4SPJc5HujgdyOulba
t3MnDWPDtkbXzqIhakGgORHb323Q9PgseRkbB0LvdFy3FZ9gXcoMJxt6qZkhAyEpw0XuTtzaCo9K
4xND0R0aJN9kCAQGiE0H6DtbTKelPikWZ+4PCHCCqQ4fIKfMz6N6r1Hxkz1Dwqqnp2mNPbKMA3/u
AhIAiA2pxHUCiN30jLiGUJ1XyaycYRs2N1oVhBYfVzjVWpuiudxHsTYg8BVmxJaAv4eaEiIYt09o
1Ai3YvKA5RgrXxuiHLFsxDxH+qU2A1EjeIY8IuNuyga9u7QrwYwWMam8sLqCVxJe+5QfEOQrG5sg
RqbyhZDsIjrUUw64Gz/9HJ9pMpR3JtkMT9YI+J/JNzfvpitGBrhEU9BLyDstyf3MwCHjkRq4jrW4
JnBooLJIwqT/1Fr28Fw1kbHrHTJ8wKpbRDYVwHRI58rKZNwUDVxwYskN86aVlnanScKnVwPNZnxQ
2uQwMdLzJN41o64zzwaNol/FiiPuf+ZvFUlCWJKTtXDWRqRVrqfWS3MkGgo+WInYRDvjDSbuGeFx
d+esko3vamJk29uKQMeL3aXpre4WgogiMxm6CznKpfhcnKAYNOB7l4xUhn1ZzuQKjXou562aOsvJ
Lx99YH3ic5E5emlaBWfR1QziVhExQLMn0p5Hp8pol98UjcMj33RUBSH/jzVVl0V0VWvmRAymUUUq
XzdMsu4iV6IKGR4WScRVi6l+jaaaHCv+HaQXZ8QCMiI9o06WRX4PiEYc3D6OXQzN2Fa9cQrtp6FA
PYVWEI22IUe1PQspcxN6YkWafHJ5W2zbQgU3IcL6i6nqDNojM4r1Q+mGojsLwJH1/tQ4Nbn3zmRs
K53LSmu4nhCHp9b12C1McjR5ffow0Dtqd3lAKveEdYg1hCYuLBqbxhqDgClqN3ArxYOiBvkmx95Y
rxyTZW5qhug2LmV7Rlx5QlCN3ughy55FIAcaLXFPRE4frjO94DGZlQBbuIndoP6RsyBPB1fjlloP
y4q9TiyMobBo537NS4aoAq3piLsJRCZ73rRGr1J618nXRvTiTpko0w+zkI32XaLoa1c5sJN+Hw86
v2rMtWjGJUuQ4b7ia2EURpbnZi77Xl6Mk0POdI/52HXanZmTd7mbBzB5Xqpq7YygAiTORWGTQYLa
D3V/VBd5fxZOQxV5rtXm0R2VCJz7RZDFcClu+1UaYS1ciaF3a94CU/0J7YkWL/4jwyUwiwps+lxJ
g/i0CHF5Q3eHCNWDElTDM20h3IGZ09pMzfGA3DDLCPATdnUbI/Reun2xDtP4emTuYV3mdsXYv656
1b4wtcgcQYEkQ7seoopvbSDwASzl7OSsHW2brYEjjSQ5ZODagBDX3P1YCQnfmoKJKS/dfrt+IFVX
u0si2iA8DrG4517P2+tC0A3ZdDom8I1LbMywGrsv4dRYyFXtbBln6wVty8EKpXlhBpnb39ZBKwir
D7mj19UxDo6NA+272JApZMqmioxrfVQzm0iHJYo8HkfoKWmjVIOftyS/M/HOO3mBnZ/P34g03ODI
A2o1jKq6n2qT534CVYuREZHdxbEq/Z9I7INOCtutd81TXlkUP77J+FsnX+vEfv7Y360UR4Mfx71p
OzoQHzBD/54xOMZf+JLZ/tIQMbWf1LlXrRRwCYjV0Yj9FIP9Wy7+FxIxrFi8lo+ziX/USvkpD3+1
fzXZurJtVXWTBcVS2V6+3RZRlSBlK2N0ikW4RDPGzO3mQpD/Jx8nO312VeRTVYmHml00dvnEblcj
QAQWqLTyVOneub2bHpRMpjAbsvPeNWG2KzbdEOzTmapQoSR0SOGR0ZNE38CYASsk01hjFbm12FRC
QdhlY8Vnb39TBT31VsSgcskeXGu1M67wPZJLF6o9DpqCYzK/9pO0fewzwYA5LnnmS92zreTZRpXq
g4FvV6nGvJWZQ7Ov+uYRp1flzVZvrCAtAPEJnHtirG8TQ3vuGw5vW9VjVtI2CyXs09KhTrP1Gy1i
wKEXnI9djXKtNvWjDcZkJRfy7KBwegXvazQ/YNt6xdk3jbsHLycpAbk0PSVpKHOi3pL0RU+VcWXb
XMrSbbCj1fzSrOcSmJBZOQUug4qsOm5bn0qO/qrKZ+grEy1JoFMMRnq5S0iUIXuPAS3CWv5vat7g
c5Hr5ScT0sJWsegA/emLUGfiElSZAdZOavNNWGY3Ysr6ddZySCpC68wyQdrRPgO1VPOBjMpOMcmF
n9OWmj1wFvlJWbxMWIh2tQGDwgomJAopCS0rkYXfgkzRuA7iDtyJXB8Rc61KyPySIr2hTsE4q4KB
ahLR3gVukIJIRm1VKdm8qWYggYPL1TNY2FklHZx4yt3xJonrCR0TCH+/crgPKMjgTeBmb1RxN6C0
o+Lkj1y1bvqYDxUmBOKhRBIbLcHkV4b5eHAETrSel4CvSv4uszqIChqt5xKslLOwDu3AZlvCy3DF
WKvyABlecj+/oIpH3cB4b5UN8TNYbr77+ai3R4fda0rhD9JtGaCV/AxBR4xnEF3pTjVfqHUrPKz5
j8fvOw9JqO+R3Xhy4HxDwBor4pj56muEC53tZgdVC194yLmrmRVT13B3uoTtrcrlWaCZP33OIv7V
dpNnQ+OD8OQh1qjS+LLjcjENupvYCayHmucEY21wGICQXkRInjzhtI/k+OFncviG3Y6byeVpPF6M
ouKhGBT+apXmzzmA63VA0XPANW+RMchNS+RjcJgQq92SXo/1g5Ehzl44hIasqs2cQ/KBaKH6ebNA
NNSezxBG5PW1yrgN6cudGzVojFriAEkdHkqkaGTaJgWz/JK7DMwqdX2RXrg6DypBBOqCn2RvQ/rL
mszYF3DN8U0fWZfHxwsOzLwj+EwnIp5JXsfsjHAC1IaE07W+GYn0AAmo2I5oJNbwjHgMU9pfx+9W
yTl9JSjOCaFdlhBugaKCwGFQDnjHu3x20nmD3U5skSWlkD4ysWHElvkDKnvveAMsdziP+E1MiM/W
mFjGRM/zbc5i3h2/ZtkNBs8BtxHaVbnuEy14IrFJ2VkLImSm1PWKTlN2AaYFL7HiZ4QhfAVa+oK+
zmBYydOjKjzNOaZKTy+04KA2XXHOrnO8tEZr6w7JswLEEIImrM0g1Re0IE9EN6vKLrR4TkvGb+d4
QMXGsbnJitwozpVWcPSC5ctJcoTOLA5sm6gqzK2IshbFxsgv02DjwJcnjQ/rhs+Ov13VOBv3gw1N
k62g649xrkILt4w1XhMWxVBjcRv46hQnFVvSTW8ivL/bWSumLUUcth9s4R5GmcoLej7C0Gk8RU5V
7nKXFSx3MuPn2qSLUV8fH1o27bAUQuCemoyurYZborHMG31KQLAHRF9Y9NB57QzcTPVY0VshsSMt
MyILaxX6qG2Ol52TvqAV4NLgVKAs5hLb2M/9NOdXdhrfq1nQGjFH2fqKa7EELgIuJ1OCax25kG/j
S9+6Qf1SO/znvEvWScAMMYxZT0wlizda03xzVcVaY6gJvbJ27vOS8jdVomtl6C4dxsArA+z5YYpH
QMcKEYSaz0xLXSPzx+xfjArE3zmbv6ZWlpMtS0Vgr+FEtcpqnpvkWU/K0Uc4Rg50rOp3VphmfuvC
Fb2gI9Ed4kHlKzRUeg/YSjQiLxKVKVxUxvI6Ip0PCxPiFqS+TTsy4Z5SiXURPn2LDzqqNEgttXKo
gu5JkWX5HQD/NzMmKJXUvzF9cWtDmWlnKfPceiz/w04WTblh1zKKiiCw2gD60fDMJ2avgN7SS5/h
T3AhyJdUNplRDO0lfXbXYfqIN2wnp1kqj1No9l4ETz87DyJhyFXTZJrt1VNax5dWb+vTOgS7rNwW
HeVD5Nh377dST7rlS11j2gjSKHqx44kjkOsVwIbQOX02wfzvnHhC5TRHL3HKywVD713XwGyyJE+d
GXOnv3/cRZRxUk8tuDdYHQzCHEM9qafodeuTkFW304bjYsczaMTp92LA9AsX7eX9o500tX+eJW1t
vAaaACx2crR5CBUT5URHkC83yFIJiBShdYiw9+d5/W8T8NEmwF50N/+ZoEC7umyevpdvdgDHn/k1
TF2SmUzUzmjUmJuwBfi3ymgRIGHNIOHCZBhnOdzEv3YAGsNUHRcpo54FQKrzzf8apgIuFRpcBRt7
ieFohNX/A5mReTrXcR0XLh35Py6Hg4K9PEivHhQVKaIaKDTpEAzUJNYw23Wn7hH5jbmE2vyMuEnZ
pEQgPlueGuvcoA0yAJdhzXUk3rLJrID7isBNjYuCAGkVSjQOxlAlj9EFzd5uuzSRY7BNXcKIYiJ6
h55SaOa/Bt2OiB6O9Vm10P8D3SGDpxujc63PLRhXq8F1FDYKCo2KnmIpP0BzoUNE8G3GWxEifK9+
0YsmkF5pS/hFnxKQzJqxBqc2ODfoH7tIXMUxhYoU7MVXvIggadEmJNo665pZmQB7wer3Qjxy7t/Z
a/97aj54ahbvEUbl//zYbHhq4u9Pr5+av3/m78fGVf/iV+BsRmZgLo/Gvx8b1/mLrbSNzoFxHsTd
Vz5rg8dGReQnYNwga+Md8K/HBuGCxR6cG5WRAihMYf2Tx+b09QLj1WISireK/rfBo/r2qQnpu8xu
VXY7Xe/QdaLQZ9Jg6pE4NztDUHdZTXEO5j8ufBFRSb26Vtc/XyfvJPbQRV6aAywmKsZRNBonz2xd
h1i951Fuh07v186U22st1jMsIHG++y8OhRIRYDwMGF6lb0+0MZJe03JLbk0N0HemawP7NuT4DIjr
/+KsuJTCsJk10/lYXq2vVqJZG9MK6C+S63GMkZzPtd8AO/Lk6HT7989qGfa+eksfL6DBOZmEjrLs
nSYrIczo0sziAoo4QKEx6TSwScsde9AoRYBMsoQVv8RNeMzaS+/9g3MP/uHgbCCWu5hp1Ml5woIK
AuAucquUpo1hbIzWhWbW5+8f5aQ04BQtdKM6qzsGRYPZ99ur2ZIR0vZ10KHwNu2Ge7NoWavH2unX
yZLV/sFJncgvjodbQJ/6wg1EHbSc9KsvD7GjbkSa7Lb0HoirTpsfjqG/kCmaQ0HPz+yAd8H7J/j7
ZUR9SigfjTJkSL+lIgQRmwLXKLvFnILOjG44X5Yo1+8fZblMb+8UjsI4WABD5H1mLJf51Xmh7gbE
TaDw1oh7MGmKck5xdQWGhsaPmlsfnNOfruLro518aQiNwjq0sm5LpIy2Ckh2Cfuc4T00FJoDgio6
TZ/fP8EjQ+70DCkClghHpBFIJN6e4RSltjuABtxqkW0S/Wpm96HakVRQzojdy5AIh/rWQf3o1ZnZ
frel6h4qy9h1YVNu+070a9zQWAcGp/o2joayn2zgR3oga2C30ypzotDTwAh+sDBpf/j+DRVPy8Kl
cvTf7ji3peFQSh6jeACjg8UcpBitSatfK4pBcEOroSB1y8E3uHprMAbmV3V2RjaELpnuiMi8sArF
FWOcv0Ha/zlQ7Y8fjfV5ecKhQZ9qkRKRMWS3MolwI1rrQWT5KJ5GRte2XBNB2X4eYyPx1AEws1/i
2TiMRdKcM63uUz8fAUz1pEWiWEtW9VSoK4PRqR8ULhtJPZwAmevNJZHSyn5md+ljUsE46likPNCv
uO+Ym97L3g0AJcS115iKs4G2t0Q+Nu4aLe5Bpk1L/zKDQx5YAguqdRaZ6educNnImZOxmow53TSE
f9AKkVelcOZdHSOHnkz272OQBedkjy/B7HW/BUqhkMIwvaSTcStdCBEC7+BO2pG84jcXm/fv1t8f
EFCIFAY89aYApnJys44tPQ8LYPo2biNoAF2E0krda/F4181Bte66XPvHjyRHZCiHhWSh+ouTI4pm
7F0xp3LbBMFea801muRvojDPGwOJAcOzx/fP8Pd1G9k/qw11P4HB5mlDvg1FX/DdyG0yZXD2SZ7b
h+VAQas3k//+oX6/TV2M4wBSkRtB2j31iIedBWwAPd9WuL2FobDW9uXQOR9cwD8eBWgcZQrjdq7h
2/UlZ3eRy4ELqNiNCgzMEcqOEb97/f7JnKpCeQNxNtjTXapFsOrWyXFS5AIAElHDj6NW+qhHko1N
LDvAi6JkLNY6lBTc+GzakQK5D0xjt6UJjPmDj7EotN4up+hl2elZWEAwrx73W69eGHUNYC7uHRiW
eJNp0Ypsgx5CbsxBQlw0zNnc424S60Ytf2Tl4NymMhm2oaX2F/k8Gwd0N8EH34D+x8+EQo/4IIh7
1mnFEZqKogSR0W6LsCv2amOthUoo74wx+jLAaQt8oqu+ZAgCvKwm/rSrwE3adKJ84RZkmRbZj0wb
+8vUHf15Hr5iN9S9OpbVp6no4JTLGKJ4GA2HYsoucS9/VFz8+QQE+zaDkp7n/0T7GGiNyCfS0rZm
NN2GBMhtusEMP0esYl5VO4kftEAvc8eWvLGa/IC85MmNnbu2scW+q4LAGzGUQNwqxU05O+WdS7bi
jJnjYLh0TpnaT0w3EoV3hcw2yHOqD8oj7WSbfbw72bD86wxO7s5BZnzgciJJSUnCQzCL4iCtsVgy
NHy5cGeNjl1zkqh7o6Tf3lb4w9+/M40/3gX0iGg5uESBnz7u7sRagm6w3SYKYfdMP1zrmbLq2gH8
s4K8+b3M+vHB0bXoGwpW2fWhl5Q6aURGxEAjbDe6StRaYyNgGFDuwAvUu8qLOCDJvgx/zCTUfkyF
prFUOp8cevKWmqBbU8QDjoJmp/WWeq7gdNnNZfnEgOeTPXGg0Dw6kERrfXDNfy/dXJvdINBHsJQq
u6W3C4+lu04aMIHa1kn2UATwi5PMV2Ys7/TMjQ/qxD8s2zYlNztPMJgLOPvtwdosJf+ZRWdbhcWL
QP7LW5vZi4ny6oMjLb/pZIHhSIt4m9QIRz0t7MkZ7SonsLiTmvAu1YzwIcnmpbMxsZuwphQRhGoD
ZA5s7aMw1T+8fW2i5NHdI7uHfXZykqAMwfQlKv0cZ/qC9vh6dOpb1QxeMkc+s+W1P3hBHWvP387V
otel6Wy47dM1XfRKO8Yxtyzb8OK2M6h7Joj8UwFc3+jnH2hu7so4G/1wqihuTCYjfQt9VqVaef/p
+ePNRK+ONwsdpt/m5HEneyvqeX4Ht5S+WjkkkSGaXClxGXpWlLy8f7g/vDSBy9AtXNjPhA0vH+fV
W8QWCRmV3ciXPDWM1iot8ObOjT7YI/7x+mp0MriTuLymu3yMV4dJWi0sNfTrW/bIjef2YwQyhCAA
OwD2MaB/9UI0Xr4y1USBBQQU0A3IUFoqZ/Nsf7RG/r4pR9jOrpBNOU4R6/R5HSZiP6M25cP0zC9Q
WyNyaeaLqZ9CL8w1xavanAwHR+qrMu3UDx6r05zgZYVmXbS52NTtmF9OlgtyQ9GaFWqznTQzeq4c
4sGYfYbyqgVniVbZLm3bKzt+AfGSDGpXvV1nlk+Tk6RRzJpRymx1Gi76yGBMo0vZaZ4VWu339++M
Pyw0jIZtwkRUnAfOQhJ8/ZVFihtPVmHXW3sMmk1nIgozIaCuqeXjDy7JHw6FdMXEdUCX2eXqvD1U
nGhtVaOS28o5yF9MY3Ju5iICWK3Y6n9xWtSgFq3upaX226pWMZuWlWvWWzg/zQ34JntTTk5wljQL
ufhfjcbrn6vH6+bZHxYxjkRbhBIRH8BppwLUdpiUHUeKyTT0CaKvPuEOJWZWbRGvjzmpU2U0fbB8
/PFSsr8madzWTNr6by9lGKoFSn4LZDuOAjQHpPPGSa77jaq3HxyKuQK/7GTVpNJQ6enT1UcgcHIn
u6lZdiF4vi26cbiLNjwLHCmROcw+6k34eHbTgmejJs+82ugHZcPOsRvX8+gYOZgbi4crNugx7uGZ
Zfc6ACHg7NAHOx+JnQ0cAO78E9wH5SIl9bhF45At+a7FAtQoOCVw7zbgWmx/1qBtBpwz05m1BMUS
we3MazweUUKEV6Td2Z2O/DkzR0vfJFo+2mswRJH+KAbiqn/YCc2ScFWxg4nOiJA2Ar+BnRd9brNS
m/ZZQXdti4o4N9eKWmmHfEY3twWz3reXVs5k8cKU3RTc2C3q3w3/rgxINJs2RfthihTcIBLW8MJ1
igXiYBllsumsOvsE7s8GHFAo5U5rUvxcU9jozUpE8X3e2oaJ4A8jyB5iQohyoyvLdDOlAAnXQGqL
5jzp2U6iKhIVEV9tOwjyr3trGv2yR5h+liso+ug75JXuV7m1FFcxJvAnB/0j0wj4ld7sMrv8VFlo
gfEYt8l0PQRO/6mITWJrJqUWzq1KzkO4Jos47PYUseOmdkcRM+kOsT4wkJmJRGmJkCkQOJXrLFja
f6qiA+OrW8v9nET1wknMS8NrzagnRLGqLMb03Q193k3XW9VDUOnZY6a46q0sEDkG+LV3yhJBbdTi
qsumTVG3mxHVyW3g0EQ1I7TciLO3upkOfirSfBN2/cHopwEhSfuUpDb0k07H75qMxgZt9nfTUIY1
IW7Mnc3G2doQeNbCjIk3EXOJDgfMLnT68KwFw/DsSESVuBvQODj901zbxBMT1bR4UVcWWT94Ftc2
AKNrS+TNWiPE+Jop0ezBJdHO3DyLLnBYAPdxMNC2cXA/zoa1tRTtJo4xiSGIDvYBVEVvTNKOooKk
yoy3hN+2znwDMnpfSzjf8TxZ/JFepXSXxsFsDqA9dX9W03o9SqiOSRQQmuFARhqMyCeY0r0OXPMW
1fO41gY32jDvh4ajyM4P9EnfzpSut0GYVV+Ra6jnReSggJK17RM23rzYSk22sMQf5dKw3hIVau2b
DIGoA3t7b6ixvm8nB/Li2B90jIKxVWlYsafHHH31YxEHO8cyP8Xd9IjGnXQ+VdCo64LHnLyuhicw
d/d95wAAUWo0/JZyx6AvOLSBAbYzLF00OabC91CDO07E7EfsG27jRumv67Bxb9sOZNBgtOdyIgEg
GxeokVL8aAl52bmGjKGr5lhYcrd/MVsJ2TwmMxpZRh/LecKCVBc4OVdUmg3i+TIW8g7cNWhOnZvn
ISfXZfSdmn0EL1MWCXLQhy+ktKaX9cBdlkyIn9xU26tdOGFokP/H3nktR45kafpV5gVQBi1uQ0dQ
BBlkUt3AkskkNBzSHcDTz+dRXT3dbbs72/d9k5ZVTIYA4O7n/OcXYudbS3jDX8R2YkFs4z9T5sM/
M+cJIAn6lniPmDCTzYJm6t2wnB3x6shJDAjgzT7QefZTgFz64BSlTZBI2AVyNQtkr7eG4cPyKIKw
S1blLD3jBDxr9oC0Lfz9jiuF2VVdbpawks+kokwPdpmjKa/qIjuqHGm/h3Dm3lJ2uINvqUjPaAHj
0qw3P30zpp4E3222wWKWN4T/dL+GPkx8KC0Jgj7lZQ5Ju+SHubKIvyPA/RF7Jh8y8JUxuczh9IM5
U/XdNRjoEvLRWx8oGUi4HxscpfFufUdaQeIGMRz7gYrlOcRZ6l32vM5slMgABrs9LYJ+Optq94gM
sH8FhdORubilau0ZTwJsn/YtRSD1q23wby8mo30LWjs75AxgyyNGfcUugz79yiwVeVeAueDGj71q
2Iz4/GBcZRseXHK4Y4nve+ucguuIogC3KSDkLV1p1O0K+qbqUDVIC1dDlsiXNlZaw+JlVriKEs2q
EKYLk6tiNIjPWlrqZ9BQJ3zo0ifG2SXRWfDjdz2X03iBk8JXDLRE9yaxFz6qX8gXaU+jukuImDpn
IeZwwoTGJ+At3uISzKuSur53zcx/koNN3g2VSHvycW49QyhvPoDu7C3AmXdOOpbqthbVsltGsu6U
IPFkj1Q4OZdlIwPc83F3YxG1LCruLiB8eyoYnJ8DSH+fnUy6R3fprOc+43pfU/EW2P/7MOWiGphH
3Bg8mo+N1zWfnu4w17W/NATYt3kGPcrLDrh28bIGClerc9vTNWdvkX3zOcxN9yZTrusSBO0vYSVk
9ixjymWFtR+fEtAI9GpD/xWp3ju7S4shrBRRcp4Y0jfUu9gxfCECcmHdIXpzXCxrlRXPtyQc2M1G
RQRQGlB4WxJvUwxBQvKAYJAJ03purNk7Z56IfzR+Snq9N4oPP4HtiZfhkpKsucTWSoYUkd4IaywZ
wvY0d2a8SVBc3WjDngOeLdOP0MjZF5M4O1wJqo1pJOeR/BisbEOPCrwm0fuM61d57Aot4RkiQJwN
FhnxKa1I9FvBQtOuaKocNvnSwHhaWOfAWHX/iv3a/B0Gsv8KEheH6nguj1Y36Kd8xJ2AmYvtPWVV
Kl9IHB2DtRJ8yNIzi0sIz+Cnk6f+kxEtuOQ1tUrPs1/VWHbAmXgrdWRS6Pfji9lMxSXTt9vGr+zW
gx54aV3JGxWEh0VBoOVCBuZibs9VC/N0fjATYyZ6irAdY0JyQyp2SAgX3Ktja6awGR3FK4qluFCy
Tz8ik4nMotBCnRZ4FumW4IH5O2iA+dbxiDfECrylJxjON1RNSKOAuezmS4XlpuHHFzel5Vo1Y9/O
x0pKP+W78yQtRtux9fouTxp7VnrGmFrgwE+m0IPh5IC4ci6512YfpvLok79Tr6N++CZcgZ5JmlW+
bivVfmMwar24CRoGqXrrN/RnBKwsvZZ8gnL5FnbekBxp13MBU9gbf9tEzRC8gXDkYDQNl8XnJO/3
pioIkcCMADNOuzQu0WCymwW+/D01Yfs4xDXAf2s394Ocm/cJK7lHawiTc4y5/57kOO39GKJN7FOt
wQhZ3zW+I68t2dom5sphzx4vCu2liMzsm4o6uKMnjndEfXVsYrhYgZsOzshA2Ak/lj4c7uNKmy6X
pTy4fsWt4di8deDEYqwRJNmD7/bNDsF2/6NrJLIo2GdDIvhffdM0m1g2zqcXJd7ObVAgNi7iNduZ
8NuTjr+3uF4rJpruphg61iEq0PliVd30QBGiVtqM5sUuExdjP/EEp+UOEzdYtaaZ0ct03UahQb1v
wX/MMZWnvGo63rbwz6ZCxIVAkX2DlBA4s5lxN0GYP9ezFz/5sU205JSNCZsuPtlWzbCxJeL+6GXD
Sc5zuclYm3dmorpbTEVrmLeE71LqUwJGjP+AUH9GGIocyfWZLgWmk18SO5Q2M609pxN/OH27rX0L
quzg3kxT7r5Sb5O3ZU7iM1J6ziTwsAFZPraxCJiWpRSkMhfzazip5GLWqdoFU3PwRdluIoWl2CqD
nh6q5Sf4X/VeVAShc+ZwkWzDTdjo6XDWwTy7KaknRX8sDNNZydjAa6FyYZIiVrupYlxSXcy8HvlL
ACgfG89ja/hsdVFyGXveZPTi4GFE07QCmJ5XNKXuzyiL/BeUquUhy4KXCZYUNthJSh1IKbeqdOi4
yFR6l4UAN8Kyj4SQWJ+pGaudDA1zjzPhsgmz0dkoyWLsG+JCVAFUmMyzf0Nx4b7mrrevvUnsWE5s
wCKnO0180s0jPFa+ZTHar1PjWvdRFelAl8p9brBDXE/UsDuPvYuvRlyi5QXB4yy5S57EAGMXUBeu
uqHDpgHX098LoyZ73ZAkdd9iXf6EZ2CSrWAH46PbNHjculXeryf4nyhrkQUvZM6PgU9B7yb5TwyI
YGCTRT1gFpqvPNcg+B472sW0XwdUtDuW4g61E/xvZmwUZMF4X7meNroXlBmuxMwtMJGXhEN2CYmV
2hSVE970M6H3sZluU68sVoXTeeeq8YRYpyqyGFqUy3GehbzzPYNjh/S7ggXn1/j2TTnqWSdFEZIj
cYZyikX7qiTqDDKvUPIuiof8rSKvd+9ZAPBAa4ITa2mANMbMmB6iWIdqAmZrPr7MMCDtMK+NMI29
eIF76vJgOsRyWMuwL+7gn4mbvkaI3buiZDiqsERU/QB1LZ9XPgb91mREbxEzU/qcn50gOaXCXnLd
YrOkTRBSOP1ysN5QdhLTZwef1uL/jglB+6BiLT/KHu1+3uPfF5SIoB05JtshGKvH2adiKefOYugd
Dcs6mVClUw5NB8SkMjsZjlDuRgZmHxyCgkwCNg1fnA1FYOeqngNxBr6BlUw2Lr5aY1myCQnLyz+q
Kq8f7TasHnFCLEqyGdhA81QNX+TimlhD5ulXG5sLwgCDF2xhAZy8LhdPkF5D9dZR8XDfMpocVHGk
LErDd45lE3KiEEL6zmkJdraUOBsD+vMjEWf2M/UxnWlRpe4pKab+qyKr6qsfe0AEsvyq78KtQRV0
UsWH2efWZ3GV4wkXAWvfTvEHxqc04W6cGeTjLHH/ZXiNUaHdkFGwXQqvfipbwlAJayOIbhckgxQ7
N1IgGtAMeTxSe9SyghoJe+qPiJijRMQfnuXxO1Ezld2GINbC27i1yWNUO/NQbGTPp0SWCV1qU8PS
CmhiJt40z9y6v8kWb6BvNGtppWtFPE9CZqzFKy8Gdp7kGAI/blI3mo29MesSYGBCimfMVEW3eWq6
9cbvcG9elzE+bxgxcNSty2mMP2Qn0xSCZKY1OolXfdvjyLuOrYMxi3Kd6OPPi+lJIxlXDuNJVAC9
CTMtsBaMROknxN6JvGTttFhBrMGCuPRYBdRPHvwxElCzHLgHZkFGg1kQt9dYoEBnu/Umazd46Ibm
bhBPnoJRwS1k3rpWccv3KwIPPKRrzCK/6WExyH01Q/y4Qy4hv6UPNroabQwz7nzDSp+LWdqYYCNw
xyUseCyCqEUc1ITmM+KMfia13cUbwB350gdbkmoA1O7yqbM65ub581QbzP+EV665Jzo/rwnTeQMu
w1WUxsC/X2q7/8roXrIVH1a7gMv+d4Z3QrmPxg5N9RiRv4vSOcOzrTRZPyvF7SThAPzvpDCpwf1a
DFR0Xuo2+dH0O0CUjtkK6pM28zqWukvDzSHM+bWuRlM70iFvwzJjwU7nnErHxOiHErLElnlAcWCn
P6wcJ762FOaJmXR3UNWIvikJJxjyRfayLKn6QZiY/HMM9h8O6v/GQSXDjHnG36Hhzc/h53/9aaF1
/7MiNm//W3TJP9tgWX/+zv9wUImwhk7KIoShDYn779Tt0PsDI3OgiQCOj+Yr8qO/DCLBfv+iapt/
QHggIggTrQBGgP1vUU4hdv8TrkvLEyHGjNhWGGpCLNIg8z9MayJb4C0gwvLghMm7KtJpNfTsQwwJ
3zBafOowX6017hNW1huWbNZuDOYdipDToDEiqnr76GBaf+w1glTju3KMNKrUzSYWgxppIpWs+55j
WJBC41BCI1KGxqYYKZsX44pXaeTKKcHVmjDLdrFRYxafBBcyAMIHRfxcERLvVqtM8Wqjbhnbdtsb
Nk7FGi0D1Fq3sjrPPcFWjUbUcqC1TmNsXh97GxGoYG3Nany2M2JqEo3KpRqfcwHqlEbs+iF59d0K
EzyN5gUa1xs0wpdrrM/UqJ/l94AtGgmklN+6QIMjEOGoscJZo4YV8KHA2gFGlFSY1oAtZhplLDTe
6GjksSlbSgSNRnYal1QaoVQuKAlG81+DRi9djWNmGtGkqPlpSzBOYLoTJwUmABlAZa6R0GWoky13
daU0SloBlw7ApqAs51jjqKPRTofGAZObAmFdIo23Dhp5hZezqyJFiutQXQpYL7dZGXbjKmeiXdDY
lXdd4yRqa4eSXaZui7eRjvGRQT16yN4Y1gRHUwY3ieyeWseIn5CPeDduMXOmGZXXHTC/b9l1muy+
E6V6iyO2S4iq0ctUOQUmwWIEuBGgXik5ddteobPEXyp8DJRinysdConSxh1gcMLmPchyTqg8kOVL
XdRoS0uQfpNg53u3vp74VglAnphNdwtYFG4QwFtcvMgeLfpN8IPebuoTiSsx8lVh1idsiKhS27AO
WkziC6wyLYHxlAmyd0M6orWzVZB/BDb1xWaKk3rLzCh+ubrQhE5cbacqE0/kHVj3jj+JG1efAJS7
+UfT6KjcyAp0rnmxWLsqJ+tgAGh8mD2JuhJvjHo1Ju6EywMOpQtRzAesc5iue9A/N10b4rxlOoQI
A3N9dmPgHA0cb/J10g9c1U7wb1I5PXABjTXANBYFKGStZ7AiSH4DLwlngoRis07mBzvh0fRGlLUH
r5d8+XZO5guBG3zGSph0Uf5IhSk8v1g7M/eBUAte0IJA3GLomtU4Z1SE4Q5V856y/vaZz2ANCiQd
bzxlJMEH6VC+NFad3WMRwIGI0mJvjU7z25voJ+NRNOfrJ8th54Y7OVq8fEko9WOypEAEXuf5aydO
w0d30tCYMVTfpS7Uaq8en/vcVYgusB1YZ/qLXxtVZrjDj2Cq+IelNt70JJvIBpruvDWjHrqgcvOP
65OWewPvtkB3I3x2pl/JJhUh24jEWTV44a0ozsA4AVheKNfsVwKLOIKHyg0esQF3j6KIp4tFTYdy
ka7ETsbAPZA9xq43uvUJlSt3zUatuCtxk/oagjTDtl/4ZxKu5ps2tuxLbObhRbVGtU15IvEij7z4
I7LByZRXpcBL8cQLyZB3DGZ8g8okNZ7EAutx8al68TKP9qIcou31blWqEk9ZMmPt0hckNK4tWJhr
kXPl5sD1bq22d2M0vaSpAa7z8qNisE12NE/9wh/MgN5DIL+13Yps3efLfV+n97KdH0ajf5Yttbr0
xEeNE0pS+fM6Cu/sYaSvTx5SHXJVDumhyrtvT0U3kUNHMlAR13ZwmXqH7iHdD/7ykhDutvHMKbz1
AfgBj71tgQjRbmaxDu1aXAbOMXLbNa/ayiz/QvXzo7dy6x6fL3tTWGGy8YPGWVsB7Mesmu8zPH3V
lONrKk5OHcQP1mBMZ2uyMccQCdMaFfrp3hcFQuRIulvcEgFVmCsfpERnO4RFm24MzErqZFrjBPO7
raW4adOsuSHitN/WdmUdodn+6qzhUIfeI8dkuS7k6FCXJvG7kdhvvRH+mkeo5kuNK1QpywE2TA0R
uHLmDY0zbSTuK3Ld+L54Gh3XXSMEX74q6VGuMX/TvINdM0xPdT42pygo9vDA0rXnLdzgzLd2UzvG
q1zNBZoO64c/U7RTtB6Laa6OOM84B8UmvDHDsdlOhJGvzAj/+GTB912I99YcmRjWwrzFRzE4dTz4
TC98c+MRbW5aVbtGrLwarfnbmRtCyMPgd2aDgeEiY34EgHYbqyieBwiNP/Hqd7asdQx0nBY3oLFm
AAHQrdVXbruSy8J+4MjykBBHQvGKV+d6AV2K4qe26r/SeYix5w3ne4apChFHwihmrTPXcFtfunFL
TG59Kyz/nqTw4pHHCjdfMp8fHHIotlgt1TgBj0Z+KOqCEKue/JzespvfvYcuGXX4ca4EyYNN83Ms
BWkbYR9tcku+mTHCc1Nw2kf0EhBBx19IM97b1Nmbcxv/UFYDt94p5MoD38RAlsly5+KaDvt57bMM
6azq5A0Hq35d985mgK5wi/lBsqVICL/cwJOXgB7rRzG3uoYIIj3V9OeTGmIFImnH4QSTJf+RB6SK
uL1b/e7jIP8NXlae8CgOtJNDzHjWAJLwXbUren43qfAmWgbzPohz8Yj7GDSjtKWycjQzpOnC+0Y2
6qM25/JD4Vt07xMEs/aosFYdftabklXETj5koMdp7bXrmHlbtPKnPLmVjEqsU2/H1kSA7YJdRkQ0
X5i0lcmSSF4GfzLOvtWFKN0ATLmJBG7EXWJsZZGPt3CtXJ6YGuGvaL0Gp8tFcQxOo7gXGH2cXOb8
2xivJrwo2vglgqt5AV/K8u3St4SsDVFtkMwYekcqhWJvmaLdZhNGcnh0CnebdtN3jdj/bFXJ8EN1
mTpgdti++u3AWJa9cENbSG8bKATVbkP2ULAci4oqDBTZOJmCDayx7PYg4Kmtm27ImfXMMXMvK+Rj
ldAg3PIz6Mtw1XexOhe+Yd51cd0hJxbdnlR2uR5VEa+pGe4mpvIQWPeJndAHh8t73nWi2eS1ZICt
2m69WIW1ylKydCrXRAfYFe5+EcvdlKUofxlprewx1o5cvXxYCmq8Qoqek0uG51kx7W/zXjGvLIx3
ZyD8CWf03yogtqL152EXNX6yG8u4WRkO8VgdhncbZIMscUj1eoZx4QQV5zogGLaJxnnVm8p7cZpp
P6kp2fSED8++E9xPmY1jRhjmexiSe3KISJKxuq2QIvndTjMO3Rx5shXlVmb5uJ3MaTpl0uqxaO/j
I04Pt1nSXtzY8zb4subHefGnmziHvcpow0hJCALWvUQFu6t1E4x4CmidDwbazb6oVJ48On5OhrI9
9iphpKd0hGVkkCz4kiStSbcbmckMUKDKGZdy6t/l1qNUwa0zqQpvO/e53ExhQ2KnNxZTXq44t0ex
qfwM9lOfyHT+lRIzI92V78TCPnAavtJLP2JlLXdVHWnIZ1RPMVaaW2te+vsk98Qul557B7Dw1i5O
tl0a/5JFwiCWaRguKVPLTYld/LkNGu+zn8S8zu16+bR6a7hTVWDsMkv+7pKZYZxny7tQSmcThAB1
5Ico3br3DwA99i2AS3tJKFW2dgzkOhvBB1K3eNUi9f+phmRmGtK5+KGQFlEZmb9KctMkWaKv17jc
k+YNvsBRSSwU0HW2N8PoOTJIISIx7WZxKLSBBb4CW8mV21ZEclnFuhTurxRfDTD5LDrNyeLX29zS
RT9GUcOnCVj4FRRefqtU3VPH9+7BQVp7xDHlyURUY2ojq8VgVj4Ux2WJkZEvizvfukzfH/GzWl5L
zN7v+rT6RQOa4FdoE362UoPGaOpYbLI6/dVWFae+0VZfgcQUGU/FYcDgjqzNzjK7d8oXf2szebgM
MQk91EAXJ8u9M7YbSb+y7NI5mW5E4tK8sNLGWr34oxpv2gaHiYVEUgQn81Cei7oNPBgrTvoJIYSw
8zjPph0+YxwFZqS9cmgNBXVAGYVfYWKyccjEsy7MGsJXvHSa98Wp6s8lZQgLPO+4Blt+oH0ATVUT
oco439OD/ViP+BEgT/gZLsdMj/8bTQQgGa24zzQ5gKhlbBeujAGvTrGNwTFdAHMKHqGEoiS/sgtq
TTQAtNOkg+FvHASqZ01JmP4kKDiarABKJL9TTWAINJWh06SGCXZDoWkOvSY8gKrfFt1Y0WdBhvAr
Uz4kmiBB1hBItiZNLJo+4WkiRacpFbkmV/DBftD4xZsgSsWOMLvwWF7ZGFco4z+oz/+C+oBWau79
/x31eRLjkP7XGry9zP45HORvv/o38CcI//B4qQCqpWkhsgVs+Vs4SOiA6iAHAlBEFXT9yd+hnz9s
E2iYig81jVYt/w8UpF0AQiREqC8sNKfQDv8N1b53lR39A8ePIhc9EvI3rcl1LMfUeoN/wILGzC7q
Ls/EYZKBpbZRCteJ7I4s2qckfOz82sabkfFH+BgxgSG/OaMLVLTDWN6lUPOQd2FtF2fOq98zdhaM
YZ8k2UUfkWtND83i8LgHavEOTaetFuGJ0qEZEjFIUYtprQgmqTZU+nkPK4R66zYsjfS+sAQ+F9ir
OKS5cs5vWwIJllU3z8paF6Ofoh+Ref3dV8QdUELP7q4wevd85csUaeyuDQG7GDdrw8Gvd671/NWr
cwItsDk9yqlnixCzf2cbHemvgx1DIIFJdlLsP3p+adZbDi/5blZ8qE1bxcNv3oUMwM7F1QjohPJx
FTYtI4XAL+dtNHvOEWoUClnCKURBsK3yDhlbfEBcoVl9Z9zwgxd704NfezgyWksWfy2+B2xBFlj/
2ixGwOvyyV7dxutfSegqOIZN2mvqj7Ma4/q56UNxHvpOzjdTOyXMEkYbFQJOfWzrZVUyIzQtiBOr
JW3CR9wM523rN1xI+AJxRaWRUQG7+QT9NlugnyQhpDK0Q2I1LZ1pbeIoYGgQlXq+EVY97UxwnJqq
0SS16MHrAdBuc9ymDz3XbydFG93C4mz3S5qq25QQJ1h8kilB5tXgJlYbPhoMXe7zIq3W0RyCmFlQ
v6sYnkosgIIyuhAc3zI8RTG6PxfoAI2nxa1moMjcOrk9cRBtWYxYEEPB6kkahQHkjrCtnDprP9VS
te8EJ9qvjTm7zhoSBTjDlSptGRV75YDVLWE3c/Q44alLUJ4bPdldljyiCZ8A1KaOzpZh+YcdT32P
xYTh2ZshNdTPcCmomHsrum0aB/44Fjw4U0x5nR3iAFuq4zjONllP8Wjc2rEh1RpXzGrr0BDXDJkI
EB+OuIx6apWoZoRjgY3QbepM0UMTwhZbWZ3v/yDCyr1LGREoBimly6ggzHMkJWvq9cXZJ9NMBObK
4PChqzG4EN1hxuMtfG8lVvnGEKl2nTaUSdwfQxcNkTO2ahsi5d4lnbXYeGKIzhhOg9+M5Pa17Zy9
wqCkzUOp6MHm4PF5IwPMeJohs2KKFt8FFUacmRz617St7rFASm5JCcyiXzlDUmnT0ONYZJySygzq
TUDE8Q8P9uAOOmO6Mpdh2UI9LXamz38OjlkeceJQL9lgZxuDY+qOyR8oLpnG+WjBaiSLGnApxwYI
f8+UugAHIv/A8jaea4LY96LrFkaqnoMxlhkSYJPldquDwLHBHuw++fJqPsOBIB6qZjnCtCOFZLqB
apofCRH0NjNqD+THt4MuftEc9KAdkOWULo2DCY9CV5fL8Of2ynCNL1Ai5iox0DL+oFNoUWTrcntu
huC+n6enYemTDWzdfTjk3gtuTiitxhE2EKDBWVHDI9uimNdlPdZZ6SbRSbhSF/2hLv8Zk4HHePWN
qXuDfA7uzcWO39uuUAc6kPKp1r1ErruKWfcXru40sJl3dq3uPpTuQ1x/uc/acMannR4l1d3KrPuW
yeC3CFcpANF0W1PQ4IiYgor52Xmh/UE6yXBMd0TFtTfSXVJ+7Zd05+TrHooQ+89Id1WEOYXb7Npp
6Z6r1t0X7INWC66ydal7s1x3aTMExtUYJB8io0RNLGqlQnd1djTS3w2iwzi+VQdTd385MYA8GIoG
jK5w7PxyP6f5vB06Ba5p2fGHU3hMIRlCu0c/hzCwMkLbPI6+UMXBYd5/U7dZs4siiMiUSjCbmrFw
T2EM13AyjOBxbDQznAHl5hoLNXhuxVPhL8E9scE0q/LauIa6h43+7Gbpax3d4TKGSe+XKCS2UGBJ
vFqmrHhrMPreWSPho4yXw13VD4A4i2zeGxWbr5HuoZlM1CQf1wupDTaYcqu6Q+VU4SND9vqu1703
5MuX4NqOW7ozT3SP3l3b9fHaunu6iwftp6FPdG9fXtv84tryY8+4bFyNA3gaEZAaG3Bi+BNLlZJ7
bDRUrYGIw31ABOLJ6LB07KBsrVpjRLrdwJ/kiavbTTaq5sZ0ugvuCeJx0lAEWnaYdgNXeix5DIAq
zMmGoYHf7cGGZIaHuWsc0d/lvx0Nc4xVh79Z6uB3Lq9YSKdhkfqKkOQaLPE1bCLSUdJvAaWQzp5s
m6gNb9vY/jCi8RuWVPKGn8qE6gU0pgeWqTU+w5oq1rbGbKRGbxaN4ySdi8g2/4gBeEKN9Cwa81k0
+uNk8xtKnmgzaGQoCLqfbQUsx5j0yCCr2HYaR0ogua+QYYJYhU4OnUEDTrbGnhaNQpU9LNpCI1M1
EBWcrJqQUVCr6gpg2VcwS12Brd6qlvtEo10koX2NefoMx4pSivoi08CY0hhZYOUIIjDXbVeR3lwL
r9XFDLja4CIUnq5YG5aFP/E5fzZsX2wYZpkfqcbmhEbpOqu7jNL6joHviLVuSQYN3msy6Detxvgm
jfZFJIHeNhoBDJz2XWhMcAEcxAQxZu9sGujvIIdhIp1DrtFERzZHT+OLOUBjphHHkmd+VWsU0ur6
aG9rZLIx830HfHoSgJauRi8tjWOWAJqjRjYHjXFCWRNPIF9ynV0h0FijoVjkya3ni2E1a6wUxKjC
4y38RRDTm6XxVLP1nLOjMVaEII8toCs04F+VRmHxXO63jUZmG43Rwrn7HVQKWMr66q8w7qgRXavW
cErDPAPavruFP8ikTWPAV7WzZczJJi1VvjM1TmxrxLgDOu646aLs9llKGPHcu2tPo8y5xptnSKyb
TmPQDmA0JjH+hezLcQ+zAqg60Kj1mI6wpAGyaXT5diDbrsa4jRa0Gy/3lwG6rC42W6s+i2BI1i4g
ud2Iby9LDi3ZeasUWlis+rOO6y3ToV8zk0QTUX1At69JKZ2eVT8+NNZwJmrhjmoNiN6nZSwHsuHm
eWQsB0GHmFuWuXfF+D0n8/Ao19B/rYcAfsWENfW7lT0HWC0aRbU82Khqbv7T+P1/pUEiX/x/Nn43
zP7HX8X8T55Tf/7SX/N+6w+GsZbtRX/1dX91fNEfeArgOGFrRRUNHvKtv1q+6A+dFmKZ+Dj7OJzq
of1f03//D0KTIgg19KTXJvLfafn+1e8ExyesTvA4iBwsp/CX+ZeOD3vptAsRr52kFbMFOAi/HhX8
nB2xjfhh4KtwkuYnyY3TsWldV62AOyLQSTkcuqCSe6dFEWYOGdDWP/TP/wdBHXrcfyEmICfXDbE2
PWSSjJDyn5vRqSeWtkBeeQyYXotzRP9zDhfQolVuxF6xstiIMss12A04oobEiTgEZb+upmiMv8K6
th57uuq22zZzUAWvS2Mk93PaqmHtpr31XiE8YevHMRmePVAW9Dcojua5QsnUGxvXH4zwQJ3EqWsW
9ZBuLLRDBXorNyi6HykaqYOAn0WAc+SV7SWEGTlv3KB3KpZhHZ2YrVsgaHO+JSXquQ3HlFMlUqHz
AMVp/BEJ6JCqa3HujEq4t0zu8vaT+HUTQBYSK9qnrslR2AnmKGGhyVJoSdPyNDCGQxEBWxphEHOn
RwAykKFEEQyBAIkKfk9qYndqk9zaj6PT/yLQsjtH6AM3ft6T+ytOjfD756DOIPhH4MRBPw431BLy
NBnYcWLL0narMsr9+xaBJtTcdGegI0DQNFriYrjRu+nQoxvUiGJDQHD6ZsdxE6zM0VN3RiKMR2z4
omkdsOluVSan2yRYntDUlOduxtsB/XoNeU75ZDyGheF+dj0VHho9DkhIysir6CP8ixkWzUVmtUOb
GFYPnlwCLdGGo3iHO3Tv/MiTLl1NlpGdF4p1d47tHdYY6nk2zYnUbac+Tn7j7cuyqndNMCCmpdca
1z1mgtulDqzD5ODvEixEAtOXI7YyG6h0y6DWnFr+I1e9vQn9gtqYAfopsUiNiCw/PKWWWaLyrM3y
rWGE9iwCkX+3CjN08AijeSJLYLl3anu6daQZfCVB6u9cvIu2Vcu3Z2iIudssyRglyoHYylS6u6VV
RMmR+Jv+LHjsV47dTeuBJ41jIlEXM5DqngwqeeNxZGxLF0zGbXE5Hgw8eG2VOXyhwbmkQ4V+l05i
lXRZyiPNHIqcGsnsab20rv8GKES9MpXGKg6jcetFyvppJyTdVzmpWXr4edcyjd+E09QdOGrpZoc8
9997e166dRyk1tGWft5tsI+Z0/UyBChLpLDB8DmA+nBlt1WAtTetA5bKTkRxkGAODnUVErQ39ZrW
iK87sEpn3UQwcD2Gm/SGMlgojyqrTG8TNCkIMxVXD6csgiUk3rm9THclE32EemHs/qqUq3x4HKp7
Jpa7vtX8ZS7f0hZ3npfHO0dE8doOM726kJO4q6R0Y7mXfumUG5tu+TGA5uftg0L4RzjxP6JULZ8B
/nd4EffuMWIWvyJ2NiIGyjIEXVag3plHhB3EYka1qypZamtTZF1BUKeq1bwSfRd81KgWx42H1AFr
bmxl5D3tKpCGtQCsVDj05CtLDml1O1Mx2KtolvIoYFBC7WQTQQofh+UZWjInuswS+9yXrnr0O5pV
xtCQQHSBVZ5xsW/2aL4oghTDHmPX4RsuN01HP+GzHdxUaUTJMcYlWSdD3QKLOwMCNoaHd3GrWmqY
AetsikcTqVIunrHVNv6bvTPbjhvJku2v9Ac0cjkABxx4jUDMA8kgJQ4vWBQpYZ5nfP3dUCm7M/N2
dVe+14tWrUpRnAIefo6ZbUs9vaN3UxT8d5vXKDQZGnWO/WzVl8EIw/vIGJIvtLbkT47V0rqNkdbL
ygEiR1lw+FIdmnzEATeZVSSjPEHbqm2Kj6ZUe8FYNA/rsarcmwHTONooxkB+KeTK6q0UmfudJQdx
HcpmXgMnTNc967UbXodqPzK/zpqtkSzsinAvjJhmkrYK5Sl0cTSpATsSIds5Xvm6HT6wJjWeiz6L
bmqil2Tf1E1wL6Us2fHhsk3Xhgqbt2ISbAElspyFUw0BheEieQ8rt0LhAUpzaQncFRC+B4tVkeng
W06mNrzTxlZLkNgbPl2K65e4yeTeXI0UQaXs5g0sCZ8icMV8lpzNW6qrcLAmxripBqvCm0VbL5WS
/gtuVp0/eNFxzvOQJwjVS9Vdnq66xSbjiszIgXtX6qwHxDpWajLwu4pGr47QlCP/0LdVd2od2/75
a9trTnjKRK0Bgzf5JntdbZrQ/ohNQWmII8FbV6P5NdLb8hCXSt27gPX4rNmHUTUuL0QrMe9GjRJl
n6MfzNg5mBz/Y2yKg4s9fIUtHrFbzzTPYV+xKUsZXyerUDtZaCUfMI/GXc6DLllMOMPVYpm0NozO
8IgOGTje+QOmlvYWD0n1UCMPnaBly3QJKeSvRNv7j95Mm1OC89GrM1Ywy73kW6rRF8ar1DLXEgwl
RweGMGdD2VR4pgC6p9PNocPddKj5QeUPFRaSZlZy003aJD2MVq65nVgRFN44d+KrHbdtzhq0Sr7J
FqLYhpUQ5XOBDDDecdOf6IaiPJdOiVANIM6dlH6aJOq1dYdr4ZUsVPKVKxy/rvBdk3F/pxE7vE3C
fkxG39rFcYZoZuLuowKsCc1LEw1wCwnvG3d+QgCSK1bxNlEzv207ja6lVvD7wjBEsoMIVP5mWlXG
vxn1nwaAwMUlQeGMwpt+capGPzccZzxFzYQ9H1MFDZmRMMpVCmSXF4gyknecz6+NpuPGmXR67PGo
lceYpYjCMuloSykhG5U1yjPCvlZQ6zeEor1S2zc9ABmIHse0h9pOst1ElSZYue2a5ha4SxzBcqxL
aBW0OBc8YucI6J/luaxKFxdjBPjWyiRr1MWIRHe9+hjisfrmuCiORJU096jY4C4XTMuoN1lcuJtJ
n1sJ4a+eD05MYdvKhYNxbjMxy1UZpZ3BGmvGrKfiuD9X+gw8feAcidc1yQNrzfWkfjZiOLsPvSkz
uet403/gqZ1JOvEa8DdukdrHPq55J5AsHKp9UvHz9EaqXX3eWslJrYrUdB5Be0kP/joFaRILzcmh
uxsDhWuWO6ew0/hSh1MysvhS2TXOnfFrja+C7d6g3ipU811hk9hcJVGifWAx144ONdP5rmrqkdZl
lqN0kugzbxnQPLpdlJX6vREFYXZ0ysi9w2FW/nBzIVmliUAcgBqlYp3jGmFzDBfEGzscLe3JppOz
sP/t4v6X6ox1qZbOnH+u5x0+38M/0bd/fcSvmU7XQQJLzDlSpx7WtuV/c4SpvfoNoU63mN9s5w8U
YQmWWwiMmTDcucPai7n710wnGRFd8B0E2yxrac81/85MRwPynycn9EA4xXxZgNkYEqlp+/PklOh+
1VFLbl/JGWiHwM/H6pSTWSMNTR8dYcKlky0xMY8K104f56i03G9QX7+HCA6PjDcmTeyF+URl6/ic
KC06QbcZyRsYDgGoMredjNRW4xYoaPPU3oh7BZShBcNQfRF55WsrKv9SMzslbtTscOTF8VWBMcYC
WaXOlmM0P2T+BNAj7qp1NumBl2eppAzTsbZhxJi6id3uISnpG1vFYvDPKfavc9PRmDjZfXU03Hr4
pHzvTWYtTi23Ea/oVGonyqh8q7NErPEq2YRIm3ezjnW+X7IcXFAN6uIRJ8Y993y55RelXXOGSWKp
qt+GiAq1v65ddn414e5Oz/qt1aTI9gZ1I3daGBrPtBgvMObSgw5ZrhsWS7cJFOCt7arcgzD0nFqR
+2W0xuluzMelBM59HkfH3vRiWvtmnz3IWKv2squNa51l9aHDXLwWMQBzjq7hYNlhdHG19N1tK/ZQ
EGy4XdnJqcroxkgLrf/WJMo/TL5lbpNcT79ntFVu5tjRv5u6Qcmo09TF3jWi713HQUvKbHyxdGeg
vieKA/wfDmWXWeq88ebMxU3FzE9O8ZxF2XOl8amReeHVhEMPiYtqCoxcxQaeISW6pcrohRlybIK0
TVg6DQRu9qjmEUAYubrysLwiv1TIvVvyiUihOMqTPc7kKlqFSgFgpjnJyzX8NDtBJnUC+zIO3cpO
9OAmEz25n6ZmZl0WinU4ywqFzOBEprPE4rOYBZZ3JXcyTtFZqLyPHgdkirMFHOUcYoa6ANmEzRj6
wz1Ddb3Nm2b8aB2Z5itdmO26SzTOWeAlFFQMUt9lKh7OaDPRfrTy5tz6Dhb90R6Cz5A48DotyYmC
Hs6D1dSV6qTjHmYgaJWgvpCz3K7dOV3VuSHydWX37OsdotnmOLGeIDllQBxIKrwfQkWeEYT9tg8N
hkMt05gLMsM9IY0yIrSlRDTAoVVvXeYd2i0H7Ox2eWzmqWHzTakxSoUR/ijw4m8cJ3Wpnkjsc21p
n/ZsAfgLwxhtBKWMULdGRfI4o6qasAa2KhbuM2sC9uG1OpU+IQZaU5miAkt866n22Bp4cT94U5yP
85j14druQ3s31Jh6sMUOL9Qmm/da4ivIZ46/7ehMCdZ5MkynAoGsXTvkRo6Mx0Pp0WQYbiawO/eg
QYrNXOG0sW1IhO1oGoeGON0tJX68c9Kh+wq9oICPksNDiv2E9aobRCetJAZrMSFla8flW6IpGTSt
kbosdNQAZAChG528j7FL+dMmGpz5S4/wvQLwr29D9kheSB0VMVTpX0Inr+9tu/J036mfeGO2b8ih
+zo3Z8RzgcN8VEfuqBG7pNQYD5GfsV0e7OIefJIGUkVvuAOWzvSYNGl5yZreeDIMyhAjJHVPs1mz
d0M9HJwpCv1DTh/U4xhXxtpFdjPHUlzwkWGJLYYHRL/6PMUscjg8xbXpFo0IH9Ga0muTQ6FyvcAc
xGGu9E+GDftayio/gHMyDlnTMeHqTbYmOWswTvnBDrEo9PyofNJUOUEQMsz2EdPk9D0TJWVkmpr2
U4xBTk0VYZZa5zKGCBmu9chKdqobEU19DnJhzO0pCrvxS54KFthlHqxtp7cvghQcQQ0OIhfypucT
QX81CxHuJ6hDy9qAoVC2k8Zl2bJfeROc99J1te96XGmrcQjNNZzm7kfsMzJL5OlbU9k6YfRshSlK
vAdzFmwqPWUE5/YOj7rR6nUJ9+nVmIP2XGfpjY1SdwxdO2fPU5cnFmPt/Zzj6htGZ74XOlemJqyT
atWyGtjIwK53mWRvzkjheDRR916nQvk9WBSJQY0fHRfSdcKZma78hAtozSRzDjV8zUVpDc8leKO1
1Mv5Bq8aHcks7FeQeDwbps3cydIdDnAyXvKw0ziwAjLpViTfkrQnfqxondH9PN/NotDfByZachPz
F+yA7B6GydhbvV1itWBd+RhF+uiV8P0PmZveZqEfuD2IlVubur1JxMQvOGeH7KmofxjKJHjWRot1
QIfzYrLz8D5OmylH+EdBF4HNEGhW6sioXDqcoL6759wk8t2Kc6M08zbP3X0XRKTtU8gvbB6TtcVr
7ymejGxBzKx4JKId5hXgD3MQHlxHuyUsO/C+1gWlQKaPmpEHzj4abXRKh6pgbqMZurt/Zg+YcOdt
usMSdcDiDSRgKAEW8ECF2y5Diw1aSuMMPDMwc/zsHFg1x/fgD+9hJMqd1gv7NPeN+tBVmrL7K7Wr
1dQPbE6tRyBVXzBwAI12/Qojo0kFHjuundOpblNZqv9CI2h3tOzsPZ4XY0WMI6NKooUaTualm1Og
N/RcNscIXyZBrUDemiAv7vGDIInxztUDRH0AiGC8gq8YzsSzmSOJavTPehRp+3TurXNWRvHRiKxt
YcbVWrAVxsH9ddQGuRJQnzbsJP2VoofoyXWCctfBGrkjcK4znJXgfyr/u0PoZ00iI9zhV2dyQZvf
N2C5zyFb9FNpJcFL7zZEYhvsT+UMfYChZv4BKOwpzPIc/0WsHhOfL6HVE7JXMFJWdmxeek5V5DL9
zUeTJdEjwceUxTmFEgh5YTxPvi6/pFVC4AnKykZqdb+DE+5uozHx3+puGmEIR/UbrkMsqW7n4hY2
+oMa4m6bssEYdM4Vtg/6NsBFkiwu0LRj2u0sUkgTCHTlxPPRdWGKJUF6GtuTKnCtgbfL+qtM4VbC
biVVL1T6Jdbs/JFLVYJY7/BWb+kYHKMhceK7omj1nauC8srOYJvZy6w1ChZNJqajfLS0XYjqvxWh
EZwVuK5NbcTdPsAFivMe8NE9BvXxEMqUGIXT0VMaxxZz6PDGIixew+qxWJAN+nxXkupaJ1atH4u5
zreWM4zvncOWbdVUUGP8pLGtVUJ/bL6yyTN5VjGPHzki6psNMVdwzX3PAtf3+EJ+ZF1WbWN8x8V6
yrX6MDXCYW+aUJo211RXqyphja3LJL+Uo0G+KqGQa+izKlzDjviEpGGQ+J4H3tJsJkbLFcSxkviO
e++aUT7dDoY9b4Vf8g46+PTtcg6QW+C2iblO7H1TEz8w9Firlt5FyryJKdFPg31syStz9aAaPk0e
LFhTJo7xCSu33yxRPoOsMb/qN0iywd4YfX+j8q5sVsSKEiJyXbMmg9R41ZCiKFfKVy9VKJYCxE4t
XDLxoErekFYki2JQU63+MWKHuAOLx4HQGylprsTAzzKDznt0Rr+LAcv3Tlh8RF3Wk2bM8tTNntQY
Jlg0fMuJklM7Om7xNEw9PzWi+Vg2ppWbc1NexTXELdYPqa76dU6A2gNxlVChGwa5p7V+3IINnsbv
JeikzwFHI0JFY73wMcWbBslpOxmo3dhVMEXoPWxp0TjRseud6lKV/O2isYtXkyfPTKZ6y2eEN8ju
2OsCwGkRxHvWfuWYf9a+0C9FNDoHBLqZJ5hh7qo6+wmDW7mqSLF9yrRsfMqe5/IE837YkOypb/XS
ERjbWU1arMwexBCGHjSbiVBFOHR7mbbOchpMHrc+AzGJK4wxNBlAoSjZ23UqN5AZDFxBDWwIUXMF
sKizRvwdPcueKHBUGp9PJGUB8L+Xz/RQ0iXZRCWBk0anLbgSKbXT/ORuAxzFdZS20+tg+XfYNvmx
itQdHwnFBV4fBxF7EEr/LlMZGOu4pSi0NlNkCJY9dgcNoHTuHN6F0aLIKoGNgNWzakr6ksYsjp8C
J21fWT3ZzExNf53yOXjMrLnZOssP28/CeKe5LdOXZWRw9f1+qEEijP3G7kr6heOmesSJKFrK3vmr
HUG5Q9LU+a0NXJa9CItf67DWX3R4PC95EXz1MyXOkvrIiF04TYWmUYJUyl0c3qznTsrNykfYVE3u
IUbl6gKKAXEsrN6RFnCFlNj8QOuGYqZ3XfC2H80BgqaAiHCHOzJ9jgVOACce/J2DNovs3unGjlGo
/YIhe/js8eqtSxglwAiC0uMryrdxjRncG+scO6rdWmR0Kug+bQXS2KOhYfg2c+vjxq+hzdfFON1X
ailYztnO3+oAGo6oZpKBMIyMTYMZcGMgRh1IxkaHcJ7jM3Tg6JBhnLhC62CAHW1eTEL7ljrF/CUM
SG6sbN3mmyPkVWyElUzPCUeFwSt/EOs5VvOdNhWkhsCV71qjT2/sOymsm3ld1TM2Gr3Cy+gbCdEa
br7riKTEPo99HbgNOiHz53KR1a36bJlcrqMcGx0nGHs+7E0KcyO80eqlaAcnu9OTuDFBy9kMY5XO
uwCmWvqk8Y7YxFcAudjz5+L2GdAcSXvZISaRKO+16bnNx3JEx9EIcmJlZOBt7zvRmIoi2U4ZqqTT
sh6HEz+SGjtjEVQhEdJGL8hd/Wcm+yaU2D6uczDuWHVWT+h949c/rH/+BzlaX9TmP1ijkaFp9mHH
SdRDsN1ZxPo/WqPLahzi1NSHK00tFv5FIyTM0PMbyQ4azmc/eDMyc9fHxhHn2laT9dYKdeyX/qXs
ZjxlVB332s6dYzBr0e5//+L+woH9x9dmo+RLW9G68NdmkEzvq1z4xnAty/qqSu6K/j7qr3//k+BW
AKIspCvUX38AFl1rDL2okJiXqUhnBNbSba6K7c9P8++Iwf8VMaAmhz3eP19JPk/E0fPgj0YTiseW
j/l9KSkkxX+moWya/QR7SAi9v6wmP/eVSwEILg9HmooX0C+nibSoBGTv6Ni4/oFPLDSK37eSgq2k
C/FNOGwTFc0zf2cr+Rf2+M/XKMtSbCsGLyL3r5VHfjcwg6I9XrvsM2hS3Frf/vDT+B+eUL7x/+8B
/eMn+MsDWo8mxcsjnwAxAZIfBBv3nYcgctdh9n/RshfW8Z8OA91xAN2w58XgLjkY/nwYTDroXyuV
+iW20mkpJMx+FRS6jpFU1lsTj4HzEeLGbAVLSaPRgCGlFgiqI5vbKsg+i6pw4DkGnQzZHuwIYYrd
5OTdd1QyVOtzVxOElSdhl/MhbdzYr5+cWEwnW2qF/zRV7TZmPDk2bazfx1UBfRaTWEU+3KDNZ4Uo
ZrUrA1PLQClPbxLnoyK2CpPH6h/bTVvmvaLlp3AogkLmNprF/32s9TL6Mo1pd0pZIav1jMkEuPE/
lrmqtWLPGrEc09JuDW9aIWzmyIBFg9MaNXFNyu3uaAYq51MMl1p7HIAOyHxj9oHvagQrkp99jepn
eeO/T41/yZ/GEown9p+fGoeUQBJc4T8eG/o/Puh3f5rCUEb/gKNbMCrQLPj3fh0brv4beSDbWSpe
3CV4hMzx+7lh8J8gPziY0BT/3qJB/Do3TPu3pUQJtLuLs8wlSfR3zg3ayP78sFHEZijODbQTItcE
bJYH/w+hpMiOWPrqTXgcKxgbaICFtbIWna78KdlNi3onOyKOZVIBzlyQ9WzUewe7EwCNotrXekZX
i7OogfNPYTD9KRK2i16IfwrpUP8pIyaLolj9FBeBKSI0Tn4K9ro3mp75OnOqVeqz41h1PyVKf1Er
sUghXDaLhjn/lDPzRdlkB2HWmx5cL4LnUMA+bnxkUOlo1Td30UZ/WjlbxwWYNwuk07BMMYcSijEs
T2c9bZxdA8NZ42b2ZZBYZrK+uzWLHqt+SrOMf8i0ZMKix3LRbsdFxa0DI7st7JGcNEOhwSd0iAWt
cksE7Iji8pZaJaSOYKjYoxbTPqAp7GiUdXTisrYjSlxDKS2iYmvlJGcMtG5+mIOR6N7Iwb1FMDee
UxdrUmTW6aNugFV3Q/kWwMfEsYIJG/Cyed8ZcX0gTSW9UDfuQ3tuPJDCaqNNRGDHUkvvTaWlmKOG
myWYhK00BR5bjir8ABdZ7iQtiWv23slJzzL4kPZY3fqaq+CqC6PgwrAqr0OYm3xt3dydxbCpjKK4
+mWd/Yh72932tI1tG4taJNbnzc2w3Q/LJ7uq+ySibC2ssCLxB8y8Zxf+zwobY74uU+vYDwVRZYDG
j3HdmDfyOePJLNVwHzUCWm4SfotpI3y3CnvwuGqeWGhPntVRj26Df+b+X6JEF2P2mNZJxp48ba44
2UPyZIAOfTd5qNO4vWpj0q0jntgvZD59sAHGeJ1AWnsltPqNbvGVapApPdH7wdNMT22Gvl8Bt4vz
gv1cHsfQE8pSP5lhJY6T6D5T/v7yRpI+qD6HQIfE794U0O4HB78Yi3M/RrQD3X6VGkJIXHIPJUpW
7Gaty28Ckwapta49G4mUhDiMVVmbcsvA31wKslGvqAeUQGhtGx5lHOoekOa0YkXYS69KkmHHuE8C
BzOKTUfpUYT2pe+bCiafjZmFd5h47cQj01qe9gmTJT6lUcBx7nyQQvbcftW4R0IruFFBIba+Oske
Eh0ZDZgIXXwfmvWdBnBGn2rXc1N5Y2JJN7lTfjTYWA44Cb5OS5UQsei3TNXpFvpaO62zyDhZkp01
AJBTOn1qAbmbAvcLtGLxLDvMieQG/H059NploGd543dl4MVCvnIYNndGmY1bDS2NFtbAOkxgVr5K
3k4BuasGuaOGoUe6x461o2LQW1IhrzBTsfiorN6lIIkYl49zG2FoaAkVtWCiSL/lPosH0F4rouGY
p8Y42wxDGW0T3BJryQCFjdRMH0rHCg4UC0EWZ5dzoNINZ8OIGSVvE/D+XPN3czLaF1n38CbN4VBP
0k88ZIvhYZDtV7Af2l6rJuuK1BXmPGBFIwcBiUSTKQlGnW3a/eQPZnaGeHfNsNpwIbE2tj27TzGz
5JZmz4RbVOTf436K7ki9v+e4AQ8YVNBiIv3dLnuuGGEt2rem5lteKp8JnKTGKUhzFneGxUtaBDi5
MpkyFYbp/cSxuwpHzjt6fCFvqnx6mzuXzhOf85nkf3uOpnF6c6cRQmoWieqxqsGnCBsatJNndwXG
RDoBXKbZ+8DyIbiUbFLQWCUjYmrhC8OXVRzKpIdRHOUtPYhl7t7aWP0oC1SfwMBEO4ROyirS0YEx
QF+n4NzOs2KxiGTdyLqts5AIy8jWlvTDvHWMNtviGh55xHNEkLH7GqZTo8v91OftMctF2PHeolUf
iQZWdhXi+xIb3IsGW4XaKeBrFaOzTzrWpudR1vbDyBv2o1n7PCLJwEuP/XZvvTR6VB/DOZuaFS2S
1reWV3+01rsqQL3RfIWxyi7VraI6gdUCSftjYdCZWU2+tm3dOA+ovG4PEw0bd2HapY9Qrk21gt6m
diHt7ZiU5yF8pQyl2fSGzPY6FpR3h12BS3s1mXbsfK08B5hr2UnLkiX6TMz00Jfsxwi29P0K1BmU
AI72H3kiGehpcxoubd8099NoVMJTMBRxguGpC1aAl/FV0VPVPQvfrN6rWkSvvCcDwgJQeAFgkd35
veX+EGQuqABIffOm4Yl71pJ0vpInPCjWGt+zzLSJ9blWBIrDrDrSfz2wA9ocDlbRH/CJZeuG+8Pk
TWm9mBJ8foqs90Pna9dPFoHUJv3UYhGDYOgMLrl2GQ0PfiXtr7yPuJsStZQ458TmA75L6ZOZ08Pg
UEfj+JGwC5EcRgGkkyTvl1YqMATZFGr3UWwTGSb9WL9SGJBczbQMiPb5rVRrw81mCHhV8inbKrkB
E3hMm3Qw2Dbl/gGZOwO8E/KwlkVb3c2VCaWyGRpnWhn0R2SbyXDFpUzD4dUapuG774TVmyOh2kYm
roeV77KNXo3VpHFZj/v73OK8WZlNjfdITM3dBJ2WljD40/tOAWvfK20o39xgzJ31NPvdgbCJCUgu
iisWriqLnysnknLlFCY5TIlmD6jXrKDOlOmBZw6eJVa+clpPkr0gX7m7MVUtXn239eUmjwSGeL3X
rF2HJfnmu6XYIX+rdY7QCXvMkaQmzRCZyNJ7dOnEUOdpaKujjvfes0spvKnvGqg2vOBUWs5rKvXk
phKE3wDCtxuKTFy50pvyQe+aFpOsRcxY63EkKtAN3qji8tAoWeerLM3r16SOWySGoGv0dYd58SWZ
wMBtWriouIPjav6+eNsuvkCzNg37mwxC94sK8+y9CJpia4ZgnjyOeALSU58ADaFmhRMRO4c4REqo
iztL9dZbdQq7poS0ZQQW/uvJnMxvasBd0vq6+dUlR8pQlJkj6/Qaw0ReGMUeJif/M8EZ7+zhCU83
J/Grfj0aof7euz3E5Nwq39jptQ+WC0tnHY+GeO0wDvubQAwdryXRdCsAdvqnW6FGb/zMDha7Wey/
gJ/Iv8AVshvi0OF46poOW3asaeCj6waTDY0XhzhI7sXcRS9Vrgiy9QAZsx7usLYBe4QkPbXug2xd
ce2gf3iBm2FesAAI3sHd1VaOHqgdKUR8eFbdy280uBr0lRVl8DXHnYmYjykbqp5m6hM2zEgAlQ6C
a9Ma82YwZv9gxCmQM2m13lyaKS510Z11fAN2V2ffw9jo6BPqbEVBD4IVmcOclkAba3aAl+mbLQuf
lLnAJstvc14AQLK7hMaYHAKuWRCrfItFcFQHMb7iRMafJZCYfMXKCqSHFqYcLeZwKRCbn1N/TJ9Y
q4c7LOAa84HfnWuUYLQbaotPSZ3h6RbcEbMhODoz1TpEK6pu70RuRReRESQvjaP0eoXbBO0wjKwl
E1ga9gYvxXxKNL08DpjGznyH6dnAfPjhz1ELw7Ft91lZ9dvAJZtQpYHpGcn8XE4YYda6odfvgVmp
e7OqkNRFVB/+PSX/K1OyIRmF/rcp+a7+HhT5H2fkXx/y+2pNJ3XFZpWdmqvIRC1ZpN9Xa4b8zbJp
/nIsclmCv/XfM7L9G9El2KouJwNLY4O12++7tcXxxzyr/mvx9ndmZE6mP8/ItCYCD1GMh4uFkP3+
XxZSSdPR2sxV6j5OXEgxyMWC47omSXHn+qWUD9Ku6gauoCDo7fsuCAL2QpG9TnxcZ+O1onsWdEZS
cUNvo2QJkjgpDS7PltNr2OnIwECk6fMEpXPZ4LdpJT7xnAzcA1QDPXCN12Tx65APQmQpQgMnxq5w
cQRnYRUfYYDrP0wqPXD5NpXzTVsUh9F2gqNKFisGEVYI/iq9oc/6uwDQlme6Kao7wj4qoGl3BJkN
nH2Qvssa6LUptS8KIcRZFJFs0UbyRSWxF70kWpSTcdFQSI51byjbxkaK0kXyyO3wVv+UYJpFjenp
d3Y9ekjodjIBYXLIdXPrbJoqLT1XhCFIRyCjJDHWLePyt2gRgxoqLeKrZYyah+qm7uhZRUaaopHA
e2pPFtbiEI6A744uJDuycdOjsvCde/wmphd/KrBxcDTRXERW61FJ03dXTcE9Au8MzReR7WNSHMbx
hXNDt3a2HMUhyM1+49oJ8Cihx4jzqqUDZaUis3ye6pFGxQDg2MKXz45aA5GSig6HCt7Mn5HwkkFB
7qYPrVrFc7QkdUYGLi8mr1N7Nui117YDYnvPd7LY9pM+Gxm1EBwj0ZmbZhEh8a2FPxivwLgtOmUT
yW47BCZG8yrqPIIZ6qGa5QgKPkwCz5ja4gGWS32cCvCUIqv0B21RSPM+s4++xLQN9AwFFSgn6wUe
Gvyhi8gasgQn5hBMlHduq5w8ggywx19E3glVHhlRBwhRLo49x9nwgyDXgHEtL+8lwMfiMMMqwKFB
LJyLJtMLKRoMNPI84L7nXhvm7HURAlkjSy+b+ek9dA0WDS6tvXrMSNAPntJGt/ya1r2qVlbRcD/B
jAT1XyBX4e0amf5sg7vCMS782j3bsEQ+6WmcynWcKrriU2fKtHNPBLhZE5MurmAkozOjQniy/Xx4
Rwplp0TevANamcNNHoMptNZNYeSE+FN78VrhScPDKTA3rFp9wlUyzIHW7gVZrm0eRNF9NGKeX4cV
wMlVUfsZT7aP1AQkcYpaD3h+N2CrKvv+PM9RV3lUV5jrIuS36ZV91uvIw1pNDZoGoRgEjYAbV2Nu
UJdxzgYwjZbY1YnqvDAw4ZihO2lLt0BJnExT0RX8ZIqh0fdTUsm6sGsPQ+nwYpAG3LXuWAFHEc1t
Htt4fnA77UMj7cczpdkgfhw2d9a1LcyG+qeKPh3q3KbiZfSpX1o5Uxc+zTP0hJ1koZPv+D8xrbpa
zvsmJ9H0SEUTsHvDstsKYTs17F2KRWQ4qBhmj1mU9Q+ciV+sznbOBKWb+bFPcAOQ4gz1AoABbXlO
qbE7aRpxmUHJPsh84Hn0pcskHnPLAkQncrI+VbybR9M5xpozYRsatHE8j/pQnJTZ5DNzZZ3s8D82
S3G7j27K76rYBiXynjFL80ErJ9FvzS5MPVpXjVNhY2ExnVhzNxpKfejJcKTRaJaRB/h3gfjhtIm/
1fTIvcdk2L+wYutfGzESEqwLKXnW5Nh7GgDOTabbWnuog6WtBUpws7FD2mlP/AUJ9FZjxYbgbnM5
XdncXVjaNJBsMi7weBvEKp5SyQYGrAorPpuJxrLrAEpdX/ZsDGp8tn7LtaddFVbWyUuRl53DndNP
n/QpML9SMfYseQmjGjQjwGaSC8Ye65x6WJgPXoA302uNsDrAWlNik8+tsYGkg52MCpXxxv5DXtPM
6PpVxuJNv2A3Ky6gYux451SF+VK14wtUZQy1LbwLHZu1nzrrvhdtg8gfj90FU4V+nZFg2HUWbNYw
K47BA5ktv4ZvINNpnsBuqFZZlEfjmfSP7G4G50pmTv+3VvkvxScMU9fZwv9z1eH6ffiP4/e6+T79
6U71jw/7dadS5m+uoPWZwmlCP+5PUfLXnUpZvzHHmY4y/uve9LvsoP/GTQRxASskPasL8Oz3K5Xp
/ObyzyHSu4YgL06H7d9godEB/+crFRq3hWLl6K7jGErqfw1RGFWd05cB1py+6Mhc57VJSWYAB/RE
GaN1wqxW9Y8BfPljIbDSHsgptw9hqfXZLgHKSPsULI1sFZKBWCssofjhWRUbJTumIPBl9OD2jSB/
mpvY8Kp4PeMuvAbsH0wPC57/NBq59WLn/XvKOIXTMHvqK3yk/4+9M9mSG7my7RchFww93tB79+gb
BiM4wQoyRPSdobevr20gs4piZaWe5hqIKaXoEXA0Brv3nrNPn9fqocNQTt2FqLhqcmeDSYngLFf4
iEzgLN4Mk0PIV4Ap4BGxk43KvDdfw1wwGDWM1Hqsqim/dHLs98R9Eina8MHJQ+nhuP58W85YQ4Uh
xGOkEEOXnRF+7ywJSQybJ1zKETzKGe4tfQcHbsa7PYoevVoXbpXTsQ/TJypXpMlIP/nK9U+3htHx
6UmM8uzmUgVHWjZo6LJyOKs8c7a+PfDBDmeztbOqBqeGV5JA9HnMVIvivAjMV7/s1Q09RxBdVqhO
5NKoUz91jBqMgd8ugokUq4z8sy7tw+2U1iRrJST/uRt2UWhrJ1pOJ5kFWFatJjbehsF2n4I+K7E2
Dra4lqg0zeNEjvwLITXEFIzxIF4lOUBoZWeTnwajfL4LmsL4TqRGuKVJEl2AzCQfRtHNt40bBMf1
+GjmyDN3tsZB8efZKnouRlWCq/E9v4KtI4cKXz7qwjoAPZBivUX7syAQUeMAQa5Pres4EKzQSPxo
sF8zXkiSU1SIXJ2Ih5I2cnc/T482krcaCb3Cb2PU+UU59XlEnk32SzYOB3IOrdfGMAPvIJolMHEy
Itce+pJ7IWjyS4a3D+mVlRKzxrxkz/vBfSJ0sHiRhl08JY1cXlss+dcBW+vnTI3BIbEt6QHAa21o
7UN8RSct+ZwtjY0Gb3HR8HOxA49M1k3eu6Sm13zJTLkGyjirq44uI74Nnvp+IngN4/ucNepN4Z0+
0pbE3oI9+fvk2VMD/aUs642wFdnhsZWl+SHktQgKsIDbqcKhAEYIXZC2msMcIqWFLGs/2/dx3j1G
ZbjcpArks13n6Q7AUXRTeiXI1TGegqPoQ3GQRWK/FEOQH8sAWNYm9zBMI95Oy+CYC7N76mvn1e2L
4bp0zc94/hamgWM7JRAXlKHgJRc3ZRypftsJzzukIDS2jm812wFUxCUmnJUx2RBIuARFfQ/TpXzo
DNs7TMsCxyB1xGWIqxAFUUuB5HvOSflev7dCR10Sp9VuY2uyt1Ph2p9mKCAYI8ji3ETS40HVphmn
QxlaWVBXtz6b20PVj/PeqnviFM0og58wdcaxbezuZgA/dzcDIr6qgBDe925s7cdk7PmLfmdihilB
6m8CI3SuC4jOA9h103+FEpveRELE3xZ6w7w02D0tXHrVEDtcEV6CcUKg2kN1YCPVN/kM4bkQntii
yLk6xXVJ8x5lXob+VSR7UuPsVGMxFN6oxcSw1Ca3o93Ii8KK9WJ47nK0WhJT9vZC6iqVa2Ma+2pR
VKWA152dlUC0tYcK3xHBknB4h2Iyd6PnLVcTetmHZFbd55Dvb5+dCPD9uSlrvVVXsbwMEXgDY/EG
IM1TkINxr4j2RXpHcKBKCMlgEkFmoCys5NnzY/SBBDSBoZJldjX2Wb5sR1gKGzOzSKnGFsBmORzn
Y2Ki8J4WWocKdIRMF4vsqda/rZeByFtSfZhxWUwQMPZkWN2qosehESh5L4M8v/jVSBbKxGJuebQz
AQoN0du6srR5TxjrXOaXouYJpS4S5o+nCLyf+zTje3uRjKN3nmGyrI5YKVg1Ft4wkm3mcUaLTIJp
YTk8DpP1KFz9i3ro2zvyizgSxnDqhsJ9pNyajLC65bW93HYyJ26hrlW/74ZK3Uj0Av+BCP1/bZfQ
WxDS8zfbpXP1kb7/Mzb252f+1Gg4f/ihG9i+Q3/nh37r51YpCP4AG8oAkA2M1lroHtP/7JV8oENI
t3xYQR5RQ/+zV/L/IAOPLHdGsj+UHf/OXgkN4G97JbRhgqMgRYjWVGD9juoZEAukKpkNnUg474hO
Ld6BcGBKH1aDerKa1RftW+8GAwt7Hlvi2kvwtYNgw+IutNudkLfxw8d1eaeIyPgSrrb4OMzJDuRT
Jb5zfPNlpaovpUu1Z2pXvVwN9hkCgRsei0Bt89WC34WFR3BJ8OSTrvUo52G8M8f3Ujv3E+3h77Wb
n5cDxn41FpViHt7M71g9sf6nKwbAsDUSYF7xAHavUQGNpgYkNJFjnHYlGW8LZDzN90lJbND8gagI
hxuU6RAaSe5SWAmkFTj7AqEXigaWYeLQg8w+tqGOq501w8DONM6AeQloA6MqPBuHIMSDpmuaN+AA
6nboFnML0KG7isNu+oZ9BVpCnxJSxixtucJL0T4sTRa/W4nFGyezgIwAFmRBabYegxvg09AYFImP
9wh4azKDghm+w1JO/rGY0/w2sMv5gVVTHZql3y3gHnx/Iq+zRaUwVgMJqc4CaST178XKicggRswd
jQl7LoN7zxVI7fusf7KXic0EMIC9My32KVKNKNiV8DJ0+9jfZYsaroKVW6E6EBajKjTNYiVbpBpy
Eay8C2ksxYtdNsPToKEY2SDgYwwalZFqaEZv4PloNEijqkLjelK0snogdpsamh/0YKB4KhbD5yJf
mhYETSnp/Mj2CvfE+D3EsZnRWdIAD6gqyd3oVMW+wamY7aopxP9B0TPeoKaQYhNqHEi7ktUJuHSP
cVqiVrayqfuSZWQb6oS6ljZOa8f3VRBW4oR8MH1Mmtz+bKGIewiVy2+zTV8+Cfj2B0z8zpVY2SVQ
5ZITSowYZxdsE6sHcjJp3AlMgGLrEcz5ZlS8tmyNRcFl6MuDt9JSxEpOmTREBd0RPJWO/FfjNaMN
d5+sxJUR1ENFh1Xl35yVyTLQiGV4pMpd6NJHajW8heuYf0IqkNz7gJZvOg158Vfei9DolySqHCyO
S1zuuF3r50BDYgAcUBQYGh1Dg9e5aUdnqPe0xBqICD5qFsa6POWvcyUyR6NRaH5zembU70SfjKnJ
P+pKxH2/oSu6ZB4+v3A2i+vKNOcKqSL5UuzqJ9yz0Uje6eOCanG5JG6SndrJuxdBxsTUgath22gD
yLYMYVXw9Oy7eSje6GgvG1FEDO/8ATv4Nm+sGotl5z4NgwvCfgF8AoBxgZHLzPLWQd1x3bvgAx0S
Sum+doS/5Auy9mjM9wH7jK3keXmMOjY2mxQH+6d5VUugkzGze1+jD8Od06AlAZTY0T4u0NBU7q0l
WuM0DfLFYYL7YOQB26VZCzRslBpjXHk3tRZvlFrGUWhBRzOUywMiGes8aLlHrYUfwdIVD5ME0QnR
cJWFEIlGO3yPsrLcIQrekMKaIt1PbsuM50MLTGgzX4/ZBW8EP8k22uOgxSghqhTayVovB6Q1Q0Ol
gdAiEB0/RotZtKwloRt6jrTURWjRCyri7i5FBxNqQQzpaDjEtEgmUyLCgMVqvaCgqbSUhuYKF3n5
kN141SvOYdSbV9mqvxHQ2g5ml3yaV3EOKp3AX5DroNshUKTYIzd7NLWkh9DmF1QHd96UZfc9qh88
DThilitfy4FKs34aU4hq5ez320nrhghuHqkStZgIP2twgkilO+canPNDdoQAqcU2e5F2d9VrbRLN
5PFoab2S6Baco47lo1YI8+QiY99J+XqUIfhGuhvIOs7BY3dpcRtdeVoVZca0lcxVKTW39dFwK+Po
MGjd9vgqbpdVXNXVsMADBqMP7QIOCHcFHg/cl8VDrrVZXig/fLqvlzyNxZUqw3ZvdDgmto07C73M
Eha1Cbj9nn3yA3aucFHmajWY0rqw2IuX20JrxZZRyE8qj4et4WKQtML0wZVGyyOBykwiukLIg/IM
F235BGc4enC1Lg3UAPEatbnsbC5TyOh7B1A2eS/m6D3RyjZLa9wsrXZLte7N0wo4gjDLbW97l06r
4+aBWyczzM9Qv+mKaw1dks3RNvQ4UiuH9cJk+5EaAsXwMC8He1HhYZj84jvUr+pWTWwp0epNvYNs
T6K8uGWNMa6zPkXWRxO4fSTdrdi1WvVna/2fq5WAsGWSb84qDwzZCG/9fHjkJixuw9os7gkWxvui
lYWp1hgKYd5DmHFoPqI/LLUSsQjscGcMWp04iS/uKBnPCiN/KrWG0dVqRoq89tCtEkeWQy13xJm6
BQVSHUA9M/J2dXS2VkgaKAsvbjcthEWl89nreUXOufLORgHdZ7du/v5jgfgXFgiL1t7fjmlvayjt
f5my8POjf7YW3T8cWtzokj3XtyziFP57XBs4f9iWQGTM0EJvibXf4ed+Gd0yTRpwKQxQbYuP8amf
41rb/oO/yhbX0kJkhqP/lqTZN38z7DihcPAO4E1EIA19wodF86uk2WfDyCuDMOe5x8G9YbFM/B2c
PyIerVGGpAeODTO8wAQceI6shWQ6iv0wQC9Jcba1Ji+bD2y1y3xPTlDcnoyiFrjrmNCWJvgOm8Tj
1CUiTuOzERqJW3JtnXMPLt9i35q1bwW1JC1LgS0eXxMjgzUHvgR7fR0mUf3GgA22takidMwZY87N
xOzsWiSW817JUdzSnzMgGVSx522A7gfN0SKaFwNqbuiPEJhYshdPySNs+/CFDhu/eKKmTzd9F8yP
8eyGL0DD50eJqPZMhhVxEOQb+fIuRnlYX2os48HFC/3uowvIOkRTyLQBLaMBCjgusKs5ZDUvxUyk
cT6EfI0mRFy3saxYnkzKlWd6xO67b806N9EYTpi87U+K7e99BfH81NkmKd1e2Ynb2Gr5/o2P0Cvz
kNNvW8jiHVSKrENbiNTkIyOfiZRmp7aeU3gQb3bUmuNmtiV/zZlFfVXWrvu+xHyOnEcOwBUTRzsV
/DaTQoJIDD09HGwvAYQYznxrJ+d3BrndvBWZqaMwCpc8jWEyCfxCiXhVJX5yayMpvA7GCJEyHJcb
gjVGhlxhfq5Sn8/4hj6f3hwxIyvnktxK7mv+zY8LCk0ql7yFovDFGvQVHpeBDA5Tdd2rt9RwbKYm
IuJ5zq2s3Jk4h9MHo7T4CsSt81OaMeHPoNNB3i6KwhSamMExUuYBAZoWx3C3vuHH6bHtS3c8kRGV
mJ/pUDn2gSghmmrMir4n0cCZMMcqfMFK8sguwT0sVeIxu4qI16QtmCFbdugL4js1to0orefK4QZE
QanvWnbDh5zBFrbeRieNK7yKzL0THbmZ6JuoN8nZTLyJ/+33I3eDJdnOYRjsfftHEAcWBgZZBQia
llD6jpvPsJBJR6PFo+dPDZlJZEHGe7NvxG3C9pohMHvTEUCEdlKi0if0Ms+aCsR5FqJbyEN6O/uR
W9Sjg1eF1zXaAue0ziB1LgIQjMnmuCFbE0ZZ6khJm14RvO2p5I6JULJ9zLPDr6yUwbUb9X2yhHPz
NuhLFNi9fS7Ztb6xT+OH9a0JZ5q2955AjvS4jJAZG5AVbxhzo5f1Fk4Nn/Obd/WV9tXfZvomjbxx
xgE8cEomi2DQmbHafaksokuTjNxJy3PCFzSFnLi+bmysrUXADTP4Zn1VVB7/en0kaLWmR5LbOXlL
MnCx8XucU8Szb8qX8oQNn2mmN3ji2UGo9oLYEnJZQ7QDnWmMTttCavSGhz9gjxc2PRa4YsfNlJZ8
HZOwjx9jxNbEa8F6Z3KDGTYPeZePnJ9IOsQBWGDPF1OxgjiWaZ/9pA6RLRfhtWo9LiECC26JugG8
vkEdS7rd4APfwxY1UnkakqwGOmEq3JlF4588V7IxLQhvdVsUHDbYDLzzdc73tWcJRFd1TKH3IQ9F
tKEFyAEpmxWrtOopgfU0NzdxBjUh1TH24PRw8Icsz0GVM9sFX8rPcTxgGHlO2y3rWTJMMxLPmFpB
XS2lMz9iUuMvQXNs33Izak8hrvwjZEDr2be55728wMQO2lOqpw5smHOaB5ZIm4oDUUvOHYX5lAuF
G4TkFFOp5hLXvjvvbRhayaUEkXDMTJUeBwdt2RbTtTwVaeS8dwAx5B6OBPcUDWpu8AX5fbuVXeG+
mxOWZEAzQjy3w0KIj7tMyw7VD2ptNuHcL4LIgz327eZtYnKFIsRrxW1ah+K5LAXHk5UN2VdjqO8c
n3De5eJkkh9vxVH3EedQQdLE5e4O+RXkHIUvMnVFduU0gzwNwjfbw3rPOxa62a3Z8523Vqvv/8H3
xO2QjuGLy4iL72nqZW+cRNs/jEA95gP6BdY32fUIFBJb34+hDkxt2iB8gVDGhfyxpGFgT1Gl+xO3
khvBZz5nQQe4hmp2ghLNzOve8Xi6igIrED10Ti92+MP6xJVj4LzAxJ5hfLSuTA7rylrXiQCZlATt
i4CBWL1Mcbzkn93JZp2AOMuB4sROj07Su+9hQRYtxLPyQSSDtUUM/YFUE/13o2f2QWvql3MUswKH
hRK35CSxkAH+5wkOGBUR65GgYEnurCVZTiw/djnhFoI9kmxQt9HG9moVXpVVRz1o+RFiHNmlYfGg
suIfmZky1QIsb6DWLHN5qnpmChenMnlq8mFmreWZlLuEJQbx0ARod2u30vuoq/KljoW8hNEMOWmz
ANBgH2LLZ8sJzjUS4mjTUX09o7lprnjHBPeCyT9BkXK0D7Kl7d8K0d8CMSB2eChi3blKPqV+6xZY
IqIvLQoBw6rb684M3a3sfYyEGc8AdS240enU92SLJ0Nz5WeEakb3ZkL6RRj2nysaXU3TtQeDIeN9
g9UlK/3HCGWf+XnxCmjfG78uvegsRF2yquKRtB1wqco24ZI2ZsMo0LNUtfU7piIbr3WybVNbSOOB
PycwbJsAbEeuOWsWegQ/Bc0xzNPFzeBYbA0feMWGaWWyHBaPXBUEO0aKEKsbdP3qJ+FVbzvqLkDW
dumykNdcOrfwdIyGAcQkPjlirG8M06vuiJoLLj5xortCOGxKkqDexwE5ixu6khReKHGu5DyaN74d
m5A9DHd+L5w6+7T45SeIqG1xXVDIP7R5AtWzp7TcOgp8R0AU+feOIvtrAsAHl1pobQAPWXswOuku
YKBzWIwsPJljO+6WuS/3lOdY1hwno7a2u+wmkISy3HC+vI+sD6qDGqaI93hq7uN0+hSGWYPdxpdH
P5q+jEQWuGnmf41JnnxMXJJfRNFaBzuHeWz1Lnwfk9PqhRVhCnM5f0OW92wgtd6IidI7SBP1UCrk
czW82UO9GM4xCkf/mpmis4/b7rlFS5RtpMfOaN+VbU1YCGKTnMQD4lGTZh+zb7gQTSIuFnL4k0vR
eM7DwbmubWVSMuOLGzHnPs0eU1NQxMHeCBVxWKxYOgo8v6cXtPPZdRoqF3e8BIivdcYK+pHhnQtp
Lw8xpald2dUJMJ08BvoNgVcGNQ1wlZMLuhsewmK8ddHc7rJGhjcqcx+GtCRHqqrMx5z583W9FP0n
a7aM66UkEZ5YG5/PTexdv/ZjQUxQZFnq0s9Ve8zSvn4F7tOzvQOkknJ/W/kzXWeaHpNt3JpeS3MY
uQT5Ps5h8N3lkNV5eZ6YCLyTBPE6G3qUCGSpZIIlu4Phc9tsFn8y8RX1w9GMaBy4hGxsWfxjaFcF
LyLSBs9j5X404CX2Vi9goTdmoVcrAbND2u94n5p2F9UdCsXa2rO7luwECUnbLbmZ7/vW8Z6jlhWF
lV+W+7RGeYfqwD+ZHUDEEvfMrrOWhYtWCJ0URtTZpkHIFA4sJIHk3PWu+ThOeSH2sQvuj714y0jv
MSXXFoUTqj9iVlQ3kvikw59Qjrc7pQOhyN6qGlg2ETlRtY6MQiRpsDDJ1DsF+TC9GHlnBbz2Igus
ig6dkk1PBUIMle/J+ibteC5SotlfGhK1z0oHV4U6wkrpMKshIV4tzPz04FlEXU0x8V478SMCCxk5
Gz8WUp2OFeqgrJjELMas3WcjCYcrHFY3Xk7iEy+v6AkvCjP4ieCZzUDtQkhMq9O4ujWZq8yZjV8M
gLdEdrFqhQc7XKO8MqFzvWIKt+guWvO+MONQhqwpYOTfsqhHP+PBpjUszF2Tw8Dn6hgxa80Ui38E
jMUuUsC3ICl561oDXtptkAKHAaYdueVVa0r+fV6z5dqZLoRN7h68J3t3YA+aSASe7GQh3G+80eHd
lLZNsVxMoebHxSK+ib0oMS/txLYcMHaz+WUy9hc2f+rzX633unR2KewtCmjLp4zW//8vbuAhiYq0
6dOMNLOwQHlYo0n5rBw1dK+05RQ+Vfo70Okrt0CGMOW8fP/+AMRv5n99BAFcVf7hBzZHwVjt1yOY
Ek/UyurjkzsD/9qQqhST3huKyLoVRpfEbDaj5pjaaRJf9U2kwHXRBruNq148B+Ygbp06Z1f590f1
F6cFwZSN/tujr+Fr9sOvB1XZQ8Q43olPlcHWD7cakXZzWrMnHSmOoUtZ7HyGEj3gzhjj5u3vfzva
qv91Vfj1nv4PW3Cxerh/uSrVQnOuGhXnZCkohTLRLtCVUXqXxCyDAHcNdtFTYD8D4jPOQm+/K6dw
mK87bWPdObC2crijeR8np15X0E0bV9n3jl7w41TZLLT/4oD/90V0fV+4GMst0/TF7+drBDlp4JIq
TlU0ImTCcggFK/FyvGsSRG+7rZqy2ntz176XTr48tj29ijahlk/rWT6WVfsDxfxt/n/xP+q/uK81
f/i3G5uwE4a7nu34yPPX2+6XU2i4raEG9g2olBBpbTzDI0KXltRLR4uHPEJDl7+TZXUfjvDtM+Le
gLlVLYujkLySt13X6BqMM/v3p8r+qwPzHPDEXoDUxF2v/S8H5o9mg8GzTU6k1rFDjREtYKAMp0n6
s1agd9UTkdCBc17A29FPsGuoYqNjjY8DVl7Cr8YpfDFp9mMWWvfFgpnd0UgpomIHG+shjTv23JFO
tZO61wPRiSfbKCO6JbnP9PZmoTH48aMoTUtkpIPSXYBqaebHJEqZxaIUm+/1Pu6d4AHuLUV0VL5x
/YYK6O9Phwas/H6dfASBnqBv4Hih89sClAijTZfRNyDUu6yBVk0uwwUEHVVLNXP0LPzh9WIFpFdW
lqJ5MpcJh7Wkg3qaQ4+zFduC6sRVRNVlhcN/5WTx5+wXTKDW9pBtQX7bTDKjSzMwjiUaTLtqt6nf
jDADxlae1FLy210wgUSx5QvOMoglP0En/+lE/6tOtHD18/d/C1zZCtAaluk/yVt/fOhPyQa4b5je
iL5+pvn+FGyELtKL8Hc2uPkHrW+eLku/UlhAeQb/bD17YMPpa1DkCpOJBSqOf0PW6ur+9q+3LzAZ
nBQOrN0AOQnvi99uXylIbNem4gv0YPwgRRF7Yw/3ni4zTmiHkNu49G8N160f02bRwxvCcVjHTbEl
bz3bg+Awn7I+V8teYr67o7SgWvAM3J4hlQA4VfvSV4MAWZGyTXQDtGebOgodzVqcfKzUbnI1FlPN
ZA2/1aa2iusGPuk9c5/gWBLkfYwgEB6BDIAYjksj2nVD7h1VmshzzvJ5gyYi2inVwTu1hwVCeDkF
lgYXeJ/TwaqHrV9aGU8TmnM7GcZjZlj9aazq6LFeE6wI453Pg/k1z1X97udFcIPHPkI9NQf93tFt
uQnI5oG2nXc3RXMAX9HDi7SlLW6ekeY6p1xaxjeW3va7rxH+JDdQCUclJrPZihgxa8R/mjTDsbcZ
4jKVmi4UcZRuS54tuEgyi3q8RtTlUnw3RWNTBiyxdxubVXzVEf77rVojBQTl6K2hAAIvaQsuFBRG
hq/8mCfB+Clp+v6JOngGEGEo+dWJ/PhVGjl5NIPrAAv16FMByguZEAfVuTBz4CmWNhUmbphjVNZ2
w3Z1HlrO9NmjFuZMV8XXQrsUQ+1XFNq5qLSHMTWhMKjYveSyb8hQxuXYRAXOLNfvDv4cINyVNAmp
WIFAs/nWFslwdUtylgZ+mvZQWp1dXC3Ch7FOXc4X1Y7LTpsvQUMZp0wbMucWp0FdISvN+5S8pqlq
wCwsM3ntpedmYgdLF5tnslo+U+3+bCU+UIb+WEKH1R6KlCI6JAgYkSEsJukU2khaKFuDCBnwfkcl
g9O0gUOQbkiRYgafJdV96lG2O+3iX8cS95lLiivtv6C8aXqa8NZqas1Xg2u9ml1d7XuNVgtsOMTO
V/hwWvHQuN4RwBEQ5cYsT6pRtCBHHzdtHVTYFko3fIgjcpNI44DiivuWHLGdJ93btCADpdIuXVPi
16XXbiS7Ubt4He3npQLB2ptpl2+o/b7Gav2NWm0DxmkhPtrVHJxon/C4WoYBf4u3PiyiahvTKsE/
XbVf5GJCqW7IfMrRF+D9XfrlsWNSG5wcO5/Qj4PlPKUWNVe42pfpS2JlHrSrmSirhNogcb4OFJ7I
ZRxu2q0vFV7ouAq+ZNofDYsSq/SsXdNqNVAvq5naWY3VdN9rOpu4rV3tu5ap85W84wYfOPotBM/L
P1xEx+An6dhU+yiIKsQtA1buYrV1V9rh3a9m70X7vgPtAC9XM3ivfeGYgftd08sHXq8MFNqU51ma
7OVIbXIgaOIuL7XPHJl1t5udJsWFQwSWmvCj57WACG52TLBXu7rUzvV6NbFT+ftbI8TZPmqPuzXi
dq9X4zt0S0zwji/NN0s74zHAwXK0TOzy4Wqd97WLPl7w0+ertT7ULnu5Gu4JE8k+56sNnzhMLPlK
u/Oj1agfaM/+iKeMBC7t5G/NEFO/q/39jnb616vpv9P+/0WTAKI4BAqQrYAA7BbjgTCg9oun+QGt
JgksTiVu7BUvgGYe1IDtIlzYQj5u7xIoKBic4J3svGSKzolF828rzOYpzrtmF+ThdCU9mW4JViVt
ufIvjlaKjVVVPIRAjRHKE0aUkT+3r4XTHmezfI4Rhx87OUWggmhzbTqZSgRu+VJtw54szRb1/oey
x5kpioDSjli/3Jt1QgVdmMCB2UYV43DlFK0H0cyREFI+K4Md0GlhBJKbr3iyPIb4ibRF37+ipe+y
u2gmd8JCGHUnQHgeEArIR68szEcaJPE9y+J8xPipzojAX1ynqh5bnB+Pg+gi9B0pk5RJetWrbcgA
pig6/UuyxPlLUHmIzLqJxypIm+qeDmB5j+gS3UBcYvVMc+c2jEsSkUdFaoUrcU4JXnns+pb0loJ5
OLRwwjPEFyXpMaHJ4Xo5bJEOLvmmK8CisWW3QBzIziPlhsNXc28RYlZFMEVVHz05gfTOSOCn53gw
AqQXY5T8w1bGclcZ8VAee6OtrxcGKAgjmuZJcY+fUXWb35q0VedpkS7IfHqlc9SqLxjj55okOEOd
YlHQMHJIZppFD1u7B5eNbJ/1aEiFurJ6At8Jea+35ZTdtwVaQLe17LuoLjpnQ8x09Dhh6q/BNNzI
uY7RWyn4F0sw1Pcx3kqCBLzqGeipgJKl5Inlwj9mrTQw9ZIBsbesyX0oQpXARXZS3RidMIW2M2lS
rtkvl0X5ywODjomM1TA8j0zNXsh0Le9HFM0nnieP/txQA79oIL9yibDpbtSymLs+q5KJaWvYPkyI
6JCPZna4DUJf7Nmym6esLZy7IS+jG8Wg70ygBgaCxppumbB/M2s6OKKzUVK6ndu+pgDkvxBBkp+7
2miOlZ0YZGOPLDXcfgkUZ8STrm7r+EQyZvl9FNbTlwYR5S7vhfdmkelLw74q9z28JugnZD2mRzVN
rtpLaVn1U7WEr6kFtQNZPmKAq7ZrB23QDMD2j+UUvqVGlD+5At/0vUdDvzvBSGNooTwvd6FPi9a8
trw+5T0Gzh1qATllKUrzKuTM15ZanmQbo2S1A4Q5iecfGFb6yOAqL9pm8fTAXK3OrnrkCCXmECN5
dRvbJZ7Y4xHfgqU33b2clIyZgcLiUt6NEPjz+mMd59iDL9yylkTOPjIy7N7hH7yx950/57lRfcvG
2QKGMfjPdNSbC3P1Z8gTy7602/Lst12z9QeoIH49P3oFTpBo+O6kyXvWe28+Zc9XKkl4C46kO9+5
w5u/YmP9oLgnQmA/OfhsuThMaGXDSDzv2++2cqE99A1cKqJmABfR5UuLk6yX/sF2J5T8A8BFSCAy
jONnGMdEUSlLPSSK/Q5j0MktjR+dhv+UUP+ihKJBFlA6/98l1Lme3n8tn35+4Gf5FJp/0J2hwYfu
xkc+82f15P3hORZIY3p/QAtXZc+fcndbEwlFgGE+YNwOE+e/ayjHxDWoBfQmdENHx/D+OzWUY4N0
+OcaCsMilQZS/JCKzV47Jr90RJay78fKT4OL2ZbzlZHxnpxyK3+cbTf/KOmDnaeVBQTIGy5QviKC
VlhQprlBkd8Z97BU8N6CkBnvHbuPXnKFVu+q1eChhO5mfK5XMlBUDbaxbVdMkYiAlM2F/7K4/fQw
SNw9G7lg37nA1yk+xhHg0dgOwUsy44sFlMDuddOvdKRKg5LYZJwTjU4iAqHYZ4kNTwlbMmwljI7e
B82f4h8V5KUYxQdvqnn83Ket8wg8CkLTMDbR915jm2JjvMmJBIB6U6UZDy14JyeKx88znY8tO8fk
u2Hb9NHC2G1hUMz+fcNQFf3+YnfI9uKZZVeKic66s3z3S8N4qKuMzjbsgvh2NKzo7DkN27QYshNi
ltp2rq0kyzNSkpSAfTQRR6DYcZ4KD/+1y9vwTSx2PG/tAPdW57twrwAnFk+LSJI75L+wooY6PqUT
4w10AMHFhYt3NOu5sXeqLL2nMolpmtLHKfzNsrCNhBRn4RZKoAYQTeXU4cciTPKe2Ej6FIJ6c4Ko
E9hqlLfYi3KdTyo83Qwioq1o5/BKsvtdKZXVxgwb3MeI71Hxjj7bc79sT5j+61NumN3XxIASuw3T
sqgZ23nNU1tM/UX4AUwqGBMPtLmLfmPg6LmjdPLNTRCr7A5mK5UuZJzxtRgICPYGpw8AOdY+PBqF
LAFxLtnNhJdF/S7mDb4vukreEWMCZGdOgT9hZCJzYpoRajA/7y94IW3Gc8kc3wd9873jpwwns1dt
ujMCu/4+xVTkG3tSjGZTR/XfMHp6xikiSuElGnBcjXbV7lWIIwz7kTe+NyLEITBJMEOQjQ4hcaA+
m9TWPoiaCclmTsV0p/ouzl5ak2p7fFCgEupiLxSwwaMvxvRxWvzknrikRRQfXF1rcqiuZcq5nSmL
jO7aVHKpU0ZhzKFv4444nVLU4M+dfgR6P3mIqYX1iWnqSxt1TOUK9eR09MZpKgu2b0KM1SmqRHMA
q1viIM287Yjz+AIMLT90ZV7yeNtySwMS7VAO7KQC+4NcqQaL0ZRb2sLRgXnwsjF85tjpzBALO325
K3LBDiokQcCkyTHXziNU7ROeNfdaNU60XZixEDdcLSdeqpz3YZ4bop6IMN5VAY2VjVO1Jm2YeiFr
vhuYO8qIDI9M9Rer/C/2zmQ5bmTLtr9SVnOUoXM0g5pEANEy2JOiNIGREoW+d0f39bXAvPeaknmf
0uqNa5aylAIRCA+Hn3P2XnudqoERPVqTP14payF/hXywfSuUwrdfLu3Z4RBxMjNV3s9GZRPIWjuQ
RLKKrDa/v1sSfpg5kcWLZz0ZGtsA0p8fHqCBIHOwndZp1j9qyiyui3Fyt33FUzidhPGAbI1dyyPP
AZMBKD4dHeKW8AdskWNMHxPtxmZQ+S0hHs/I8UhCXfhha7V1yGR875BjE5a1kW0hFYO3SvVBbDCT
eIducYieARjC3a7HR92ykkCHz3h0a3sJzcIhK8jMzHsGZLDCioXgTk4FR4DDZejQrl8jPHt1oa+h
h+2UkYJCDsEXiCc2xmGoxUmOQH9qkuTkKuk+YphS52Z0iolNqmdPWXtPwOhFpH3Xl6mmv5DHy42e
O9y5Ks5uiQcv3vMYtXm92PZBaX52NRoaQs24j6ddZC5qKyu9pNcgsHeneXtdqiHduxiIwUmZrzqK
FKSB6cApvKRt67cSY/WgA+7nptyNuGHCaAGRSWRMwd02rYwfKopq/3uKsGIlOg/wCtNJTvShtOoq
hch4k/UesQQ6/lrIPAuuAlMPda+pgsx21a7rvfIFa4F3m8iYkjTm63/JSNgzhSJwJ5+qG2NQKei8
WH8kPa1AK2DLr64R2w9uO1V3LfMOUjpbfVcQU3YZIOMcMx3r6abAphQKzyzYdJNUPaS2RRJY0luv
TAPmg2W149VkttWFqWx/mDRh3PS9yEH8UIf05Tg/xEbpeFBljPRaDj4ye5wXV70AXK8nSE/QnOYB
CWBsmUV8w9k3O6SIaUgjU663QVrlwiu04sDKJL4nmhTLCXVXsitphwOoL6KnhJyVZFM2ov+GljsF
HKQN6ZU55P2hp0lHnLIxvZVS5RT8zfJoDRYAtihzyT2nAYZ0pO2fWvyTVwuQrys6KgORJI6esd7a
5F44ynggJ9DcLXXWBPPYwhx1OHl/adqmv7UWh+lnX+OAY2NqDzzRp1cEX8WjlZAQv2FoP4Ujw5Ct
bpJ2nrEqT6KTd/Kjko3/KGv11lmV6jN+BEre+aP+JbesS7/YCPspjGXtKJ5E+VoyLx/VM2PAMlRr
ST1/VNfNWmh7a8kdrcV391GHJx81ebeW53Eyq/1IxT5OU7unxIxDFml05KssArWW+NZa7AuqfhVr
TdCujYCPQ9//nY//7nzsmx5d/v/3+fiqVmn/F1voH//qnzMG7784lZl4qaw/jrW84D8PyjYBpUQ1
CNdzDHhl60Thnzp367900zN132FYu44iOKb/Y9hg8oJMtBgSmGAmSWc3/jcHZWudhP+CyWeiYTGm
R2e9GlBdTlX8/1/OyQgvRlWnBtQHsnNRQ2aaca8n7XLxmA3s6jbzCEFqXP2t19zoEckUkUplFZ20
LoWZ3ZmY2wuXIhaR1B52wbA1BwNXNQwn7dFrSgLMkwZwQa2DfDBwpNwYlabesw5z6ZTExbON+Dxs
VsQF1rqIRzHUHUzQ7hCgS+u2RqzTXZAlvRCikJ0HVanpb0IzPs3FuQO27aA44zZwT2G0/fkOZBwY
0Wg0zRFT4XTLedXfE5vub00p18/F+/5lidz+cW//o1LlbQ1NpP/v//xkLPi4nm8xRrYpdYhu+DTd
QRKqT3GeN8dR66zNFBdv6xN4m0bcg99f6dMYdL2Si5PC9chk9Q3T+vTJFrYwRjBOQanTYlKHQs4Q
ndgu4kzTB0Kh7P2cZNH97y/6bz4eWmwXtguLCTXw+v9/WVCZbuK1q/riCByDXEtttTb1lGgiUJMA
uPG/v5qwDYdBr2c7AO3/fLXY98a0KjMSAPVR5JcKMfBucihdblThP/7+WsYnyv16P/GDcBHXgoJB
3fvni8FSKhKCa9Njm0wFx70kYgtu27IOvM6gFCG19kZ1yrgakUYfIMzLJkx7eBC/fx9/vcOA9j0X
o7nLpJBa+c9vA86+O5eK0PqWBhlZ3/0MRCEGR+M7DdbB31/sr2sIM40h8IszjbQZcv75Yl3rF5bs
HGANxrLc1V7XB1LjFwxaNU9IV0s5urmVn3t/c91/9yHXeaoPm8N3Hf3TvpTH2ZjGTpMdq7GFgoDs
7hGh/EqQSckt/P1n/HQt2xe8PuRI3Pbsgvralfh1ydpMG40h8aES0gMLkEa6AOj0bj7HmASefn+t
9bV+2W8/rsXgmltJSJH9F6VGVkpH64iPPy7zMhpBzYzhVKTweYLfX+dT/+OP61gObRY2GZar+efP
pJyi74C5pQRAiiEjUD3jQ9lzxUlssMRDkqakikxYhmnIriaFEPtycvn9e/i0dtb3QP3IRkf+hMng
/NPaGWhAp62QvIehj4PGGFqkKQwJLpE1l6c69gRIDWv+m/38r0InwTPT5oMjtuIZujIVfv06B6bl
9RK5xHMBav/SkfN2QtAzXzf0nPed1VTgu7V6otE7T7G7jUY4P8fRqaYftFfa7ntDJ+SURxVWWl0j
ihPk8ylaMu3u93fn371PaDocDVxOB3AhPt2eXFjRuLiadsB95rzNs7K77dAWKIDJtBgdZGJZQ7Mj
01yiGeoxv+iDScCXVUXRUeW1ffalHx2hB1jXvub07o5s4DoDGOy7w/737/Wvqxa/HRFDAEU4kTif
36ruQ5eBkJ0eS18Hm5XDSc63xDfL8PfX+esv0VuFFGxuuM75gXzaYVPN5KZofUpjEuqKn64TYqxm
4sw8Qzz8/lqft3OWp4fK1jN5OgoQG5/pYbPXi96eMrZziGFB7EXDaj9RWzzrOfViE2+baZzPhprc
r1pZxfupFvJvbqyhi/WX+OcdwbOADKBE4VDA2/n0mYuu0Ux+GdGBfno3H90CLusGRqPVHGPVLHcw
ifQ3gYaK5Dek05u5SbKY/4ZcjzlOF+c+HqKTz4TtljLNRKHbImzetoSiE7mL9PpSJBDQEvLu7pfC
in4OmLufvblYLvQfgYX5eAjWajKnbeGJ89DpbLhUgOa9QNXxgH9HP6ByM64SGNIq0JtUQ0A6Lndz
HFlAt6pkuCkJGXgtoll/WxCFXXrgisvGn6roJ3gu0ZyqsqWmhmAYHZYeBf0ucxNAWpaLdJfmA7D6
TdViXEzAw3/ncGU9jTQo282E9A+nEWT/n8Ug7TEoJW51WFxZcoGpUJ5swdZidEP6phI277qPxU+I
C54JWoBj47aKdOLUx9SPFUmljr0fbZ3DUOVO/Q/PhTpbZa371WvHzrun7cF649cf50hrfS7fNJ1G
REfP3gnX2/264HzHjefHF3f9t72oeRuzIMS1Tcee1lNaaI9MkOcLz5niGcnwePNxeyNnhB1VJfod
SpIkJ+jULZJjZMSOdTLJZbjkoLwZ8C1J1oTux26ljPncScQJW8+YtG9VjfBxW+sTpKGiMKCEof3J
NzNRncCOdD15JDPW/qI6nWh0E5nK7UpyX/sMvM7IkPACLz4O+tZN3zrdJ20+6ro5Ju4OJ8vGFjwU
oFRYT16Fknijmdzb0jLTtyIuzZ1B3+k1Q/6IYFT0BYz7tFzuBMhNSty8m27xJ0w36WwPSQCoL/1W
OJKtacUgGTOQ1NBa12G55ux4ij4UPjVPwv2aDA4wRlkvu2oAlLlxV4RcPM64FyNKr3kj+wHLgdB0
khLJXQhU0tMmyfgA/abMGG5uexZYCMWgeU3GWD/Uk8fqFbk93XYRXfaDIkL7GhO89ujQA1yBJvZ8
ibUiO+VeEfoLqJGps6cbpI3tjhgK4xCP5Li36Fq3cK66u5hZ3VH3uuo8xvQ2aQKn4GWBkxpWtZwU
ZjumfSJ6jKUb1vbKJHGq/AInON/CO3dvgNjusYQ1hLxGEzTzDFU3mJUNids0uGf6xjnMV12blq1J
zbc1HPjPIFRLpuoVMaHcVSZ06XCTxtgbM8PfJQkNWlrsNQnTFo0wDXoGuhd/05Z8rCL3ui32lwJs
v0Qg00P3lcL+2rm9dYF7ctPhaN4w3p2CYfYweeKo3oEIfnIih2yDvjHPBKdtdcXospHVuM/9Ut/m
i7F2rXUn8Bt72aR+ct8n8xvk+ddGaX2YaaUVzGSWbcxlMI8g7V7alSywgSBWbOfJ46mmGvNbadkn
zHoGGoz0OnGg+ea28zgM0bmuEEfJBhJ9Ys/TKSlKNmB7PSOV5nztpJaFm6Rv74y06E/aQFL0sjhX
udvOXrOxSzJffPK5W8C/7/Sqm8Ns1Iir0A5HzFtjKzsZtV0bm0iL3SslCt5QXdgWcK7ZXJ4ERNjd
NBbM1+Vg4gvCYHTDQclOgtFhv0AaVjx1AFuf8AWMD3ONVYXAlgZxeTMs8yV3ob7C+nd3di69H1mJ
hmsqHOKPW7/kopyiL+TH3XtiHO+xJc2htSgVrs8f+qt1MyRbpHjlbS/hp7j80oqjrdkcBcyc3JNu
5iySQ5er8srpt47upmxF1UhLFUkbIde+e2gySh/F+gtKjnk7f9HtvRoH6MtdY5Y3vS6f3WJpA2Mk
cc9uFzJ/YrhHWSAdBAc7kZl0dpseTl2Wi1VD0e8cV8VfJAPos6WmQKYRGrlR6aBgvNH/hn2WZF0B
sAyKIPvksfK75ERbEfiLOSKJWYaShZlxdqBEKLS7Yu7csJw7gmLpcOol7X9lV95PCaKS6UhlmI9m
Kdwv08iod6+LVANjMjIlqRXnsQpnVrMs/jWOGYecpn6GHVg3W0227oEK2j8wTDflpjFU996YsKeb
MZtPrbQubmnrFz/qiBrCMnCFjrriCFO5AFgK/44YvQjhI/JCiv8ssWlTdMajlhJ7b8jCP/GlArIR
DNh4CDPmqbTB/j4ten/nAjs6Tm3VB15NmKznsARo4IOyiWKxH11Ckxw6e+GImugpB9x0G8veggxj
ZMcoa80LdzANLBRmLQby/SAEC9uvLmj49S2IRPM2bgtxEK1rXTEMZ5TYLOIhEq0RlN5Yw1Veml2B
jvpVrVkUbDTtduhHSKierDugmOQ475OhMsE8jQZZ0n2Es1CfrGule/UN5ACO/b5VO5iBtawK51yr
bQhVQ7Ev8sr9KnKHJk7dxmfaw15NZK9dHGfNn98l5fgVw0p1J22NQGirwW+6BSXFMx2jdret6kFc
U7E3+7wkAioajPoEJFXy65LNZczKgomjkDdeP00Hq+0Tf5v63qGcAOONXqVtBiPyzjUmiUumKm9v
x0P5llet64R547dfbAaXOweM5U9flGTJNW5THyHA0EvKiu7Z7ZtvJS8ddm1tF8DIFyKw+2gZXvXG
zgAYab12jBvFWRb4g9y2SUVobgYAC+9tutXrLOQbT8O8NL/D32uClHBehoW+1YcV9tGL66v6zTWq
4YTrSQs8n2dgm1jLfhaMh+AYy1tDH/q3rMvZs9uCpwabQJfHEiU5GeTiSeqqcvvvjNI9cOh2NSU/
Ew34kQRfgFnUlhVlktR+4p+uLpNozOt0FOqJkKzhze5S72usfCJVVsoWVEx98QSPPUbNLhL0qqwO
mmPPJ9PMCLArneELiHJGcHnZMikcYINlbUb+0pgbW05R8fVszm5AYgBdDbONmMZCbeBdyelgV5l+
sce0YF428syo8YVhGVfKIYAur5PV7dVOByNaJ6IdXLBA2mbNdjYTNY03ypy3kzAZ8IJL1LcG3SHW
ZYF3N+4XjF+Fr+/8nOjdhofC3tIbeWrgoX9vqI2oMEDOVFrJXUCR9y0y16VMR0m/JG5jVhvX7KaD
o1sYHoVpvWpmo/00HTVeRR6kHlEt2daoednJnvwnAxIn4Qei+0baQspxUve3bZ8+cTCOQhk5OhOl
9t6xnmPyEzDfsb1GRcSiKp91UYHs8LR7d5hwI7rVggHW29mLtuYVMFZg5lZuJg4ngUuwwMaoOsZB
1NibylqdsFP6lkOurHCk4mpTiax5VK4x75q5U874LhfL31PL29u2M/1djoJim0PhN3v0a0Y6oNQW
auchIcQKaGqBG7Gc9WwyzrMoSeU2GLbzwkmtvL05ExBRlnOxB0I3PbQOGiVTefElq4afWoPCuV3K
Cl/YYJ5SGrsEKSTTKcWfgjuW9oA5DQyem07tm0SiwJbM3qjxeepwEDqBFLPD3k9xgo+S0a6csqvc
mPa5g2/U4sAFbXNyAjlON6OjG5vEnpyDwJmy1XFnU5o05FxjhjY5Ct5ORq9vZIFD1ZP9u+y0Omy0
etkbDv7msvWRwmrlrpsbB5MWvYMl1o/g3QiE1F5Tx97VUQL5XvnXUMROpdZ+HcsF0Vh0Yury1HTR
hS2XhhGzorPTLT9hHTwbPrl7ZrVvOE0T1Fe8+no6EtRGk9KV/pshECMjpFKBrxniqS5Skvxq823y
DQ5WWswmn5jHwulkgGlpl2F5nhIXH3TsfC8Hn8Cpkq42+CUqgnhU6stiLd8n8i4cnLS71i3ScTv7
c/xFb/oY7SCY0ZPdNdj855kBcGrtDcC1bfoyDRPpUDKBgPCke4N6bL0WY1+fPmAwTvCW+sCr20G9
aGbnhdM4IJ+nhrlSClttN2Xrz3zWT8JK3RdwH9U+LVvHC/pk7I5p69AeHbO1nHD9ZNrXzElDVOdg
qhckEldknWndLimne2E6/g8G9whYtaagobPJfVgve3OAfXuWXtkDhW6TYbotzG59PbPNs1f0JcBn
58yIJCpHyYp2xxzNIF1NOyNPnahQxJUxqoac89DBtZSrXUumvmnQa3WG0h4PzsbpR0rOHFxxp8zo
qxfnEWYzhx8gV2XEAB2AQsT0KKQC06spi2KWvQpqthf6TOtMA/1F9FVhDg4jraXGqE0B+2whS4Vn
3LPXRvNFs4Egw07UQkm8hn6daSIdQunPlB3KZVsaUSZuK2OtTox0Gt6zxRxvMmcmOQjY886IUdYl
+Rh9xQdBkzu2XePe6IVkCNlRicTLoL/Bv3fERSYrO5qg33reJqLpyTEdODoUmgP32bC6I2d7Xlpz
Kg1sHwV6IOZ42eGMo74aHfnNgcofpB3Hv42dNLeig6WJOOJYrZjxhUf+0cxBfKe9FZ1wPtEU6Cny
PeXSI1gnNR/XGxpbC+fa6Y6RYzGzyQl80l27fPn4K75Xmve6Q9kPq9nfu0IsB3T8zWtfSmqwqTPp
EnjWeDMuHHs0ik1mPUvlPPg5NzPt4NjpiWx3H43ippgYo0y1F6icvnFRpoQbpGni7zWft1gmIM7B
W1R7pxT9lzqVfIA04xXZR5a7nsYLHObCeCmVzreOqJj3PE7dsRPVdJtPnHcXLdEPS66Wy9TMs9xO
Op/LJkr2sRGUfYRvNPVWzFmLArehtleqcLtgyKMx36QLXRGal2wGK3Ip0iHd1fYg2mMe6WXJ+tcX
7cqv4+aV5l+61/OMjqK3nP2u65GvFL6kJdMy2N5UpOHsJEmBAJpbqV8LYxTnOluYkC2C5lW0gPJe
152WVstuyPgGrAWoHrGqCBslbIbNMK2OQpUg4dJgWdMUocy6K9R6TwrFlM3gj3xX03XtDtw2mpRb
ADPLxawMQjjWVhzOkOXiEhl5g/4HnnANDcGxWQHSXmkc/rC+YJE5DzFEGXJhMSc24IsD6ZIaMgGE
eCl1/kle2cDRV/QxtnbuluFMLFjDcufLwAuFM9wCEbSjpr8khrAzRLS5v8eXbdwnGsdrw6XPCnKO
gt9AKfZzwS18HjJWk7XwouSM1q+0EitytYA2PEkCH698Y4xOA+6d1yjRJ2IvE346WsJPGPcys8lR
RqeoMerXHAPh0W8nDaNOPxT6sOmKyLinOOATVqZD+yuK45wTcDRWe7+C007d0n2R/np7S73IT6rm
Ng19bd6PuYQ2uv5gzT4nImYpm1ei9rg0TtPhVMg5OkparkCiPYSzC1aKWKcjJ1v+nd+l+ZnN902J
HouIkVJ6yOZ7pXs+SrEIldvQRSdd8u1IGfFjn/gFRmr26VhU/l6uaP+4dkA30AK/NOUQfe1GAVth
cRbjXMSmcUOmUnQShcU7l1Q+IiC4x9/rlqD5wVjUC8S6CsaG1pxoBC0FgbFgm3uSmnD0FavEXfQ3
wnkaxC2eRppn0vCbrjsRBTXVKQxc9kff5k5BMNQesTdEP92o4QP7cl2DnQ4c3hVNdIJTj8HXgxp4
0FzlBa7nUvZ5hCG9ew518pYCY3rp63T6Ng0eU6ieA3lHK7WJw4RjBU9Gov2ujH6o4DdJ9Zjqo/ej
GezoJ2Zd/zQImAObeOTJZKdju5uFSzgK0FbSA/w2+po5qO0xKSCxgv9AgzuAeVTPf7Sf/0/o8LdC
B1hCv3TPg1f5+h9/cLOvX8v3//7PC57c9z8pgTE58i/+IXJwiBO3HGE7lrlGkWOp/JfIwTWAX/P8
8AVoXs6tdPz/KQYm1Fx4NPpdFLoflsp/aRxs5A8oiwn30A2fgQDyh/+NofJTg51pAgUzr8MsykeX
/GkeNPs4uuW8KgiiEMSVmC+IcX65G38/02eWh8hDrEkk6+QbJcWfR06MkNbDIaEXAybFfPHwChLu
4XBL/yUu+f+4Cvfy18EW6sJpEglXcatvvfatnt6l+BvJwPoSvw4jPn+QT7NlN61tSncuoZY7V7+b
06Bd3n7/KYAfra/yp6t4BuN6hjwmK8MwPotOVktN9uGQFlrVfa8Z/44hG4IZcq5dDiICCI4phN2z
UDyiex1jTG9NIUpGYz9Pw7hPm657BtxvGWS29lkAkuiONONBBJxFxysfoyPVQacHlpyGHWbD6CEl
RRsGf6myx3ltpbmZm517Z6C9XtMs8BpQyh5ZUXBiD4rMIvR/CQHSzKeDXHOTS9E0MzBpVW+ctKsp
KBTHAb1wz7q3OMyHUJ1uEjEnF73VHPbvYt4uOo3RRBOQd+NSTbCWiTsmW1RdKb9cnvBwFkHSJCbi
sva7Y5Yus8bSCj0N1k/vLuUez/mVnZvyaapm+26MlLHX6FmFtdVlHHOQJhbKsHd9juXInRrj4lHh
h5llT5uJOu6eiCVehAfClbtkc1gT2zXT7+yNSwQF/lDTHNjGtUruomwYv/sSzvGwEPSydSI0pe6Q
cb10eR/xobzgle2yoGRY8MRwUlhgh433roM0uGWMJn9qrQ2XaMoK+eybqZcgw5D2HalQvNB6g1Fx
XGrKdMhKciWfz8IJyiaSBADT50CuHJdhhIoNBXcPLRgWtrtVRaZdZ7H9LnuNcOVZqh9ABJ7sxXz3
UcV/nUyknLbS0heZo27WZxq/my5pjX012u/ridgnP6FdsBPp0yZjuDdRNpBnrnReDx4jiXCTm59K
X/TPqYaHEMKhey49lfBEHqPQEp2xV/24yj/N7CPiL/C7ptuNzC/3NRggmkK4ePHpzVFIBInOQbwg
MlHQtD9QTHEBc3HAVWZyTx5EjoM2Gx7IB1IPcEf4y53fszAAE9/hhEXmXUT5ibE2TGCtVuHA5PjG
87mdm9YyoqCklxuY7J3XcvSz7EjcRbkDUYTudAKoHG1Vx2kIFGPMcC7FBF6pfNo0YypuzMLI9kkc
63vD7qK3CA0+Qn1Ti67N0afHDN7UJbTEqEjDptF3MyedGcwx3BmcDfYJo2N71cIBujfg7R0dv3Fu
I/Ac+76B4+caZXw12uI5KlvOR27SA64Wg870hQYE/l/YVkpNaFHzNIneJBPIjd+MpIhYmtL2NeOg
nxCtvJ+0t8hrAb187nCXvCW+DmBItTa4d3KwQ62XPv1gf70fEdrfAKLND8Ba3Ml+mAqCD5lVGr1B
vBig2Cuybe1HaocljGYPk6OFynXvuVW3F6M9vnhmNHyrIpHckX6oHwZEqU5gq4ljvZsONGrpcn43
coT3LXCna+Kyx9fOsqpLpWL/ZjIW65EigJlS31NiTi1pHB8YRwtQCkFznXdLSm71ip1+vOtmWKhT
lsjrqW+dK2PiOI0UXpzzhirMaMWwRcbpPDSz5QUScQhMdTp1W2gyXKDF65BsCjOSd92iuxWMsIgg
w8pxRMD8vybpb9QxZjmSNKuiTghlH7IfYnH6A8nPfZhr5A+yNBheEhCxa+am32Olgh/fNylGW5HY
odLt9lyMDkz8pG4J+ePEF29IteI1RZQ4QeZjC2ekuJx4t/GjCWLnNBPDd2Z2MG8LEaXtNnOg1RGF
k/lHjxPDrkatz0Qw9o+i96mRqCVCIue1PYiiFDG/A7xvS5eQMhffZajPXXf8o6pMWsxwEULqkGQu
oIimXvhb8ru5D1O9gG+jSrqtiq59Q9gLhaAe8rsCOfI+yfR5K9kFvpEOvoT14LoHiNPDu6tTfJmo
Ts4fNdNYpwWxeYgsXnusxW/SrRg4Fpzdf/akFz3DkWR4a+gUvGuJZVaOwIVCbYRqpKQZJdy1CkbR
iFtXhoNHNkvIGv5IafAC24jXycx6SWZ/dFbowgxbNZuc3a1ibazlsv/iTrIPOPvyV+3O0sIUz8jl
o5w3+9i8pyvM0ddO6uchLXGR+qRSUZFHYboYxARqq5od4/FWn9bDfq1ePd+SR891PPI5VSYCL8rx
Uo6r1W7uhmufpjPVaoIavTP8FNzVNFCkSZzJTMumAywirKYezYhjB4wdKKxHWCm+GWoBt3akWnvk
hHoB3qGbMznLwU9pFRhTr798TGpTe+3MfMg5ReNVe3dcUZNLo7gs0uXoNC1ej4+WgrZ2W+2xSR0k
XdrEV+9ZC3JLlzaIKqzkx0dFmK/Vatk54hzhR6FIWbN22pgsnTbSvD2n0e5oNVr+PAIy2FdVSx+i
dYiyInuAGQidhfijf7Q+7HqfCQgsu+l2XGPULIPSqfYZxyT0lG6tbrZfjbItwqphgZN4QlYXK3qL
iAsbgK1X7xnP8CNz3/6xz53lmYUU38Iui29kpvyHKmOM49iIR9OuqfYexpsXyYFUkq9iRlfFWJHS
+VH5mZE23UroHHeLpg/vQxVpT+UabL9ICTwBkt0/vqdcTtHPWefNTrZFJpkN+5Z+iPYYoxS/hSjP
ZKEwVQg2L/1aqd678+th2mm6El+gbthfhk6zv2Sima95Ujm7pE20YE5TLaC3QA8xioh1jLXunojx
KjQ7DLBEp0wEeHHXQU8mqCk8nLFrSkBV1Tz4+uwM89nYtDWW40ot47ZmIe4m0PVnlxlKWPmZPJaz
tMKGHAvaRbrNj9j155Oijr6JPCM+MvJn7PKxliHCofLRbI9zhWefF7jt10QVRyFjjHi7GoRA2Ysq
v9HbrDw6dJZf/Cga9jJCWrfB7G0G+mLz9S8IlkHr0nFoaYDFo2+VW4RKCVugsbYlkDzk83TNpjAf
zSaqbkAiLASrEZBGH6GZn3W0PWKDHyELFwT+NN1AFBGYlhFt4mY3Vp5oO2XR/LJVSQ9xBGVkuCN9
xa6Zblq359FNRD2OqLamNTEtpZsHwDsi6MwG1AGeTcPR7xhTkmPaMwCTRQWsxa3qR4USbafYcDgD
MRA6w1OTNy1tQ9qezoAqmgbOPJJW3qIh2SH31WaSXyrtsdd1KmyvHDgx2/gMi4EuoB73/DQh2Wab
5UOb6Q0tHf9moAthVMWzTqs1LBs6U5afGm8fYgi7ZMBtj6P+RgoDDRSYZNZGs1fNEFPjMEUdypQL
vU+Xu+7JGe059OTcYdsitxW64oBQpvSdYYLNj5JnU5Hjd6c7jEPgBAOZ3Ub84dHWWnz3Pp2dKyzM
+Iv4q7eZRaoQ0TBtdACVYO9T3VoAvkbwWkH3rp/oxk0mc0vzI7k2yEUGIJKWDzBFupDZdRUuTaLt
pahBzABMML/N1eyBsqzaB9wiiOXyVDszMbtVzQzHxmYOAbXj3WulCzkFlIBiFFZkc3TFx8iDQq/Z
OUXcdzvP68awpg2zj0B60+GL5BnxT4c8rNXdkBNiwqBKYNlMAKjTi9jmvVN+dyvtOz2/mwmQys6c
xnI9t7VHLyFFwV3Sx7FOlm0HKOzAbrXnRgxbBKlVEDPHZw7mvWgVqneZramBad9GxNqu9lSLgYPu
SWbsoiGuyG34vFUjiJJTpkMob8OIsIkuTZXE25wMk9BJC5SdtTWoPUnbybdYDeKQTwZSH/jVQzh5
S/3QoIuHxxwjiNqUZnJOMqe5raq8eQFkVm14qpdfUXIxjBtcFGIGMpmg8DByq2FeTmbq53syVNRB
S0CKBDDu7VtACMttFjvdQ4PFKkQB4DL/mzrIFZjhQ6wxEcGBSbKHKpDthjanJNeL9BRnBjAXQ7Zv
freUZwMnIn3dQvhdMIKJHBkRKcjK575643hvfJ2cyrsYvpL6tjNFfTe0GUAXyELjbbTM9VESCQ1V
KOl30kMSYZYlRJoc1iHsuI5vMZgi8WaT4zduB1yUN7Yhs7tKyHqnsER8dTrOVzAXEvN69nz5NS8S
90RaefUlmgHnblo8v8/6+oR0jLKh5e0lh6mq1DlJPfuSlD3oW2kJsgPa8YTDeDiP2px/lzCcUNEY
fLm1ktHt4Dblj7LHrzo4BvTnPqtNfiKNezJy074iaYH8DPwCNDuHyqbW7W0iqTVpP1mVW4bM9w36
2MOQXNfa/J4Prvdi1m7FUH/xSDAtlh1irWybDeUMgzJZGKUkJRNbpU1j4ECdOJOUlB2yZgCuT24r
Xy9P29NMVYGM1Fo2o+EFMbSjoE/LR61gLlXJlixUpjg0boDb+cytcqP5QqapFeQOfV2mxm6rAsHJ
mHB5p3wEd1pfyaUwj133P+yd15LcSJJFvwhj0OIVKStLa5IvsCKLhAYCgYD8+j3g7IyRWWmV1vu8
D93WNj3NSAAhPNz9nksFl3i+pD/ComYq/E7bW+2glXuuS672c8LNERsDZIOQZvwXqBlYhGNuvOMW
M4Rw86NnsqEKkoZX3BEqZm+jYdXPWZM3X0SHNcFOaA5FqjRq0nwHfhn/ETyDgJJrqrrHPWKoVr9z
lLl0TVD+csgOvdn9jAefGh7pnStwkdWlRWT7oxK6u5oQguPhl9/MdV/UYWtpxU7RcoSIMKuv8l6g
XwsaoW6o4sc3AEDcxd4Yv2ffdxoafuA3tBJRJOv/HfEhGlLOtCDsPOxOrUjNBwC43V2OmGJtIy54
GWVrcXBBwTCqMrpvhVV/tzTxzc7a4RtdUY8zPm721iPvutZIuQLrmNnZhWbBoeiKRwAag1rRHyYf
HB1axCqCSOQmnb6de9zsaWey95pf27sEysSVmWMhFeayAyICkXOP+1D8nRR0S80UawvH0mKKzqP3
xFWH84QOxW9RiS+PiINXGzj+pS4Mc8efYtI036hHO7XfwRTJ275WE6qWCAdy3ByBe1hTdh0E87Dr
pccbQ/C4a+JsxE094KVYkffq9Yn9lPa1pKiasmBlAHG3IqaaEjfYOvB8lJWYd9xBXtiQ89tRzO6h
ocUsVINyN6KoojdsF2Y4RIOPS7aV3eC6QCHfwV8aShTR7QgrBJfeoXqAPRgT4Wr3ZVmqC4Ud/H2U
au6d1+jx2s1cKKFJb/0yYiSwdTaIjezS+BChzL6tnDG5KpzcebQFrU10Ms6I779mlUbVKm93Jdvt
pheWWM9q1O+jqHORFNNVXOMKjDEArq2KHTfsxkpsgqDHxb3ooMbgHTR6unuw4nraqUF+S0BG7bM4
4cQiEDywkWp4Zgf9FaGcd4CsEd9gRpIT/9bVrw432XRdKPHdovn3a+urji6AmE7T77WeZfqlIbro
0h+ibE22ZGCyteZTZ2rjBDXJdALQVjI28QppmjG0ZC2cbVONM1ezRFJen2TxVJUBmHlnCnZJunTz
k8J6og3y5zjSZKjPhCqyseRBn4cfnsOtwSkwNCeo4pLU0FEwG5TPIO8aiwx/r9GYcmD9O2h/3ZeS
jpoVhhLxnqiwWJPu+NGa2JxiiBTR5sD5Og3DvhvdN48ryJjNV47U74mhXDJnpIm0zjd+2EExXNoQ
1zduY5FIyZHSx5Gx7wMt+pW4lnPn6Jp5347Br2a0tZeYpfdsmp5M1k5bN9TH5AjHzkcKrlVOvdOD
sduYaVOtXRVjHUVT8hmhwscsKAI+z1n4lIGBgfVRrtUdC7PqMUPYDzb5u14jGZdik1qWzY77eHmm
0/xDZtdfRgsMmviBa7jHIhdvdEbiJE/upzqmSEufdJiWoPqLWBTrzzO8p4ZCboYLmWM66OqOOtp1
IMmkHw0eLPHjpzGzOTKy3rjWFVCAz4c6lpjg2omyDdmejYCHEY/eoZE7+lRYDFXJqrvKC5XvXZCc
q4jJGzbxWO4QBU//NEnOoKYBAZI8nIN+42hQB8i1qWGot8fUwglNetFCFxgZXWX87fPnO5bxLM/H
gqaE4SEXtN2jV5mz+c9YD8h9OSVWFBaRlrG5+dlFbpLRxHiruROTQQaxmJPrrhjHM+MvhYu/M/WM
b2FqihJ1qdEcFTam2BaJnsft3i81EvAVD+g2w/PnD7k8xPEglsnEXHRtSDJM/v0fkkHcedSkAlPi
I0Dq1hsSoojYs6KbwtRnKKqgFvoOIX8tCZI/H/rU/LFg1CC1pXjzAYqMdcdoxKYllyTJRA+ag6w8
WxLBGPdAfqfXxgmnREWbz4ddZsiHJ7Z1YnO+LKwc6+8nttrArcHyyj3YseJglP0z8AFwXy6zNvCY
v58Pd2pBIhRGWwNzB53x0QuOZaMb9AMxHPjdp8ZscAOIxk0DquTMLvNBVLNMWAy4TJsbOBuNfiRq
CoAg/vtbunM3/Gh/z80p6t6hIoyhhispegn6XVx/1t+AwC8O8aTiP3/cU5MWCquLKbeFBvXDovEs
NaMFkPTlx/a9g5fntYjZYj8f5dRL5RMu5SudwuexutZGk9LZJVvP712gx8WQ7uJphGuSiTPf79QD
2TQOAFoiK49I8e/pko+Au6diYEMdmmJN79w316+/ff4458Y42tRSR5kuBzUQOFNh+St3tl+eU7wt
H/942jP/DD4O0wN347+fAzMKf5CmAh1O7Hodd7p5MOuKQhn+K18SjR2GFiUdJ1OrXwuMNMBHWud2
tI9LD9AbPs30LOoBqYujHc3G5MfS6gC8jwFwRNXKXQFvaK4KLaPzRwTV+p++1wUst/g/mw5a7OO1
13Ct8idEP/uyGglQ3OkeN0zvTCjxcS5a1NAdVPxYO9Moe7TAg9hQGFoWeJcorCdbUacrNAVXXkYt
4/PHOTESD+E7C10bXZN3NE2CNk0B+Pn1nq2NriWtvQS9+SRk9vL5OCc+k+HZpo5gbomOfttZ/3Em
uKLMrUB69X7GyUQWb3DgV1leLQ1Xh89HMj+esdZfQx2dseSo3EW5gVSoD0jcVzZeHoP3bxtcJFl9
NT9PUGx2GHlHct0AcVrrkp4UlyvrRs2m2mBqQ4GgJY1WSosEeAkz/eD4mTgoC8fteEjm66jgHmg3
lUWzKNUi7lVqU5gqU3D5ivFmqDsy2BO63RVptiwc3HQ+86A2Ro1Hy48TnLqezgIw0K4cLT+gPJoV
wGNEgpeo16Cs9Buj9x8m103fyrkDIIKr0tJQ9VWidd96WDRTs3YvXHRBKaD2ldGInGbi5zLiYqTc
hDb/8kEM0JkjEktlnTebliZxsK7wvSIJ7ZSWHvwvZA+uScu0bjXatb2ntj2slUKjxzjZmhSed5Xb
9DJkeRDhZFon6yAeVrMXj2s8kouAt2Vq3BvnVv+Oj0115tA6MddM9Px0cHBmEfIvQcIfcy0q+4bo
Y+K9ZOCqeiOwLvjq4z7OJE3ymIUP+8+n3MeAx8IZw7YdFDwQPI4DHjQJfT+Ist4HvrJR8Nblpoml
unItoXaRH6urhNTrk41q8fLzkU8sX6I53XVRvaI1PV6+Mp56LencCvXgNH3p4dZ8a6j3PCFUz35+
PtSJh6TBg92IXAd/HYeO1EW5b05dtS97SVUEQYckXQscCqmJvHDbPPVXLQX2CccEkvafD37iOYmr
4P/p9LwRQR9NdQ8HXtJOVbVvI1zNmqF6ihett59N8h+HAfaySeF+tlyvnGN8CDmgNkY4WuyRHL1O
U4U9qD9CGCss6x9PU8INGqZojOL28UEvLtq67uK+K+gr6GARuyRerex2GBx3S+Lp/Z++QFu3eDDT
sCEwOMfHVpwWAvePhsdySmuPnLeqqSFS02kLKz9HtPi4ABmM0IbQwKGgfXx8NfSGJG5X8mSa/ZRY
2ivytPdstJ5oCDwTgyxr+e8QhKG4lro8GsfLbzX2H2sdfl46VRqNGMgSNxa50gDb1dAr+hkOO2qe
As7v52/y9Ijwf2hjWxbd8fFiC89HkJzvG6M/5IF4qyfjyZJ5Q7evW4RJZ55xA/k49/EOgAz0O+pg
xOVt//GIDrQV1Ldevte67jAV/d62c2CE+plhPgaMyzBcDa0FMGEeJxR6Xx/TlD96Dw9yEYRX2NiO
nIifv72PuwijGEBD2ZkhsB2L9FHIjBD/jHwvLTJaZHroKe1+eZV7nzWKgrqP3fxUn9klzY8nJaOy
cdDf7kBmOOYdwH9DAZCQTAgcdOwDnl+cdRiVXMPo1TZzRRG7ncAEhwjm8OfyZqQfVat7OzU28UVB
HXkLFvEJq7TmgUZc6AJCEBwsYUGziBBoi3OfAxPIA4pA58yvP/lhFr4qxUA0Q8cfhpaEpKCyAfJ9
oCSbTUF20EbynJ9/mJOzjL5KUkqBSfvjUchZ2g3HSFzjzqO8Iqzrfq/nmCd56lzUcmLBYmxDbMs+
BDv2aCd3vMKqRFOxEY3CopElSi5GVx+3nz/NqR3IJQQAv8ClnHf395qZwRaNoLtzmodQtPTeQp93
Onrq2+I7/fr/PIrmzuiAE+JDw0g6vqGifXd7Gq5y7o7R+/LusD+7L2X0+vlTnVo8+N+6mIiQvwHB
8vdTjS1w1Llm8RQ4Td/lk0GJLXLeKbbUWxk7/o+hgLBDtrA9c1Sd2vPoiLWJq8mUfbj0kDrF4Nru
830cm7eq0lBQxFuRvYhsfmS7PjPaqQnPtcdksi/mK8dvExgCLaRIl/E4EPkODwrvfjBRZX7+Mj/w
WuAf6bxEz+Q4smhzPtpXg84cO4eU+97HA/olTfR6C3WVfrTM6gtqc97wnBl+jcWF6m+bqcpvnMKz
dolPT+eMiI3CMhxCo0Fjjj6Dfoyuy87dbo2Tb97jhs3KhGV2HPjIqNWdoSw5bUabMoFq3gwV1Cu6
ytqL1PNfocCC9AazeVVUVvqSD317AQ/9W0JHx+wu6suhtC/IIgWhO2nYnCY8x+cv8sRao6ZNCOot
1l7Eh3/PysLjN6Qj4fZQze9iNtRWFzRTRgX9K9Pb52OdeB3G7x5jZ0nUEnX/PZYJfUK3UUPv58h4
10k4rEtHf2snfAq8oFpIka46E2GcWHTYABnITrlt8ZBH06SXxYRJcc3jZc6XJI2hcdC1Qx1DzqGF
OvO5kQP+iWiH9//8WWGUYc5LZGNYxzulDfE0lX6LNwj9oWj8JFnp4p5sPBDrPH6ZfBjtn4946ksS
spEGMA1uv8dANNYKIlC7qfeaHmPhYfR0JVSWuh+AHuxLl4v05+OdOHN4QGIoi4ONYPHo1ZZ4TSdp
zasd+5jKhS2Htd7UzdqiI/b/MlSA+t13CRjBdf09cYRnp6qsuKIZQV3dOUWDWtNT7mXaGcaZ7evU
HLVYUIsOYcn0H83RnpY4bBka7ipl9wTV46fjNE9Fy/dL4+beR9T+jy9HbGCILkxAZJRPjhegMVJr
M9u52sPVp8fPGx5kJ9eCPMCZgU5szKTUdQe+EWGIGSzf849IVMyo9fSIK2ARO694m+/8uXk6MyUs
/oyjgP6vMY7mBH4DeWbbjEFDvxHihiQOIGqcB7NzgcgU+OWksY40apAC2lgWP9eY4tEsRK228yXu
RUZHN2SVUum1MTvBRMgA2IAaOrWUPIASTu7NAHJ5NaHQioRe7cqW5ixut9ij9jFuLI5PkULHud0x
FpoR1GfjYQ5Kmq0qA55GXWJEq/dNFPwGjt1mhU50WC/i8DyVt8noJTucRaaLAsHoTW8l5XWvyR43
1AAjw7xd8YbzbUmuSIYJjYJ7mhPLsB5msYm6xKFZOB+uattKoRxl3fbz13tqbnKKewbzxFoopX9/
QdAnUHNd5iZtwm/NqN6wv7i1LW2Lpyqi2qH+Pyw7Ym6CPdL3FISOxnOSqWqseKr2qkmWnNPNYOYX
g6rOBK8fU34L8ZTCFrEJabrgaBiAI4klxwCuuJ7fC7F4Qg/+jyZ/pgh9TUMK9lzmt1hWZ65Mx64E
NiEE45Kl5Y1yuT4OyAIBBksMDjmRepq/JMDFccawtXuELnqxoWeGO07jlPAI8r5ZFxVNgkAt2Mgb
s79w6PJ3skG7sPQOdxplV6uIxlAmnNhR76SCHWTfHSyrw2GkFRAkTbwOFN7nae/N69iIHs0cHb8/
O5DFVWbnqAqR52X8HtAP4ieaD+MOmwJcSkYkeCi6+N9LfGmTVmUbD3bBS2M55z7FqT3dBUAL5ZY0
g2Usn+qPPSLVW6eschDvAMQmqkvhNOi73FDn3FdP7UV/jHMcGPWih94P9mrvOxjFVeQbVmWSbD5f
LqcORBdaH3UF6m1QSf9+GL0xBQZ2stpTdPJX0yJZ1M3XOk/oqW+nM6Kzk4ORr+TOEqBuOw57Xclm
VBWsFS1xS26i8w7az5YOUHqpVXpmYZ7aCFzS/pwWSPY+BL/FNFluRhcV1qfyHiCau4KU8loX8qdK
6VlI3DNv0jg1L5aaNxdYWgi84zrN3IqC90uclo0FNJHZNA7+LIcLk1z8ura0ZG+LBsW3CKyHVI+S
Pd727S4Gynvtx36+DfCAe/aQBCHPiDAxPfM+Tv48NkTSSORvg+ONcRijVsNPrNwPjfhpBfFLYvaP
hUUfyecz6uQ4ns9NkevvIpn7e0a1vTYlgn68PTdRQTZHvVWTNqwxvjxzkJ4KWxe0LSmW5W/e0Tq0
cD1yInov9wrNSNLS4jpU97J2Dplv3BZ181QWwZlExakJ/MeQxwFrNtsFPXp48OH2uIu7+mdgFzS3
uwdZ92fuHNap+buAuMlFg9sml/T3e1SDb4t59Eq2GXP6phLxCyYgRhKF4a9I38arhQ+wKtmRN2mz
aA00Y+nMlDT9gTZ6xZIreY0aqFadiWIBVRs6o0TJR8xKwP9WBXbaUetvR2/wX3yHXROgVUvDlNaO
6zlfUpu1+UsfTOQs8BBGoX/L6u6GVhyB61T9M/X7ISwnK9105WQ+CpquOexN58xsOvUWgkWpS4qD
eXtcgC0K0WIxIoj8xHyBYboRKt1+RTx+Sc4UL5lpODPgqU+8KLNolPFIth6/dpEZ8dQQDO3TBuZA
Lzoptr/pBFYMXAcXQXrSP18wv3snjgJCOmZwsDJZLlwzj750rE0FVdKi3LvlHKySoXMf7cTAB9Oa
nMukLooXeGhwCGw6J3/LBfwEFEPZzcCpaOnbaQNovTOv4cR7J9hYJNDA4blOHF15A3fy4aBYxR50
pI0/++ReVwlh45TV7WsGPHpPX+T3My/iRBKTrgSyPsuu7X24+8ajM4uoZ0W3c0QrqxXbWxpSrW0b
yXYHc9kKmSl0TjpgEGOZrCZqMigv7HMoYuvEHrbowmnHgJlNoc38e+3ptEa4pUpLdMsZGJXfuobU
An1Bb3XlXPJmvAuV0Y2MxApKWUES2dBK6qjwRPq7wRr07TRF4CZ+8+XVrH8hLK52Cba3i2IKE5gx
cHa05P+caMZmy+43tpslG3qF7bXUKrVP3MbbjEnnrf340qxz6zG3qvGWZYsIbWIhvCZ+FxwK3fuq
AwU7czE/9fxUwNCge0uF/jhxRLotK1pl8fxFPj6CKaUX1R3T19TQku3nH/3UUDRe02uAGp1j4ygA
oegEj3w5loCQJmvR+IuabxT5IUiK+PXzsX5/t+OVtmR/LW6vHIPH1/9Kc4tuKFMuBz0wnlBRMEbs
NdvGLhJ1D2O1MC6NWo/u1Ihzn2lq8b2pNLglViF2ogLn8vsH/T++4Qy+gajZZiL8FyXwAd/w9HN8
a//EN/zvf/EfI7fFlo3PyLfkYuLRS/lffAN3lH/R3GRyF+MKSPjNzvUfjwr3X8spQmhGM+m/IQ3/
9ahw/gUFwqHZjIY+el/0f2TmZlC4YIf4Y6aR0VraSAm0bH4QhhVHwYkOcr5varydh8aUr71me/hy
Tj/8Ef+jGbd3VPao+0Y6EIBr+tdtK/ovbp81JJu1xwa33kMHkBWPbG++tutOu5gi2CooBLLkDs9d
7a3zvDqkKU9v9rYf0aNOPjFu7yrPmax7205zkwi7KgzvYjakb94E9qzXz23RmNDoNVyqrZ3IlRDX
vpC6hw6rRyJGW2bQq5LGUOzH7O0Mv8zrUWNL2TwXfqXwRPKqsjAOSTC6ZggDOlAbL9HBIyeFbdI9
YlOHNcOsyikiINaewFekJRZrB6+ezBd7wk0L15zaqPHJsvHBxoLJm5yLDmUbKhWWo5c9RRO8/j40
vOVKmdRO/ZZVkf8ekwvx1rPZokfeyKTWe3fltx6i8XGW5KkVP6Hd5WNtXnKiLc7NbpBcRplB8mNQ
ntNuezrL+w3mOpMPADPbl3Etvo4VeTOY0JbaZ5AhNwOX/K9T7yBSWsBlKQQzzOsEH6vLrhuzqveZ
ObxkC/osU0MWGmUQ7zG5SWZotnHymo4pjjcTCDXPH69rW15yonevOLtW4AHaO+s3cK1a2GuA338g
mRw4YIavc+a0K7MJVvloXcRj/jL2CqrfwnHjkv49Tmu5saK8e5z9Dr0D1Ood4twXzaLOTavLsGu9
xNv6oOLIK2PXnL64hfkLIJy6nBeqXJDHN3PSeKuyU19J8RzKvq72GGKLNY2daxSAJiVCyHVC6MZW
NvNdEpcAz8z8RUBjWncS2l1e9j/dtHKvS3eO7pDhu9wXRy0E5k1sZEXrfOrQWPXI38e5vzUzy133
fT+uuMzDMh365CrqCnntq4WdQcMPZlxpuqVz30HjEyeruW387ziu9zvYGOl3LIfHw4gUHXmmoz3E
YkKtl8U/gZ/Wt46mHoH1j4/VAg/URUmCKhXpvspdmIWp7oYW/AYtxDgYUZVjX7AvJFspwbvF0B1W
DvSnHR0lP2snLy/UAjmM2DtCWjFIrkVj+h2bwHrVO+hM4xhAYqBjD1PXFsawC0PRWWiKjo7voQEB
PvTN8clYuIuyyF80QIzzQmQsW8SGjtJewWzqoQX14ZA0TkD0DtLRWuCO3eytMkOF2B2T4Wj7Bn1c
N+n5VdnnWAK6ihXfSZ+kMfjGX7T/0ZHV+4Dvwxqvnngts36eVlM5anuUrx3mbP3gPRaole6wOICc
2EQyvREUirYWxrGbCMO/dmUUcEUQAILD1o053qUouQ5gAmRJ4KUYjYmVzyGQzB/dQtnUo76/o+fY
WPU90yIOFianP47TeyPYVDexB72zU5ytpsIjOkB1xKdZafTOjquGX4tqsh3UL6OBt0uTVSS2CC67
5NeUtfhqw+clYW3rjeDc9Z32a+swW3BjthOQdX2pXyZVUO6G1BerpNHMnU4fJrLS4cKbMtzRk5pd
YsRkukarv3GQEYKEXHLFooFxG8wF8h20raY/fxmpcr54qRhvgHW8saReTVr2UBDl2ME3eBZqjX1D
eTVfSxAal5WWvnNRkusU0eRLKTNkVa5w0msasHo4l92M4aNRGndNGT03v1n4JM6DK2EX9cEI1Nby
rP4KTzTxQDFQeySj5b2ZpZOukXo3QMIDUI5dnCztKqNpbqK6GrdTMenXbjTVcD4R3MdKqZuiTeoN
f061rTV92sll1S6OxffgLaxt1DjjRsOZG6f4/o5yerpJp3Y/GHoCKk7Ny1ky+4B+3ep+sCbk17Wz
t/sy+CHN9t4b7WQI29zq95avvrhTRiyrw05DVH9hc+Vc5x3qglAZQv2KatsGn620y6lzki2wR2Nd
6XOwEdh3QK72421kG+wH/gQC1s9vF9n49ZQGWUi/oLdOqxF7aPRoq95DDQ59Nd4lAQgYbpv+CkpI
BxNZ7jAnk+zB6jro2LVmC+Ee3hTMRDVWFypHT03FyAljY3igqcKESVLn8MxLwHtdHVBOHHfgaYML
qfcRN+ZRDz03KH9MRHobXbPUqjM0bU0VFgfHsuZuh5a4fQrSLFhbfj7RN1kE61Y1FwFCl1Bq4heo
lecy9WoMKQfg/JAogIcG80qzsW5MAOJuu64cD1revAPUuC4wv740xqII5wEhVwGJ4pauFJyVqSVu
Kn3KtkOq9AuIe+5eczxw6AJxMRbJgMowxgzpgJ+Qc2cFlM6c/a5xv80zvpyVv7hO5+obF4P8EtpZ
FBoT9on0/U2hAGN5xRxod21qL1qs/Bc9msEW/dk3qs0ojGd03eRgneg6qo3IDPuMrZ973vdSGMNK
L5S8w34xWiW90d4g9ek53OGhuXr8tTacX9CMf0JqLbaFQ8DQj/ZrKbtkVeZt81JAYwxnacsQco36
JTsbVlCb5WubTTT04NLc0b2U3QdmLS6oXc9XPYnd7eDl37oy0tdspjW7dtq/+lPNgaGsR+5L1Yrq
GZSX0WdfRyj83ayUuQKyXl/Q0O5us96bVmCFq22bzeUV7VrDRk2zvUJR/b1NIhBCVP7CIeA3DIDm
kZs2/guJzvkut9qaF4pcGxqth8aNFyb4+b3Ks68s+1xdq6HynxrP4b+19OlRdnjJFuOw0oogvu8w
GblzVJR99WAQ0JgAYaCIUVfWWGp3PqrRcTFIcNqIF42ngf0cOPmCmnHxxVD+xuama66a1ov50v0w
recG6SvNFoEBIcR8BxwJ6HniO8OjM+rb3pjVXicvtEcf5X8b8lb/CmzyRwaY6HbWLQ0tX5/0KGSV
devAUcb4NIP8bsMp7kOqFavA7FEqRo7DjNDLh8YPnIdh0lt9xa4JZgIfEXPlgMX4BbwO9QwLNeab
kpqpw8mT7k4Iw2HJVC5FatkGuFR23Ooh71hkgaZu5Sn9igRL9qV1A/17FTeHYkA4sc5qtN5NbL0X
bus8Vm5q/jBiKPyr2XYDOqXSbryAsCNxpCT9jGzOmcYfeuEXYB279nEeZHMBi8C77hNErUHl3s1u
dRnVCOrWPccBSGdtzpjOILLeMaotVwlp39tAOSkJI2lfG13qrGU5ULdILbEStZgLTNvQJdfKqh+k
BaV6hdd7ezPmJsAePaqdEEusLl7PEkbhGsTtdFv5abGLDZmBiRjU1qAStRH8LgCJrraDlhSVu4Wb
+8pulr9yxHVfMDzVH/NM4UOZ4fJDvwMRb9QgB0VOl4Wp1qLdxpKxeInBiU6XpFABGs6JPASayYJI
9CHfCMjTBxNMDma1o/Hbq1as3T7WN5Dd5b2aR/UK2at7d8RALa6tA4Cembq140Q+17StQkRp60yt
rQZAWOkkAuBzM79gOVzWEHCcdniKuTsHK+5JXbCmQ8xyMaLHTRpjWNbDJZ0sZbnx8fp5HiIYYl/i
HNjWuvfHhRrR2QELEauGcJIuZrg2Ngk3LhyKr70HVIVgpXss5moyYPpW2nVRwQCJSqfaysgv7XU5
jziwdZUO1SyL/ZA+PQ38cjmUr3o0Rvc9/9f9WLK9yjJ4HEpiYyxku++Qw+u1lnjZ1sV65FJWhKRF
1TcqVGVfPhkJgmc6T8zd4Jf5FdkrUI2lghQCqX4ltLloQ0eiHh2MargvbEfKNbyaMkSeCg0gM7qr
sprBTJkZLcgePsamsKLpwfcyWd+OcTI6tH6P2GoCZvdcFN/vpUiCqfXBR5mmaN8JN1Mfagci7MF+
rFXs5i3b2FT7nmz3WYCQOYT738+XBSrPldtmxqaYRSXXVpuwj44+jrJ161p7lbjOq+mnZbdGLSS8
vcxZi99ppIrWukbO6gplPSU3prDMNui7kcybXS9W4OAGdh8l66serOy+awPjAf0zdwGj0Xaz4ybr
HuDgoaHmfCGZk+tOWemVyEANR2bn/Splbf/QK/wSQ+w+VbaDRAZVJojSr3jQUZiCoY/ZBVhYv51n
Z+3CYflZ+yLe0yVLCG6oBMfxVHovczboG6BBs70B9ksmjLr+m05gfTlMwoEYVcCLXbpr+GMPM16L
S7VTUHm0y4dhMJzDLEBSm6UtcDcwMBMxErqV4rzFpFiPiA4a6uRj3hsr1Pb1jW035ZoKuf3cEkVu
0HQFq7kysk3MWUdw3kyb0ZRqA2b3AjtsbKW5uD+oOA22MtfNN+R29r7MJQ7rOTtTUQsfz5w62aUx
kh+qDf6VlZY0rORtMnwvAq3f0ZB7a40JGGoEvT2/JJRKxwfWNCc6aouGUKqLr3KutEivYJlumDfN
VgSjs2mmhUbCpNRh1KfJZojKZBMUHOPRqOXfWmL6EJYo9Yc0stbawElS4QMGFKpQuBnoGqrkzLIg
CVJwrwJPu8VdfULwkCBGzovrMe+qlRND7CAC14pNMSXJTyFcG7xeCjBfNPE+qjXWbsvG34lsNRVJ
AfOtKDcyVz2HzjDB/9WDm36M801Wpe4+d1MHO2Vk8ToN34dUN+58IC8wxtqR3jIRv7WkUdcVzjG4
1BmNf5NrjVyN0AA3RhHZYO4C62scoGO2hrYqV2WalF9x9vjaWNgYJT1mCs4IPgqB0DvYG6SdqT5j
6okaCqBGhwGSg6J7rGJsW3IUHJkXu9A7ijfcD5JNz9eCrzJ+ET6XiNhfT3PzDkj9S5vhFA2OSK83
ncKzKxwtpNjkDcMiDSLwx63zlmPkFJYxYAViZoDdWgUvcCNNzrzYHpurGvcMZkvr7cBueStT2unC
cMvvyD/o+rqzx86niKD3N60i3s70HvLAkv4Z/VaABQbfhJUmOsrM16EWckXLEMbvSxvZ+KA15n2m
PDICQv5QyYjwpkwzEFe5d8B7dZ0kk7jwhdtwAGv5wfTK/n7Ok3gbp8137muEYlOVTmt7hkVUdaLP
gQm002sP3Tck33NtWWX0Qij1lGpNs/JgUl6iOx9WzTgTONbYPcEpamn41uS66rtvgdFcD8YEgSoz
X0im5oA6bHsr0BKvBprlX5PRKEOrkdWalC/Oql3kPM117oTOnJuX1ZRcpVr1VQkPJXKbPErX+EWv
NvHfRHRUxaJ6TGrzq5UYxYUFP+Qd72a51mNprYVWvoy0Wf0SAmvVbVz5rgrJehB8j4Lqx+yWD1DN
MBKvIbOslfCjbz2OQH049lClsBEdHhqDvsuw8HGX35GAGGCN2PBCs7I0uOOMzg5bo+AB2bwDGdly
asT6fQRi0JeJwtmFNeDquQSuRig5p/HIVQfAoc3jXOdAq2571yawNvAkwVIoT40QWE1RbXq/MFpg
dYm4ManAX/AP/KscHxlzIaZlNZuHnyaHQEBuAzL5PBjW8CPKRdfssMSON6Pb2aHnZSWMkvEwp17O
UjdeJEfSqjCUCDtzyQWKhe0QdF7oGW6/rAmiPKpyOxOrILwrTLYEd5T9sKeOt/f65lvsz4eRCb8q
wJxf5LF2HQWAEubCaTZZ4x3wP1Rb/KS9jQco5SAc0n9NgN9ARai/IjI1aedormTc3wdZ+66XKTM+
mpwNNmr3jY1lOIkZ76ICCBp6mkp23F1IIM6ldjuYNsUEu71UEQ7QA/RTvH3ACiY6/R2oi4w9JiXa
Wjpde1GpWCdzoRZEgvMuhii47zSdNFw0pKuknr7lsUHmTE0WAjBMZDJlfY+c3ngcfCyX3HHC3SXr
6uGn03r9I3ufGaIfkYDSsLOXDckoHfd4I9Ls6wLQEXmWNDU3Us9ppnera1sV7QobdbtbmymQ6o2H
zbgXZnpCazznoxGAUs/TCSgfmJyvDpLYEgDrPP/IzSQaVwYmNW+1W8pbHJm0fcaBB/rJ80b6pTJ5
5eVckf6HvfNYkhvJ0vWrjM0eZdCAL2YTOiIjJZOpNrCkSIeGQzqAp58PWT3TZLJv8XbPtldt1SxW
RAAuzvnPLxhvp+SiYtmBAZrcOsU0faHOYmtJVbwmkHSvK+1El3MX91+NxH+TjYXUTcRGe6qBoW9n
GHJrLwmwi1H40n4OR6+/sW3mT1fNGJI9r4Oi2oOCFojSusXrYxb+ziJHOdj4WTJulJ2UDaSFSe0w
KSMTx4yMKytpcHmEeOYSlD7cT9L7TIXgfaojWe1kPXUH9sG09ZvWorkKH+AIc8LHpf1Jkku4bmPn
OrTa6LUYS2OdFlG4tgLbxvaDJt3AeZKiBlIv0CrCiPiCGqIbGfg11bpJE78/uSXnz8rvTJXuJT76
C0hE0owGC6OmKXxrBVk8pbzT2H+sA79qHhqFJWRdh+GAJSQGjaveBOObiAtdT5wLzwSMCucKd1Hz
fuA/4G/Cup8f+wy3T7ZxBGgEQE2YTTm1l06v+nPA6qnXptK4odZlcsbbQDUbLiyx6ppeUjFNGmsh
uyOctOmWSohT5rnI/ODFbTCTWGV92h1USHREbZC8BCiyyFClkQ9rN3TGT16vOsAn8r982HY4FCnb
EA85borfvFimcoORF6pCMLXpbspIc1ljNJxsZ0JfEwp6Gu/R5oqmBC3UZnBgCVBebxkR3JIFt3iq
+eZJZT5566rXe3LY69tRDvYjPkrluIE4XtCve9ZNW1dWsspr5JWt13CfcpZVNwgwh0fDTXriGWpw
GQbU4SUhJ91jpgzzyiz0tLexc8chaGid25YR3x32JbQvjRWJC8OI7S9TnmSnrg2HT2jvloREu2eX
ViXHKvYsIQkuYRvHm8RrUzaldrmxeg0quHIaIdMrEP6O+0SgU71ILcg0eHJqjzddpNuoayRRsVl7
M8vWTSGAK3vrAEPdm2gxT6nLUVnm8fSWq8J6jqyFWTz7yGFBOpqrWAiSv2Sa1I89eXs7bXDrShw5
uex1taHZSbaQk9K9MnRoroBGLxooZ8dBYzKnWj87K6skmzWDOneu5kp/7tKyGzllk2ITG0Tv+Y0b
cZx0xq3KanXlTTj9FLElt4QEqr1uTXftqIxVYjS6u4QC4DyB3hpcYlrdm9R356aq9a7vqP6BM4N3
Q7A7MrCHdSjkAGhfEUuk2uKy78RXY4AJyuEUHfzY6zbGNFuXYmBrOKkNN7F2jlVshTclo9yjnrzh
5BsB/n5+lG9cjBxZNCJYgzc3J9Kt+kujCbJz6Isv+JZa24GozF0aTq9yKsjncTM6gzAFVrSiAqys
mR6MxIl2QWPFWyLxnC3WIkuWl2rXQzPZR8wOwWyqrMTcSoTzJnZGa4PmLcD7r6KWNefmOcldchu6
GJpBg1cnFxleU2FQgQNbIidYybOH/G704mQzxVw2qZdVGXjWkJ2NoN5oj/ENGKtFpVHFOysLSfSs
5isPf/MtB9pt64zTNdxMcOAhexCt/eRIDms8vbeJ68wbkJJXUTb+SkgGHlrHpE8auclc2Kh2tpW5
GN9gTy3TuzlUtAqu561Fb84rApiu0ek5OPPVj4o40xtf9ofIsLE+qbv9MLvDi0FCztp2jKdFxLgz
ZyrkJQNirwYu6jHsXwuR1re6r2/7yiZaAGc/rnZraQTj3LhGt7H4EtrxsS5N++wOxjeXYIPLyoZt
2XD+rxLGYAA9wn3qtNevZDGeB6XGY5PXf87R/z22/s3YGjeZEKLM/3tsfflK6tRr+e3HyfXf/tLf
JteB9wd2coue2WQqAqcd/pH+3nb/9Z9GIBhPQz1HkosQkgHy3wfX4g/uRQgZwl0Ypyiw/zd4wAn+
gAIHK9jH4CCAxOX8M8EDH8lPYlF2LZY26Ahgt34kY5QmPvJFnOHXLy2P4c/glmc5yulzYY04e0rW
+w+P5+bPgfh/UDHfwGLs2v/6z4Xd8cOYnN+L6Icplce8HjDxIyOUtEJK69mfDuMIS9M0BixpfZ3s
//pTlmH7h09ZRvHQBDwYPb9wujoEpkPtxeNh6jDp1PZY32YVQFoSuIpRgKaPbFFmuHVq3LU6GD//
9cd74iOxaeFCwjfBwSO0+c0f2dt9PxHSMgXdocqBjontZKiVMzc/DOj7z1zgzWnEXK7dY99H+KZi
vLlkJyYQ/FrEwZ+In7S4FKIQC26ScQlpsnDSDGed7SY749/FtLQo1k5uzJwqCk9rDLBbollwipve
IMRnd04akj+Ki+YhdinqIjAHgiK9+gkT7Gm/hBYnKyUtbu6qhpJD7xLMB7MerXvYFuqqYfJ3b3OE
3XQOEQfab9VryAVpYk84TG9xyy8aynx4yPty2rdAzufIwmkfQ9nQope0y3Mcmai2KJSfLWnyF/WY
iHNLyswWIml0J4ag6DZDq8zqyKMCB5AWHA9uGdd19jaR0TStQcvYGFfV+6lihh+MVcxUZC5REwjQ
AMxPsYUMkua2ygdHoorEW5AOGhzRx9BidsYE/nyhN06UNKest+tbUqKiE04S494HmznWuGNsLacb
HlLi3x7qdPY/8XbsLe08ycs2MbO9P9Zfp0qzHwJIeokup8/4LVXA8DNvhhGOefCXVIhAE6fjdKU4
+5aRHOqaOkRj6/rZbPgrYHTto4+v4DkapXvEata674nGfIRUUJ7HqhLnooCDt+FWoLJxC0wnV34/
mzhn5WrbKubpuhzsLUGe2Z3yY0owwpnXqV01X92If5QZvjZriZ2/PEBsgDPg9vXXsWU7h0Y37f2k
z49VyMudaKQ30BvIJWsdfMm2pt/mRwWGB+GeHiogMnNvWFF2J3GeISI0rq9cfDtI4pXD98ycKGDx
h0byYZocGlb1koz18IBKb74U9cB/yomnvaIBWFkjv1hoQ11F2bLZjdq7NqRJMSz4Lb6bUlcDia4H
XDCL1RCXw3eL5mo/JaBq0uVNRHierNxSTZuC0LpiQ0YCzzUj9CrIhbcesQwkInYkuApH0Ci6882o
/opmer4sdTx9tuF/7clzxTu3qbMdCaDdNzP1rfuEGJ9NvFiQWgbPtpW8x7RfHvWyRCmWh+9Tw6+f
seeURBLyJly/mvauxfpvcFV4zmUQnfI2e9ZG2xNf3hTXMnwj7o/Qp8QooPO0UWEf49Z7wSO/frLx
WgTxZ22uwG+Svc2Vv3Hd/MWNgoHE0kBdgcCyKJcgpjHmRfm00Ux6XXWtiCVmtKG9636KrPsyadVz
7/nVC16rrNYAV/fGjqoXBwPEi5QYgU9juMQOG2mI0Xipq1dJIBLuNM4EONKIbPP+48IFemmr1rgb
J1V2tKTpfIm4qKWqMbK7qeoskphhwlKmWZij52mx9rWZHLrKDrDPhjSxx9y7+QoX3uQ1FVkfLNHZ
9ZOV4E+dmlMAxmY79VXn40duP6IZsjL/GSoKRIOEeeFzgpFoJg+DM5e0nd1McYY/jO4vp1pH3klL
p3fvsBLHVNodp88WqM+68vu4XFneiNtNPfs71qFHUCNaMjKPx46jqS+vGArbKwxtxck1spvObI3b
yszvDK+/cgtV7LA89W7phTg7AxJnG0+SXBtdEdNI2DXSlIO05/hY2NlnuAlUy0v0cu9OX5KQHHR3
6L9lsV0cjVJ+nXo3PsYzzUZp9epcFYPe5h7lH7z+7puFTfJWJu3F2NXRDpMsC5P5TGysqSHOI/Ak
2nuZXLmzS9ifUMO0bnC/9tOQwbKqN0lel/NKiag+ukQMbPDEJIXTlN6qSDKkNEWev0k1k5iN9IXE
YDCutXDLu6kMkq1dGOIiJXTiEmWZxmiVDYtTuXWRTNir9SKUxxk12Nq2BvNolgZQJMStNcPEcFtp
AxTbCdmWAOhANfjr2AbMDO0l4tBL6xNwotihCWjPVimcfMtMrvvaKq39tQebGsOdmXcIXxYkGTJF
sPMtTUx8RApkSz5oaZs91kMC+C4XIAle5NebKWq/OpXu99KT3Hlc4OEOA2T6exs/IqaQ9R2qYosJ
Q9buMBuJR7SjDNVEOL6E3oAvEZybi5KeF5A8y57pTiu6nNGf9kSUM0oIfMLkhBdiijC4DhWig4TR
sglL7T0nOCKPsc3NxCECgyJTdrtS7KtLN2/VBWnuxDXYpn1E6t9unDhmV7VwhbJ6VUJoY8LLwAJ4
dPw8aycF1sAeFu3kQecbZq3QQxp/flW56SESKeZ7laoKF/lWHOBDiWMBmHaTZDQmQ9TXp6xQdJR2
jkmpD66ZawD41nXc24C5AMXBIpaXDQbepgp3tcG0wyD7ZgUwCwQsnPQp8CVzOnPSOzeaMBMWg7Gr
Cd+AfVLc5pbBXQ52dEwSZ3RWGP5spCGBIkJp7fOEFe87QMLhMEZboSP3skKwQmSzNu6KbgyvrHqe
TlPY4MzseoJ4jtpviu+urK8Y/gZnMWLXBgNMA5Hm2J0AnMbZpWpn66gQCdbrJPabi3yOnOc+DaB5
BZ7GVcrWeXsRT2SJw5FKze8KA1za1aD0x40JnH6cayhzYMLNvrdy71nnfZKgX0jSswsu/7VwUp/g
+9YdIANZpSW9ZyxsTYw+MyhbZlVinmCMZbYLYm/4UqVWte5yvdQFCqBkiT/CY66stuFQJBcGXI5s
haF2GrD8iviI7VtzFnVbuRhDoXdZ6cpL8NUOo3adQmm8nuwoOcxxqb6AkhgtyeZTtrwb4uaWEilN
He4h7ABI2WnLs7Ajj8NZdd9CossVEj8IHjsza7lwMK2a3qB/AxBNRnSnEMuxBzLKhCAyVbSR3hJy
FycF0dDKu55JTbgzKqX4uYkDMSVLMpyx4TYy86OD37j+qL4AnSPKjPEIwKue2xk3r/r0Z/FVJ7Z1
j8d5+02ROxVubC/m9wEuQJQZp8neUob6n8aspixbCkbyGAY326SxDXYf+OU5J7Dg4Jqt3hSV5jBu
UpmuCmVjER977TLgLirjrpSif0hsR15Dycvo8H11Jef3byHqJ8dY0jiiul4O5bmY3joir1aJCChP
GJ5YNxyD5TdH+ZC3DYmjb0uZePJp6pnaNHydJSphH1tG/wBewLuzaiMs12bRTHtZ+NOFOUDOiCFe
bORiY1xRbD1jj1Ss22kpf+HXPgcdg2m75SegR8AvpBint3BSyX6cI1g8aSKIWdUEsUCoYXZUKSfH
61TUvxHpW/+oh7B8zJTAhjED/KhJYIycVVIa3UEadn2KUB4t5XBQruu0bgiSWcp7pw43Ay/mpZ0a
vM51ycPuYe3+pqGxPkqvln5m+SZOgC1b8IuJbV85VUE6YndwEyr/Nc6Z3nXgd/ZWdkSmTC4FYSx4
siD3400gcQtLWw9//K56kVHJwiyd+tQ6w3RRalU/9b3rXg+JPX7WVNy/ERj8Iq9ZvuxiIYpUHVOR
X8xvoXtnwWA4LUNTx1wNLdmvk2KjgfrH10bPquMqYoFZAyuejBvM8rinTlk5QilU1M0BGTKXf90S
vsuIfm5JHQ9yOLJEJIruL42vxO0aXgA2tUXhwK6EMbhYOff1edaMkBsIVRuO5nk7oY9gjtNTQaWK
5jWIl22KUcldqt36hBMgyXeRV32DHhLchr7Eo7sjPywyQA7B1b3fmYogAfqlmw5wLgG8QLXhLJpn
/vwH/avXGzhRAYsfRjzL1xNMynRbF2LaVdPI6ZRgKCZiJ3gb7Gk4JJCod4Zlv4apeiRSxkEjTblk
eFpuelVUl0Nju8/gVOVlMjvZBUwA5wV0MR5xQGUef0H0Qkjwr5VtTJes12RkQxccJQcpyAgzrRiv
87GgXs0LcaaAJDR5dKYLbBc03B5sx6rlhLHJXLsbZON/gmc3vRWhNPFBLl3XWEEAo6VxfepeXS0U
FA4wcl2p2WmW6Utkxr80u8sKaYhRwpp9qdXHcq5vS+zGOFPEUrYTK/UkSAVmcpL4n1wSiLf2GKmr
zLHCc9oT5jxYQA4SctaDnKE6r/CkzV8ap8/8U5fPwXCuI1gdjzoBlDbGthu3nsxikwm6EzE4cpy0
J2nDQ5DSuht+UGk/MOe3Vm0NhnwMGHjLY0ZJs2FYxf8RUdDDC2nRGK6jBJ8i6F9U3BcIc1tM751R
cRtT0zdmnJabiBjbgbmHqLYQzuhIcGZmtS1jdwMyKEw6aWLGSyPCAKN9NEnMWNul5a1bzyDUpRAK
q6mGxi2MXfVlSvts1yRdsod+wn7KNCuS3ORuE5d+/wB58CVo6B/n0VLPoc6dZNNMyUBTybMTiwP/
aZ55+Fw6xh1xBM7R4uK4hZ6a7CNsiMp16HX5sfPC6nVkzvHqTha1oZ3bjJFH3icMZkiMA49+qk0y
RzRNv5+X7SMTyfZxJIThaI6cRt3S25WxyCFVdYNeu3M+km2eQ++EFF0cCRCiaykDZ0XtFNwWTtM/
mFZvb0kCrl69tkn2+MZOF8qie9405cwN0FVW+2inAEqM99VVFySoMyKX06SLyhBuaUdnFLku9JvK
m9kjrdkTxTha/GFnzvVXCMA8lWLOV0RqQU9K3PmA/Ls+1ZDgZ0oirpxRLFdojLRi500BAFBh1084
eIVnSwOzkHEnztJSzSmZgvLsSx4cUtlpD3bsrauwHB5Q8NLe6ynZhwsChMBWXRVA5ocgoU1GSzu/
hezSeZuEs3rO/OJmGAP1pes72m3Tk9dW6ZLComOE1S7/0dJYCuflW4+uAMQK8T1pIEMu78DR+dFa
tuq4nO9MVvVGAZa8ePVIUmZTpKRQQJfb9kMCMrI0r8lo0sDD+qlvodHwZhBtsGyXu5g5d4mxuLSn
iwwzFKZ1jQbXcUhWAFjl1+XBdDFLcsnGAXTtfRnaIxAMy7s2D2NvTJeuBPFw2qm+fUd8Soflg4Vq
vvYJP0LHQRdM3lFyyF0Kqhx57rmPfHwFFnjAkAaPATexYA3gyKNfgLw5IfwtY2K+1nH81oTzdDmz
3cr1OEmKEb2kToYS9MpUY3YHZX4siETPBH0KJVlfkfJV9xBBYkQ2zBO0mR9HwvBWyM1tQBwYHGR/
aSC4yIe4JzPTW6seQYZIWYLkr1l6W8IDZw5YkJyYkfxGwWM2AF9ogZEqggiSO1U/MccGKPM6XX/F
4d7etmY3fS5JbFlFdpMfjQVccYjpwWqhssljX5AaaMgmMzpSCNflDBuX6B3AnnrmiHMsPv4dv3m/
JMcM7LasYvcIF+m7ac5LuRwYvL68oFiqW3xB/lyaCdClcoGGSijId6aVl2dVQbmv0Widw66tnyoG
6werlWBquE6VZ40T4vXg0mmtpdlxuBt2+w2r1epllBQ7jVmLsw44Zysd8whjr25grDm8kAzuOjav
BVCOT3nekex9XtZz3SzHMH6b7UXe5iCSIgmoebOGv84lOl0kuEDcxwvqTV2y3AI0aC9WyJJw5779
1tfEf8dWJK+DXgEbNcv6IXOHEB1wyNzn50QL+vVe3oYChJSQouyu0AMokss16cMdvX+/Gxh6Nac+
lPF1wJEP7gSIOhieex1Iw+OqYLp+rgVlCAwx+16jPFiLgng+v6ISRiIBKdRPrXvlE6uV9LxIAUB8
nHKzPBOPWp49m41TLO8gpjx8bvHqUbuGkeWm0PBXSQQYHiZNmcw0MjybVW7fG0XJYcs59lS1oXrG
+ZFweHSx63dIcOgALUOSyU6yjDUZ6ZSfLaeJWtPmZDtJGPeurkaKk45mp2BjE4figIJW6MjWkzlU
L7ltAFBrMGMniWgVOgpnB6/+jQ24vOWyZ/G8H7NjwNMAOZouYCHKR7p6uA+TXSz9BPws9EHOeNMA
2nxWAVW7MWsgi6EdeJgmx1s8sI8y4XBr+YOix3NYa4YZ3Y0avMzOxyKBo+LVJ61yQMTlqGREBwMk
c5AuhATf5DDcQL2IpXRqwf3AKBx0Gk4wiWhdMF3iOGjdO3XQfw/KaNx3fPVVSYHnrBNBE0JmvfpC
yhklR93O+TEt2WQIleJrFAEvw+Dx1ObAcI6QjtkqQ8Yz6HKTbmjQ9RNVSYogaCRifkXIjaBu6b3k
ijR7DlldU05UFbxHMQ3TZuh54VOI9iCzgdTf//F9Y05FyhVjWH3z1dPcqehX3GM5d+MNgarTrojT
ZF9Bo9g6CVWlDBZ2MBJZee2qAGnW7CXzpfJnOjIdTGQboylw58rfxi0N7DtQHLTqxSWc9U4vVcA0
1rRkzIF7xGADvxidTp4SiRK6z3Mj4828TGI6AJVt7xHyvsqqPjyhdfmbPc+/R5W/HVV6LlPCvxpV
tu3r17hvv3fdT0pb23z/m/8TlC7+wADAxwfAA+2yzB+D0hcRro9qFj0Wo0LPoVH4n6R0+30qiXM+
keh4CC0iXBiJXcwE0PrDdhb7F5pYn1OIAej/JSmdT0CkjlEB9wLf7oNQXziTDygKpRlS/ltMqb8n
LCpaJSEGWj88nZs/W7MfJ5VMX9WPDRuCusA2TReuOAOvX3yl8hKb9aVcPSBagThsqhdVVuNKR3H/
m5noP/okPkM4DIqRA4XLn//QX8nOiOZGZerQ6axfR7153Q4F3Ba4+v/0TwJIsF3sFvyFAv9Bej+g
dhdVMyu4mNlblmdvkZG8pfzvv/Ix8N4W66pfh58do7c29kZFT6rFVoQMF1tuE3Suyb/w6Fir6Prx
tWaE/tFuTyqzcMkrVKTaF815hP9J9rJNDVimv/lR/q/LIURKTvElHGxDP/omBUPBDE1odYi1zpjL
Qc6S4wNRlw9qGMLNXz/Bj3ALay/EhMH3A0SaAinSzyvCsGDIBFalDkCNgHxcJYc0rKNVZSSvZgha
lbiNs7Imkqj/+oP/wVLETXCJ8Hg3Jvm4vaDi0Q2DXh6AHqpPPXlZK0+QXkvyhPOb/fWRCfD+G4FE
OBWQErGrf/6Nc5/2E8RPhQd0TXgQc9JtapvRp3/hB/3wKQu28cPeWhgWg8FQ72BAt7+wm/FhKHR5
Kpt/7dH98EkfTiadFXHFQJwFkvcTLNT0da7oAf4/tpf561tCeRPCxBKBcLE3+LA8KlQ0YVGpAlcL
u9pANjdQEynu9tktpq1g7L6xRGPtCO/2DmYzVps0dwS1jFue4EVgoqjpPwiDl/26YRD39R1GDtLI
OeLIY+36IHuboLUe5WwNlypoI7gJEAtXtgBjqhT/yhRHxZY232Y87njIBOridmqE/ZgFdnX0ohQ2
dkGBoovRO0QBIfTVVIq9TlnPWTCSR99OPQNuQDcQzJrasusWGmMGfxqzlfITAazuiZRI/RXyqdhb
qKBPA1GWt1PqVhc6bId0HQfQLLeTm5tfUuJvMbjl+xjYgLwWET86Gzq1q4RU1wzyqk1HtgJ2Sk4U
oeHvcwG32enE3icgd1cjOYICDaJuNMpYFya/bi44uAri2xC4lTCfAw6XWCYklxJXSDLuaO0waaq6
NdI95+QWlJEYqFYXlomuPCwod0JRGOsgN+1HGQ/exSitFA52lT/4GkSpbh31XPuF/Rjx29Uq0GAj
qnD7me80RPiuB0p0a8eZ2Ouj79LPGvRyDy005wuK7uLWMJLuJeLRXMRpra79Pn0zLd5pTz7gYxEm
b2Oro0+dP1dHvRyNcdtWF1O+zBgayk3J3oZfSwS8P96Rw+IeOdG7NdSQZD/Azl5RBiRLpntfnlC/
hMyIeuaU0lHiOvVl+eYbwrqyKhyJ/D7Hos+GNhli9sCyz1vpnoiAD88x9gHbLOEh4AWZov1DkljU
St4j4V1a9CDJXgThvauihoNJ1D20d+aF1Uxyc+Pn+4QpoULKNyix8eNoeIojZYgtA8s2JN0jS2AM
gxiciTubH0OC8e6Z7hRvNgrxE79x2pIHGq3gQOGbkVrioSLs6h4PBdaPR4VO4Cj0mAxqdTwQrToC
KjajcnAqtHkFXTQiZhhtJasVibMGHrm+eGjrhm3nmrOxHlyuuJlUYrodteRX5lrFD/hJy2Hfh2X6
KjDU2omSfUR+C5yeBB39vh2ikbpZDE9zM2d7mLodhptGYye7VDnevJ0h79SrppW6h12aWV9mgbLM
ntlbLmxba5Nrr/08oFV8lqnrXQRTzhkKEOatGuDaE2S0RQeiE2NtZbwJmMXZSy3t8jRGZO8yu7LX
WZO+0YAIeDu+c+KLWDsS4SdopC39SAx94QrBOkNimQuCanlDvcPV15Mwuo5DOnAvFtEnFIB9tonV
GH8vlfAWLwbwND/257Nr9U+qnYY9TpxFg2UEC2HWYXmC8vvWQkOCIU06bmsh7mzk965vgk3c4u5Q
29ALhi99PCWnovSBiSJsKrgKg9u4Z1MybB63QAjD5dA1Ai0Y+xwL5WhlqyB7DC01X5CNuCtm+nM5
j6pbF+hmIY4mabJyupxFzak43sRoHTdln4prh6KSMR27Putz2qpBReDE6bSdG063QnfD3lruXZTC
TMaK9DVpjfA6xD/5NR+JNXeGzsIqTYMmuJFzGntWFBk50UsvoE6Y+VRtBgxckQXPbKMirAWe4z3p
Y0aTI81qOXNiNwtvLR/NmWuiZPI4KJuG84MA9+B2Tsi3t5tmwrCiBgzzkBrfkk/dgP6RO0euH8uw
F029z03UgumUcojZfbXxNR/dAMzhaxJ2jPkt/TXGIVOVOaR0gQh4cCE6NUl+7SiyhWPthLyEQl3D
D6euruzqIreQ+W7oPFFeFZaLbSdPJ4kEWIIP0PJ+6kJSe+6y0Ppuak6rYVkjnjlbV1nUJVepN8rd
AIuZM45KYmUYnXeVSm8HhXtek6iK/tiZORG7alwPs199hk4krucgKjejGTRr12j1uucNp3TETUMk
gV/eD0pG69Avy1M098Vt23P2GJLTQws2fYZpxWYQVb9zUtxEZTkkV0idzS/C6jsEtxC7aEGvw6zN
D1Dmh30a46mHtYtx2TXJtZM4w5ORpu31NMbdZZTOjyR/a+gri5XMRGKLO1veYRbJDJxcF9ckIEY3
efYc1CRJM4B9q6Dxo2dPPrOfH5rBlAc7RGkXy6LGgcPBo3aCA8G1KPcc7l8Mr+pXdsCltxiwHY0k
zh/IcC5PTcmJYxYhhCXTUosFOqDLn4es77Z41fEOdvReepX5I9ybENNVotjG/oA5n9vsAbtXNlCs
XnWtSDGYyXMOs5Qmr2aJpKJYw87LjqWuTUFMd7CY/pJiuJmGem5WuULtyCC0RrPgRbouVqqwP7eF
XZx07RQnxNimAl+GruDkbb/pLcwBc2CwsQr8i0nbYzFz+eQN518R6OiuBs3GEztLSUV3k6GITzoV
DsnsdhEN4QlaDTYfkd9jogF5WuDEtsK+IHhrpzRG9jhkxXflQbSxEhkcRzBsyIaTaBakxjMBHEfO
9SlcfL7WXdN1N6Uf4OWQInAmdSyUKQ56ceMyOe2Rh3L2tC9hZmYwisb8k06dET6h5QM0UVxDdlDB
NJzKHD8DFFNf3LA/qDSFQDBhCeN6eKPZPvuLg2O49bzUuLScEi0tqhuSBF172rNPbWdVpUyL+zzs
DnZNYsNYR69Z7GXbAMH49p0EVgW19YTL3HjVc0czG5ANLHTX7o21yJ35iu0qv8o8gPGRWa0BBI2s
Nc0N45iMnhnuAllwvrk+xzfy735Nt+TqlXZxzNwofvAhYyLCrAYRwG+otr9arEHphZFsmsJj5EoW
z88VNupf6fatmR9ApjhvbD1ckvAGzT9sqBM6SsurCS9UKG8zdUUmmuqCDe9ddE4BO8USv2vU4Gf/
3Lcv3weEgGAHFIj00z9/n0Dakj3A92kK66E3wRAzzlQdJK9l3t9FaCR2f91i/NIZisUn2eaTLOpx
dI4/fyBME6+QQImHoaYIKyOMkfCMJO+1jKsLw8Wz4q8/71ff2eUDA28xrSQv4BcX/bKhwHH9jLyR
sNbGilOi2iRtOagNZO7XjujAbdZigu17ob55v3Z0NWOyHNva2sH3M9YRufWv1VwP+7HlXv/r7/er
mSLfD992WFgL7/2XplyRFoYWpM8OcVG4J3RCxVvlEKa90h0KmGIl8QHb5nnORorxQboafGpNK+Mb
K4tCGxolArKqPIU27IbJpvNsEwU9OMd95sK1IRGXDUK6zG/Fthtq5gUdE/GDXHK0nJHGdesGRfSJ
dEX31fFxZFzhhTbsQ8MKbuFOcgFH04j3eZKkL++3YlmSvbrWSFZ/56ppLV3sTyjS8iyoKOHZ+x6k
sg+LQ/awU7m9skOHmdnKM9pq1Y14uWrHfaoTArOZrUNUg0Wz8xrYrLL5p9NpkKbhJgvhlVfCMv3w
DfBG1z5mrclB0G/vPUNWFwqnpd8cA78gFnwKQAWBZkQiYh3+oSXtk37AaKhKDr5L8YwYxiCNyO/W
NSwWifi1clZTSvPABGx4+uv1Zv/6jClRYFeES7AESQ8fPntCpzM0WI4c3FbLiBEeHCkjisRL0VMa
Y4XmTdfC8MRD6U4PmZjqN0N5i2HM4Ml1V5Vxspy3Tbeq8z7EWgCTvB1uFA1mJ5JhMJSxb3VkRd3R
iNCT/Ym4/Buv/h1ebWHl+MOL/sUR8jL5SvTIa/mTtObPv/Q3qDq0/0DcwZmLdAYzWM93/ldaI8w/
XLQCgvhCD3dZ/GT+DlWHfxDNgTjDh8xiAiTzLf4OVftiCQxboEs2DSm2/wRU/THoBmQLhywX7hve
o7g8fTRVrUcDwm/eok5j8NnVeBoVyXhAYcuYLTZLHNGreCqqc5pZhqbkJZ4MskusGOIK5b0GyVDa
FkxUwntGbPX9mWRAEu/c9ELatZGvoMKxt+qyRUfyw5P+B9j3smN+OLVs7kdw6MV+mYPD49j4+UoL
217nOG03F5BAxjsrRs3rUaadpyEwGURNdMZ//YFczL98pGsydEBBRxwyb/PDtW0kuaOMvpL434lz
1QVGus6RN/p7ojNkjQiiNuqD1ZjwG3Ut6nHdu0PgItjm4Nl5MraqYxSgn1nNA9GKq9KP/pu981qu
G8nS9RNhAgkgE8DlbEeKlCiKolQq3SAoB28TJoGnP1+KmnOKmx1k1LmejmijpopwaVb+6zfgKN6o
zG3U5HDQ22biwGf7u5Unxu0iSJr2utA28hFMhz1ClMmgdv3Q19teEmdMT3NpeNeOms1dtbEVeWKT
D2PTtXpX9BGXioEj0uMQJvbQIYlc3+F7Ayqh+CIU16OephMm7Ou7Fe+j+wGZSc/Cz9Y7+JRCa+DE
5E2OnbgZcDLL92Gar+kRsgd2koA65tbNAuwQ+iz17gV0hm2Xh5pn0wOkRSdbzW2qFm7DeHlkjr70
ur+9eSk3msRen703Wc0dxav031D0ZObTgCSKDIbegfbmFZnQ+AzTkbghnSN0TipcVffFo3mcXY0D
VhhhqivcFrxQzncIDWkQ+5Vn/uoiYZyvvjfy5nJNCiuk59a0b4YOedB+JuN32ycKBhhnh5mfdlPJ
3XnFzA5uth7SkYMrZ2bJOiCK7dBYbiqc7Zxs1UY+FCzhn7FCjT/P08A/DgeCA1Wfqw8ZINO2d3Fw
wTFgDfgKKqDV9SVDFdNd4nZqvYowTp7Qxfu8ltypwDGMhB33cd1aPuts84+v8UOvsqvNfhKcSIE8
+7zk+3V+ex33DthKXo0O/nPzvLzL0mX74EQuJHMAMnNpGaERNJ9cELyGLJquP3IGDhgqXMIDutXq
iJYjPeCoICyX2az3sCTHG3YfzmZ1gW0UvdUJMUYxynfrmqrPzhyKm2XuqlvfL9MHD3DkEgQNUXKO
8cRDk5bzX53vFgaCEkM2W2BYzss8RvussDV9XSXleuUZhR2gRAL/2SESZfzg5ZhVHuQcMmxmhL02
e6VWw3vM9CQG2zLFKxZn0N4XG/TCKMPUsGBEet9BbPl2+GUFC1aN69T9zf+si1+dWcxdXrtAHApT
6n2bMkY0/foJT4ZY3KNL4/NUWL2onZMsfFtIYFhobCGeq7wZJldYNEzKsmuX5KRdDF++6ESaO6p5
JoKzhbzgHDMydVHS976WqC9w4TGa8/5cgFkWiWduaV70l1O2reat30y8+rCdrFGHKYsNabIGGkRa
yHsJY0sKniTnjSYrveG+3DbH+exM4da/Hb3BGW5XA6/9VHE8WT5tKNvjT3ng1uVdMheQHaGY94Ch
vv9mm20Rua0175IzJe/SuAtlZxynvAh6UMNlgm2ZoWpImD1djzRx/3sgl8bhw7Xw8gesu+ykGHGM
2XYGcwcoA0GLFcvkoNqiIZSpL6aKJu99gcluD3lIlO330F/ETaZwyELNUHNN/EEKcxkm6VB8HcQA
gXAnJ0QmfhKN5V8DK4TAISDZ5PC+rZtGRdQ2ThIfwyp1hqNXEiSwg+lZXOk+5JuP1SBuinHzzV8R
DmXlTxk2ngcGtWKfeazd2fPe1+w/Ww8LAQ7gm6TxrOVf2yrXfZN5PhiBFBbfdwgxQga2wUfJ0+im
wWv8i5wnnBg38THEz2/Zi7qdPiHkc46wbrMDA0PvfZww3/hVjGweS6JyV+fzshO+WOUhC2t5CfKj
bHhQ0Ts5MDpHzVMAANAU9CHWpGGRad90OP181hIbO792vzpAPbsRd89duTbjLs8WE12K0ku/VToJ
f5rUT5DpDM37sVJvJ9we1mNZDeaDasP0K5Z4zbFmkzpQ9vl3NN2aryLI6pPXuMBNeJnInTuGw22c
riUpdSWnE7xfqnd5l1afvEKHmMbq8bQ5+AI4syGVaYBSR9MJu5gKr0IJwnGcYJ59YFnvvhbxlH2c
g+p2CV1TXAy9Dk792mONSd15gZURZsRaVZ+IvNPpaRgbRANsYIeq7LeryonLExpUDJH6BV+CKgS9
yWe/vWfT6b40EmeyQ7Hp5hTlbvtXppR9tTVswkhJjKFUOJmbThl/l4LEHFJsYn9h2YXdBfzsS88m
Ii4wLG9kqsPgkLmyWZECUA4c9ODNALJYjERVv9oul9++CTPjnVIpPhRJ2124mNkfBp7xCwQr0Cc0
bepNw/lrPq51ON302EF/jLtMXTh6K0/SIeuCAO4twklfqRsnG/trFuz1kgiZ9c3iiJg4iHI5rnoY
9iN02H0/rQX8Oa3u53zefrhuVWBZF294wg1x9UpL9gxWoCQKIeLTdbVnfJ+z99OSqG9rPyoq6E9m
7IBTGgvrLj6bUOAACSNMaa8TZvnly3XRWZP091WtTz7SbOGFJFU+vWqQbFmYLTK+6qEU/Y1ikYWh
Gz1qjJevc9ZR/H0dCP7kilLtWdbD0+vMWasmHafJFUZgdk11B9Zsy0qVJmHB+PcXsy1fXqeAGXJu
yo/Pm3ZSisCrqAK1bi178Dc/AEPI+PjypZ4XsmAkEFupxV0SJs4b6X0ah51jXHXlq1XcNJaVJvGU
AQkc22sdwuP+19cTUnl4QCL0R8p91tQWmIy3TVVjWmey5PPjFtRkLjuGbGxXRecrr/fla54dvfl2
PBz5JVbvzsc7L9bXOg1GPB2DKzifVFchTEx8XWLOqlCjQVWBBfmn9g7uiPTBwLTNvx6kNAKx549c
wn886Z49dNsEvWsqWO3TlA+XywKxzYjltcTj51OBq5BOEROxK63b/9MhWiXe0iS5Vlcp1MnLNYes
GEavpsH8p6twoIxw4AXOeIbXqNH3eunwLL+ZFyqngwQB9f9jmEiSYHFA4LRj7RCePkvZ0x3ukItd
eTh1X5AhwqCYV4wIjlA6xM3YmXl75Uj3fP1iTWcN47HIcOSyTy/Z5Pi5LJUKrpw2UV8E1FPaszOl
yETm2LGB8YtLlt4YIi+PzucrC1EfUGaIgydK9dmMIEEa775Oeqjvmd1Jyzo5KggzWwHH+uVL/YdH
ZHBAbaIGJ1bnfLEMUdZyqdqDH2oZibVoMcKnQ4qdIiu2PcEZO2pevuh/ej5SviKIbRKIzz9boWdY
634WK3FVKWgsTQ1ronKj7IKDzqsz/TeK9vRcHoNOSJIqwziMns8023Z1WU/o1moopYWoJbmRoVvd
dfM23LQI+mmerJTJZqGuo/e36pu5R8F5AoQMOFy0NCzRGPwgP8un6twwS7qNStW9Fnj8fOFFVuKH
li8Fg0mcU82aXC45skVGeA2Evc8TSMiFcdgvyapmqBUxZf3LX0I8n7s2rJq6EigSnts5DphW4CUJ
e9yVEznUuibyOT9gAIq6chBsmVmX2PFe5OKmx+L+b4i4m8CtKTZ3vfZ66xg/bf2JKgmmKvqS7F9v
DjQHYE7CU/P5dr9xzH9wkdwez4w5YtbXW0TR7criq0hp1muM8HKYve5rMM6zsQmp0M4GoByGKOLw
p3O+z7Ut+tftag6S4EGj4Sl2a98wTI3F019+/f/pYuBGPkB3zFJzvgvA5oiJ2I3XK5PSWicQJH6L
FolTjnQ7TkkvX+zZp+bJIhtV6eKOw3J2NutwkxOdTtz1SiWSg2Waj4wsJiKnxJcv5J2J36DCslza
4gE+I1v6eWVU4fJkVBcuVBBDpm9dznDT3on0SBIngYb6usMzcjgGKTIGrIdp/FVd6A9gyXYbbHtz
l+UlOIGzcFii34i0ZgtpYbuOAsoC9fJPbmXRj6UvORwvdK9uxwapdf1vF+Lfae70ZdjXIH+el0J5
gxtEWGt95W20sBeaRtdoefKL1CWy5eWX9mzycynGQEArAEjvWYMKEag3zgaBwwCdGNFAwfP3bR8f
Hc+010FjXsUP7e71j4URzJ/10GPq0wSAgHz+lZqt9kU/yOBK9Sb4SbD3fIUTW/z5NyCiQg2q02Nz
+ak1xntlA/DOh0hgSZqQNX2ubJteEhj6nxzDoILjANWmuBJ4XtQbMnVsEbH2QSXre3tyGKNvyBnL
4DC39Jtv4hQ2Bq6UaU5yxgqZw/OK9c6dalDErbR4TT+E9mCBa96GDzvjaKhxiUbvLvLbENvmht+E
peFlDCWJTnUZ+e0HWWhoBnZ4VQ6bwcU6DqK7womt0zv0FeZWLgZoDONxcL8S4AgKRz+TrxOldKHf
SdcpcV4VZf1hAW24GdToXJggV7ftisv6RRsSVACKjROFG2KQ8BZY2m32OpRTTGbH0L0loAEfibAi
UvnQkqjHAXrLr1D2iT2yHzkhyhNZjz/H1OeSAB4El5iS+FthWdWVKACPpk5U4scyRCWguIMKcB+b
zoKh2AFkt/Nq+N+h00NnUy0QJayhmFRNRaJAv2/6jZ9uffin+JzLBOQlJlaD2KKOuZY1lcQaqdFY
QJQitdRWTOfi8k0aOeauIw4nu4WoVLVvy7Sfxw8a/k99gFHE7G5F3ZV37Qaj5TBMo+hPdITNXelC
NU6VsplOndA/DG3wDYS3kNtPXzVT8G7ohYWilorPjMCNf5BHlw8Sofb2sYPYTKvWK4K3s7U2ANHA
geKUl2NpTopYB2tkvYJcEeYBEB7Vq/KP8Bf5jRNMOEhhi9+86U0xOR9Nm3PpvtzYtWIX5kC/yypf
e++bZZbjncidTB9Khkt2y3kVnZ5YQwwHYBAGb+Z50GF5QLjj7LeuQSinPJZwuaWMoKaZOUh44ZKH
eNAlYnmTIW1L2FcFjJp2qMC0om7S24WpOMPuaM+CMkIAMMO9aORQoTaUDDDCBJV34+QDe8PvOgDM
3qY7pQqoIVN04a6QoCPkTQBCoh60rTW/4pHQIUS5MFt/Q3CymrgZPzPiPig8+ZAnWZYc9aThZT9O
K2VZe66dM0uIA9ZDQ7D9ADi/inthREYXlF2x33sj3Ir9oCSjqI+sBimrJO/V0xYz9ws9fYOcvMwn
Azfy9rE1I6LgIZG+LSTSgNouakOIpqKwSOwAPL/rCLe/REALAv97+wsVPsq3GdhV+FbiNbrtSjc3
xQnlvquvoRoxTevOodNQrQEvNsB+zT8VsZfmH3TTcyPCBTs5dZiD3jWb6M3XyYS+gxVIKMvyLmpj
M72TphL3qiiaYD9hvrX+jBw6GUf44l7wYRUdKHC2Uhv7zL8lrNmPaQPgTpoBVzBWAro5MEOD0Q//
ojAvR7rUw4ipAabYc4evSpLA29izhMviqho0aP1aAUqifmu2CEgCwttV7boGqA2EfIwAyLZpLpbH
Hf9/+6Sv9EkFu9k/dt9nbdL/rh50+fDPJunjP/GnR8p2/1844YGmRCH6EmVxq0f7QRHSPqXnhoZG
UqbTDv2/LdJQ/BfGdVaOghjFSm3Y4P+0SCU/4qjPT/GCsG334N+0SK1i6B/7tr0d4aHkEajRec7o
HLuIwhkbu8kNfmac3IpfVY0djHtY4Mz242EcC2/9XFRUdye9+vjgaCzu5HfKh655S6Jc23unzgnY
ykr6cTiDNnDfUc3h+2PbXW7tFHgpBejYFHxFHIHg6/pzj4zSh6MP+k0aPUukCMMuhIXpdvQBMrgk
w7EqwNQR+a9xzkq6Ta6MLnykqT1k4LyQ8bAn4sOJklMzFzYVCHNzbC5eKXLPyCOcYDnKWIdw/o1E
6xmyQwaEaEe9yZ+dXuYYwXIaZsDaQ0Cn6F2cyphLGpE39a9eDfl6TzMP29y9l8GkpVUslvQ1I5Az
rgW3hPkHCaFAW7Tbo/ic5xEWEPpaPaQ/BCZG2PkEeVpebcHUa3SXjkLlu6vRk9P8gs8TwVYriPa0
5tldWz60BgF2vwsn6bCWuLN2s+OWpBvxFhW7mD6O7HTb52xQiWOOait7dbNtJYlWxzoONDRO3Hkn
YpP+MWFuH8vEfyq9nh4mMNHkJUMUAL+ibCWW9+wwkWQIkxyEB3BXSS/7KJvcae9oq7Xb7csXempL
aS9Ewq4NNpaQjCKu97RQxFC+jzdlkh+wBjzhHztad4G781xmuPHhfr5fdCv9DP60rJxx34k0nO/K
XL6qZnp6WPt9J4DKHGsk8JOKz7vtwk9XGNKF+gGJflA3kmJjxM8ag73Qv6LhsJGO9PKznw3mkH8B
WoB6Ya6OlSRwydOH972FT2mW8meEHoguyRIX30RUraetbZqfVj/4Y9M2aqlxvq3sHzBVUe++dgoS
T1ec37cR2akEcw7omaPx09tQIte1hhj+M8EOaCK3JFtvKdSz6m1eqRGb3jm+74dmOsFhT47YDZm/
QV1oMGc4V92/8k6eHpQebwaUBPQW5hSUlLORt9XTMrd0Ln+mEOk+9kroOw9S5yFUa37ti3q6AacY
r7qgqd9UxhfvxiYk9ySs0PpgMhExsajvyFiY/F/sAKxOEc3sj6/c5dPDlb1LEFdWfToQMRSrc+QV
2Hit4z6Yfq5L0aefyGIluLL2Ajit+KzeeFQNcE31pmBGD7L9lW0uMR4buVLLhc9J5rOMq/StGy7l
J/Iypnw/wbU4QeGreN1pgatCX6Ngevmun01qaZ12uG80rMhFz4ebA7ISYgzhf6+Ql7UYVq+dAyl/
jjZw0Feu9fQz2tnERgn7E+4ZjQa226djCif9quyocn8YkZLB9tMj3zsjTAPDhuIqbXs7patVWQD0
3z4kIwd+E2MngrB97qbrD5Ue4qLU340bE4lHEEoVzXcJuhpm88uXOmOd2odExuS5QDs42rI1nc3f
om1Fucxe/UMTmlSHl0SmNJ8qb2RP3I8hZPfuvYk33FbftjmcdfcoZ4yFPxc67Cgm64oNmPYDYVnx
h6Kg0g+Im2u86m2JS0+0Xk5LENBHf/mmn30YCRwQc0C3SBEqFvvzfyBuIi7J6PTc5nvDcZi7GGiY
Fr9msTryS9vWCh/yhFRUlCMvX/cMiuRlQbekD4S3MtAnIMjZhRP8NUw3SOfbJgGMtn0cynzS+zCC
i+3uBUQaZAcsy2X4sBJ7jVitH4Yh7va1Q5/0Pq+3BWvvLDLb+C3FfDE++ehg1mtZrwHCkJfvlnnB
e/h/8Annco5WWKUwTYg8RFZ99m0l9OWhnob2Wxbl5KTvsH0ft1utDL4mnMTcFBFPrDtNWxYnXWaT
xkmJ4qNRRE8RWFQG6fqdAQhNRBGDw2/Ik6BENj2LoC1+PW74QdKxm0GtStUXiJUxCsy5DktG6kyY
EV+nGUZF2Yc3C4E1WN0ktiRwiArggh6MXRQvGSrHv7fVlqw7QmsS3oWHpx5FBV68qi9OXtBjur/r
syU3tx32svVPtUwiF+h+Er1xmExi+QUpDkMTsV7BPYquiJsJzvYkvmBa3xXIEJWpts8bZ6L5fh56
Nd/h3lfxd7OmYAXZZRxY+WZeZhYujU9JXq77AgIbEz0hiY2HaS3JKUUn2ahG7vRSePxNdp+Ev5KD
SNXqAoPQbPwwciijeKLnX7Dl6yEo0KwVNC7ne4f4Ef765i/2ak5KWO+NH5d5/3fPoXq+TALYz++q
gO7NxSK0aa5JSl2nq8lMhrFkosSufDhEifU6msmrKom4G22N1keJx2zron5ECdbirkv4yZ8HkAWG
/MuuQYevioNLLggvVLoNw0+jGGURq+rQdWrEFvC86mMedrhN7HVHusn//I6+60HgsfmQebZnyLWE
efjZJnkHk5+T5HRpuozFcfVbnil9fKsBNkG8OQmcwF9YlpHAFYj0E1oiTHrsFX0n5JSAmZvitXRr
2PN4LPR2uLTxSJXkl/D89LFIVFHf4azThuGJfCw7XDpZeMypuYljRk2K+Q3fzDdkjfyilyCS8DSm
KJj8Kycw+fq9r83MO2zRk1gtEwujSD5GFeh3cdjCidY1JmXNDHCbbo09KxTC+PxsJV3BPkQRQ6x4
1/vJ3KTHFnEQdxx6M6vAcdjwAiWDEDtg7mRAlsuf0sjv/fkq1nPAb2nXNmAqTAV+RwVffgzZuwav
HbklEl3thRZUnvxXgPVaoKByECj5fY164rAP/qZUcDmr6Derrs4je05IZtrQNzog/vFLPgW2J42b
QshtFUFs33E/17zBySwTr3MjhYHfVHHkCC6LkbSZ8JS6yg5Re5Sb77uo4T97KjgmcFiMrA0cVTaq
WqBQ5vlK38EuHjhWlg+oxwc7pYPY/tLBDQAPdlJzTmmIYRH+fI8KFGvZIxkuKAYvZ+MCvr2bQZT4
hf2gB+6PxI/JjmrSeobx0JWxFWCZiFDSAf7FfZzhSjsfQGlCuzJlVYbzlHKdk0RQ1fmnsVzTwCU0
3EJk6ex2261cVyuEjLTlXxxjgiLXhkJhackxlIhCB4IYx6p39yop/Px9C36UwLKxJtGsVhi8I4Qm
Z1TPyHCA/nLYMQMaNr03ldbOco1ROw1tbBCw4P7eBxhkyYdGi4aHaZJiTduPcd0nQXPTaqAceKMu
OHJ1ZCFmuTmOflqsPWkf+Bhbr28V4URDf2vM8L4qJpkCQZUss+r7tkgnyOxiu/LMcWHKDYnjkJks
I3euzSYR3owYiNnBQ9qtHYnjsvbdqVwTOy7dyWjGUOLnfZleE2yy8bPeg4Apbjbps1TqvuEtHeqS
79GAZGIs09/AzPJYcgtSGflKjaABlR3xpV/4XXHv2lUQs8WYkevmpJXOJ3fsiLoiZFH3/GwcErsu
le5cmw8xJk0MpAyFMctTFxjF+xszh9UBH/iQuSC8UTOg5n7wkdTw9fsVGTQMyuAyqmAQpdcAkxOX
DkRluH+WS7ajee1Cdvk6QWOrjxF8Wl7COE49w9FgDtUi0I6GlfVhjTIneG/cdehQ6a61DDBBGBse
Cbi0HXbEpdsSyyWkZf1eU2uX7/6ce1n17ctZ8NFHQgjZCXnnMYWd6TtvpmLD22MX4Yp4wO6vSY6B
C8/uY9IbHp6kuorV3rb+ueOwIJBmPrV1FjKxC6zfGTwRpBje4J9hXeeL/RnsV7DdPapQe1BTrWOX
exSpbFrCYVT6Rz8c4mHZUYmmLvPTSXNmbhAlMsRDKBNYv3k5y+5Bx+UwOmR0iVXBnFuq4aNbm+o+
xgqDpKVh6PP+SjUweU94rk7d965mj7nGGJH0LMIKUem1TZf3X3PW3O1Uhk1b/QgA84e72mZgPSyb
qJb3W0ysyo4EQmg3CJyXjtxIXJFkt+8xNNbTaVlkNN8MPQFapG3XWB299Su21SO0xlmQJz6sA4s8
yPCGaqiZh4CIeVIfbUm/DcuKBzEaaC/edYOzjn/HnpiCj6oa1yDd46cPD3MHb25NWoy0ef6EcYo1
Nxnw7GQVtL6K0+mBdtzmDqcEw5f22jA5EF+P5bsFLlN3muMw9Q+SAm27x2Mf44EcB1SC+dZ1wkIt
GD2xX0kaJ11YpaOODw4O6cXecmaGfSqr9BICz3joW3fZoIo1rnshFoHuJ+lwAiS9NKw24s0SXzq3
XdnWwacJnXnRXriIELv+GLeuMfdmNARkOxqF+V3gBPR8xoZRDWar1PAJU8mUWPFqVOHQXZAJlm4w
CeewU4fYYK91keQjXZGNyCMi3fGX9T1csIdN99E3URdR8yPzSMs2B/Kj1v5nXEh/wk4g7Npw5/la
ju4Floa9jA5T6cpKXSQc3NQNSY5OWV7MCrfsKvuZRQ3GCgJVaDnhTyEk0czqqPzRd9KbweNhits/
1be7Vlh93i1p3dLxWsiBZlvC6r7u5CcSi7ouOHQJsQr0Rlw3pUZBgQAdndbvwoQZzGprzcYZCioo
TMFmu63ELCRM7j6y5ePABs50yAJlV7gafyOWkhzMWySnAtvHlKhtH8fy6Hrr4cmOe5n1M1uPxGmR
XWZsJN4RF2sY8jtPk2xt9ad0aU8OYSGwnd6vZKojkJ/6OldfYHnRYLoAdQ/L+ALzXrCtbuoly6TU
mGneRyV9X+8C/0SqYHSxtoomqrBjLSsiROXLNVLuBCMEv9boWWfRqM2/jANcwGkaEhTDmlJPNYkS
O+qSCHxTSsyNWRDrymOPXqCDUprAZR55QV0T2p0TmaDhTrHhCrk2BOiw3SCdSkQk+zaJDb8MumnC
XNKyHbh/hMJ2naSjV/FXvELE3FGTdFoMDzTdbL0aJ9BZP3vjNKhvy9I37Ul5Bc6TaVvMbItoqGwt
1XShLVmyeLTvCK2VGsWvydEr9vdLJWa6guyH4FQ7NOXYr0KeHSSvnzV8tSXSb3hR6druUn92sEC0
vMcSJ39WNBUv9u6Fnzi8yC7F7L8lOoJ841/V5PBiWWYKewdQDskBv/yfN7H1TKHd1Pm4ie/CJuM3
tvWoiCUuBY1yepXktfHKcpc64E7WJpFfYEqDdT5+RjZMIT5z/JvGezjChif2MVzjG00aPv9wY2n7
S3a7LYWbxH/PZSgL9JCdSmv6PJSj8/0GHZOnomNrwc5hgJuYvencxhYV7ljklOCLt9qDPP0pBksN
qCUM8SPuEI4HIhapUlLcxtku57YbBpxeulTP0S2ZgV6bv1U00rgfcnftPPB9/BL7HVZzFFuVRjiR
4HrZW4C1wfdEk7IR2EINdSjlYS/sAPOTKe+9i94LSZs5pI+7azbPKZvmRHOMCeX7HVWg8gdbb440
jomsQtdJZe3yBopfGME3/IH/3/5tqpJhu12qKGS7FBn35e2zLLSlYamm1Bbzfmfv9nF6lKPku1TT
AhviYtAsfPVb3/hz+nWOlpReG8TzMmRW4/jKMM1XaoLiFAyBHbtVQxbEO8wO03k8pBWuuETajZgv
U9Qu7cq3nXDM51rNNvAIbgcXDrBC2NI6nluOfGkY58MD9hY5Ym9dTh0J1JwtA/9tsBA+ANFKeoyz
2vXsIbDoJCc2Vxj7QXQQU15y8OQ7jyuer9f+4nF+UmG8GkS3nt+XD3MmDC8leax8dOrO1Bq6jQae
NqcxTWHw50QMTSumMDBp6nL6ImCdvJoTYTQ0KlbHccx3f8ZvGG7K7Lp7SE8Zx5E5G1LtXEaq86d7
rIJ9FJnOInj/ThbbQ3eoSFUEEjHCHvJRYNhCPu1axkeC7SNfbaxpILQHEzlbjCp3lg01Sizb7TNv
3a64tCQ5877pw65ZtD0/MJyU5PJAyclml8qONVlddqE0Y3bEMoehfykikXFUKbFS+P449ZoZ4eW2
q5w6bmoYSm2l+8M4z9oODAzDuU0nwQaHIQmWujTv3cCYpueFbPbEjUPVyItcRGinOKfltHun8OWk
eAWxTBHbNWb6gDnCpt9EkxEVYekeZwo2NgdxGYfAkdjXk6rKll8TB+NgDU/6xlai6FtYxQne+X1q
RO1UMkv7YhYsUhT8k9qjlWN1PtLNtafAx4NFlWz2pltsbdZ0zyxbrUg52jjxBnNUMNA5JLmM/iVr
Gj5pLiZ761MDw6E+QpzHEehISkFQvgs7wBH+IkGd2y0aG7tgjXxGB5UHiQZ5s8MxX290ojK/KR/8
lgD6+Lg+rhyx0bbQrUnU4VleRo3+A2YUgQniWhcjAXuG50emjUhmrZZvJhntOXPOnCqTBwTvfRXv
9DTwvK9c8hzTBabCsEtifQWTIKJwegrnEVDTRO6oxm9SLbZb+Dg0Kth+bF0vP93zS4Uiosb1bYPS
8qufXsojMWWbQSe+5UFi16dWBT7UVcNizdr18rV+o4FP4bcYmBqBHuxFUnLOYUrtCl0tVel/M36N
pOl6ykDXiVAZMQxeIRfUgr0QWxQWjQnjUg2IMld9RJw9UgB1AwphO2kxR1679jyuzH96bVZ9Ykuk
UGr2hFD1C396+fafvSooeC6FLVw8juOk3z19VWZI6jFdQqSRuTDcBxuUPRayuXKEevlSz8YcXnEQ
/6Si84iX/jneTRmFJo4C6iHOIn9aL5M1KpbPYgvtFFFJurw65M5bdogUiNqjo8E1pfdMPT/02o9S
8PuHLsjsGjUaJtstcne7QXhwTnDkian3KSZW/vyzgrk+vGe1q+Wbl5/9/DXTpZfS9jJoy0vxrAuz
EDQ6L3HqfwWT4OhIkDsoVdSgMXjNtOD8LXvwA3laSIJcDXDsDLwuKQwjXxTi69S0Yflu7Cp7NM8L
TmqXc+bZqvHlR3tK3KZpAqkf2BlSAUl6FE1nI4iMj43FZB2+Dg19yew4+Ild5lgUscjZJ0NfGbFD
LL5m8T4s8bJajy/fwG9TkH/OQEot34NbLYnagFjtn68smKbgcoQ5b5+5KwZZ9E43wnZ6zHOKi8ey
ZR4yWxpDV7Lr9x9Q3JGjhbxqRcZo9gaKp305dSEtxAP0vzKLSarzOS1s2CCzJehyaSN9iPzRiZZd
LsqR1TpcpN0s53WCHn8gNo+Jv6PNZvHXMZwAj8QymAWZVwlEh29fmXvjmxwqA7mqbenY2krP2pZd
eIiFnGJ03tvtHOMHaptQ+3aL77qh47bCR4BeU9qzapalZ4umAo96u716whbL6JkLVhIX+zHeP6Y5
xN5cebOB0X6dNSWw7Muv/9mAgygKuRYHB+jiz4f2xMkiIw92/bvN8BQaLtNutEegeBttBfAHsn75
kk97mgw5llp6yvRo8A99LgyiUbaOvY6Wv+MUBxP/OEFbgwWJyKZ0blztcge7oIonDlFGYDUPCFvV
9m5evo3zJ/fxH3FZOaHI8x/ROUObMKtm4Vtmf5ct8OdVXg9j/cnDVnF46+nx5uWLna8gvjVJ9UGK
FMmbUXBOmsakJM2zTuuvc98V22dZhHZYFEVnK6uXL+WdTWl+O/x7ev0q/M3Rds86Suli3KoirfBT
o0cyrhPgyzE9pcConHTzglhEXFjarea/QgAbxqXBlPQzhzU5RLsOWBcIhiOP5Yt0aOapQ8UW2EI9
xyD9C6o4ZkXW4iIFrGUcCwNEo2qZhHOkLExc1nRH7pHc+jycU0r2IsJ0bKcI3ye7XnMgKE3/hsTq
fK1OTeumwSuZL2fvm3dApKrvMk+D30a4Z+9AynSMcUgzn6D22p05aWlVIJQldeQ1Z1//bDzbb8ri
hYQP2wpw/XN2N07eYKoiSO4j/HDttSYJdFrOvS31J5Z6lqBHrkcFKYy30JjGoqR//jTMk0UInMXl
5cogtHgmZ8GOlc6rdQKi4JTQTLe3mqlKAkPe1eVysfoTB6YjYkiOxznOdhxL/jT+6BbZJpJTFR5z
Z4vcjZ/NbW0/+CYLruL87o6Hj9DEDDURYAbre/slC0HVsuzCmYUf384ht8DynxYaM5KxW9DzYN9L
ElAOeLwC8fZrNkvR088H6yGgk+96EORwwiY+8Ozz9TzBHJG09Z1o0fBLMTTSO3m0Ry9VGRHMZqps
PKWBia/Jeq0S/CCT5pKwwOrznOaQeZtoamiaplhJOiuhQgpB66eE86u+xTJwzvZZNHuXeVx8qGm1
fZ+7QHc7NeDrsKeXo97jxo7a3831O3akDFJ4nc3lwdGF/9dGH3m+SgbsB3ddhRDnAGqISe/mjBwO
KpMtex0PtwG7UnkKECK8C9dhPozd2h/piVefSfYKrqrKo0tQdISqsIkstPBGUX2FNSGvVzTj+Q4x
jIs+phvCe4/9+aHLWiF3uGRkQBip1hde0TT38GwJ9PLJwttFrhM0+EdK4kOmWP+AiT58xKROUxYl
02VB4uiJNsHa4aJPc5nozjh3dhPWqVcVkWvjEqP9jrKi+GuKlAI1T7CWHJehvd8KPK4oP50MtM8J
9q5yPwTj6n7z1lF/RX8efMomiROBUfV1GeqcOAEoNC8vak8XawYEbWWKXBvIbD2OzulbuHeWYS/T
5gffy9ziD9qUR1W14/9h7zyWI0fWLP0qY71HDYRDmXXPAggdjKBmkrmBUSWEQzi0ePr5IuvWvZWZ
bVVzF7Nrs1pUWgqSEQj3X5zzHVDdGB0e//qL/fiB/v2LuQgzL9c8NdzPFUlEXgQ9uV9+OLpboEmb
dOTUzFeDopCnQVg9/R85W7esCMm8/+uv/cuT//3HRBvGyoZD/Od+pLdbv5KiKT7qsqRxtXKFIB2H
xd+aA7//S/+qu77/lBeAMXUfZHjL/1mlgz1VmgNamQ/8onxmLJPrAiZIYaSrKcnduxL/6l3aRpoK
9Nz21coayL3CF287qynvkBkiDnWuG6fxD6VWu4/ct8T8MVfsnoqC4sUkV1gFZmeIW6Lfym9Fb3lX
JePZW9KqzC9+Rp8aGJUBxDCW8bVVwIENNLdwmN5IdnHGCNNUb/z5I6tisoXrvoGSauuvpAlZIZ4n
629qoV91cpcygDKI18Xijv65JDA0t52ENy8fBD7x4ieplWwtnH1ERE6vpeHnLxYs61WPUQhXTaM5
O1HOwHf/+hGwL6fbD+8MIWWXrg7xKUJFXJU/dnUotCA3MzD+wBOXS8ZpjSQfy3Z9PMz5Qm6zKMBQ
FN3UA1pRBdueqthVzK1Og3KGDol6rF0vRix21jIzOGsuPK6UeXrYSO2UEk5KShDxRFZhPTADza8r
MN1UrCzG5nDpJtYuWdVCXFC+e0fZCJz3go2dnSw9Wy5pfJJJ8S6NK3VdEA3VraroItrPk/4RsZ28
1Ursf7BzjXFjmd3YB1aTxg8j+eNwo2udHwAXgR8MXcwKwM3qjEUId+K9sDXvikAk8cVgqk12qZT2
9DfV0eW1+/m1xZNHDerQzf7C4e8ZCfO+u9FHnQr7TNxs9qRSa55Xsi71szHSS/zNV/zvZI/UBrQ4
QOCQfP4sezR0M2+gLmefmQIxytgM9nbUz9qRQWW2YRHRcdLbcfOhLD1/SuOpu0pTX78lH8ja/PWj
5fz6aFFqcnyaHjpQx/hZfNqMpKZ5MaLPeGLBQN9eRV+JJUiGVV3MRKbopmTCUVQ4OTqbWSEZk46N
/jJOV8xJfB++kYYNoakc9znt8uEy+mWEXmptcpJO2u5qy5rOTp/E+9h2YxFAxTHHABMYfL8YXEsf
NDj1Q7KrbLXVeFk2mey0Ey7egT8ADOnquywUvxHXWWanChQUt3dY4e+6KljzUlFaxUCuaZ2XSEpG
QMEDS88ne6A1pRZp7ztzKvdJkVtN0LjIZXgSWReFDlO/G8tPS1auKOomNprslTqAOgDR0T6cRuW3
bVClZMiGvH6VsUecMjZb3YnNL11Tpc89wcnfRGrCSoGBjnfj+7vzPz6Lh1l9/td/vH4UxIilLUXj
e/dn14RpMFP804P8i9HilPJEtlX3g9fiH3/rDyCd/9vFGEFyCj09zzVRJ/8wW2i++z0FhR7vO3MO
8fw/3RbC/41+jOqd0/5ikXcpBf4A0lm/oUu/TEWYQNoMCf89IB2f9R9OHptW8/K5Y8ZxseRfatsf
T3UL/GLRiVI/lrpGs92HhnC0FfvniORtY1JrKSwieWau2WYzaRbVvaM663OacjLnioVxs+rn9kQ4
EZvugJNr+cJiWYgnLiaSgcbWeIs9M34sJtLS0tixvwwE352Iq+5YhvlatEmrzI4h32nuKR75zXBw
UC9stSyRu6bLyqObkSLF5XObN531po1kFx/1tp5IF3fM7mrICLd+tGTUu1ftUi/kJeZsWuDxFlb/
kX2H5JntBIOs0gMySTfLTCTtItt5xQ7MIjTA6l+onEeYXv1QaCdppeR/1U3hIojhvb0n7bxgtWUC
l79I9NNHziAI0gkJeWGTZmBshGOTTddUNdVtb+5bt0u25pR95PifkQWkadjqdZoFA/ikbWamDzPR
UjdOBiluxx+xTiQKR8WKXT7pZCzLOSSA2a47Q3udpJgopDP2hLjyMOQRrL2uOdkhY3sckQBhanu9
CK29MyiJToMP98voetfY975fQ1dY/OhpKTz3nrVL9NB0s+ntibuwtBVWFTsn+kzggHObKHseyG5a
a5bphhIBGa+BGoK6n8qD41f5sbu4Ysq+YPBkOqzc4SnNiHL6LvZCLVbJ2k2d5Y49iUj1bRQzuJGG
Q45cw9qVK3c3Z+NSroB00OyIiCmTh9xoJ6rCfFaLRZrh0mrLg5+7uQguE+R0JzTd4/ZpaJ0eYxYA
rr5m4G1O2nokIfzScfTZrLf7JLZZFBVZbqfGa9wSMMU7lxuBbef+umhFaNZKIF2KxvWkRyQ2AODf
wwi685LIYVAugH/LaszC1CadWlR1QZyaz9aqR2MU5FyPadDaJiHuSzSQ9Owp2g73QU6kWNvmPu6b
k83oOVhGNmdpdRb1Uodonbak/EUHV5abEgfwI7OF2wlQcdDwZTZoMbqATIwXAwXIBlRTtImG+R5q
UbuvST1lwl9nV0jh9b2yhdx0UW0efA1piGyNds0Cm/gzMaUHAbJjM3oV+dT5vOz1mo+m6eTmoz+b
X8vOIx0e40iQJZ0Wii5DUVS6XXegr8n2uF/fUDPlhyYV8bF2XLw3S6GvG1JWwZSFrVD9RizMTwC5
rdJCK8O41nwNKjYVUpwkn/ZSP7sTlbcP5YmQIp2lvWiI69aFRxAsY/Cr0p5KmL2z2pL+eN+lWkuJ
jQQXnFMUiiYzbvjus2Nmz1oD4K1Te0Ca/SdpbPPKSyxeHD5su1oNRIXQ3pfx0u2quoZRbt/XVn4n
vfRqMSL8v70eZubykDrdttJb/+DG413rE++GWmvl6fMaewEprg4i1EE8tnW99ebplJnaRBprP20a
tmvrIVraII7EkwOEPhjLol0ZRf6ZC+IUzXJ0SE9J+vtUK09ebRih3zkkYIPvm+bUOwlFtEFWTOhs
WFoE3Nl0Gj1RJgXCBCB0w8izpRA58H44W/ylbcgCtt95Tf6+uDM4RlP3Dw7H5aFn7h1MaPvO6CUy
otOsZMWnwriNk/oW0dxa8/ihsMucJ09kr/nlNJN95NIoZ612VMoUd6lZO4dKdQnmoQzr6KR8kPTJ
s6612EbN6VvSFcYudlus4MyIUSR7SEgAxB2gA1vrlmP9trNGEicXx9/LzL2LnOZ2HDqdMtr1jlWm
jW6IAKb7wrnSr+jeEOcoq8vOmdkPYd3JbqvzRm30qu4hh9nJnTXRFTSTDkVSQ7mQFS/EnJoh6DPg
+sWmrAk8njLlBkvZ3rVOyelCExb1OnNpS1p8e5V4TURKtG7C7VBHbD4Nf5tm3UNO3MTGxDV4T7d2
UlrdYIjrskfwoY927MNB0obXdvGfKZ/2Zs9sSRm92hR5PgXgsDfEIu4rJ9v6ZhbxKtbibBpxvR29
5r20Z3tto43a6Z35oCJX8gBLiFFFkg9Hux71c2JYd8war/I2eXIYpAcmAc56hTGGk3ZNOspX4bMY
p80L5eUsVZp347XWtk2z6W7irYOmP8R1yDHqfZVRbDzntuegCHb5qGkCMoA7MLoZ1ozxDlAIuo09
1OaxcTIvqGmEwRP6VRLKOfe2AP+XfVJ1u05lhyGN5JZEQcTJPq1zOmgMOCUrich3A28krjWoRC/e
BTbLS/Cn5p3nRRe3SXEJvXSb+pT3RIfMuJPWKrOTNzU5IhzN/mpKa+6EMX80xLAro+rkDwsXa+aT
yNJ09wO8GbDWxfswlTvfm58zV+ZrOvwQQGMlQ2G76ZG96t6gx98Isq1NtHH2cp5skZNXHNVq1eN2
P9qpjXhes2Y2ybH1ElW9ukMmhOpCA4Kn1uioiDkorPKGmSro+6ohlrbjXlPpWO7mys5WhmGoTdmr
/sokPxaapolJvNeJl7e0x0QbL9czodSV4weaZ59HAtOegGKiLogVEjgx5wJA/czo6a7MNG/vt3I5
TIP1KCZdvWnNoMW7qIBBubHd0WoZk7ClCYSoSPjlnjXXQ+e/F9pwYyQuYQRi7O5au7wZGWBh1Ndu
iznpr7Eefmkbq9n0k1Md6sX54rUif5hSeTA1IKMXdfvKJHf6K8er2I3EErxmi9Gs4c02e2vSzHVW
DcnWIbISlamSYSEFP2w7sNmIUbfonnaKocI+kSU0Bj4z4G8O2uEV82EzsBMrf608d753Rw1gZ++9
WBJRZuEV7hPRmulKixw9JEsneyCEVw+mEUiN7+ZEQlgXaYi4fIh4w7KAwSYBoHAG+Vzz7cU4xddF
9qEa+TbrGi28Xw5frHZY41RKzqQP2SRMcGW7mTIIJkgbkYSLakSg9CY/oiSvdhkx8dQIZXwyzHzX
yUiGhHkTINn71Z1H/jHR3F7S39JAe7vFdeovCFV2VTdPDwPxQxvDT31E7oj0rsqu+6il987pnG9q
7E0rvPL9Y5oZR6e0/K3yiVaxgemuSZrhgmAbtOoYOoQJyv8y1KrMhGhpQT017foqM1rUKl07XxVi
9HdjZUwrN6nf87gwwn7KU+NGqcG454BsAfP2Vu4hJB2TfCvKGH5lISSXV6uVLzWjv2PszPYGe1/6
pI+Im9FN5t4lP2K27ovEMt4AVzhvIi2ToF662A+ihAgV8ETrpec1Ny8TqwWSGQXwcHD7RSMQlvAI
y7yOaFTwWY1l00cHMq9XBZUHc+d0iJOwiJiaJ8emH92NpJm99zUKUSyGuR8W5fDU+MueNIcPcGHO
tjXqN2AVeF1gkxHHE19AoJUZLJPtB1yUW965g52JLvChBqzyqspIhe6/Dp0gdGZRfVCqCPVsTqZM
E9XcgbLaJdhOgjlSXQBTON9ZQB2DpMkI3NDHddRY5yzJLJCsTrPNleMd06QA2cxqnQQaH6RvsslR
g981ySC2uvHW5wlFE+zJdVZEjxA+CvpzcxVpwiI4SqlVazcEiGQRoLy5XLt1vluQ7IVFM7UBm0kE
q1qpiNYbVrBca46U1A4QIQwEroPoX2TydfS7K4cif6Oj5QnIQH8kp6Ba45SBwpoWx9EhKCczPIDF
E+UhHGGkubGruBfzal9V4s4H5Ll1YmyJZf8IwdS+1pzltivoVczOJmkV5nTYKPwNYmYHrOzmpDXT
QHSvZj4BOGuZ7xfF49S1wCrI6iVuWhOXhQm59hUczgR4XWAyWriCRPPIaAP6LEzcMK2i9EM2xspA
BkWcEE/6lCN610XBaMKLHl0jvyLhR5wbQehYX5ffKICJ0U3atZEtVZho0uQtHcBKt8lmyfviEatS
uspR7G8IlvPXQlDwmLVnB7OW5ScZc8DMxOJtWMPWZ8eL3nSM4ytfTkRRjHK6rWew0z4m9xC/JJWP
QV4IdpxzOc392dSrkFHLGC4tk8dE6POZsJqDhvskRApjhe4wADv03fGKeddHRc+RG9qL6S2vsXK2
rtH2V7S6My+GhGK67CNPDmsIwNs8+aZ5NYYvrGpXRpupXS2bmzq1juWUcEQmtRcixtQ3StHiAi62
tiy2tmZlYyLLsqOHZoRaQSddzHsky9YKrHR5ndz+Perjt6qSPD+Vddt3J7eKHqthYQE3lfFXTTOH
sCelmbjgJYwt92rxvWdPYYjxkfxJLsjAjD11jghhDrRSN66EULfZSIXG2kcPu35hti29WCdWqRop
0bSb3qkHL5DFtHAtZBE/LrdBjUtBJZvZ89p9wxP8dW6ST0uSFWJF4xwkltk2wShIWSM1u3jJq6xA
zZ4axZlrS0AnrqycIq8ij8tMmvJ27MxuN2hTHRJ/JrdZqsVNqMxGT8KK7K0XckVAIgOaodFR9eOI
OwqoTDLsqawlkYJJuRV+KTZqXuLjqPfOBoP1w9ws0Osr/9r3+uwG073xzU7b/rgkqXNQltfszHyW
h76K5o09iuaBOTfBeo35Sh+fnWSJBSCK9WsCaIZwaKsYcSh2hJ60gBPLdrGul2lidE7AYDbQMQ2u
0DYdBKkVk2CKgBK+bmmJi7CVxuqST8LYKEauPWugxPRrYm2w5KjMWptJHl07RufskA28eQXIo8J0
AaTnvGIUtqeyz8tdk817uxlARI/DGdQxpUWbAP2W/lfctOmq9lwY22zxAuInSkqhZlmNkn++9Qm3
4rMTgwbgcS3GjWCzxnQAZx4s602C1nlP7bh3UX+EeV4MG44re82JPvPW2+U6J04wIz+Fhsq76zNN
bGmHmbpYU4b22PeppjF8nbiuuYlGOobz3PpHtOqs2mUmVijH7aCXRaiBFwoqw6yP7twytIRvvWtR
UoZNo0A6dK1+7CSO9LayvtVLf5pB3gaX/sJc0rPB6b6elri4yRrexkqyyfWluTbyfGS1rBk4VdKO
IbenHUeR3aQmIGmcDqfYcZ8qz2+31Nh1OCke/3aaWBXqWwavA3GANv2MncybHiEj9LUeQHnafS6V
gtrcnWbwBUEzR9CEsJ9FNb2WaZV4aYsywEXIj0dmOknpIRx3TmVbj3ZJlcPel8qmcJkPI5/UsI/A
GiHo5oy0jWZFEfg2uNlb6tp7T9Q3E5R7bF6zuaKNPHJEPym8fRvRT2vaLZ5kiEphN7TIto1UPy9G
b+LAGBmlLFy8ooPipYw7gtn2GBPWy+BIhKEk2dHsLOUXPICMTsZx9DYmPB/OzjtzjtEZIV9eS+ey
xPBG0mFoCTtND5ZFBezeaVQRgB8SRIyBLcq3sqtwV8cab6Rnb+uxTlbOZC2PLPpu3MXvVpMyzJXV
6puutd1ANE3mhBTL2srJ3Tmgyckeiij59AzcXYt5lJ7zahlAVvLXzii2fed9a4aZXZyXIk42Flyf
hb+qszI02Cuslnr4prqGbZEmv2ITStb1BbPUkm6HXB1fysUR6C6ZH69YLCLpMhZKF1Lysiq7aRIO
aNS0DYthhQbumgx586BR1ysQ5jnZCgON+VDPDX+ImxxLUhH4Os6YEudrs0o6Nxhr56gK40iuY+hk
E5ysSeb9hkkOtNO8twO5GG7NDT3XPYGRS7MVZLD5aKFFs0/zGtgUpxobyNZo7ILyuCZzbKIq7x40
wrXaTeFB1t40mhyb0AJnVh0d+oSZ48PsyW5EJFmb+JiH2Y4Uc4ceM9ZVT9zIWysnrM5ELeLCa/r/
PzP77Wd1fi0+2/+8LAPeKS4455Lu//z4y/b3X8ef1WUC/sMvSMpMu/m2/2zmu8+Wbdwf4SiXP/n/
+pv/6/P7v/K303hb/5tpfNum/KdU+uMU//vf+2MeT9SLLi6DfZb2Nq4KxuG/w48IJv0NpZ7Nw8uW
/x8h5hb/+4/Bu6X/ZlA7GKR8Ao/GHO/9O5gjhvw/zt3Bal823AardOuy5f5ZesVIGL+gauW+yKrl
5MZy2Whmy2cDBRRBml2i77raJh4UAR4XkVHPUmDrMEvI99X8uEQ9kh0SF0wm59JpyH4xZiBuMjKn
GyZ5cuXOGmBJJZvFDNos7bGYpe7c89lQ5toi8OSEfU3f8V1yyM2JmOR5wEb36WYIacM6TZdNk1g+
ySZIlO9wkbthk0XT1hvH6WZx+X6VlcxbF5LoobIn1CEO29Irvk0bI8RYqlfLL5cNNG5Joib4tRk4
Owd+Iqipd/msmJneGwQ1agePKsugRoRo/THEVuxsRt+lutWHKE7XRR9PzYUepNkvie6TtHhBxXTJ
sUJl7lnBSE073uBJ6XGxxvhAzngLE29TydmIMZLpDjxNWdQiSOOCZDyzZXa10hLdsveGuPzJGDO5
+zw1UpVbxpfQQzUQO4EzJ5xckdES32EgJLY8olMdI07hLjmR7gIcKOO3Ypnj68Gdq3WlLzlTYhcf
bcDMyHte+qnTOBXHaQ3ez932zrLq+NWFdNi821k9nF3KxjaUemztcniS1OH448aIUNsmvwVdn2+L
ptBPRuuBzfM3qsEsEA6QhY8NVUEtanVTk2XBA6NYKXZ9WoXa7Ee3gzNPj1xm8llPZgkfpkxCi5iR
sEul/amVU3YHsZTAY3+qV6Wv+ZukNNJ95/nWS2YzPhmBLKxStyn3qV92BxERLmcY+V1C9OHtMBE7
gEwvdkNSIreaMToUAOV+8ucHl8OuCTTcEW92ZUR3hUzc1USnvJexQ0L02BVHV8/bdUuISEj8TE5F
7JRBrRnJFneJ/+7EkjlkEzXZzUB0yWs8cP1SBMz62Z89LoguM7RDmTj8rVkv9dumZVY91vXyZJn5
Q6Yp88VxYhWHppDvqelcfFl8qMRoiQ1XutjHtLcMqqdi31jj58V0/7owQVz7qtLnYEji7pUx3zpb
sBQZySgCqcbjIBL7OicddGMNCwYgh3i5XQP4b0/YiXOKKtd4mXAEnw23HCnbxm4PiSXfkzHmU+VX
7UNLmtG1NdrVTiJyOI4E9pxJCWG3FSv7llRG49wPKntGZJy98I7m22nqrWNfLfmuL0t1lovI31Xc
OREa6Ng9pI213NR2N9DYALMmDcTAEK48l6oCfx2xqozONWtKT97cWLf+gl+fkoKPfY5InxG+l6aH
kubzumcwcTU0VvplanVc5dY86iclh/QEc6F+6GU/3qepow4k0pQYUVL/halm9tQMTneEquBrawbW
2UFf3MXcGEVS3LB7jPYKw8u2W/QYBqrvbZp6sL/ZADS2AFznL1NmyhUDyX0pVbHv7OhEzEuJNjTB
Gvx9jVXGe9NXx9nW8ZH5FsWp6D9YeINklGW+0yELB6VNx2QY7bBt0tLdmIk+rZbJqd9UZPdHvR5T
RI2kfzqlGG+zitYzkfBlqqa3bkH/zM89QdHvpDUNt7wg0fUEdRNF3WyEgxiLFZ8TtCTFlO1Gkra2
SmQOU4++ko8qBWbJ286nRRvrje9K9WFpbB4Wr2CCMEW6tZ6cSaDUa7ob14Buw4RydthQICvwaKe/
LWbCKkUnm4pHmWaGocODmuRwIk39RjEvPJuVGT+bHp//xfZxOFkzuEd9TvWTk0r95HfSP2ts0G7x
kfVcFO1MWlZlkKCcT9d53as8MPigguKPCTll0FuE0dhRuII8PaiKtoLkBaygvVWeMMEHBGly1DD1
PGoOgEezFsa9g/ndDPVOi8IW69J7kmGy5If2GjSBbZbt2rmt39gYslzL5IG7BLB7XZlfM9rmfd7a
kLRFmj4Y2HJx0XXuGc4tAy08ahgrZ1k/tpieGPm6y2mgOHxVVc+q1jDGuzytmOrx6XGvynGcP2Ym
b3MIkJVg6dIeD1pcDNuoNYbz0DXWwczNS7ZJXT+Ntt3eTDY9AH7cZWulU3LLzaZeHL+v3ryudL/N
gFVZeHRtHBDc88EEIkMluDBPIz4aVX6P7LG1V/CkOgZ+fJ+hr7VU64bMRrTw+fCqCuZU4WCiRw6d
i5krT0T9FPVlt67wSO89u0ij0HYy+a0UsF5bf6i/oHRxnLWo4uLNimNvW9ZTdOqNyDsOcDmCfFqa
feJ7jKYlccCzyf3GRK3Lzx3K8evMK9qTNOZu3cOVOdSVRhhxB9MzE5KZde7STQ5l/wUxMpRWxXyX
FZ7Grry1xv4WQ6h3teCD/dStPu8vEdxc1z6v8TEfO+0hSWznhcBMjh7JkoW6V4N+w6GtSN1domiN
dru6Zp9pnVP2qBxLAyIloG1GkEUgEd2OIRnPxJgS1utrZJ4ZSRUS/eu9SoCOGz21XkXfVictLu17
j4F0ABjJuho7X3AMzuYNoGA9jKPydHkDSTmxjO3S9eEwl+nKz2rzROpzto9N8iObpKxuqti0Hl2Y
AOvJ1Rjl1pW91ZyMQaIPHBfuskk0TtpivrcUsWd6e+vasXjvEuyNgdGpZQVyzb83bIQBZd2aGx12
64MdZYmgX1TiRkY1BEnMDv5tHpfuFkR2FY66dQVMZ+RtL4SOmoExqXCmg9+Z3hq2bv1JNrbZkQvM
OBhNsrtjAQWRIW9nSB9ze6OWXN1InO87kj7N3WQxAFhsVizjuPjLNjIa9wu1gPkwWX42g82w3G9e
ofUvReXZm0iqZ7vO3bWW+beW2bS4ESpgGgF1SrszOfLiIOuy5ADGSQOgZ7aEyTE2jbi06+U9Be5U
s4+NxoPZTyu74nrDfhnzaApamkzaNxG16cZIuax7jJMIwrzGzVZWvVB/oEjoz1bc1zS+zVOpN8U1
+WMCmwgroy33XbkZSHulS6c10lLD3ZlV7l3jq5q4Fdz0hQLNYeKbMdSu52jXqyxikyx9M8Apbcg9
bAQID2Se3SBjRysA2wFhs6tXlK9DSzoT7dad0zRJMGLu3Dv6THaTrFlS5kDZeTh8l9HmkjCBlCa6
QI4VBDAU0xOVKoAZUx/vBz2PH3VZ5Y/CpAYUiAZEyLqpvlay84+LdKhWYjva665CSxITuojeoeIG
Y2Qc7Yk3ZVpDdFR2wE7OHDwdjBTlY+xXO3q/uP20iswFpsGMZDaQC1i1dxUNtlxNndcc7JwNLtGA
1okh6Xz2awaxcJxIH43r6ZCU47KOKfyfQegdM+E8xA4Z2b2ZnslRMPgpxaGQrvE1xUfDnCOH1RMh
aQiQqT4by2DuZ829yNASa1Vjrl9ja39tkpnRhXbrKQZ6fjI4q5wQQEbZbGiqrhy3uoWOWhKDPtEi
HNPcKKCexo+8LdamJ0E5pFPtV1ZOcaPl6fUgUuvU2uLFaFlMTkPXX6SR+UpKj1lgkfPCFCO7gILx
ABophehOlAc21xY7OG+TxOV8YPFwjbLSfMKTgaYUC2mBkrtEUeuyD14ga5BM3OOVqmZ6cFFsXQYo
wZJm1susmRODR4QJhe8BH7Dd68lJZKicErY0j9+r1rprjKrRQ4G2fKe0aD4wwNZPiPDS1RCPIly8
hmuuTdJ9qlxvM7fdEioS6EA49GOgqi4+49viZpfZfG3r/HCZl6/TpSvoE1QDbUChtPiThuy/YY/+
KPNGJ4YDCeEFuzs4nFBgLo3jnwh1ScT4IO29dJ8VLW2dNrmsJxaPU9rupXMv9LJ+h0/mlVzZuvw7
ke8vXaljgg40Lzk0wAP8n744ai42IYtK98ZUNe8LFocr1NXJtSd9effXP+ePkvLvPyfOI3qaS/f7
q98qRQ3lEEjJl1JmXa75jKBeLkEgff711/kljpwXFAyj8Gn6dc9wfraIymqeUaO48b5XzI1Bd4q9
00/mOi/T7qZuJLEUg4+tgje9eFWXtHBOlTi51qLk0lyzWyvXf/0t/foWX9R2JMriKKan/dm13Oud
l3R0GZDay+UEk2HeWtklt1PkPrkEepw071M/8D4bTfS7mvx/1Jx/Nz+y6Of/9Db9ouY8fw6vHz9K
OX//K39wsw3xG35mPAkQL/Em/EnKyYP1z5GRMH/TdddysQgLTLkMjP41QrL5LVzDuu4h5QdF6vw7
I6RfpZsOD9DFiYwXBLes+7PDK+nENJSNwssTte4THAp7P1sGAip7yfXVnADzYLxbHfic10ZQGTWr
dpBp69GhmejNtr6yI703n8mAlefKzZvkWKNmQCunanRtfUM4tjWI4bmTRbPq4hnMoSJKKPQHD6mz
6jLGxw4zo20/zsZdb7XVSzlEw/VCCsMUesCjwD0vjYuWklJpk7Ll3rlNxhC2kUMP4GXuto7Ptxio
JJtkGMeQ8XELWYR6zrPrbJKJcQ6sGwNoDlBc/Q3QWjtDTpXyo6aSuU5jeyjoaIvpOooq6ngyKvnZ
C1Uw9MjQTLj7am7EsmH4Pqkts3p+F2yRMg/kXc3MTux63pN8ijqkKOaJWRTfIIkk0YIcHhVgYd2a
LORufSCMd0smh+s652bALdqtyHbx4jBqq2GbjY27K/y8rMNMVEu8g3vPHM7rJe4n0SBoO1nSfISB
07mLYsCjV129iwwYoNsiMln9bTnhZbxxG8Kx9BV5pU2ph7L0JrwNS1EaIeHk2l60RtVDQ4trxC0Z
Tp0Sx1HqATuZvrQqF611N0hyORoOd25dO42G6SzrQfhEd+ZpAw2rYg2+UcxD4qCHOk18uY2OMLoG
vaZthqgy2jG0287i7Kv7we2uWigi8PGYi7nVTm9HIzqaDfuvVS3a4fLguMtuoT5j0jBdTMKycMZ8
OIBU6xXeBZhr3UXz3rbDuBQBTtaxNZ5jDldzeZlSAHvNRzfWgFgCm0DWPLr9/in+nwPv7w48hN2c
Pf/7zyP5f4zaLzP///qPU1V2r+WPJ97vf+ePE0/nxDOBJoPz0HWi0/81LDcM5zddsKSEToFzg+Ps
Xwegzymn81uwblGTUML88wAU4jfcViSzg4cAn+AI4985AMVPWQE2Z6nugN9BCgq6/GJg/rFUUiwU
IWbOyTVAYehi0GLY22K5t0O7duS8c8l+LtkQQt4jBdVSpxiWdpizA/loI2STjIsLU4WEOdfTPllq
loPMGaAnNiai4TL1BAoaNV/9X/bOrDluI8vCf6Vj3uFAYsfDvNRexWKxWCxx0QuCpiTs+5IJ/Pr5
INvdEuWRpmNeuyMcttuioEIBmTfvPec7YDaa7CmerPpYtpP+KTFD5QMjSLE6QZB3xxWirsHcxppT
fkBY6yIAr/1hOKDgaeRtQ0m6johwoV3JABvRNMbyirpoKcC6LBjRHvV+rOJFw0vJ3KyYjBVDrY9D
b5DPy6h5b4G/HJdj4onP5GwxtRqJnd74Hi/RmlY7s1DLieLbjBCgPad6d6c1fbPHXJswc4oLdT/U
Gt7M3liVhv8kC2WC5s86lC5hOf+pkLQ9KbutliiTkNuRpBz5gt7nrCsTgpm0CECPlllCV4soK5uD
MxQclAVZ01KlBwzRFnzz3GV96sUZK4p9sJKpPcNRS5wbKVz7jTsy3qRwxILmOjnVtO8aq9WsG7eB
2rdOGgHjUTos0g1I5GwNpVnelomVxVY2D9lxyxcbVJE57D9pRVFn7hJaOmWt0J5WQ+/e0G0n5XVa
CkBcBh33KO0TRut+2Chj2AtIlf5Ak8NP0AYjLYGO/jXpx3WrVWVwjBlMQ1zIk1Bn9Dya+uQXM1rW
R9r1ZQxAOpknvIh2Lh5chFIbp4vnSCbCgNznShKPS5PPH46SIxB0xL7iRjVpECFk6ZN9jNjBXMOX
vReibNY6rn40W6m8a0c0jnocJzyWqD1WY5WGBKwLcfCStFyDd2LriuN0C7PzTsSVunROb8VImDJj
Ffs0QJbg4MOD53WutbRM7jZwNi/Y0RZnTJyZo73PFQRDegrta2lU2ZvR1cLkRNM6iDPquZvuBeDN
wg6mw6JofXFoTXSBlhlmHODQw+Em7D9GiTV0SzCB9lnjDtocxqrwY9hY+k2YWPkGd4a2pXZA3c/l
bpllVFsxCXVflJ2YxT1ecmeB1F3ktTdXBYae3szC2hlp1iKPSZ1iP0jdPsVdkCAr6jLr6HjJdCjo
KTAR1uky9dErf0ZMAzpK0T4LT07U0mXoLQeUvEvsu0qDj1ET+Rui3YctOg1rndZpcYB2Wn0gDetk
Q725n59sdrtWX7m6iROgFrdTwqw7iqtu6ZmVTf8QKQt3oNK/lGLU70o7DZ/DKiZHuLaInh7SbNdm
TKHH2Am3STLMGMU2WKBVbT8ZkqQvzFr+Q2hpDJFMzzh6qfs4GfpdYSb4LFBQHtNpsDla1douSVr5
ZNelxHlNGgJ6WtN4ye2RxjaJJCWHkUw3L1Sb/VoQQP1Fcz30bh13Y5NOSbfvu+yNrD8fIwpzjJXW
j7W/SAfHeqhMqSKkmkP5hn00vKLGC3WmhY39O/KyeFvgn+D3gNfFEIKkbMhd85af7aWO8hQUAirM
JEkAwUGINIvQ2ynbCRagOhEY9djXNp0dCh70votvhB/1V5pqjPq5P9dW1fc81qgyjfEIX1Nb2mng
7zSXDBC6AbV78BqN2GnfyrxPyimis5958Y76o/jkxrq/ynTQVouKHCFnDfpYpz0u4Csnly5vPOrc
GUnJ0/0gtJJICCFHg36pGSxlh7hBT8RqxKzqLly3jk8JOZALOsrmxzIL5SKPehxOUlBrKhgkL7Yn
fXK1qulSKuShltvIJ1RuHLjNpLw18DqTUemqN/BbCK9Bdn4JUU7RKamndZlF7VaRwvts4DDA3hr7
dwPYwvNY2OVGZJicDJQyM8NRf6C5NaV00Ju03kC3DNdtWeuvwK2blaX68pJYWtmhsY7wJCW9trDo
AH1BPqPviqFwX3CtTtpq4tFaTyw5y4iSEMhFGMlVUbLyexLNn+sNzq1RTyH4DM2krSWMD2HNCMWT
dnQo/aY61wIFTVfrA3fWj8bP8dh0DxgV62RZG0G0amFwEhYmEBQGqnYWQtBQmppx7JeWUX/Oc2wB
9Af8hQnu7hadfrIEo9Ecp6KU95mrremU+7c13o54gZ8hCvamo6W3kS7qFUKi5GPWDsY1abPq1q08
/C5StAwDnMi/WL5CV+YxnihVENN+DiwJRyzW7wjcSJ9yGtVPoVc0Z/RVwWOVBvFNr8hGjxjPfhAc
WNaRXiZb2AbjOoDnwmSlIFfe4tPShabv1+2LbBowM7j9B+zOTPtiq6VGpwu+dGyrXNd6pJ9rRr7m
2vWC8lBIDcEqbAtQ+8mYp2DvhAEA2DK5j518thRCKYINnC3OBVqVmBGmA3R5583g99egaRbxmYBi
ifxE95/GycY+YE1s9F6hz7DLsI03THKco4u04Rq4QxMuNLtB+xMGXmytPKmOfV02G+alJLT/pzj+
v6hJgIEY9Lb+9+L4Q/cafSsj+fMH/lkZU+TaOnmjFKB4NGd61J8yEjG3CWih+RAT8MojS/pXZUxr
YO4I0Oz6Z0lsunO1rEMToQZyUWX9W37Od4QS/kTYTOla0JwwLcAv75uHZQ3vphy98RbphcZa48GR
HTccyHzgBwQRpwoS+HIIw+qGzi2hv+MYb9WcaPc1BbapYezA+yWRb2YG5rEgrHQc7XNesV+CL8xU
jGp2YSLZHBhb544VyIvmjrAXl1Cpydf5AK/Zz6tdn6PZc/BzYuXRs0C783OwuIeSkJfWX1LhlN4X
E45x3O8kNa0a9ryShCHsAxf15QFRZj08IJnXrQcN6JixBrdmWLi3ZDPdcC8tk6YkXQb4l7NFu5pV
G7kR4sq0prG7NDnigl5m8SnIc7KXXWMykb07wbXIjeg6daW540OB/px67XdO8vHVS6wGt0geJfeM
CcCjN/WeiUyI2jLoX32BTwQLQ4AoNG0YJjMPWPrlgFCZTErQrcUhCaFQuOFiSiXtRSn1ob4x/ji8
J/NBPoIAq+2VLCXFTAqN/EEbBUxvGn5pEm4Cq7INd2tQ1fbb4Y8OAYCmQMx6k5nboy4OBp7mtlJo
LfgWmMka+fAHVO4/x+VfHZfnqNifrQinz/Ifu9e8YhrQ0IL+Q7S2//Tf/0Vo1vyTfy4Nrv6bg6zr
q9d7VpL9uSy4xm+2zcyCfi/ic8+fu4d/isws+zfoegKhFSiurwq0f64ONBMdCF2IboAOcsbVzX/r
wPyuuU+nmd+IWnDuQLJyzW3pbyYL6EkVqiS6Nel8YiQSApGKEz5+c1P+ZnzBR/yGZAGJc74IUb8z
IsnlbzQGvr1IVw5aRbDatGN4XS+U206ryB3cJcKNbv3zS9HN+OFS4GFZTi3AhPZ7IE6ZU50koTnt
1BBDI8xijhQGamUxV4RzRuAuxwWxhYhvLXCelb+4/PsBxpxUyOdFEygEssH37VecfZ4tyTvYkbh1
NXL3CVr36uefcB63/AsLMmNNuQTMMBcQIRCYr9yMb76xBnI9aBBR72whr+DQHjmelcvewECsT/Xn
n18MTMSPl7OYkdC0sVCg+rr4/rszw5oRNoeCHUqp+oBIShB34kOhS+0gP2T4ZVnua3z1Yd3pVMe4
BEi19qeG9amhRdxiKVm4RghFJUo4XWMk8vPlUA4+Gm6AFuWi5fxfLIxaVHMZ7i8ask33CNzN341E
bsOh7dBJeExCmk43HpGkE0g7+n2+wtxnnqK6p1CPUnPV66N6HGklHDmByRBMkNtQ5tV+fiUoL3yK
RxeafY7mKQhL+84Ge3VxbLpDAxCjBUmOIUqrQrBl+MEKoUdNnI1db4Z+mvbMwW9RzA8bM8+/gCO5
lLH1RufhHthGTu/Byw+Vrj6GiIO4ROKsqdawngM+WKXVVG/T2kZOU4iV3SbyM8fReu8m0V01wlWI
fY7/lpH3a3YB56SwyKEpcYIDLeBHVxPBIYnibkn9OXs0h88Uzv5VAZBfjSJJEDbW4bVzMKv3XrrU
/SFcuWXI8FUGww4lXbBOdBXd0qZY9tHMSfSw59soINM1Z4NuXIbQh31UfglO5xgIyrV2B28VMatY
Gh55vhUZRaAgKkGHo1BN43wAOqU9RenQ3BUlXv61R172leAvWikNezdDl3YRNw3xzQYpsjdBXje3
JUmQa6Oo0w0DYB6RHLx/XZYEIslCrIFaGpshzvRH+OIenj9aOCD3jP6lj3V86kt9FEdtcsNrHHHC
KuJSLAJUFquohrO/kLHw9xPxOccgiJr7auI0kDftMYCi8II8obtamOB2aM3F7RzAswOmBpdicuJN
3xVqW+TmS8QZmD5cjFEpcU21s9rYvweokmw14Ga3U6iV5z6DdNf24y2axKpe+lWmb+Cr1S+lMwet
oIULF0LZpAz4Vn+DlALE3hQ5pPC1GzJUSGsPOlcgYgpRQaURpmL7SQ3hgXDSeSwj76sx/UBziWp/
SLSthcPuhjl1uoijgfMmqSf3WiDF1jBjfSf0KtuNuJf2dtXWN2Opz6HGoV3ewcfxDJ5ourEgsUP9
3gzq8bVFDbLMeGmOQ5hoN13oGFtT+Yj/oblDsMnBwKFrcVe1XnO1MDUR4/vIBbEzKigEVTQe5jTT
Fy/timXghUQXBIG8UfQDlm7Zc5pBY7ttBx2WdJprC2ieqLSCXpGokHIydDJ5QNsmjso3vU2QOP5j
iQWQgxQwFseNXs3AfPLFhB+/6/RLTG7DzhjMj0AojqSWhA/g/K2FcLnTeKkOnVUiAQrI35ksHOOB
BHxXewIT8ZSQfVFjiqqDbEWG9qc49CA2RHo6QosLh32ghXRONP0eD9mmU2W4SzR0cqVfye2U8tuG
gVN/aKBswXRvpbaqSAfc9OiLXtuBbNUSRv+6VZu6Cs2rbVf+shApstjCHdpzr1XmK+u2t49zaeI5
jFBPQMRdRxC7yeCwqukUZGmHXDGoxg+l8DLyEOxpL5TPGMmwX5pSwmrwPW0hOW4usyrATqJHR065
24gNAD4EnbxFGIJay3JRnNrc22eD8SHNEUkagcAlhJ7EajxaA7RiV0GqebdhkH6mDk+WU92u3d6w
XonUrRifmcMdWMHcX9gZ7x5LgnMXj4k6QjrK9k5uNDvTi9NVKSf5XCoioqmGuLKOBmlcZuADOagj
HqYtqmVP8LB0TqyTdU9ou4MyhCa8yPIEXJGdmVsXHuKaRCwkXqggPzFf0+7gWXHmbYtlipzo0Y5s
rNk+crNl3WQze0ZZDNBYPTKvZkY5udYxM2NZ43uchru89TRg8bqDT8Z9c8ksJSnO53uvAzvBROO5
BBkosSXiO183xFFiCRzjnZFaWI4cP9ohjy5v4KHbO7uz7TsH2u4u0sLwo2ev8zAet9kYcfsHsoLB
vJH1zglvw03KrqaHIsnWBWpKrUuNB6smv0Tm+VOH4P2jGpzo5DTO9NQWJujEGEBKQgLDqRdVh5c2
4ckD8LKzUsxRsGm0FZvnlyJtDXqGDUE6YdDu2R/lfkhM1owawZxzg8GGecHKyNr+j7riP0X+L4t8
MVeJ//uxfy7ybz+r+K38vsL/+mP/PPybnNkB+piQ7hlifSsE0Oe+ADMxtCaMuZy5JvzLSjIf9Cnj
Z3weY/uvLYO/rCUkaBtIxD20MC4IJlBsfw3t/iy4seBg0MGB8+e//wPGzrmMYWL+93/Z7+pSHYjx
XBXbFnBwynDrHdGpZmYySZKcjg0OpPHVomffLgrL7ay1jti4YHWWbGTjLjbLNtf2pRFhKl5yDil2
pQTcgyxt/NSg78M0plf2UpHVMd2ownE/85a6K8IKnWaqdwXbCmOERZrJkVN6G01eH7JzgVWA9IkP
gC1qBNpjr5nrJhFWXiKnwCyW/QBFqnII4BwfzAIS0dKReDJeSJGfI9NY4vHBNJgcCwDInibJLXTZ
Yga64hNtsclOVXR0hqKuvIeIE/bM7dFB9vOWY6ujHEX9mSO3R1wl1hzrzUx/imu3m/otuVWeQWy4
noO8iqG3YbzT67dIa5uNW1fj2Taywl3OMRH8qDNq08eqQLL4Bwj4Py/gr15AlxfmZy/gJSo/ff7H
vs1ei0/fvYJ//OBfh2zxG5obY85vRfnyx2n6r4O2+I0u04zQdgEfz522v47ZdN9oK80ZAf88nP/5
Alr8dhaLNxPuf7MBZ+rfowznIxsHfB2VkMXRUDffa7tqLH5NjnubUQcThGSMiPRLycQlztEnGdOw
n2U+DLeAcNki+uo5C21tr0sU8WWPAjInHnFVtVZ+7xO+eM56/RGRDtSRKgOXVVrSW9Gwwjkq4CRa
qDzJrEIR6bXuqSKfaGEocU6UJJTJzG/RYdyamtwiZw+AJtvYUCAtLrKBeLKhib/0eh+fcu7jcg5s
WQD3r/GJ48hU+CMXCFFuSl8/O6KFWNzIV+oBhUaDiBkLdU3TxV9azECrnOjwtVt6JyrprST7c1mF
xRc/RcEtiB5WdrSwYhBSRnrLQOtsJcDbICDgJtMWKopfx6orVyWqZLtLOWSKN/a+53psN2UWZMsG
4MVTUFs7GGDOQoJ0WgMBnaBvYbTpzOd0yF5dfSIhKZQXvUlv5zvQ5T12nzT7klSEQLXMNjdmhrvC
zKnS+9AlGVEO19CUF69QDnGkTrgn4uVNBqm/FdEMBmdWTQ24n7IsxqlMwAZdXBza8cGIegMFtLo6
0XiRlfUcmekhVNlrUyev5WSf8P83RPBZhBbxgWZEKQCSs5XxXY1mB2ukAtZhpQeyAjm5Aa9YMEtP
GKZzozDXM0a0IdD6M+E6TmfygkbMSFfhr4Vzzr2M8tdeADfQ58WwI7loOV+rAm+8Rtt9lq1+7gy5
7SP6pF44O7j1GyIPteWQRl9MFti1LeLbNFU3Bl/Ozit9XNkxn7C0xscpgGhPWlzGURU+HIw8Intj
L1lFvjUdSeI6lOP02Fg12Z22uua6vVJjIUnXJBstKOPXYpDEwRrqzSunm8EIYwgUDaCmGjKn0n/3
avPO5wjHii82IxCBye6bHbKz64SjI2YEy4Nq7sKc70gD/bZMO6rfHveiU44RTdU5HQ0IIQ1ingTC
kLtFbeT4glr9sQjFm29KkGpzAljH/Fq4BJI2/dVSGalM+EYYbCJkyNXVDJA+pzE+j8womac5pOcI
Aabv630nY+3k+9ZzWRfJBkXLCfwaabDzz/E5F5HC+ydN5xl/3LjDoz9BX1GnytCqj0kAW4Pz/rhq
tGC4Nx0eu0yFwXKsgT4RwjbsagBO+DbsYU/mr7dXg0ZdHI0ZeIIqvyu0asSDgIKKXMV2aWiZ+daJ
9uM4NM5ReGk1n/fLuLZWTRphsSYwlOQ5opVfA7fkvIBRnBi+xKqLRzDsj7nSHIhuFgw0EAVAGaLg
ZBXpR7AywzJV2VpFDnhdM15V3dhgz1aRWDUOQbKLWDUoC77SrN36lGnRucB7umYg9liSpj6bru31
0NuvqhihYxUGTBegjWvciQsIQsmimnxnk8c5ULCxDM6iQzgSFjz+U2K8lbTpEJ/nAI0H8lSVQWCa
W/K9zbGO/cRjWAcCJZxheXf0//qtMnjoxtR9djXn1ONx2AdD80WTzY3l/Cp/4sfG29x08xDQzVZf
mLTfd8KQJls9WrZyZw3QU0x8URyC1Sm269spEL/Ky2FTetfmg9bIhmZSrFloot9VbL4le3KzKb9A
O5GqJyA9ZTOq2GRB/2Yz/Zvi8L3ymLCkWSzlcjFGVKi6vv9c0nWVmQRVuTO69NWfexbzcpwwPl/C
q2rLPf+kb35+zR/atPM1AfuidAAczd+/v2ZoFmTztHiFRqANa7sdrgA4MkbGwKs03Abz580ytBUt
q9vPL22+o5uyG3Ntn/kRUmsmbO8hx6hp5JSMXrFr6QWukjL3zoQlkxQNtgLEQLrTffUmW3A6qUSv
lWAugb1SzNYiXG40yMNiuulDemSTae98P9eWSY8oy5OQfVi+PQf9GHgtqCXJbeE0m5xwQJWHj7od
5ZAWrBPkE6KWS2JgbWw2LyG6uKXlsTz8/JP+zSOEoFw3KPkFZvL3jHAji/28NKxiFxngpEr9rPvT
OZ+a+hd3dNb8vX9WuRDdaBzwIGpndd+3/X1fCk/xH3lW/czaA+U4jyLmZJGxCBeOT36sR0BQKPL7
bBjPbqfn9xHMkKU1hV/qOY1zLlXIpSHA1lA3oYZsxpf9VfOdk9kMWyIQUMRVcY4YmJl6rQz1HNrG
uM1Do1qrGeHf6017KVL1qBq2fTwx1qGLvRxZM1GyVhF/CWKcb0WazVF2XrllnPiFYJFHL+w35Mew
eVfmLhrhR0cFODxQgXQXFBkBRI4Y/XTGv20uEKcKBHbax8YmQ8cV1Fg//8L+ZoXBlTBPD3AAGLb3
7k2cXK2E8GEWu0nibaacUKxs6JId0kDM3c+v9e5E+PUtsOHb8G0xnbGN+b9/O0Yg+g2i6ljs7HS4
0Os85OWvFsyvb9L3owrOu0Rw4dsVho8a8/tr0KrFS6nrHCH9odq0MagaRNRYSIy3GLTrlmznQ2pY
O18zTqTEgYotsoOmgifso7+D1GIqkOMb97LE3A0Jm3jkszqRI38rRPhlciR6jCBOdxi8SKixTbno
9ak9ZrGzHrzqA1EvcwyrF+5x+tKpIpZxQYoPrXQfmLfRwPk2faIrUYF3C92Iv9gFj2Adk5ygUuYb
IZGUTkKBKiTVL3OPoohIsNO7S1kY+MjM6RfREdbfvLF8Fz7DONZhxn7G9zesMCqakWNe7ETGQWFg
Ar2MO7TdhpbymSPuQEy5tcpG75TbDt66tkEIJ/K7jrQTL0hxYaMz3MhgkovOYZKNafpZJpUJ5RTF
PQqwE0BkB4iNDT3USFZ2w0pUlcQoucn4iKDxbWr1BSCKB2VSHfo1H7jR1DaN9EfSCWGwBVG1xe61
pVV6CW2nXyQNz6dVsfC1DsEcvoaEKg/IRjTs6dGvmuEXeTl/85KwZ8z/E9gujK/Wnm8eXBnW6Ozl
UOykV6wocdTClfxxCMzG5R7+4hthbMctf/cMzzNWljUUot4P72RtmaOJzg5wk9EWdAxb4FJBcgjY
qXzB90OjIV1MIAhggLFMJQkVYJjdOikFIFAqZ1EWDKzifCCb2UHrHmdkVxAeC+uFicbg3WUE5RJ9
S7WvCuJ3zKp9y5PporLxJnfnzZjHLDTTVwzaVKkSIuqEt7SnYa9KY0m5CkEy8eAAkxEwHy8nS5mr
2OYX+g2yU63jJyo5bKqgJ29h6qK98tByzIegoIDOKLsURVMvr3HHQdJLQ3AjNUc9e5JgoREHjhaS
PHO4Gqk411p8QBNIPBJI4JjQ1tX8D1rO/xMM8wNZ9cNGWE27nl+jVtlYAeSV5DsOEHaq8T5B+clq
qiU9SG4VsMWVW/GrG6J+6gSmZAHP+IjL/63BYA+vm6NCFt/GJmcWX1GKW5n1nETDRSLOWZqlvRvo
BzEsOUw4W2Dp8AJ3XXbgUIyHgp0lDgceTN4OR3a3mbA/Rq0sDqmwTwMSU1yyBJhyMMJeHUOLaMob
LNKnrLOejQZI38+XXOdvXm9qHYa3qNR5ot7HRWYjUk8cQvmudce3oh0urc6+N3DMgsGYrOb66+tR
uyQXGwYZld7Xd74gQmiUIKPqhB+rc3PFACZZ+6Qje+AZXDy14GHRGRRrX/XjLhOtxgENvAnCl3hN
dz18I3HOv60apj1TyL7YTZF/JISdKt9Fw6yxxiTd+DiYlFt6Y1ZIWeJ+qUK4r5lHZR1yMGQ/jMyS
LwSFLtNLlJ0DK2hjIKzxOJL6fXY79P3Fsvt4W2aOWscNU9maHPM8kldI5sAohDYt7HJ8c1p839Cx
Li6ng10aO6eBTYRDZn81ER7N1Xzn/rW//qfD9qsOm0kF+M2z+jc+N/mPl7JJv+uu/fFD/+quMfAl
TpVQ1b+aaH911/zfXMRtqOfwptoIBSj2/+qv4W6b284Icpm8eASP/UvGov9/Qgt+eLO++jmxyDKS
54j2/rQkBqcm1Tgs94MHpgePVGjfmY2sTlPGovbNrfmb89IPGxDXAtJNiUZTEVnPu2p3wPs0MWcs
9q4pCQ8eRnFihuY/jtyBI8AZf/3z6/1wPrOZJ+CmcWdPDZPRd1VhM5P3K0/neiT0Iv3WK4ZvpB8I
5GjI91gxYRqYyhNXwKLG9ecX/0H+Yc8HJYeZFt8eALh3H7bW9FaVLaPNiQX5U066IW+pGLzjKCbo
1MHkPwaG/quP/De32OZusYZzUKM+fVcHdS3GA+m5oHhyoc4pM8NPrPMxFvW4UedQH//tC6K1muc3
XJEGLeet7wuvRNfgCbaNz+SPPDV3JgONUYfa0TO1jyZb28vPb6v44b669lf5Dgovbu4PpfHYCmyX
gRp2fckuiHI+aA0YlQiwF5C3i3w59rE4eVlh7d0xFRcYOcVjUVWuJIMgnQrEyq17IbWBBksz2D10
9Spqj4yQ1fNoeL94Cgg4fV8GzWmyBu8+YiCqrlnc+u1xocBPHyZ51+9sF5vRVcuB9N+0YabXm7Cc
MUN1KORBlLSswkVLIM+Vd3C8aJAfd3QtHecQM3rZ4/u3X0OzpRkaORnPUhsYJDhOnjipOMqjw0AE
Ub4GFyVOOUzlHAa2PQkoBy0FkkbG3wJV/+RtKluJk9a4WrPuYUDcVNqoLqJj7whipr+LqRlK+3dv
MAkLYDClhrWX1kZy05i2OjusEs4q9oBe7hJ90J5A9/vBpW6MhkcuSOboHrcdNcRJBphx8ZmnVEHP
oBeYKJge/mDd09+Sx4KeHLJPO6EhSvPfoHvPQtAgCQcrMbTqrEHVOftp3XhLhRPkpU8MAGyNbu6d
ISUrSA1D9eLl5nDW2xYlkV/DoV4CzPHX0HrtV6/R1YUgBsiN+RBUL2bUqYsGFutqd7Sz4ym2X21O
d0gPRl+90MlkSobHDhcSyAJ16S2iv1bo7JBWUXgiWSni4BHYbdqsetT/r1nPffSmgfvWWOLa+3xp
k1f7j7Ke7FcHeeAlDumq1qa0zQ2ctc6jENMi2nRDoC5/PKsRijtS9RjK97dxqhj0JeXsXLf5sMY4
VO22lUM2LbVmTCO6tEGc79Naq3OSvJA59OsO3MZTRJf4kchC3O44WVy1zvHoO4uhcKzXsvWqF9K2
efmxVB39sfEfK1QF6EuKeC6dU+pKC1UOUMeRr9+c9co9Bjq5GhyDW8rbXb0olUA6Ckvi0ZF1NXxJ
PnD+fY8VsFpIkN6XWFp+hn2ixOc2339LdTYGOM9aR6nrrjj8R0TYF75++vpruiAAIDrqCevGFO00
Put95HbDSoa+v+nrlgcYO5q3crpUVru2TYLgRqCQqZZDK3sgp8rzIdZjAjHxXJmcYboMp8qpQ9ZU
2QuP4Dv1gFVQxwAQYH8YNhm2p5lNPxuzQIjreyk6d1Co1rQiOrQtORrbUadRuapDbQwuVVXY2SIq
UaksiqjvgqMx+eMLIk35aRi1elhKXFDxWcLOkE8ttx8JT4F/uzUgjiwmaCiA7wdMC3oaY0IYbO5z
e63MIJpbLzBjC3/c+LCO6gjHJCJBCL5eYp5sb5bnDHKHCEuhNiqZjkDIIuYCQaBjaOPJslMSid1I
PLe6Ua/QFzl0epUAdh11F0mnO1x04FE+dlaKMTIyW2kSVRCrm8HVhp3lQUvixI/jcKGX08lr+vBT
3bJsOnnsHohHc06VXvhz59gaj6KQOV+40tqSXnOI1amauk8+TQq5arWe2DAebh+oXaeKlW8NLW5O
1w0eTcIGi5XQrA/wWzWsHjX5ei5BFgjarF0tTZZs4Zo8dI1O9DHdaFJ/IsG/LFiX1YVtjmeZGMgo
3jlawC49nzXAilQvNjnKjzPgP5khhUzh7GFQl4l2/ONMPzxVlqheRqCgGZkS8lWVXviY2A4LZmmk
MO305ClpJl4sf7TNfaATPB27prn3Kl+PwFcFxYpttET+SDB8DNWr5WOEG2Hmng1tZsJ7MrWV+Jg3
mjbtp8jqvb2ZN+BzlqJC3mQ2Yj5CGqb5O4RZ21k3BW1ZvwqOUqvCM4ShaM8I80o0Y/2Ydc3rmKt5
9Y/FI3KifpVAfzuhOGKdtysRH/yyMj72WoBUjBB6WHK+dB8QqaXoBwa5t03GWitT1qSnRMLFcF82
3sYvjOJO9YaiUwcUJo+8akVsPbyagXPFyhqN2oU9Y9kDesugOKFNtH7PhMmvr9ixmg82nY7gd9+T
cbOo6yooNxOpOBkU7bSHbdOm2hEbfM+ty8GxTvjXnkfXK3exVcAnikydRKQuhhVOSsFyNIL2hV41
tUjV2d7RlOCZUjHwtda+36w53lssFlYWNqfGa0dcaYl30tTItpCjjSUg2mk/kebjA1rA0bNInYmH
pu55UtqQDORQafOj1IcF/nqiVE/IRFhLa8dgTU98fp+ByfHW6TjAtZKvBtSzzzqY93BvcHrR44rB
0YWLKMXuuVBm6AOjp3m6Co2U9b4Zmt0YDayDgz2ns0JK8Y4IGWlie3OWXsJmki+RcatzZXJ5x5ao
rtyRfbxkvLsldN16ncaEBf/rEugiamvWYB/nR1/qWXTuZOExOK6kdZR9ryP5sqeB0bDWfipMxlML
YTY8EQbDvVdaOercxjbrdG7HWbMaa9xzM8rZpWKAXMHU6usfSxS0qrZ1lFBJBJrG9uU2rPZ11jQ7
xKPq3A3UvjmuvbWYMihChjSweWGXJAzpVhDsYi71xi9fpFFX0Z1hD/yp47zis8ph4pIF5333YtVV
BhYLHQoBVIssCus0W0hPH1x3GSrLOfRpi10TTuv4EGil/eJEgoV1bLTkKKtGxQhf+oQwl16EV4kK
hZwGPXOO1mR6LeuiKx6yUtMPVR9pX7qm9rdRL3214M9MlRNrrv9oKMlj4WUodWhUduJqNjXbU9go
9JmNa+HVCVU831GMPQRM2Fjaln3lEfCF5LUrHoL5G00wur5Ofc4Tl7V8jZqoOTV0xqQ3OiLkCrJ/
5qEieBTEz9sW94nS8sExY61/GByFkXUZyyiMvAuaQJ9pYVr5E7wmL6zHeDOmwN3Fh8SjWg63SnaA
uATlBqRGex3rFhkcpKPFq07CkZXOaGxzjYkWOvBIP5AZG53MvBuWMTHGa/5C+woh4JAlU4VOOKov
pcfKkg6R9qw0Pz5oHfPNoY3YekYv3/0Pe2eyJLeRNd1X+V8ANIwBYJsAcqp5YpHcwIpFEvMUmOPp
v4OSqBapbqr7X2slmbWqsyoTCdzw634cXytk2IVagHKc32yBIqx1eGy661/YK3WgaCR3icct3cJ6
sScww/oSmRTtny7vhjZPos2lcV/b3GKwItOsluN92BkFE8kgquKbltlEfqcmPvqqqbLd0LGE4xs4
U/xQf6tl941SrRt/secT1zWDwdjpN/7Q6jdOtU7hpFeB6NfqiK2wi5iN44dFjOs+5yEa5l1K4Zht
s8Ec7CvooPUdnzbP5Xopzzz5Kny/BaFNijYonxQRS5WrsbCpjuGtutHXNnlq2d/iEjWt62aCFRxY
Ccsd4rWHEtxIKKZbqzLumfzqyCRj+o2EroNsB5xr2/f6uV7vapfGPO+o5eorXAQ+EHvkK7wnwDGn
YTXqZcOgrU1Y7XkC97sVZiN3kHSzGPO84m44QEQZOxOQHO3r7VVflFykVcrdJhOSK1JNGyg9pv+6
v12LOUc4Z+z+m6P4dur4UZxl5UQvMMKCgQTx87EfqFnu88Rrj63zNvSDRAB9tg2+vz6u/eX0g4GH
zQBaBsd+m4Pbj6cfP06HMW8GEMW14GY8sll87HqplTt7MTa693Z0ebsd/vp1/3L053VZyILF4GRq
c1L88XU5kpfEjZf2uOSleBk0yvOqfimX/eym3L+aql7vhUg3NvO0Tbm/fvW/LmlZlZqcivmC80v8
vPBekU3L2RDNkRYhDiCA0cxHb7vrwrDjbj8krFJ3eis5lmyTN0t5bu5vv8I/it3fKnZi28j9wpTK
wzb9f+FL8XPVqPX2g7+rdr54h34jts9uaw6lpPmP8BkhSWgtfLTshzcla3Osflft3mgtCCE23ykd
+YfL8rsrznmHkwYLGz/mQWwBv/KTDfVXtlTb/fES24JSG9EOActEJmSF/JPQg+zU9mJxzUvFMJ2o
Q9Yn60D6xtR31dpfaZy1o7ZiSthNHmzsHetn9VHDzEI2JTOO/dRql8CWxmjttGqfMD2QRFD9VZOw
9ZbWePa62Q1BqImLZqy1hw7SedDUCfGHzNvoIpV4YFW48CjzB4YWiusORts1u2p7zAvIHzv+/4y9
2XWUmvpTbB3yzo8Dfm8C5k6CdJ1eCWbms+nbuFa6+G5W3Q1hzJBgn76hYoxj17cWrgDSOW4pzoaN
H39Eu2e4+DIS4grHvO0DFp15IK16vYLinEQzOPJl0jGh0tjVlb0WxXmOO0pX6uBs9Ns6MQ8gqupn
f53yqG+LLKRhNYLhfCOL1Y64mwOsNgdrX7qVF7ROi42/YnoyKvAMvFN2ONSef1z7MbunSbFBnDfU
sS1MP8A/tiEd2umIS+5Grr5O+qhQPMioYxjJGO9svbWI1TtWmGQALeZqXADRl/25yNyr1ODMxSHj
3terORpi9+BX47G1WWbFoHh3K4GnAJaITuWGftDAiQS0drwHWb0GE5CPCLoCli/IDWw6xySQjiaY
VsbPVU/Ua1nIWsElv2iZ2OhfXaJGuRBFy3bvqK4OASLSbYXCtesccfRj/zwQjQm8wiQ+pWLt/Wpl
zY6jtgNqAfCENVIiYto0ZmlwmE9mQ4sZdWPq1BveFLouEGfyAw6IeG0N+0W3QaPjJXA8Bp9RgHgB
chP5Rv6pXVr7oqOAZa1japccqwvHXs40viUHbtEuFv62C8tSi4q8e2x68d5b1GVuzu4umYS91+pM
j5AF04PbVi/KyT/l3WAf8iaWnNFniLsELM6d6X+1oQqHw+Q7IdfEFm/YiZlLwpPJnd/kBFUS/Akm
1DOYyEMweVRK232p7zBbnRDBjE+rrQzSFv3FohWf1WovOL68NsozHOBOza5NKUpf4MlQCVXnXegm
rX1MMSdGNnzygONLFxaG/KD1AzE8d4lDZm1qOZq1OxBnsaMGL+xeACzbU1T5xIY4uUIrq/aW9znx
e/28JG4XOK3QHkvbYP85UgEQumWW3VcTJaF1L3TIJ1QJtABtHvWadh7WEsW9Yj8R9r266gdZ7uHh
zJysU7FXBXlAStjcqF5Aug6mpt8yh9CzqIoqgpSfBhSvmtR/WMR83FycDFNSgJd409E0EzDjk3nR
azq7TJzvT5B1eRc9ushMO3cDkfgzvW/s03SHBVjv5PoT1caw9TVD8M3t1H5IWzLfI8wjcB71Q0En
IbjcUT8bQz87YIdhMQWzVqSRaClAXQa6g6kDKiKL8/2eX3W8dIkz8h9q7OUyEOKFuMYR+jkjRhIQ
FacrqSNHPiLFhK7i/WxV7xzdtMSTZ+nfljj14Jc0zrmdKHfIxfBA/coJFLM4e8pFjJPOvUDajGbd
aqIUxP9OzaUIbSQuYnr+K8yY+wzQUWyMWIzpk9XzzDismfa1Ij2/L4nYy8G9zGb++96tD4z16662
65oeVk0GnD3acN1mRaqTvZ1hZy9dA1gl8dRDT4Ds6G7iSImjhvPUOAQMWmtkZo0ZSljXgZ4IebWa
7h5GwIvfbScNgK6Q0XvnITbTJMCSHG2dS5i888Nid18nWt6piVljypVyYlYlgCSgRcU+L80pgqLM
1DoUcPX8yjtyir9pSvOTEP1lntg03DrLe2/ugcFAfgrYzIrTqGf1o+9PzyVgwhCp/atIZ0gjMeHL
OSkfTWO8cO1BXreeec4a8p1O05RXJXtL9LnbMkVuia3UC+AFf5OSdr3MxwXmqLE52PYIoMlZ86ib
h/JypaPtYC/SIzALAack/9pb6SeaDPxHjNTHpqyNCyWICE3m2u0Hr5zCxeMVa6UeO+b4W7pVKRjk
IYRcsADQI2UFu73cS/yXO71yHlqyYMiOXXaxdv0pkV27A0eGFXSgFomFih7CghQfy2L5MMfjeHRX
6tFGk66vpEz3ozmwFK8XbU8pphO41eTfDCUq9eaT7mx7+8VpUu04aw2ovNQE3jf0v+G3yvZLlyGH
E0g9Gan2TPNpTo/D8sUCoMS9cBxP3qQk95oM03gciyP33+xMOx9ZX4273OxpJFWlV3EGNuGnYbLb
J+5s0XjUWsFit8YhcfPnGa4CkU/vcR36ix6Fnd7U5Julte65rMt4r7mlwpYijL3TuOC37Uo/ey3H
g4aORATAJt5LIbE/eKuy6s+oMvXwZEOaIk6aeFrn18cF/CoA64UahWZ+zzkIAzIsF9Hn5a7j6qs8
uhOlD2HaTc1i+5Ih8Di9dezMBvJz4LbCjJ+sca4tIpzrKrEi4XVsuHtjM1LtnBXYvGPn3rIrV8iP
DXWoqj5La+pdP8gbzgbOrsb/oKVQcFuppPwncvLfFQcBX2KN+p/H6xt47T8sw3/7gd/Hak9/5xgb
6ZAHivOWEPljrPbsdx44FwNAAzmU34iw38dq453vOqZggHYF/9hslN/TXt47C8eXwfiKduFuO+X/
Yaw2ft6Gu3ijPCAB286dpd3Pvrt41hJqexznxHmYlIeZq4KOljY+O7Y9BRCy+mefaPqeCUrtjXmJ
z16JHM2DeXlyajYttsj7Z0Bo/XPCifp/3Gfz25k6fz6/oGkJnIE/Hmr90ZOxMfv2KZ/s5sVJ7eUW
wFK99YFvQif0z4Pf6kwTbUO90Z8+xX+zu7fMv3hVN6+zQVJPcK4RtvXTQhs6Ii2hY9ad4iT+UHUx
VYDzmPlXhS8bEYrWcS/BIdSYi1bhXiy2nz1RkZ19WlStvrhj301hq1brnJRQcwsxloehlGMRocaJ
O5cpag0oPXFO8VwNl0ZrtXtmZQpqKVdlaV9xn2a1UN2k5soSiPoPg5Ra163UwbFfItNQEVFGHCTd
yjJzN+XC/Ejsl8gxYjs1tx7babTvSDbleJ/SzbdvVrum3mGwvGKfoEGnAXJFHliZrT9rhIVZfLqP
IwYnskGq4xnsiramv3NJkN60GR2xsabjqlVxUGjK2uU0K5C3c6H0QJti+GhTeoIqc1k/1PRMODsN
4MSlM+cMfXIdnj2aAon76+Ws78g6bz0x1FMfPatY95TZisPiEzHQbBCvkLfM7t4ftfyOXUVmhFiJ
SPg1uggpn9dl6KWLH82jJbP9hKMBEBdfJVwGXrIQiu0Ee107HR6NsUmjenDn8bTVIdETZ9bD/QIh
ncCGNWMfznBE77FLxN6ujoeCcQK7pKFFnDG3Ak+pM5gkGS63gpZ1LIyKOteWRsQjc6BJ3YYtqDJx
nA+4Ir2I+ov6tqjlsu+TzpT0LqQ8WuTAUzvRF1JGOR3qcpid27U0tYMyPfZQqYl/XM/2hDumkG+q
f8I/U90r9qGs+poRx1pOhMZzBveFlWF7VJWuIr9sh+OayYaJ0hwSBP3cpBuGR/7CIM/p9UDRhQE5
zqNWwjPYTuUmLfFzykOodJ30qz3r041B1bCzy2q3+moiGG9bbOzLIChquvAALNJXPSnH2gmXkvCQ
794Dmy1WdvQmjqjZWLXE/ED3dra0u86tmymIIQgkQb7E8DG8dii+1HkaZ95ukPnB1Jv5S1FM1dZ8
nsI727UkKvWrvvNl9gLUoaRRu55s86bvMfyqUVkn8IX59GFbqvuXK8S4F4XaOdLmMy6Sb0WnDa91
POYlxvuhI9E/8NSOhlHWWtQAsLhiSVyvJDbdwYjGSVPZw2rBdD8CjkA21+IasbupZZWEcmRt/ImG
dZKnsA+2YpPVqSXUi0I/qg6mO3CN+lKmc9aGHbPxS9+4W/P4WnKpL3pzWlkR3UOX2m6GFGJBr87q
m1yNxPPGpvNBc/q8mtz+tjWNnQcZK2OOOqePmYUnu38eMpHbMFcnfnsOPurYNYs6Zs3cfmRJz0pi
MqlU852pnUI8vpYX9fq4aKw2l/GznjNJUjUtHZqu4hmprwXG9SL7kuNfq5WK3Su3clQA3icbnGuE
G5T7aKENE54KU70ve0ujnaSYLQWFconpuVQhTwJjfXHGUert2aPHln8ULK0RMeCqMiHDBlfz9KEm
xZb1lEY59cu4DkjhFLL2F41U4rrrDX5jUC6Ntp/HIct3tibbQ+eZ5c1apyylafI0cSIY+XI3Zol5
YzcNXyxwYeWNdEpYknUiGif01mk6EW8fzB1cg7S6rHB2QO3lN+DarVr7VOPDmq7tTtLMyUAYj2Hd
S/cTpTY01fLmFH5QJvQ0w20Rq74b09WTqDHu/LEBBnlNnInkPmbuZheDZ6MMBBhXMffN594Ynqxl
FqfJ93PnwEJ2vhtFaZWhRoRjOnipR0mc4WHgJY2H8mM7ebw3aFm4Sq0pJrWnrfVlyjyPP3ZcBKPg
6Lw6mBbgytD9uMceHOVmo6kA9+lyaWONuIjTKaXwUUl6mjtOdkvntQ4UFWlcWCB4T75pKnfHBaQ9
FjxnFH+yv4YUa6PKs8dxTSwnPUCLsTEBqq2DW6+HerZW7n6TyCVgHFCPTuLY+yXmht9XVv/8jy77
3zACzc2B96eR4y9OypuifEmb6keC9m8/9F2Ttd9BreZ+YRLtZxjx0Xl/d1IirAIEEIKdxpZkfhvc
fh8e35iALAE2foDJvPd9cLQgizkOD1R+s+3n/qfB0XF+crsbum+55M585lfToIrjp+lIIr4QfjW6
sz1oS2jZJcLGNEA9Grw7hzmgOTk+ZPzdQLCfCL8Uo/aUDk5OtP9tQb1wA1BYYio/iw8aoWT5CHu2
vAAWk+W3g6ghWMvM/egoUZ9TDqwXw5ybob8tdDuYx9UZ1Azsi8KHRjrl9WXedhoNAmnbcM8fW3Wo
Vs5/s5qCRKVmu6+mWfofJ1bF3hFmd8KeuVvFh2leRmJdpuMCQ8pSVLYG1IFFpKQO/IRGt5dp0NIP
oyz7ir12A2W/hRssLgdHT4dkr5WVbgd8y7N02VVz5lnzNTVeeBX3QEhUe91g1+L2vnAXCvj65XZ8
BNRjSZaw8FvBY9WwGEAoA0/1TQdOMeaCa8+konNGBOX9pBxorca5C2Ls4mjA0+QCSkmJN77Oc9nT
9VOkuPipF4LcBL6g5sRKFHyk4n3dibHGolZ7plZxPEVlwOHjKVrZQienyScoxESmMpDkPlO3oIac
usD8i4rXtXeKYKBTywmnBIYVG1l7Sg5mscTy2q2GLXYOO0kHF72jkIkizclmOdqn9SnVtOmQkEZC
3GKA3lm9jgUDV82dUc7OXvjt+gIcG6pUOZbBWqxpmDU9RitMTJdwfa1DQ4SdevthPBT1RKtcVzeY
SadyUwSWwB1T2FBVTSJbpMmNY/o1lNdyCYWdFKE9MK/kImmOvaLKUlZz9RzXGu1WRUxbtWJVeVPm
4qloquQOaFl/O6eTe4eSPH2kkmGhURCQlmzT5W7DYe7Xqcl4Mi7xLVnfFbRvq5kBdgVGHdeMQ8qZ
XdK+Rfw+bRfrSB5WuyGYtElfkl7MyZXWZSzi8qDlWqbQJtHc37cdrfZuXIqnThj1A9TwwthRlJws
AbsLawmySrpLQFhanWo0UbHzh76KRsS208yAfpjLInmPdc268BVQ5J3ROvOj7RtsIbwWXyLatiy/
GbPNIEwDhIPrq6nrqDAbtVuhGFDyqtyTnJ3HHIxTn4+2RXxkcS8NlsaUf2U4I3axHKebMUnMC2NZ
CLPaDMBDvvJZ06Mh75jY6/eSrmRwk277ecaYZ3RyCvCleWc+6SpaW+pA1r71rtRaLnex6NMzLevy
MTEs9WG0VFXt/XkxX/NG6heaqnmUd53lnudy8fd23n6F/RYfMeR2EXhuYkkUSgNE8MYPVFGWzysD
1jOR7WxD9nvFcweeBNw83zDCLPKAWc6MfHce9lkrLuYGunnlIZiCAV9var92zvNCVzoZmwLSPT+r
3Rg5Soty4I1wDNCz2zrOF1BWLbNmA+aKqxgLYep4+Kwy1vmhrXVr1MxjG8wxCG7elwFodJkGiaaz
Sennc6P7dchB2nxvs6e/GTT5lCn5kLea+2VxqCBAp5z0YufMlusEZqvYKcjcvqhwJ16y9m93nLDj
0M2Sk2/37tU6AxZtmrF/UHC3iWXpzasYdYrXZ9XcohGqz2BYSW4atHpAmJtbEOuJ/ZSkBMhFV5r2
VnlLEbjykyv2gOPHgbpuAh50kRSVHqiC5Q7zuzyPWZu8IDZmX8uZUbmfuktzjOfIEfMSptNofTCZ
7I+W5pqUWs/zemkuW08q7eJMKwjrfOPslA6PDnFQMl1hNNO95q7I+x5S6mCQ9N88pVOf1YR+4gwT
UlrN+XI0N+9qM9u9x1pith6mIfY+F3PFFn3MRvw5HiD+CIDbem9rsQdSvXZeRodMji9iLDHrYHCf
G3WaYBKjxqrFcQ9M1kzVnkst5ONqaP21m/icXpPRmkPDciAr9RmYtYoJl9yg4V1qhtlc0xldcIk6
NN/qyyshpPreQM4+JVrcB/yfJkGSA1+ii9k/DKTfLwlRQQHAFf5qN9L51mj2l6ztzEvDhU5Iip9D
OyasqANfwZccrjWQde/Kt4riEvY0o2CuXlM8jrtuM1bYy/LU6PKBynD2UoZMaf/jBJGxBNlnSEsH
PVP+XWfIhjifCfjb7ueeHHh6XRZTskdKjhHNpQG/xmE/lDj6nu/7a87O5r4z8aikDIqPiUvbi5HK
9jzn7EAktojyymnI6Dt9PVEEoidHbV5WzJiVGA4kHZo7rtwKK40/32ZrI790CyuRndkaJWOP7b1P
RGyf+Q2B4AF8DxqHrSKSvlPdVrHmQE1YCYvXBM50lKRw7fXsUpMA10VdN4dhXMbQHpfhoynhMpYe
uf7JLT4NvfE579qC4jVTXU6YNMed6Of01vbAStZ9QztelZoBDUD9N4P4ezQa6/iQQ2mPEI1xQSQo
H5hBPdw+WvyA8tpfI/4Mh9lnBbf2kP0B3lkG1b0+NlpIix5O5FQ7zeMFrdhp4NTzZ6nb5adumcd9
MnvFlwqnVkQxJJ+r531KvfKrpC/yhO3WDXS3ADTn8G/0y/m7lTTBEdioftLz0g6nzDD3OPSMSyD6
+aufew73zlQ7DA49nnYfl3f5UFJKSv/2nrqk7oTnuo1GmJlHi0rTPajjJdTY5BwKM50usgrkCf2f
rA4HQ9NCCB8DaeVmiizSfq+DM2cBv/sj3EIjGNdUHOfJwqHmXCkby3GNlwiPhm/uG8N57fT2bhxx
59Ws9TgtqgO3aI3mEO0DgW3qDlL0+6xQTBgljP1Cb66J5925Oj7Bvjso9rwsF4p50wzuPaBnZ4rK
kz2FU96uwzKwE1ltQiPBiKzKjV4Ma6bStHu/X+ZDKUb/SD9wQm6+utOK+naVWQpBA4iyajRY6+UK
4WY0wiIrygMG2SYcVFuHdtKwb0hHIG6ThftNc60bbVjMHfd29xHveHZUOZw88NtfqTzUIvYsBC0r
GhrNrHV4kBUpzwNrvJtxSLxm1dphWOTyo8gUUsdU3wmCmDyMKb6YnBFFzm/H01IRB8mxCuySTHnn
is77MnM+2bH79M9Z6r85S5HVMtF+/7MI//4rlth6+LMO//vP/CuUZuNnhmmuG2+COseZ76E0i1OW
7W7RJZxhBpGtf9lb3kJpxCFNdzti8QD+4zgFW5kWPogUcNI8A8uJ+7/o8Js760/uNHDvLAd8uG4W
LwJ+avvf/5RU9gzQsRnNrEePumi8cam3Q/C0/kbS/otHTBjAF7aEFnFo3omfjmwxnYCmBfD1OOY1
6tSk+5RpLHHzqR5IdVQCMatE95Vho9D4//R5/Bs5ffu8/vwnAs7iKQrKUt9gJS5v9o9/IhmeElwt
NpLE9pti78qewMVCZqty9OI+52H7kkB+93d9nVlhr9bs66LREx8JKaywlAaDK8blwzBB/7CIhGCw
pdWm93LiyXnJ6hH0Sxv1SaKuxt6lOR6IaPj/8UdgjuLQSzCXC+mnd1CXdsuBTPnHTiELLXS17Sut
sk+ZO69PHf7+IDYK14o0rJ3srZf248wSg4ZcjlHBkPkEimpzuSWj4qFfqeyACK8499DzvhDixUc6
G49VNpLirdVAjIkaqcOv/wYu2b98Dp7LwgnDIBrBz6iP3rYIu7izD78PK7XUqdBeJrke3Cb/9utX
2qyOf7qo3z5xQOFgaQjDk7X86c1yeLriaeKVJgw84Fs6PjzhdWc5WN2d7uAd+fXr/fQlens9n1UN
8gY5Of9nh5hpEEZhROT1kkzecUfpd2pENf71q/yb98/WDUL+rO08k66EH69jX3K7KOkuP0pzzg4e
71pr+dmx6P8uSWf+m6+rYxrUQfLFw9P5800hTyBlYE33jsBEypNye7iwPtfMumWV1spCpjZSAS21
GYr7dSJi0JaC829uxPfpCHmmcpzuTgKOZnCboDgSrGDEnjh7HZNtx4d3YD1kXJtPU4IyAdNdt3mG
5cROgHTzItiUgCJ6PDV7U/TPs1DZ8dfv5m+Z1B+uEnDyGGZRkTbeu+9shto/3fo2jRnWmFyO88Yu
pVGMxPjGM9U2smlTwDgVwE6XUkI93finXLz5kTwXhoc3OmoLJxVLG8jUAXhqRwDq2cDgeu34q/3J
nWGs4lqOpDGbDwawKwITc2kEkhP5Iy1S/j5Fo0dAgtlKpbAZ1hvHFY3HyKfkE7ez4igGWK/JaAIQ
2PivPF3SYwVnN7JoVT5yasS4vxFj6ZcwDr3VeI/Mz/kp1zDU10aXol4k8WvKgyeoMMOegPpC0S2h
3+4mBaG28khNTDEzajuZNpG8llzeKIDaDgYiRoHk9H4AeVtu7Nt6o+A6CChfVhQafA8wcrHvWQcn
tgHn5oLxVxWtCLWNq+tgZnlsx756xrZXfGspU8cBovvrCvEh5dA1Nzq1HHW6fHDZHIbuRvAlh1qe
8hWqr+p8cSM20u/gZRv4s8rmGyjY3WesBs6LDhxYW6AEp+CCtY0brNWlxgyWsS905Zl+D35rJEJk
B3/jlNXXTdzSGrDU4EmSjU5MzfRBb/PL7f0MKYijQo7gHCQpTpAGpG0nFXSJLal+AidfXdoxFGTt
DYhssAO7NkgI4TLfiMk6z5cg3yjKaO/eiRyX9SIRHG4hD/f1aaDoI+jc3nos7D0aIVfERmceO8t6
aTZic5GaGkSNBTNJY9byqcbtGDQ0avHRsEkg2pwcZxDQaWrdmTEEdu5t02kom3W3asvggXwyv1iS
z1wKo71bZXmVxfQksDYtENDKMRw3/nRKMDaQOrEOk+CNntg2SZ0leajz5CpOxKd0I1mnA0zr2IBu
nUvxjDXpxazqOpxJUdF6Lvz3gxN7RK6kceku44yACDO7mRT0bN3C+JV32m7Y2NquD2WbcB0hrept
im+WCw2B9VCg2gTrRujWNlZ3u1G7MaaQnHtDecs3rDcPIzfkMYTpLPEEFJE5y8IxgQUu+167cFTT
XA4bKVwuzvqSQw5kddO77FHfoOK6mbc36g01bvQG1PHVsE8pyYWjsTHJ3Yavi9AwXBbYHU1seRFB
nBRPWIrfbEjjLdtav8rJTj7kOM2+CLdfP1iTnM+V501kPnysvrgNLzmXsEoaipj+dX06jQbfL20t
OPWX65pYuNPc3jjVme8qGqQ6etkrnTjgoqnlyZ7oBQT9mp70grOVXTYQpFcW8L5FdMEQXX2ZkWrH
tkXeAzctMnM9YhWj86Y74z0oQtGM60ETXo/RRy9glU/rt2mQc3MNvbYM482foCY2TYQwYHNypAyz
hCeHodg4m/rYRvo0mxF/sTy7YqD5hehrSPplvVCD3j8rf7ZvTL6o1yt8e9I18QCBTOdY9xW3wRz6
pa6OK3vl19Rdkj17NPf9256yZpX8qOnMF2VDjqkAURbEEyMfZV/6DqMiO9O4XGChjAbOjQXM/32Z
2N0HAkFFWOhqJmXEXKg5LWTrgvTrbMPkb5FN3jdDX566jPii0lIdVxqZk1zyR4I5V1eibFjeQnw8
rqvVXlupis9uv0UZ0bhgN1rU2OdN3Ua+nPjLUc5vNv9v6IyWGXWDMiNyRsmNctu4R0JS/IzplyxV
hdj8XsQW52L09cM0kQyKNbHZOBE5E2rtciey/NS5MbgxBIrmg0NLkumo56IMfHeMz8wqTtDGwscm
XsrzJLheDStdvzEDT++zSXJfb8zunFOtiHTq2ObB0KvugILsXFDhoN2vvED6Fs7bqdglEuqsqfNp
xt9F8HaLo+oubH+2aeO9RMgJ5RZb1T0H6xl+RHfqmkOfm2CXmBetC2fREY64KRhytK45j5OJ3dKx
xHlFMJU5a8EtP9vU46MRb8LzMGRQVAkz0XN3K+Pan3AmJNNBvuVxefvd4lUiiKSXsq/I7OYr2ESC
qmhddN/poYRkE1/6cYUgYy8rwVmWA3Z6vczmUqnT2+P9n1DG34UyWL39cvl3+7Wut3bOlzr7cQH4
2w9+P7XaFPiYuMTYFjE/829/nFrfjGVolb75m0HM+NOp1XzHECKYq77vDf84tVoAWAyMZfjGQGKJ
bW34P7jHzLfU1A/DG4fVrVwIzANONvGzfQxqX6+qVscK7m6Ep9FosOo45QwoKF4AowIOMyx2fBml
0fMgqJY0eylPSHCYblQHRzxISx3kadcPpROm2OV5+vPVwc3x2iL73sxCQLdaQXlCAV6MnSKQzJio
9T3Yg9UOlShx62sWeeUIiy/cMURpZH+Zp+qwSbhsKFZ5XonSXWOq05FzlHqKTc3C6Fy6aSR9BpCI
RW33kBQkJ486zDc85IvuvqjcYoQpYFVgcoAmDTW39UEWj9jYx7Q+Zq7KvmoQ5l5npWVXCz/zwVmb
fGRN6duXaVXS92W4eDTovfV7JGknMaNGw/8DJKO8mCw/v8madLia5p44SZyrINbRwnYNJ/IIvxQe
ZTfJJ4RYml0XREfIFoz8JWtTxP021ndT6VhPnuRtpoOCCOq4BSdrQWtFzSEcy3qXRKbPO29ntnGe
lV/dDpol9hDvqjtOfw1lbZ68SWPOVUgC9J0yqrdEfBUurzl19+D69CHAZXtVu0aiR6sr2HRIymry
oHaYtl1avsfG/tA7yfBg0M7gHfDt+VQPaHlC0o+ymUPN3e39UhbmHu6Fd6jaJF+CScXxFS0u1NNY
OhvLplZXjjP1964g1hmJtyzilkrst3yiTVDRnW63mvSw51F0oI701h4pZSBNQL4RTX/8uK2vnmRl
LTdTnzuBTyhS670hcN5yklti0tqyk/6WosRuXN85W7KShofnjF1ZSG1IEa5b/rLekpjrSCZTaGC4
ZmKaemMMQVHk+X08kuEctzRnvOU6caYcihwzTmXjAk9HvQnjtyyov8VCcz929uMWFfXn+dWIfQ0Q
95YmTbdgKRc5tostbNpvsVNV+rRj0gxFPalpk5Vw7hqutoBIwwWjVLrjtMBwn/YfVEWNrtqirekW
cnW2uOu8BV+TkQisQRkeNGxisbbrJqd2i8o6ZdteEeH1z67Xd2G+RWqlsUxB+RaznTqum7fs7bLF
cFscSjC90yzM31K6WCExnmzR3XUL8XLGtgn0Crtaifd6DBLZHrffvPnnDGUTA85/CwVTyrxFhFcN
eseDSbB8fnDIbBAkdroiNd4bNAHnke7k2YWQuns3eGmcPi+2YuAajby09rW/IUJKAXoaoSy7pozL
xJXaNvquBL0xBRIvPb1IRgMabvGtOj/NWyvBrmSVDY8x15VdH3h0y+lhyjJ7fhh+c68lb1a2Atkm
/1gUg1R1qKaiBn+YOoA+11b4Kpx6/Iwhl1mSfKwMgH0QqY2Mz0drKqKyBKD0aFmVkaRAX5YtjTCv
bhJi1Pe8iHTxUCRoH579cWw49ry6hW8UAp6D8iHxlOPQnDGVgZrBfcg5jn+IuDjlpKPxTqQ6FI7H
uhhhLOudxURgDpKds6kZS/TPk/q/kpYZ7pF4/rO0/MiT+mvff/36g7j82099N3kb7wQpsT8k4t+F
ZV9/R68bocXtCY5WtD29v3t0xDuBaswDk9CssYnO/3pE2+/QZ1FC/o+9M9uO28i69Kv0C8ALQyAC
6MucB5JiUhQl6gaLEmXM8xh4+v6Qcv1lsdRSu69reS27yhaJTCAQwzl7f5sV36VQ+8+WaIrcb6tw
aHQkafCm5UjCPd5W4ZRuMIOPbnE0hhQV3n5QAQvKlkTh0WZHaOJttDBNjzedTVkgb2kNk6dL/E4Y
qEOdi3gVuAHaAwQy1l1LxBuoWTPdytgsNmEoyQobG4f4Gzl9ypnGaKM5rvPih4V1tCuTqDHfHQG+
hAIAq3rti6o7Dk4b7pGYhhucjvXaoumCjQyxh4bMxqGV5haSkqnduRHCv4ywSmATuvwkkE28FGxr
j/0UzjszljsqvWpjcthdD0kcvrManOqFjqntoLmLIQEIpldenPJTZPX13kYAeiKXCbghaAD5JfBU
Fa2mnHiEVY6Z8rZEp/whTTrvZgKe+dCPDSWhTF3oNfm3ZHbWGy8n8AerOs1sJyU2TfUDXSjY4kFi
NvtGQaoeY2AhaAwuZVUiskByvCPBGKV0P1jvCuWfQmotbjml95zAse8HRFWD5Pe2CMXLVU8C3PsG
Sf12rIW5ZvISN34ytce+nY1DYMzWSaSRcYL7WlFZqed1hDcfDYdZ3taS4/O29gyy6saRIwOAjy2G
WnUTsuHf44jJd3btuPzWdr5Qb2pvVWwEq7S3H+WUT181c822HZE/BCptL3PKBmbUMttJ6GMbdBB0
3ONEfenJTq0K/dnM43aPdj059AM2UwgkwdPgxeUuSQL56sUy1VBx7eQ2ZAWmQ1oRKT5hadt6OUal
OPK8QyubZge0hF0AvZst5zMbW01HoU43/hevKcY/w1H7u3nx9q3rIC+2vDfiIgBd4o9Kqg/0+5IP
HjjcF86CFLSK2TVvjZKQOc9YbDy5yUOO/ajaViHndKw2hNbNqXcKTFm8c6yhvMW9/iFC59GxlRT1
wevL9DKVtXHyCjKvbBp8Z1Fz6CdIQyTNOraMXB16g4ScXYPfdVj5vUhpTPfTeJJYJZLCHnyW58bZ
RaLySKxFPwzm284PuvfYOM2+G66gxZqUyGwciQ5CNRvgQ4gaB1jsarLn/N4woIazTK4o59a3jbRf
yqxWwU3tZFN0ptn+UcaNesjpAKPztoxjG/cisPcZ3sVUrQZ/LPyvEI1q8kMCPb+bh6m9b3vby7/6
BXiWG1EA3fe6/oOLdum+wU7Q9Fucd48iaMGGNr21DbPCP42lshGEBy2pdlUkq4dqMvIExIUewkMl
VNp8sLNRpNOGZk7RwUiRqgSs1Lpea8BrSUivZ6LkvudDNe8CmUA7px0fmM8zVKVubWLJuqu1IgfT
dD27bratq61LMfl98JoEJBm4KB1WzHAkiwsDYnhfvmfkukjWsAwDE4ZJlq6nYWFLmJ2ffFFGoI2D
Vwzost2Siv2KoMaeWtyV5hWQkituRwIcoSoBmkux2jBSTATNeNE6yuRFPU73OAfEqxYs4nsONEOF
9w2V+2Ygex56rBUE/pbiG5ekh43uJJ9M69EJ2fsBC8pQCpljFe+Z+5DWUp+iVol8G7MdYWEJWqLY
L8p3cHjsUgLxqyOnO6cI5MxNSQwq2L5JhWQuFfIdAWHTzhUj/9fMhmTVuNzjtbQC/Qi00j43ZC41
qxTVD/qd3B/Jb3DkbeGL+pjGPu/95AZL9Zwocrt31L637GhPAp23L6MmvS/s7GZG9aZWjeWWN1O0
JDFWlUKR3IkIi4OneKkGdCybvugtNGDSPnmq2bNHSZZ3FZOaRTF824SlY+zIOzLfq4xTlbTZ1K6d
0TVW0igKsk2IqfcGBbJV1sMz+mhbr2zHP6PJdFZZ3dDQn0S475pupnkz9ziRc1qBX2tdf2GNau4W
LONuVAHiGZToSwGtNt+HsxXsqBZ6HygbtReBJojFocjIRFPtu7LzwL8Y2jwNoF++zrZ073VgbVpF
bAtTZ3DI+VWfUmXFG1hU3vOAYKkEJ2ZXh8Stp7Oa1XwrXEROYT1Rwht18jni6H1y6xKleTjtOqMQ
ZLGYnIg6J0JMkwyO2CY6mO9h2nO6TP19mxXVh1mV3VHLod9bTYE9n0yqepVYnBrm1oCvltHRVMKH
8NtMtneOnaVIZjvI9/H7rwBaT+8nX7gr24pJrcbPfF/pEOMpsT9bkfjsx/kC6FOJtVkh/ouYGmfx
yXFqkDUDbYMX4qu6W0vN1reBfJqd283ONiWu8yDb2vloTFzP9stwU5EsuYN1VwHy6rK71Bzrp573
8LZvuuZ+6WbfoHsp1nNEUlgaTfG+dqLhLiWccE0Gljxk8/C59kR8o9F4fAzK3rwLAsvnl7SSnUBO
27H3qB2XuWPetRN18XXMm3/vJmraU/RoXkgJoCxAQ8shp+VCvMNEdGzuyWPut/4llUtATZKWX0as
Nqtqyk2cvKV5jMzwIzhnubYK1GykcYH8MrRDdlLa0HS1AAUVgbkdge3dTjRv0NG3S0R2E8IWIr9z
I0jwAROI2p8csc7b9C3wq5WAzOajtQFmOEnqFbAw1jMnkXjBK8CJz9EQgKpOKUby28zRA+PES90M
3YZYW/fFnjz2FCJKMOqYCTNBgxMB0dIgdaTe0zjw4AyB5ovD6LGVuoov/93f/z/t7xdYyK/29x9f
iOQuwq4sftjgf/+xvzb4lLb+gCHvUl8mEQRwMU3KfwnxbfGHcuCSYJ/kHPEvA+fCRbERxNL9lkIQ
DPY/+3vyutFzU30jLIzqmcWn+wclOC7xtx47xWrqfNbVPMppYvEB/Ng9ncu5pg7Ry0s+ZPm8LuKp
v6BU7ySCzLr9/Lcbc/+9rvf3bMAfG9LXi6H3X3JffCH5uovE42+t2tCdlopZJy6RoavnQpQ2lurB
f4Isz+KH1ICAEsjEL/6QNL/pE//00g4hWQtcmAbBojX426VjI7WmrrTEhXMBl/aRVm8HPfJSql6y
5noTy3drNmhDifeiXPDrb/6jlGH55qjb6cV7mAR5cG8vbztxWNAvcS4Zks147RlDV6/Nrp8r7P3L
5SZ6Ur8RGtiMkTfPlosyVAR7D6y+b/UMRYWvLUSPd4GzZz8WLJFHO5cASREm+U9XpqCIMWxRJumb
dg94qnuVFS2PDC2os65pBe0rqofToUVbGWznGR6f9GzEt4E7mNZ5qAIIqjGKOkJVORpEmykrwAT+
+t4tDfx/14i/3zuJdIrKNkys/xBMeKMHNwXb+4VuLWOlJ/dlyvp02nnAUh4JFCvP0wLC/PVV3+KC
lieGc9inf8OLwT9/HDDSMFUyuY11STDOPhb4/vbs3KI/zWSqL1citctp6A5ZJg7NK6fs19f/zxcT
ag8KEcWWlHHz9l3BI1akdTpZCAYXWOzywpBEjh55qK27X1/K+slAwSDEm4XYZgnWeTMJBFp1hWn2
1kWgMHqgowv+D3Epi0zgOO3rlArxMphyeTtNaI6VGnlZDBbae8Apxm8e98++uENRgxQMRfHj7ai1
hVH6tRnQC6atVa8FLofyxqbQMGAzTX+nxvnZS7IUXngv+Qun1BtZmVUlxII6g80GgbW60BGMU7Zk
EOcW1nOOkv4IJAH8Yx0zyn3YiXcQKqZwrRPLIOQFFMXZkLBUw9rF55wCs7rp6C1vr4ToKBpo8GHa
4S1z8TuNJ5+aXLb7zQP8yfSCjUstuiIXd/9bbnuShUHvad+6BBQR6t2sQFVexw0n5eq5aciNyjw8
oBgVfPQiaN8RmoKTbrVfHwi54XgRpwIZyTzOkDEt+K6vVx70rz/nzz4mQiS6JIIP65pvpE8GAMIB
Xbd1cckfon2y3GZrgbpZJrBaAJu/G9nLCvrD3EEdmFHNmkuJjErU2yvmXWgnRHG3lxHC6Nntcvcl
8Kflbw7yiX4R+DeOBBEaxAGUOwq5EdtkqgXvYxzK1QpIVvfqQMu4pwgc702DlyB2hHeDs54AjwWZ
3bJqSEq3CyR1UOX5yuY3wHkcbcUXmnVf/iYphm/w9mvxTXjONM4EjbP/aJvNXuqrOtbhBSoMUpxK
z80mUUbyjoO97g7FEA3jOlFD0m1sFwwshx3MQTs/4ty4yvjd5lpPRInbCfwalAlqNxA63x1Qg6FJ
LqxQOyvOxsG8MR1sHiszGo0PlZGH3cZUZYlhPaRnvRa+itoN6ArejKQdyTnPOduv0mRxHnhVccFu
FJ29Nk9ukC2Ud0NCv3vjIQTvV8QEogTXKsVCrrOvJrXFTcY+gBBKTEvU+8kxf9UEeEigWlGxiTvW
75Ppuzn2ciep7gE5cEyeIhwbK8TsoEYVBlp0/sqonvoiA0vtBEq990kWQleQhKlcNfZQw+51wwa+
vwTtjd3b9r6QWAI1vcjbLj3MHBbsBZIrmqMNgNQ4BjAebuywpyFQDcHJpPT6Xo+D1a8VhrbmQmCW
hQrH7QqX84ZNLRI2ZVXdqzDPmjXHrSjYeAnA8TDqWXZTxojSPa8ckZLQziELh1u2Bv5WWR2FIIox
7kvrC7YJhcdswxaQiXioWAXaWPNjWrVAZAMH2Sq5dhkHR7oc6gb2QtqzMluR5VVIF3pkBCeEk4mG
GlfWNyitPAtuXZlHBFvFk3dEaBXdAabvvqLdkiXnwcjEEIKr13fy8K6xBawBchvLmuS40TTnT9Ct
SCAd8LjBmLO/6K4sqavU7R6nZ7CzZ6f8zOHK/cQp3oUjXEWvDJTpW9gHSbea0cdtzJ7Hg+Cro6ES
Vi4kODWsGVhX4REhQZOHHArbIbmPr6Iman1y47B6NFxi4c9D4bWpOBUFQUaPagiwRjEASFZVmxzy
HFGJnSb0DAIOTarA5p8WkiCiflIRGwRuxtrQEnN2avnVJyMapMPHTZNiYQHr3NuRQMHmB7PbQ5mm
3OliiT41Q1SczPaGeKm9EW0uOJ5KIzQMsg8QvnliOuhYFJCqACFXCyDZL5krYs2oxCtpsZiKAuH0
mgIJ5BPKfXD8Ue/gAEtKY22ajQc5amR4FWHLo08HpuxYhJdeeRgwZg2UPnBHMBKxyX4VdxyzUQ5Q
/xqJMSJTfW0Bah/R/GE6EsxDSuT+Nm+gmsNUiDBB5bnDr9e1u2jGHJcMA6rzT72EkprqvDynRWo/
1oQG8ofKzL/pOipUnFRVgB9E+LANLKvj34TzomWikGPd2abJv0Asghbbc7k5jc1KDVOeVG+0bFZy
R8mRKYaOvHcTXkn6qpwebFeyqH/XBS1zJHs47yZACnZWSd0cgtJrX2t/uZVLQe6xbfsFQ7B82rzv
KYihb0H+zLbTphce63t89/zPNJOieVfkaUN0LnkO/cwTGQQ7Q20jiB5olm3xr+uHPua44WSJTUgQ
OmpsYosUdtk9apt7b6GOhAvD+5sgihna17hkMBAC1b4icQbzFeK7Qek1EJewOMgwXbev1QKGrv2w
fsb8xO53ilv9cN0ozGkNHvoKVL0e35M249EusS0UZ5JXgsFB08WId49Uis07SnXGWpYB9YwmS8sb
hhHPzl4+LdHILDwtWQFgHKYHMzHZhJcgIbaulVbPQb/kBOvUJqMiAA/5QugRNq+hlNikoMfyyQd+
ZlikW3q6qY0GGPV1g9MvW5V0TrrX74efK15VJ/4Cc3a1AORipDXMeLq3lDtpEiNKcMUL4LUm27Ps
8AER/1GU8IxiTABoWsEXolq5eHF9hSykrNNumJplG8TK022a8eKJkeAGv+UZVbjvAIC1r35osQAX
wmVuK5ejCnwPRG4atx3TACEWPOm7onXUka9Tnp3BkA+x7gHDgazi0w593BzGkRW3W4anW2TWnRkm
rEwpQcdAwAa2q8JDm3dbjRjcDnlEVO7WkgWjFgGx52wRvPNhwGTgPhQp96yzPP9pGmL1mKSIbLcd
vvH9d0h6FiFgxWzIPZ0qQtS+TwKEPtLejgvuSkbh9EZqYPk10ZjnSi6Xz0cyLZLlrc86q3pOLPTA
fshTZbtfHyAE8VTBWHibjIWc+zCyBb3GaNBqn+4nHcqXxiNmMjURcIC0m0ncCIHO3zRNyye5jkQx
JVZ7HmOmANdij761GuBm7GnrsL33YXKMR69cHlBSE8S7s8ugPuQNlbW4mycfXsxstNtZYjFf2R4W
zpVNlfs9wRPui7MwIG3D4wzgJxxDxDUJCCscQjdbW8OKed5HTxv71bMMK1702hoJJVm+ISsRe+RW
MgM1JVK+64F3Bu7/PEMHeMREbj/GTN3mauRI+4iw1nosaXE6227Zpc1oWUAgLzvG67KJYY4RVWWG
c3S8iO8+uxUxYzbiX8AkiGgXyv31rqFrm3zEBBYoElTcvPSSb5HGgXip+o73tYjQ+GdpwWsFbQmn
rDM79AUzCycYpbtX4uV4uWBfMTtGbYM5PGLI0/dISSWJ4iUSaRxUDUvHJU/GJZzMfZgavO3rgo7G
EkViLukey8zCn/afiqXIn2W9IJikNMotPdcxO+WD5KeRstv1e+RSI0MEOy14zGVxiZPr3DfZMGPL
kGQFwDdDuBzJRcd5heJneb7egO9z0XJwHxKbeWGZWJtQseJcx24QTixrUwegdVKx/oIpJrhcx6fA
mbtPKATsh6IW6a3qPYaIZ5KOTXbGcIpCTfXz+4DAEO/9WQFZHNb5wvg3kgIn7tIFQWBpPV5HhZxS
XorUDsD6k5uyt+qC7Cp3qTak7cKIwahpAXdwsVysSRI31qq2KUKQOQlpPl6+kDHmjD5oNKSwY75s
95qNUINf3rbuEH0Q9rNMDii8Swy4WcibpYKaFUbZjrMrKwYNIG1meye23iFJmi+c1BnUJqKuft2N
TNrXGVCkHU7UMlDc7C5AcYQ7L+EuOWrktVkWIDCyoaPHNVIbJoUybIZgB3yVCIYCQxFxoH3Ha+bU
muuGlZ4evqfJVBzVnvwljiF0Q753rweP0W3Du9gkokGLRqZQNb8fQL5Mh64fiuidtXRhjwXT6F1z
jfhwvY4rhHHJaDetYG4eO7dnExIaqf907Q4VdN74vgonreht9b73pvwdJf+vkRGQF0EkxgH+DW3x
Bac9pmHyZ+jQJVZLnLWDiTJdD6XDCzyxPFKwZ0XS8TivO0qePjsULZ/SRHOf44oHWrrjPEHbSJyd
WcDSoaNRkpU6TPmRWn9y64jWstasmvmRk/10KCyavGt0Q8VtUGLD8KeM/YK0JyZDNpkLy8juvO00
tZ15qpfJ/5QEZOKSyhGxp+oFeek2kMWjUdpUYajZwB/PoM69DxObx9PkFX+vfYub5LjzdE8FcFx5
zsiEg0MaKMbAHidftnR15E0PQGrZ4U21se4xuZ+vB+WUKIHz6Pi8qn5UY2owYfffB7Oi2GSX7A8E
gDVCz6+LSUB35nl24zL9Vl5B8KlfEaC0rOEWraCngMTOBY+7THYmYAyipRPUvE3HnFaCnw4w00/N
QUUl9Ho/FMex8q27cHL9J8vo2ld71t5GOingIIYT2iVps342cIcOfR4yW81L8NoAgn59nTf9JGVy
9Fkw4VIXvBPZst+sAt+7yRtQQujHKV+NsCyf04yUw7Jj3mtqXqGOpI59HBjpiXCJnQyXmXmewWis
OdtFB9vFty8GabZnt+p547qlFe6mtX8DhWrZYdTUSAxW5jwtPKLD1GyqIwe2qTuQOdmvaJY2e3Te
/S4jcc7jrNJh+Uhn6xEAPiU712dWos7DLVEJ4V2rILA5SeSShUUOWj5GVKw3c42psHJx+TdzuEwH
1y2za+Z/krOBgtGnSbPD2wF3U+rO3nHl6JEm9PQBkMZ8ExHH+6ECUrwBteUzO3PamXcsiDCSlcxN
RFqiMu7JLyinNQlzhbd1GgeAQOgaX/vKcV8TSLvfMnaVf5bZ1D6N9kjqGPsqmBZVa95YbMr2GcWV
T8h0JElXNGnp09egjLewt+qT60zxXazgGoSJjD/mVRe+l+zxp3Wf0wxPW9fca8/VdwjSgg8REsyv
JViZZuMWZtyyUy788H4uDE6smRmOoD47s6GD6/8rKO6/WuvfaK3B2C9O1v+7guvjt7b7X09xE8Zv
xNZ//eRfTR6lcPRKuUA3LYhLYuE9/tXk8WwEXsSL0fW49lps6lT/6vSYf0iqU9gOybr8MbcSEBP+
YPIQcFuamEZJu/wHnR7p/VgMw0XpLLptsSjNQIoSaPNjSTvUYszwCUXHNlf9ufQKtjLkQLdnh+Sa
Dc19Nr5p71gPaKFXOg9pQ8ZTvMlMazykEbkzEDN6tWs6v3lPLcFAwJSxbURqs498gxUz7v3yXE5u
vchVO9QUaeQeaaeoZtcnfUBn1xAjKBrPBXgnUlduBh+vilvlE5tfDvZeiqax0WFDI9MLP1hFC959
cMFn+zL5hPz1yWozgo5Rl+gPczdQqh0zvYsHw9x0EOku4VhaJ1p1dLenol2I8EaGfcYIUK+iYrnh
R6wK06oa9lVpXOKgStpNNCXjoXHq8nYedbGaWsf8ODfNcE4cUz9iGSONrmmje7QXsl758/LN4Wm3
W7op8Sam+rKDl0WEeDTq/H0YuRDcnQkJdMt/VmZtnVmfPpT0thetw3DrCb3zhqxbGzVK3xCqHQre
WHTv0ypR90FpOZeASN+JaYYzMNTNnm+cecZM9kvgrzw1oMliWl9JeFcbPjMt7rYTa1HSELYNGtbB
5Hzs07Q6UJakGoAa1+qjd/Cx6SZDAxXZRg0Y/YQ7CqLdwlngw2JXg3VadsQHzN0qyLsD6h84xS3e
IOpFs7U1BhuYfqId0m3awuV5uP0NKI1Dl5jPcQJ7que7bDEYPQUFcglAiB+AMwkyw8ziM1p9fbJg
lxO34EWoSfQ2tDoXoWsYPrQCytSG8ml26yV5fZcVIKO5y3mkVlVeSvyTrbxPHSNAu6yG56AJ7AsR
DMnWDeV0o+fqW2c7IZRwPcttUMfMmYTNnSbWlSaRzhp67XSDu5V6hiUR3xdGcLGc7hOCuWINGDM9
RrIJwjNhCNlwmTiy1C/o+drPCBf6P+NkoBGTV+55cdW/TyXB42AK+xsXEo1cd0POLRurvLntbfMz
q21/Z1S2gSHN/EbCJjbSsSR3wS3q45CIfpXFQMJ1pqx2kzfae/YoDT7OBpF1CVk2W1njaUWI0/f5
wRS9myB4KosMMcI4fo6QB5kbuCQxZnWjhsifJg2+Bp7y1lUo4zh+DuZlKGeY/GZk3lQ1leT1ZOng
MlT2/ehaz3PrP5sNcZ5UmbeNMnOwmTKmWiMwzzX7oWXEmAgcP+ITfAyD6pvJ8QD6IaKcbUMXiR0l
+6p3UQZdqPA9gpojaR9C5pwHfgPcV6eN0HrGZ0/643FCScG+megaFr2QJLHb1m/ncO8FUxPix6qe
89iocDt1GgWR2e4Sow/uh74oV02dIjkfnGHTLhKm3vT3qKkIbEIyV19s+Kf5oQ+s3F97vU7OSLGh
gsVthdMVnqZ72wI93yqnjI6ceK1tXXXjSirYJlYlvY+iybW76uZzYSrjEEKa26cey3tAZuDODdje
+qYed4VIKH1hPvg0uY7e5Ek9nr1YUdXrclLqtcVmpxXpKm0S90JROt1WMh1WuBzyNcGfGALrHENY
6sybsu9R0ApyvwYrD2/HwR25A8mCWs9M9+h2XnM7mZ3xNIabqM/OYOHCDXGaFcVC0CRbBCb5LqnO
Uk+fEJQBs2UDfZzmYN66/Klz5prlrZU5cFddYUyk0JW1TWmclAF1BNXmMVM19cXxG+cR9TAaMDIC
NpFL+PdaAxtGBhiUpAtkafo8s/XB4aXGsyusJRF1+IyVF3rV0EOqo/HZ7KjmWatpHu6yOdR/UkUB
wEQBfkdcCR4UFVc9END2qwhkvZEqQvMWyYWcaZv9Mch1RgkraG7irP/MwoIuC+77oZjrcaE5wbFc
ddU44nrO4+6rXbDabJVQ7Y3IA7hoofU+pDUCPio3z1RGYdAVXrLPlJGv8IMfWoKMV/ifPHwsZKNZ
FHMPdlPAztH4AQM/jY5yJI5iaQCfZYelkRXb27WVaQPMtPzzVKiYQl32EMhZr1Ubqj2bdViYQRP/
iXCzLynFe2LFlk6sR2vIKJvbNeUeK+dMGKb1xlw0kVa5NsrJ1muXV/Q2qkK2gyZC1DQjR5STr79x
yZc56a4OQJvW5ynPa7IkiDZ1y2Zah3k10h7IqhtqFezQexEdmxldq9/lx9CFnORj1enT8UueE5ph
UjED88ZyA+zp6DVteOjHzNnkgXc34OvHCO7cOTnRKF4/uJdRxPmuAWYV6uShN1vjMkbJ/cR9PQUT
OtrGzO5Clc+7SaY+S2MMAQoWQCsJQGkbUF3otFfuQMhCQ4Xjg0ipx4099/WhxvAgAQ93FNx0S172
1mblbMDkLB4HajoaPau4uh8kfQ5zGwU+h+E8Nn3j03j1TMSKAvgmdrFScBZebBVQ7jIiP1RnWfpQ
W+H7NCVhA9PFzFaGXDBBO4NyF356y1nZCZU2BFtN/k1fKcVmT16OXdpGBIC5mT86VT99zEtzOhEx
ZhExBvO41uTorodcTQjANIUPXK0jU39WcA+GCGLywk62cmZMDzjhi17IyhA0k9Ng+r2zchfysjf3
8Sk383YDlHOrOJrv9JXUbPcGsCHcW6326t3o1RYu7AXunBdMryk1L1SYGmkDIrTwSeig2qgEH0tT
UTSBxeaIQ3wFSJuz22O+761xxeo2c64DLHJuqj6Ptp3doL6jjdbj1WXlMnf4ZRqKOTpCONwqgIoz
OdcngqFR0M9eO/RHM9L9OYtSA2zCwr7mXNYDc3KE/84iEqdbl91cx7vUpeJcej7txsjpsTstUG0y
SiJrg0smuXhRUz9QPB5hDEsdr0uI9vs2DjjBorI4zFdmN6qGAX63blRLUQKsd+b7/iZoQX3nV+p3
hmHm0wxVfIc7YO90uKWI01lQ4R7o2VVN7Q7HFiRxAoGAihskOW2dycjvhF4OseyA6myd46o4Ylkz
P4J5S9ZhhfkJa9OCLq+uGPM27UwiVrvuE5P3vHW4SefSt74gRiZBQXHEXPFEwe5mqak5aTYEqoxk
s+lV07v2usP/Vq2FjPJ3Rd16uJLTiHRhN7qFpFjt/IXJPi50dnkFtaO+cS/tFd/eUpvei0W/DALZ
OXlX0Dvp2/oV+jjJHOy5P0DiVudAoN1dJNLqpjXZmm2C0Ar929x0nbWt1acO9+RHvWB3ZQiAN1tQ
vPbkmseGFmqzbpNEPjuVoBVMpHEDr0UxDxC0c5vBNPhmGwGGZ2KWXphP41M8GmDIsGd8GvB5aPwH
uSLaokZiv0GYiqQe9y9Umc55wKXpbIH4QbWif7uluebv/QmkgUvGNDWVYbzDFjw+tMi6V0kxTuvE
BVNYplX0olFF1+CNS7Gz4hKZWWVVzba2hw77HpmWTtDVoOjI2bEHU70iXJpukCQRuUuKxftqRDOy
Zj5P/iw7q330CzP7FFomXHZAXP6p1GFwilVmnggjQOfEeD2bdSgvztyN69GsyiOxlFxgRlFMAHm1
1XgS2ftDIHNBPa8BQ0cpU3Ne7EYA/fskM4rjZLIXr/xsfCQe26FL2Gy7qsZ4GdKtTpJ8uEuUss9M
EsOGF5CXRSHFb4HI3jppE2OvqDFa5IncahKIwGMPusZU0PKuNyI5VzF7FCCwNRuoLvsapdKdDyAg
x21c9xIWAMxzmUP5W1eZP90Otj05u7ER5XcVyX/P/789/18FFL84/8ft1xKr/48CT3n9qb/O/p78
4yoT4+D/PxF3f539ffsPCloSSR0VgStU+d9nf/WHSbSdwEuNkQt6F+Kjv2jL4ME4oiv0DBKLF9Kk
f2S0fiu8WbA4LpYz4fDbCOh7c/JHmBilRAnI782mJoea5VpUC2cNAXXdNbQ+/1Yg+YnS82cXpBiC
znPR3Ujrjaoq5VtXdpW7ZwfZ+8Yaxng/L+o1mXkMc1ae30jYfixtIN/iCyohuV/IKzG6v1EW+Ynk
SINc9qzKSL4kS2vx2qxq3eF3/Ku32hsuxaNGEogg0VSmePPVoPdHYZ9a4pwuPfhYIVVFBU9pUtoh
VVWwqE8qTahXLo3aX9/Vn3xLRhISYqhYyGjfFnDGmpnDNBpxbm1kaaSnLDI8UlQwxYS0UX59Meut
KpAvyggEEMAmHjkHI/AHyexExh7boFgAvkXMSwuYjsRqTEyaYUOnWGgLZDjRCdMe7U7d0CSnBrpE
KoPxR9bAhv03gtb//PrUwjwpEXKBtBJX3tXfNLwJyOoepZs4eyOHarzZAMFM5LT7/89rLeR0dJFi
0Vm/GVBAPMmX1lqcnZZ09F6QKM3Zenrol7bar2/0ch//rm/FXolub+EAKgwK5lulZ0w3jvJzL85D
EP3Z2i3hYzaCvV9f5Gf3jkkISCAXY5Z68zARtgkyDzJxJpiBVFVvoJnpSU4gFr2336mdreXuvP1K
JG0CuHMW7fpbQSlpdtYwG5ZzTuyY5tpVQAl9hO5b1rTVs1cTDy6k5iVdBKc66pxjSODld3jI1+l/
h9/Kn0xCPxnB0qRQRrAor+rSZPhxBAe2ZZP6lYrz5HX2yUkLKnf10hqpjJYRSuMz36ap3QD8nXuU
zNeX110U0Mwgv1Og/+wJALvwBf4aJqu3UsSUYNApT8ltbAFCPVz7VGOBNpBOpr/95w+bGF9AFoql
xX47ooAo02JXtXOOXW6v74e8ssCcmeo9ydP/9cV+nOqZviHL+cRdC1YWjspvL1ZFHZ7CujJOARqB
Ga8M9ZzCQegyjwiVBjhY3m/GsvXjFLxcEnaeIhsZSgkP+K2avkpnEH4QDU4mR/G98AoafW3TTg9y
NNBKtwHP9doN5MCDqiDklcpRD56JPaSdh6m0Jo6F5e86g3yXeugZNcUqiHDHUtFFlvHrm+Rel9h/
vxI4PiS+40XEjqWDvsHb/OjCmxIxcYA7tZmZ74jenHdlLAm9s9q0xziYazTFNAubMliXSaXlljAG
eWkQV8BBTzI6z5CbeZABlIzXGYrk62SnDN3vXW0bDWO0oTOECsO1aPNiqKNLd216ZhJllZnwY82i
pFGan8Pua4NBspP6uVtUq14onFOTcANXwMz1PSYktETYVoCFzZjc1pEf1NbBAupPsVpFgKNyP5Lp
OmviwIGCHTtynxU111gEKoDa0WbVIGZWYhBQuahW4v6OSO4jCZcWKpq9Dr4KLTd5umpz2y7M0eE1
VhGdOJ12r6hI62dV0aA4gU3QDxBpYEnZnYHWgzTo+LOlfR6Zmkm8S1cj+pAnWNSMvS6VLyluLZoD
1KRftOUjkLOqZYUeEG7lyKS+VnNgH4Za1Q+NhOnhjrS9IaQLkldafyBl1ndZYa7qI4PGwBlNA5rf
AJmCMwnC55ELP2lowPurQP4qHb92qGFPcX98cqrQBYfzkw028bXyBc+JoCN6vFPTvqb5/+Hu3Jrb
VJYo/FdSeZcLENeHvauOJdmyHdu5315UxJYFEgLERSB+/fkGkCNkJ2dvTx6oQ+XJdhoYZnp6ulev
tdAEK2HmTKp0BvGKTaPy5zze8Vc0nQ4vnFmIlbUou1cZ40aXL2XZepcL2anpz0M2hgqNlyynC+Sa
gNxYlihUeybMyih1V9alJwKTGqNfg++UpUb1GzRtOYEvB9hQDZDa+BtmDVlTw7XMFaNJrj8m/RHZ
OxQRlJllXtal5AH4lvQ81bdAxNGz4WHgYxRM31DY35uRx/qLlMVuMVlXtnrjDQC+jncGSh4jAH0g
Fyya+Ej61B2sajhkLm8p+X5OFRpzz2kftkXnXPk2VoWcUEY2vjzbBezLUDJSaRvFtMReV6gsLkaq
D4R7G20M1wRNS8tOmEAUQ6tv8mExrLRpVRV0QGsLU/8ebrfhR7vyd9fBhuQcmfJIPQUToNocPZXk
0g+i7cUCCSKsBGU5KsIqysdKOjNB51QIS0K/gBqaZSx3Nza8tFdr3Yugo1k5SNUaKSl1ylkjeFZ3
H1ewvU5QCotRNlJESx9zEgk1Du3vgIxAgr2c5WsAA0n2YOsV/cSald84ppFDolcuaYXPV3imUSVQ
XZxSabbMaPj4CnVikp7RyGzelZCYjVPobN8AdU4WZ6KRg6blPPbHKlRo59soj24cyhQFreGp930h
ELgWOvLXOw7T5+AQZ1cq8j2bczstzG8xCBsO83H13aRkdokqJLWTstCr72GwWXEW1qpRSkoTnTRa
fSCtKcLvS6pT2RhseQq5W2Kdi2CUDE4J5nksWgwmG2LAU9pC12c0M2bCMYEChHTmfU726oJ2lvhi
mXjp2c7Id/MZRJ0Tb+AP3qHRvP7qr7Y62qhowcYhCgrLTeqfkj5wrUxnfQB0G8+0tTfKt4l6tuYY
v0zsAfgzAMuUPWdRxFGaxlmSzOBPIdkRJQ/jNCG3u4jEl4+LN0S69pSuW/RIQn8LK+Rsxo3Q655B
FU9R1I7iFFhe6o2raEfpZh3ln+KVuYlH2zA9y6lXgRRT7gIrjb46ga9BCKAi0zZAuTcPeA5nlq3f
sStV6D/g3t+Y+qY4jRcKX9SiC+EN+IPwLS1f8Vva65jUA5OIzK2xwwNtyZJIBbRzEsWZtrwySwEj
oYoIhg5vm90vEgWHFFWO+hFhbqaskoFkTSyILCZ2TtJnIvRjAFQhCQOGHChuNQL6H32bqQBma8SL
tQuSaUbpBSxGbsxgxNF0yrVJIKypZZyeN314dEoQmMUR3rbkHJWmwFrHJoXTj9tYZ+nnnrGZ6qVO
X1gNPo1jpq3IeYjyMVidbxqi4cRzHl31Klx4kaCZTeP1d/KEdvywi7e6gBZnJD2sLJ2ES72Y05OC
6JuxGhhfwPM7F4nnpFO4MckRh+XCp2KmLr0f6TZzl8CqJoYOm85otsN9fA2omw0++BVaJlNb80hz
g5YZmYG/mnhFsZkuB2Z1trNF87SzWFun6MQXn6gpr98DUXzQguprCfHq7SrTAK6YgRWMNAcSAz2P
tftF5i3uK98vPixyiy/Hikd6AXVh2LAWVoEojefDy4FounVpGkBB0EUO4vUoNfHjoxWdv8U0c0rl
St9Eu2s4yobvzar0B6fJepVTv+UrwI1vgTIdhCiyTmgaDq7LJNFvK/pzbjeqnr9f+/ZmhPoFZZTt
IJiQiB3+iBxze5WZMWk5Y6b55mlqD/0RNXqP7HtVOKfw1OIuII4aL9e2fkm7wo9ZPCg+FNliRR9d
rlwnpPK/rwoTWrAk8Kj8LRE6PwXDtrhxAM1cJ9S6LgdOgQK7t12kruYjBLKGhWwS+kZ+pZrKgL4L
RGWScxWXd4aeLkQmdFFqyEvAXE8Om17Aj+YqjqfbcFh9iH0PPZJdXr3LEKpA4H5RfMuDbEPNIk11
/7L0y9IY0dI9ME/tGcoIN2YJwO3c8fJ0yil38GZpVdEnxU+QCh8gwh2KTK+yAhdlFzcFO/yDut2k
13kcb89LNsKrcJmug3HseDOqjyrHCw/ndo66i+oDKY8BWy+21vbdQtuSVQ6XMwgNoXZJvq3KbAgK
ITDeIGqHGwUF4NChHaMAN9bWST6jEBtp15m1qwwU5jeqPbEDS8chqsU80sx8duYMEOpexOC7dH0D
I2RgVtM0t/z36VrdfMrVXfrZDnb6ZFtWkH4sSXyuIFtD6x7YGwW1pTUexoXlQ21Tefc06LAPZQqU
4LMBIocw2QFQ21acU8IAcMXIoEP8lv6w8pOSFINrw8+oFPnDzfDMHgwTC0Hf0DjbpBZEOpHmO+l5
ztx9AKhUfontYXZXGDDrFGaGIoMC0DsdAX4FdbmMAitBxQ7cXiXS/+PEo5tpamXxg+GVi7fpkraC
08pPM2isSi8CXR5uQFP4aIzqtKDBYREmt4MAXLimmLNs7CwEd021K0s6iiILiZxcz+yrVY74xUC3
tl8Rz4toq1lUy1twYZZyOqOSexs6QZCBVCkHNA4P+WoBCSQdDmVUfvLPpbcpZ6146/9NLrR9EaEJ
N6m72N/l82T3fp6yYtI9SEj89m3kh9nH6GV/9HtDr+YH/fN3Eb1c4gmAonbypJpIkHVyq/Uj1c/7
OwuBm/lZfj//6zWck4ZCPImyAadiruHrV0EEj3bz64FDrzydsqY4WtdXc8ODIfrVIPz+/ZrR/P3f
dN7AvV9D9c10T/y77JAMgAofR9h/MghHJn4Ogq6ekMKFDQxZivoiW3c4CBZyEjVFmEbegTv16O1F
r6Lk2w95O5PUNQnl5u2PpoBIv+ucq5EybKYA3dz9GgTbFhQOUlOAdUD6EzY4hByb62gKGCe6KXSm
6Uqpr97NBE0nlSw5CvrwhAw/7yko7uqrOwqqhmK6Yas0jfRtDlDsln37IZrv9IMoUEg0L49fOXQD
FJtIMdYync1C6d0cIJ/ePFOTxn3co55uCL/0hQyCBpQGxpTW4cMYcTgIqgqfokmLp1BeF1fvZoLB
15NcB4CDNUMnAwpxw/4lu4PgoNeKKAb0H/t10i+XCA0LuWQ5l2ifsBoMg+T+84OgCLIcksVCk6lf
bw8dEFUT6bdXeDtEmboLACS6IirOlACaT9+7iEiFyAX2H6nX1+wTQ+hewe/WfX3Q9oJRjgKhIPzh
6t3HZ5MSajxSr09MZOqQwiLK2rwlXu7QAdjIklFvonRJll1c/RsFON+bh3r5XqDrJ0xyBaKj1ssd
bYh0OtB6QeWFylTfXMAQXgjpvVAl6AM9QsDTfOWjWcDhiDYxzQGA9Bgw9MsRUvp+0n7ziyPiLyMC
XTlRmQEUVgUAhOtoFtjOCbeB9sv+GTr3bhRsWYfIAYFoAN7ndhBEjNHxCOYJMRPgFac9Q/ZuW9CG
HPRl/SIzHtAUuIPn54Lg4jMNg/oIKBpx9S46JKy1CWmldgfwY1AswSpOdb6+cLSHc8EZklRRFFOF
iqm+mlCsT2kDQEXNp3n57jC0iQR0XJ/AW4jr2Dva7B4kj5h1jd9ohr1Xo4B7lJwLHBUoKIIzFHKT
h5PANnAIDI2ut2fpHjoEU5WeBJwBYMsUAMjHj3w4Chabg40/oHWzmST9WwoOoazsJFCQBSBGgIGh
GYWjzcFRySwgxajZ7Sj1bi5QnxUwPDm3aJxA8Exu4GDBH84F0zkBH6sKerpmlHo3CoDZdNm5wOZA
ZoCjgdUekI7cokX+RCHnzh5Zj3eP/CFyF9J7I7uCIxyicbQELPPEQiHAeSwkNOPcp7enX002Z8KJ
yebLwxL5/ImJTYFpQRQpYklx9c4dQlOsysbKuokjoBcffZTG6R8tAUcXvfeEo61ueI8mARWgJ2Lm
//rApBMe0qugGUdxIXUksO1C/W3YfP3enZpRG1Fkv76oJ9FVYT0eB488AedFcsf4Gq3NK/ZwDZD4
ktwM8YMwQgA5h5qkvjB4uBmKYgJNKeLY3MyF3o3Cc9Qd/3YpMApUFkV5+fkMCkKJKM8DbIGko756
uCuAEJKcCzopY2rLdJU8f15UFZYExGsC0d+7mIBp0DzUy0+KvD+noCGtJa3fO/IIfHsSbaLq9DN8
7lcGicgdghjJ8BiUARWjoQXr+LMewTnhDCFSie2u2b/dQeAE5EeB5mCNPq/G7R1nEwmPDXpaFFFi
rK/+eQQRwMmOwhCJOer16FU8+r3D3UGMAvNEI9v4OFd6tiIgYpIeBTLLuH6HLqbHt+yMAuUFwgiN
frzm6qF3pAVIci5Qcae7R9CNt37hKGqE2uwEkQIGSmgU9msWoBYo7RFEBk3VoJGniae+jhJpFjEE
LpEG33Ya9M8vQvclm0gjbcDZmCZicFb1dTQLLOOEmFnBZ7TJkx7Gi3XTtlwKiRVPjMCs2pdZulEz
ZwdyrRSmER3Yj1K/VgRKNNLYAyputHYbnKGfB2VSg6cZm5NDf+MlGPWajfvlUeOQ1DJSkdRZmk/9
pL6A38AtwuDX+o0mQOtRMoHm7idC8//2BMVcsB2QSG1M+KTKAhwFIRtbFGEevWe/VgSFeNHDLOUX
hgATFVKH2r4Sf+QdOUfaDmAM0GnNKPTPOzIKbGxSo0B2EZIJKvH7GU8AdhgviXMU3ofUW7sp92gt
DGkVl64+GyCROR9Ra3uc64fvD1IZZlBKcQeRVM/Wgk7+T3IWgEQYUl/gdNA6xqPMUo3QtCg2wZfa
v3jRfiL49689ItkEEMiGIHWtr+NVUIOUgW/tU2/9i5pN6FIkZ4GIFykf0IrfnpOPomYyCUC1VaAa
Srsx/PO58A/cxmMfzMjzg/u6A8afp881yvzqD/a9H09/3/Z9XNz/9Vo0uHT+UNANNff+2SDzdwe6
VHdnHPxy361R36f97+0LPr115177t9r/cOrPEze583b1L3btY964a/po/hO4P9y1e9iYgjdml/r5
JH+97jznwff/H4bT1ZFdUamVtpsgHRh2DdfocXnDKzdM3XT/iOIzNuB8WcsjN/AfouSIJ7qBe0vb
joIoce+jw6duMNTylsNwfpf5d3nWMV63LckaH88Dt3CT+aHlphtG2nLbavUqeng1ioJ8/cPvTJYG
Yi17lzNG3b/vGG7Ry7KWz+cRnOJdyw0wWNbylBH3/cMRV4cUtPY/eJYQ7THs+91Sv7h3vc4EVBsM
r+wDX6BPFEZ+d0U2wFBp0+G97x55ESQBiUikLUdF9+M1uD1Zs1dPfVMDhZM2jIH8brXbv3nt9kQQ
sv/By+fFmyj30yfD3MCWZB/72vXDjvdogUDydunhdsP7/dvXm3kDL5E3nabuHY3p8yzrzOkWvSNt
37/z/IXbbbRtsCHyptkL0ijrzOwWcSFvO019/sVxxze1Ff0/YT3Kk2PTokwubToKsyMfIsiuHHnL
N/MfCZJ+3dFuKnmyD30z37rdfauFV8sbLl5N3XWcen53W8e+KDv9CfuX8ySddzwV1CyimvMnjF/P
S/+us41hXBRJ/oTxb1Gy2luqXUqTeZc2HSWZ92rkJhE7ZXe6kG9R93d8uQu/qW8wdlfHa7+prss+
/63nd0e8SUJLm10FRCTdUw35bZHZlTadzBfHXAZ1/7Ks4bfzMEx3wdY9Oia0uVhZ8++96H7+6iJ9
src1pXFZ8x+i/BcTsc2i/pkbPJ2IwjwZBFnzHxn9eZrOOyFFm/qTt112T5Vti5es3U+Z6+3fXPgU
MMwiRydr9vM8WbOz7Q3VlhtwobTl59SSmkKsrOkvLvsO4nPdpUmlSWTtpI3/L6mnA8qTl6RKvvyO
SlrWNtLNDMx+EOqv2WTxfj8qz2WaHglEnuaf9rQoz/23bnJN/MVdMHeTv/8LAAD//w==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223836</xdr:colOff>
      <xdr:row>4</xdr:row>
      <xdr:rowOff>33337</xdr:rowOff>
    </xdr:from>
    <xdr:to>
      <xdr:col>11</xdr:col>
      <xdr:colOff>380999</xdr:colOff>
      <xdr:row>18</xdr:row>
      <xdr:rowOff>109537</xdr:rowOff>
    </xdr:to>
    <xdr:graphicFrame macro="">
      <xdr:nvGraphicFramePr>
        <xdr:cNvPr id="2" name="Chart 1">
          <a:extLst>
            <a:ext uri="{FF2B5EF4-FFF2-40B4-BE49-F238E27FC236}">
              <a16:creationId xmlns:a16="http://schemas.microsoft.com/office/drawing/2014/main" id="{F6B8F33D-D146-409B-88DB-68C62436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3</xdr:row>
      <xdr:rowOff>157162</xdr:rowOff>
    </xdr:from>
    <xdr:to>
      <xdr:col>14</xdr:col>
      <xdr:colOff>152400</xdr:colOff>
      <xdr:row>18</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B78D0B-44E9-4073-95B4-52441C017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7286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190500</xdr:colOff>
      <xdr:row>2</xdr:row>
      <xdr:rowOff>85725</xdr:rowOff>
    </xdr:from>
    <xdr:to>
      <xdr:col>9</xdr:col>
      <xdr:colOff>190500</xdr:colOff>
      <xdr:row>15</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477C683-D2A9-4513-BD70-E119FD0870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4</xdr:row>
      <xdr:rowOff>180975</xdr:rowOff>
    </xdr:from>
    <xdr:to>
      <xdr:col>10</xdr:col>
      <xdr:colOff>57150</xdr:colOff>
      <xdr:row>18</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A0B90E7-F037-4EDF-85C0-0604C4DCD92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7</xdr:row>
      <xdr:rowOff>85725</xdr:rowOff>
    </xdr:from>
    <xdr:to>
      <xdr:col>10</xdr:col>
      <xdr:colOff>533400</xdr:colOff>
      <xdr:row>20</xdr:row>
      <xdr:rowOff>133350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6FB091B-E37B-41B2-8AC2-C14FBCE2E3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357187</xdr:colOff>
      <xdr:row>4</xdr:row>
      <xdr:rowOff>33337</xdr:rowOff>
    </xdr:from>
    <xdr:to>
      <xdr:col>11</xdr:col>
      <xdr:colOff>52387</xdr:colOff>
      <xdr:row>18</xdr:row>
      <xdr:rowOff>109537</xdr:rowOff>
    </xdr:to>
    <xdr:graphicFrame macro="">
      <xdr:nvGraphicFramePr>
        <xdr:cNvPr id="2" name="Chart 1">
          <a:extLst>
            <a:ext uri="{FF2B5EF4-FFF2-40B4-BE49-F238E27FC236}">
              <a16:creationId xmlns:a16="http://schemas.microsoft.com/office/drawing/2014/main" id="{45993107-7E42-4557-8222-825B6E5B2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142875</xdr:colOff>
      <xdr:row>35</xdr:row>
      <xdr:rowOff>157162</xdr:rowOff>
    </xdr:from>
    <xdr:to>
      <xdr:col>13</xdr:col>
      <xdr:colOff>447675</xdr:colOff>
      <xdr:row>50</xdr:row>
      <xdr:rowOff>42862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B5B4B80-A16B-4DE7-9885-2E2E973EEF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68246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2" name="Chart 1">
          <a:extLst>
            <a:ext uri="{FF2B5EF4-FFF2-40B4-BE49-F238E27FC236}">
              <a16:creationId xmlns:a16="http://schemas.microsoft.com/office/drawing/2014/main" id="{78416B4E-8E61-430E-89F1-782B3DEAA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42861</xdr:rowOff>
    </xdr:from>
    <xdr:to>
      <xdr:col>2</xdr:col>
      <xdr:colOff>42861</xdr:colOff>
      <xdr:row>22</xdr:row>
      <xdr:rowOff>133350</xdr:rowOff>
    </xdr:to>
    <xdr:graphicFrame macro="">
      <xdr:nvGraphicFramePr>
        <xdr:cNvPr id="3" name="Chart 2">
          <a:extLst>
            <a:ext uri="{FF2B5EF4-FFF2-40B4-BE49-F238E27FC236}">
              <a16:creationId xmlns:a16="http://schemas.microsoft.com/office/drawing/2014/main" id="{CBF4866F-52A9-4458-865F-87BB2B467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242888</xdr:colOff>
      <xdr:row>19</xdr:row>
      <xdr:rowOff>38100</xdr:rowOff>
    </xdr:from>
    <xdr:to>
      <xdr:col>4</xdr:col>
      <xdr:colOff>419101</xdr:colOff>
      <xdr:row>22</xdr:row>
      <xdr:rowOff>0</xdr:rowOff>
    </xdr:to>
    <xdr:graphicFrame macro="">
      <xdr:nvGraphicFramePr>
        <xdr:cNvPr id="2" name="Chart 1">
          <a:extLst>
            <a:ext uri="{FF2B5EF4-FFF2-40B4-BE49-F238E27FC236}">
              <a16:creationId xmlns:a16="http://schemas.microsoft.com/office/drawing/2014/main" id="{F3C47FC8-9B48-4A6C-88C2-C8BD0E7E5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23813</xdr:colOff>
      <xdr:row>20</xdr:row>
      <xdr:rowOff>38100</xdr:rowOff>
    </xdr:from>
    <xdr:to>
      <xdr:col>7</xdr:col>
      <xdr:colOff>552451</xdr:colOff>
      <xdr:row>22</xdr:row>
      <xdr:rowOff>176212</xdr:rowOff>
    </xdr:to>
    <xdr:graphicFrame macro="">
      <xdr:nvGraphicFramePr>
        <xdr:cNvPr id="4" name="Chart 3">
          <a:extLst>
            <a:ext uri="{FF2B5EF4-FFF2-40B4-BE49-F238E27FC236}">
              <a16:creationId xmlns:a16="http://schemas.microsoft.com/office/drawing/2014/main" id="{D89BDA63-2414-4EB9-AF13-C07DA0098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433388</xdr:colOff>
      <xdr:row>20</xdr:row>
      <xdr:rowOff>47625</xdr:rowOff>
    </xdr:from>
    <xdr:to>
      <xdr:col>10</xdr:col>
      <xdr:colOff>962026</xdr:colOff>
      <xdr:row>22</xdr:row>
      <xdr:rowOff>138111</xdr:rowOff>
    </xdr:to>
    <xdr:graphicFrame macro="">
      <xdr:nvGraphicFramePr>
        <xdr:cNvPr id="5" name="Chart 4">
          <a:extLst>
            <a:ext uri="{FF2B5EF4-FFF2-40B4-BE49-F238E27FC236}">
              <a16:creationId xmlns:a16="http://schemas.microsoft.com/office/drawing/2014/main" id="{E854AD13-BDBF-4EC0-8747-51B22EEAB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20</xdr:row>
      <xdr:rowOff>95249</xdr:rowOff>
    </xdr:from>
    <xdr:to>
      <xdr:col>13</xdr:col>
      <xdr:colOff>1028700</xdr:colOff>
      <xdr:row>22</xdr:row>
      <xdr:rowOff>166686</xdr:rowOff>
    </xdr:to>
    <xdr:graphicFrame macro="">
      <xdr:nvGraphicFramePr>
        <xdr:cNvPr id="6" name="Chart 5">
          <a:extLst>
            <a:ext uri="{FF2B5EF4-FFF2-40B4-BE49-F238E27FC236}">
              <a16:creationId xmlns:a16="http://schemas.microsoft.com/office/drawing/2014/main" id="{CEED4127-77CD-460D-ADFB-477E93986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a:gradFill>
          <a:gsLst>
            <a:gs pos="0">
              <a:schemeClr val="tx1">
                <a:lumMod val="85000"/>
                <a:lumOff val="15000"/>
                <a:alpha val="80000"/>
              </a:schemeClr>
            </a:gs>
            <a:gs pos="100000">
              <a:schemeClr val="tx1">
                <a:lumMod val="65000"/>
                <a:lumOff val="35000"/>
                <a:alpha val="75000"/>
              </a:schemeClr>
            </a:gs>
          </a:gsLst>
          <a:lin ang="5400000" scaled="1"/>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29991" cy="1383567"/>
              <a:chOff x="152400" y="459938"/>
              <a:chExt cx="2699288"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84687" y="714374"/>
                <a:ext cx="2667001" cy="1104901"/>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a:solidFill>
                    <a:schemeClr val="bg1"/>
                  </a:solidFill>
                  <a:latin typeface="Leto Black"/>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rPr>
                  <a:t>v</a:t>
                </a: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95250</xdr:colOff>
      <xdr:row>6</xdr:row>
      <xdr:rowOff>85725</xdr:rowOff>
    </xdr:from>
    <xdr:to>
      <xdr:col>3</xdr:col>
      <xdr:colOff>80961</xdr:colOff>
      <xdr:row>9</xdr:row>
      <xdr:rowOff>14289</xdr:rowOff>
    </xdr:to>
    <xdr:graphicFrame macro="">
      <xdr:nvGraphicFramePr>
        <xdr:cNvPr id="39" name="Chart 38">
          <a:extLst>
            <a:ext uri="{FF2B5EF4-FFF2-40B4-BE49-F238E27FC236}">
              <a16:creationId xmlns:a16="http://schemas.microsoft.com/office/drawing/2014/main" id="{FE3C58B6-1861-4ACE-9F7B-03DEBEA03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8</xdr:row>
      <xdr:rowOff>95250</xdr:rowOff>
    </xdr:from>
    <xdr:to>
      <xdr:col>4</xdr:col>
      <xdr:colOff>85725</xdr:colOff>
      <xdr:row>9</xdr:row>
      <xdr:rowOff>180974</xdr:rowOff>
    </xdr:to>
    <xdr:sp macro="" textlink="">
      <xdr:nvSpPr>
        <xdr:cNvPr id="40" name="Rectangle: Rounded Corners 39">
          <a:extLst>
            <a:ext uri="{FF2B5EF4-FFF2-40B4-BE49-F238E27FC236}">
              <a16:creationId xmlns:a16="http://schemas.microsoft.com/office/drawing/2014/main" id="{0089F0DF-1972-4760-B6C1-A8C80DD54958}"/>
            </a:ext>
          </a:extLst>
        </xdr:cNvPr>
        <xdr:cNvSpPr/>
      </xdr:nvSpPr>
      <xdr:spPr>
        <a:xfrm>
          <a:off x="247650" y="1543050"/>
          <a:ext cx="2162175" cy="2666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 GROWTH</a:t>
          </a:r>
        </a:p>
      </xdr:txBody>
    </xdr:sp>
    <xdr:clientData/>
  </xdr:twoCellAnchor>
  <xdr:twoCellAnchor>
    <xdr:from>
      <xdr:col>0</xdr:col>
      <xdr:colOff>285750</xdr:colOff>
      <xdr:row>4</xdr:row>
      <xdr:rowOff>0</xdr:rowOff>
    </xdr:from>
    <xdr:to>
      <xdr:col>4</xdr:col>
      <xdr:colOff>104775</xdr:colOff>
      <xdr:row>5</xdr:row>
      <xdr:rowOff>95250</xdr:rowOff>
    </xdr:to>
    <xdr:sp macro="" textlink="kpi!B17">
      <xdr:nvSpPr>
        <xdr:cNvPr id="41" name="Rectangle: Rounded Corners 40">
          <a:extLst>
            <a:ext uri="{FF2B5EF4-FFF2-40B4-BE49-F238E27FC236}">
              <a16:creationId xmlns:a16="http://schemas.microsoft.com/office/drawing/2014/main" id="{8E6C8C7D-AECB-43C7-ACBF-5F84F324C83D}"/>
            </a:ext>
          </a:extLst>
        </xdr:cNvPr>
        <xdr:cNvSpPr/>
      </xdr:nvSpPr>
      <xdr:spPr>
        <a:xfrm>
          <a:off x="285750" y="723900"/>
          <a:ext cx="2143125" cy="2762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AFF17F9-BFA0-44DD-AFA6-70650D142982}" type="TxLink">
            <a:rPr lang="en-US" sz="1400" b="1" i="0" u="none" strike="noStrike">
              <a:solidFill>
                <a:schemeClr val="bg1"/>
              </a:solidFill>
              <a:latin typeface="Calibri"/>
              <a:cs typeface="Calibri"/>
            </a:rPr>
            <a:pPr algn="ctr"/>
            <a:t> $2,297,200.86 </a:t>
          </a:fld>
          <a:endParaRPr lang="en-US"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180974</xdr:colOff>
          <xdr:row>8</xdr:row>
          <xdr:rowOff>148828</xdr:rowOff>
        </xdr:from>
        <xdr:to>
          <xdr:col>4</xdr:col>
          <xdr:colOff>19050</xdr:colOff>
          <xdr:row>10</xdr:row>
          <xdr:rowOff>31353</xdr:rowOff>
        </xdr:to>
        <xdr:pic>
          <xdr:nvPicPr>
            <xdr:cNvPr id="46" name="Picture 45">
              <a:extLst>
                <a:ext uri="{FF2B5EF4-FFF2-40B4-BE49-F238E27FC236}">
                  <a16:creationId xmlns:a16="http://schemas.microsoft.com/office/drawing/2014/main" id="{A86C5A04-694C-4A86-B117-FE175E5A623D}"/>
                </a:ext>
              </a:extLst>
            </xdr:cNvPr>
            <xdr:cNvPicPr>
              <a:picLocks noChangeAspect="1" noChangeArrowheads="1"/>
              <a:extLst>
                <a:ext uri="{84589F7E-364E-4C9E-8A38-B11213B215E9}">
                  <a14:cameraTool cellRange="'kpi  yoy'!$I$8" spid="_x0000_s7227"/>
                </a:ext>
              </a:extLst>
            </xdr:cNvPicPr>
          </xdr:nvPicPr>
          <xdr:blipFill>
            <a:blip xmlns:r="http://schemas.openxmlformats.org/officeDocument/2006/relationships" r:embed="rId2"/>
            <a:srcRect/>
            <a:stretch>
              <a:fillRect/>
            </a:stretch>
          </xdr:blipFill>
          <xdr:spPr bwMode="auto">
            <a:xfrm>
              <a:off x="1343024" y="1596628"/>
              <a:ext cx="1000126" cy="2444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381000</xdr:colOff>
      <xdr:row>4</xdr:row>
      <xdr:rowOff>9525</xdr:rowOff>
    </xdr:from>
    <xdr:to>
      <xdr:col>12</xdr:col>
      <xdr:colOff>200025</xdr:colOff>
      <xdr:row>5</xdr:row>
      <xdr:rowOff>104775</xdr:rowOff>
    </xdr:to>
    <xdr:sp macro="" textlink="kpi!H17">
      <xdr:nvSpPr>
        <xdr:cNvPr id="62" name="Rectangle: Rounded Corners 61">
          <a:extLst>
            <a:ext uri="{FF2B5EF4-FFF2-40B4-BE49-F238E27FC236}">
              <a16:creationId xmlns:a16="http://schemas.microsoft.com/office/drawing/2014/main" id="{20E83C4F-0EE2-4E13-ABE6-A408FFD88EA2}"/>
            </a:ext>
          </a:extLst>
        </xdr:cNvPr>
        <xdr:cNvSpPr/>
      </xdr:nvSpPr>
      <xdr:spPr>
        <a:xfrm>
          <a:off x="5029200" y="733425"/>
          <a:ext cx="2143125" cy="2762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C3E0E36-B62F-48C4-8FDC-BE2D0020FDD2}" type="TxLink">
            <a:rPr lang="en-US" sz="1400" b="1" i="0" u="none" strike="noStrike">
              <a:solidFill>
                <a:schemeClr val="bg1"/>
              </a:solidFill>
              <a:latin typeface="Calibri"/>
              <a:cs typeface="Calibri"/>
            </a:rPr>
            <a:pPr algn="ctr"/>
            <a:t># 37873</a:t>
          </a:fld>
          <a:endParaRPr lang="en-US" sz="1800" b="1">
            <a:solidFill>
              <a:schemeClr val="bg1"/>
            </a:solidFill>
          </a:endParaRPr>
        </a:p>
      </xdr:txBody>
    </xdr:sp>
    <xdr:clientData/>
  </xdr:twoCellAnchor>
  <xdr:twoCellAnchor>
    <xdr:from>
      <xdr:col>12</xdr:col>
      <xdr:colOff>390525</xdr:colOff>
      <xdr:row>4</xdr:row>
      <xdr:rowOff>0</xdr:rowOff>
    </xdr:from>
    <xdr:to>
      <xdr:col>16</xdr:col>
      <xdr:colOff>209550</xdr:colOff>
      <xdr:row>5</xdr:row>
      <xdr:rowOff>95250</xdr:rowOff>
    </xdr:to>
    <xdr:sp macro="" textlink="kpi!K17">
      <xdr:nvSpPr>
        <xdr:cNvPr id="63" name="Rectangle: Rounded Corners 62">
          <a:extLst>
            <a:ext uri="{FF2B5EF4-FFF2-40B4-BE49-F238E27FC236}">
              <a16:creationId xmlns:a16="http://schemas.microsoft.com/office/drawing/2014/main" id="{B6EE1272-BD31-4D35-875F-EB7695D17E31}"/>
            </a:ext>
          </a:extLst>
        </xdr:cNvPr>
        <xdr:cNvSpPr/>
      </xdr:nvSpPr>
      <xdr:spPr>
        <a:xfrm>
          <a:off x="7362825" y="723900"/>
          <a:ext cx="2143125" cy="2762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2D2FCB3-BFAE-4AD9-8B81-DB2583D2FA65}" type="TxLink">
            <a:rPr lang="en-US" sz="1400" b="1" i="0" u="none" strike="noStrike">
              <a:solidFill>
                <a:schemeClr val="bg1"/>
              </a:solidFill>
              <a:latin typeface="Calibri"/>
              <a:cs typeface="Calibri"/>
            </a:rPr>
            <a:pPr algn="ctr"/>
            <a:t># 9994</a:t>
          </a:fld>
          <a:endParaRPr lang="en-US" sz="1800" b="1">
            <a:solidFill>
              <a:schemeClr val="bg1"/>
            </a:solidFill>
          </a:endParaRPr>
        </a:p>
      </xdr:txBody>
    </xdr:sp>
    <xdr:clientData/>
  </xdr:twoCellAnchor>
  <xdr:twoCellAnchor>
    <xdr:from>
      <xdr:col>16</xdr:col>
      <xdr:colOff>371475</xdr:colOff>
      <xdr:row>3</xdr:row>
      <xdr:rowOff>161925</xdr:rowOff>
    </xdr:from>
    <xdr:to>
      <xdr:col>20</xdr:col>
      <xdr:colOff>190500</xdr:colOff>
      <xdr:row>5</xdr:row>
      <xdr:rowOff>76200</xdr:rowOff>
    </xdr:to>
    <xdr:sp macro="" textlink="kpi!N17">
      <xdr:nvSpPr>
        <xdr:cNvPr id="64" name="Rectangle: Rounded Corners 63">
          <a:extLst>
            <a:ext uri="{FF2B5EF4-FFF2-40B4-BE49-F238E27FC236}">
              <a16:creationId xmlns:a16="http://schemas.microsoft.com/office/drawing/2014/main" id="{2C407B8C-4872-4DBD-AD08-7F4E1922F8B6}"/>
            </a:ext>
          </a:extLst>
        </xdr:cNvPr>
        <xdr:cNvSpPr/>
      </xdr:nvSpPr>
      <xdr:spPr>
        <a:xfrm>
          <a:off x="9667875" y="704850"/>
          <a:ext cx="2143125" cy="2762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D161A42-6FA6-450C-9E29-5A344CD175AE}" type="TxLink">
            <a:rPr lang="en-US" sz="1400" b="1" i="0" u="none" strike="noStrike">
              <a:solidFill>
                <a:schemeClr val="bg1"/>
              </a:solidFill>
              <a:latin typeface="Calibri"/>
              <a:cs typeface="Calibri"/>
            </a:rPr>
            <a:pPr algn="ctr"/>
            <a:t>12.47%</a:t>
          </a:fld>
          <a:endParaRPr lang="en-US" sz="1800" b="1">
            <a:solidFill>
              <a:schemeClr val="bg1"/>
            </a:solidFill>
          </a:endParaRPr>
        </a:p>
      </xdr:txBody>
    </xdr:sp>
    <xdr:clientData/>
  </xdr:twoCellAnchor>
  <xdr:twoCellAnchor>
    <xdr:from>
      <xdr:col>4</xdr:col>
      <xdr:colOff>342900</xdr:colOff>
      <xdr:row>3</xdr:row>
      <xdr:rowOff>152400</xdr:rowOff>
    </xdr:from>
    <xdr:to>
      <xdr:col>8</xdr:col>
      <xdr:colOff>161925</xdr:colOff>
      <xdr:row>5</xdr:row>
      <xdr:rowOff>66675</xdr:rowOff>
    </xdr:to>
    <xdr:sp macro="" textlink="kpi!E17">
      <xdr:nvSpPr>
        <xdr:cNvPr id="65" name="Rectangle: Rounded Corners 64">
          <a:extLst>
            <a:ext uri="{FF2B5EF4-FFF2-40B4-BE49-F238E27FC236}">
              <a16:creationId xmlns:a16="http://schemas.microsoft.com/office/drawing/2014/main" id="{53E2D6F5-54B9-4424-8348-547249D8803B}"/>
            </a:ext>
          </a:extLst>
        </xdr:cNvPr>
        <xdr:cNvSpPr/>
      </xdr:nvSpPr>
      <xdr:spPr>
        <a:xfrm>
          <a:off x="2667000" y="695325"/>
          <a:ext cx="2143125" cy="2762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55A9302-C9C2-4950-B939-326709D046B5}" type="TxLink">
            <a:rPr lang="en-US" sz="1400" b="1" i="0" u="none" strike="noStrike">
              <a:solidFill>
                <a:schemeClr val="bg1"/>
              </a:solidFill>
              <a:latin typeface="Leto Black"/>
              <a:cs typeface="Calibri"/>
            </a:rPr>
            <a:pPr algn="ctr"/>
            <a:t> $286,397.02 </a:t>
          </a:fld>
          <a:endParaRPr lang="en-US" sz="1800" b="1">
            <a:solidFill>
              <a:schemeClr val="bg1"/>
            </a:solidFill>
            <a:latin typeface="Leto Black"/>
          </a:endParaRPr>
        </a:p>
      </xdr:txBody>
    </xdr:sp>
    <xdr:clientData/>
  </xdr:twoCellAnchor>
  <xdr:twoCellAnchor>
    <xdr:from>
      <xdr:col>4</xdr:col>
      <xdr:colOff>247650</xdr:colOff>
      <xdr:row>8</xdr:row>
      <xdr:rowOff>95250</xdr:rowOff>
    </xdr:from>
    <xdr:to>
      <xdr:col>8</xdr:col>
      <xdr:colOff>85725</xdr:colOff>
      <xdr:row>9</xdr:row>
      <xdr:rowOff>180974</xdr:rowOff>
    </xdr:to>
    <xdr:sp macro="" textlink="">
      <xdr:nvSpPr>
        <xdr:cNvPr id="66" name="Rectangle: Rounded Corners 65">
          <a:extLst>
            <a:ext uri="{FF2B5EF4-FFF2-40B4-BE49-F238E27FC236}">
              <a16:creationId xmlns:a16="http://schemas.microsoft.com/office/drawing/2014/main" id="{C2CCF363-7814-4E48-83DD-DA4FF49D6BE3}"/>
            </a:ext>
          </a:extLst>
        </xdr:cNvPr>
        <xdr:cNvSpPr/>
      </xdr:nvSpPr>
      <xdr:spPr>
        <a:xfrm>
          <a:off x="2571750" y="1543050"/>
          <a:ext cx="2162175" cy="2666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 GROWTH</a:t>
          </a:r>
        </a:p>
      </xdr:txBody>
    </xdr:sp>
    <xdr:clientData/>
  </xdr:twoCellAnchor>
  <xdr:twoCellAnchor>
    <xdr:from>
      <xdr:col>8</xdr:col>
      <xdr:colOff>400050</xdr:colOff>
      <xdr:row>8</xdr:row>
      <xdr:rowOff>57150</xdr:rowOff>
    </xdr:from>
    <xdr:to>
      <xdr:col>12</xdr:col>
      <xdr:colOff>238125</xdr:colOff>
      <xdr:row>9</xdr:row>
      <xdr:rowOff>142874</xdr:rowOff>
    </xdr:to>
    <xdr:sp macro="" textlink="">
      <xdr:nvSpPr>
        <xdr:cNvPr id="67" name="Rectangle: Rounded Corners 66">
          <a:extLst>
            <a:ext uri="{FF2B5EF4-FFF2-40B4-BE49-F238E27FC236}">
              <a16:creationId xmlns:a16="http://schemas.microsoft.com/office/drawing/2014/main" id="{68919E9E-1686-4509-B8CB-B901227AF5D6}"/>
            </a:ext>
          </a:extLst>
        </xdr:cNvPr>
        <xdr:cNvSpPr/>
      </xdr:nvSpPr>
      <xdr:spPr>
        <a:xfrm>
          <a:off x="5048250" y="1504950"/>
          <a:ext cx="2162175" cy="2666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 GROWTH</a:t>
          </a:r>
        </a:p>
      </xdr:txBody>
    </xdr:sp>
    <xdr:clientData/>
  </xdr:twoCellAnchor>
  <xdr:twoCellAnchor>
    <xdr:from>
      <xdr:col>12</xdr:col>
      <xdr:colOff>390525</xdr:colOff>
      <xdr:row>8</xdr:row>
      <xdr:rowOff>47625</xdr:rowOff>
    </xdr:from>
    <xdr:to>
      <xdr:col>16</xdr:col>
      <xdr:colOff>228600</xdr:colOff>
      <xdr:row>9</xdr:row>
      <xdr:rowOff>133349</xdr:rowOff>
    </xdr:to>
    <xdr:sp macro="" textlink="">
      <xdr:nvSpPr>
        <xdr:cNvPr id="68" name="Rectangle: Rounded Corners 67">
          <a:extLst>
            <a:ext uri="{FF2B5EF4-FFF2-40B4-BE49-F238E27FC236}">
              <a16:creationId xmlns:a16="http://schemas.microsoft.com/office/drawing/2014/main" id="{2E7A0C51-11F9-484E-8163-1DCE958A6988}"/>
            </a:ext>
          </a:extLst>
        </xdr:cNvPr>
        <xdr:cNvSpPr/>
      </xdr:nvSpPr>
      <xdr:spPr>
        <a:xfrm>
          <a:off x="7362825" y="1495425"/>
          <a:ext cx="2162175" cy="2666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 GROWTH</a:t>
          </a:r>
        </a:p>
      </xdr:txBody>
    </xdr:sp>
    <xdr:clientData/>
  </xdr:twoCellAnchor>
  <xdr:twoCellAnchor>
    <xdr:from>
      <xdr:col>16</xdr:col>
      <xdr:colOff>457200</xdr:colOff>
      <xdr:row>8</xdr:row>
      <xdr:rowOff>47625</xdr:rowOff>
    </xdr:from>
    <xdr:to>
      <xdr:col>20</xdr:col>
      <xdr:colOff>295275</xdr:colOff>
      <xdr:row>9</xdr:row>
      <xdr:rowOff>133349</xdr:rowOff>
    </xdr:to>
    <xdr:sp macro="" textlink="">
      <xdr:nvSpPr>
        <xdr:cNvPr id="69" name="Rectangle: Rounded Corners 68">
          <a:extLst>
            <a:ext uri="{FF2B5EF4-FFF2-40B4-BE49-F238E27FC236}">
              <a16:creationId xmlns:a16="http://schemas.microsoft.com/office/drawing/2014/main" id="{802F2154-8AF3-4E17-8377-31B811DE846F}"/>
            </a:ext>
          </a:extLst>
        </xdr:cNvPr>
        <xdr:cNvSpPr/>
      </xdr:nvSpPr>
      <xdr:spPr>
        <a:xfrm>
          <a:off x="9753600" y="1495425"/>
          <a:ext cx="2162175" cy="2666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 GROWTH</a:t>
          </a:r>
        </a:p>
      </xdr:txBody>
    </xdr:sp>
    <xdr:clientData/>
  </xdr:twoCellAnchor>
  <xdr:twoCellAnchor>
    <xdr:from>
      <xdr:col>4</xdr:col>
      <xdr:colOff>361950</xdr:colOff>
      <xdr:row>5</xdr:row>
      <xdr:rowOff>76200</xdr:rowOff>
    </xdr:from>
    <xdr:to>
      <xdr:col>8</xdr:col>
      <xdr:colOff>9525</xdr:colOff>
      <xdr:row>8</xdr:row>
      <xdr:rowOff>28575</xdr:rowOff>
    </xdr:to>
    <xdr:graphicFrame macro="">
      <xdr:nvGraphicFramePr>
        <xdr:cNvPr id="70" name="Chart 69">
          <a:extLst>
            <a:ext uri="{FF2B5EF4-FFF2-40B4-BE49-F238E27FC236}">
              <a16:creationId xmlns:a16="http://schemas.microsoft.com/office/drawing/2014/main" id="{3269E650-13ED-42D3-98B4-04E65DDCE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400050</xdr:colOff>
      <xdr:row>5</xdr:row>
      <xdr:rowOff>85725</xdr:rowOff>
    </xdr:from>
    <xdr:to>
      <xdr:col>12</xdr:col>
      <xdr:colOff>219075</xdr:colOff>
      <xdr:row>7</xdr:row>
      <xdr:rowOff>171450</xdr:rowOff>
    </xdr:to>
    <xdr:graphicFrame macro="">
      <xdr:nvGraphicFramePr>
        <xdr:cNvPr id="71" name="Chart 70">
          <a:extLst>
            <a:ext uri="{FF2B5EF4-FFF2-40B4-BE49-F238E27FC236}">
              <a16:creationId xmlns:a16="http://schemas.microsoft.com/office/drawing/2014/main" id="{EC57C5B2-43FA-47AC-BF09-DF0075ECD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495301</xdr:colOff>
      <xdr:row>5</xdr:row>
      <xdr:rowOff>95250</xdr:rowOff>
    </xdr:from>
    <xdr:to>
      <xdr:col>16</xdr:col>
      <xdr:colOff>104775</xdr:colOff>
      <xdr:row>8</xdr:row>
      <xdr:rowOff>23811</xdr:rowOff>
    </xdr:to>
    <xdr:graphicFrame macro="">
      <xdr:nvGraphicFramePr>
        <xdr:cNvPr id="72" name="Chart 71">
          <a:extLst>
            <a:ext uri="{FF2B5EF4-FFF2-40B4-BE49-F238E27FC236}">
              <a16:creationId xmlns:a16="http://schemas.microsoft.com/office/drawing/2014/main" id="{9BC47F38-B2C5-41DC-A833-732ED8822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5</xdr:row>
      <xdr:rowOff>85725</xdr:rowOff>
    </xdr:from>
    <xdr:to>
      <xdr:col>20</xdr:col>
      <xdr:colOff>95250</xdr:colOff>
      <xdr:row>7</xdr:row>
      <xdr:rowOff>176212</xdr:rowOff>
    </xdr:to>
    <xdr:graphicFrame macro="">
      <xdr:nvGraphicFramePr>
        <xdr:cNvPr id="73" name="Chart 72">
          <a:extLst>
            <a:ext uri="{FF2B5EF4-FFF2-40B4-BE49-F238E27FC236}">
              <a16:creationId xmlns:a16="http://schemas.microsoft.com/office/drawing/2014/main" id="{05E44194-6D0A-4A8C-8640-1D513365F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219075</xdr:colOff>
          <xdr:row>8</xdr:row>
          <xdr:rowOff>142875</xdr:rowOff>
        </xdr:from>
        <xdr:to>
          <xdr:col>7</xdr:col>
          <xdr:colOff>495300</xdr:colOff>
          <xdr:row>10</xdr:row>
          <xdr:rowOff>30956</xdr:rowOff>
        </xdr:to>
        <xdr:pic>
          <xdr:nvPicPr>
            <xdr:cNvPr id="75" name="Picture 74">
              <a:extLst>
                <a:ext uri="{FF2B5EF4-FFF2-40B4-BE49-F238E27FC236}">
                  <a16:creationId xmlns:a16="http://schemas.microsoft.com/office/drawing/2014/main" id="{D4D01BDF-C1AD-4DD2-8003-494EFB2E829D}"/>
                </a:ext>
              </a:extLst>
            </xdr:cNvPr>
            <xdr:cNvPicPr>
              <a:picLocks noChangeAspect="1" noChangeArrowheads="1"/>
              <a:extLst>
                <a:ext uri="{84589F7E-364E-4C9E-8A38-B11213B215E9}">
                  <a14:cameraTool cellRange="'kpi  yoy'!$J$8" spid="_x0000_s7228"/>
                </a:ext>
              </a:extLst>
            </xdr:cNvPicPr>
          </xdr:nvPicPr>
          <xdr:blipFill>
            <a:blip xmlns:r="http://schemas.openxmlformats.org/officeDocument/2006/relationships" r:embed="rId7"/>
            <a:srcRect/>
            <a:stretch>
              <a:fillRect/>
            </a:stretch>
          </xdr:blipFill>
          <xdr:spPr bwMode="auto">
            <a:xfrm>
              <a:off x="3705225" y="1590675"/>
              <a:ext cx="857250" cy="2500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8</xdr:row>
          <xdr:rowOff>133350</xdr:rowOff>
        </xdr:from>
        <xdr:to>
          <xdr:col>12</xdr:col>
          <xdr:colOff>114300</xdr:colOff>
          <xdr:row>10</xdr:row>
          <xdr:rowOff>38100</xdr:rowOff>
        </xdr:to>
        <xdr:pic>
          <xdr:nvPicPr>
            <xdr:cNvPr id="78" name="Picture 77">
              <a:extLst>
                <a:ext uri="{FF2B5EF4-FFF2-40B4-BE49-F238E27FC236}">
                  <a16:creationId xmlns:a16="http://schemas.microsoft.com/office/drawing/2014/main" id="{BDDD3AB1-96E3-4D47-B58A-B1030352ACF9}"/>
                </a:ext>
              </a:extLst>
            </xdr:cNvPr>
            <xdr:cNvPicPr>
              <a:picLocks noChangeAspect="1" noChangeArrowheads="1"/>
              <a:extLst>
                <a:ext uri="{84589F7E-364E-4C9E-8A38-B11213B215E9}">
                  <a14:cameraTool cellRange="'kpi  yoy'!$K$8" spid="_x0000_s7229"/>
                </a:ext>
              </a:extLst>
            </xdr:cNvPicPr>
          </xdr:nvPicPr>
          <xdr:blipFill>
            <a:blip xmlns:r="http://schemas.openxmlformats.org/officeDocument/2006/relationships" r:embed="rId8"/>
            <a:srcRect/>
            <a:stretch>
              <a:fillRect/>
            </a:stretch>
          </xdr:blipFill>
          <xdr:spPr bwMode="auto">
            <a:xfrm>
              <a:off x="6086475" y="1581150"/>
              <a:ext cx="1000125"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295275</xdr:colOff>
          <xdr:row>8</xdr:row>
          <xdr:rowOff>123825</xdr:rowOff>
        </xdr:from>
        <xdr:to>
          <xdr:col>16</xdr:col>
          <xdr:colOff>104775</xdr:colOff>
          <xdr:row>10</xdr:row>
          <xdr:rowOff>794</xdr:rowOff>
        </xdr:to>
        <xdr:pic>
          <xdr:nvPicPr>
            <xdr:cNvPr id="80" name="Picture 79">
              <a:extLst>
                <a:ext uri="{FF2B5EF4-FFF2-40B4-BE49-F238E27FC236}">
                  <a16:creationId xmlns:a16="http://schemas.microsoft.com/office/drawing/2014/main" id="{3F7D0682-BD72-4855-9CE1-F6C067C91D8D}"/>
                </a:ext>
              </a:extLst>
            </xdr:cNvPr>
            <xdr:cNvPicPr>
              <a:picLocks noChangeAspect="1" noChangeArrowheads="1"/>
              <a:extLst>
                <a:ext uri="{84589F7E-364E-4C9E-8A38-B11213B215E9}">
                  <a14:cameraTool cellRange="'kpi  yoy'!$L$8" spid="_x0000_s7230"/>
                </a:ext>
              </a:extLst>
            </xdr:cNvPicPr>
          </xdr:nvPicPr>
          <xdr:blipFill>
            <a:blip xmlns:r="http://schemas.openxmlformats.org/officeDocument/2006/relationships" r:embed="rId9"/>
            <a:srcRect/>
            <a:stretch>
              <a:fillRect/>
            </a:stretch>
          </xdr:blipFill>
          <xdr:spPr bwMode="auto">
            <a:xfrm>
              <a:off x="8429625" y="1571625"/>
              <a:ext cx="971550" cy="2389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380999</xdr:colOff>
          <xdr:row>8</xdr:row>
          <xdr:rowOff>104775</xdr:rowOff>
        </xdr:from>
        <xdr:to>
          <xdr:col>20</xdr:col>
          <xdr:colOff>123824</xdr:colOff>
          <xdr:row>10</xdr:row>
          <xdr:rowOff>22272</xdr:rowOff>
        </xdr:to>
        <xdr:pic>
          <xdr:nvPicPr>
            <xdr:cNvPr id="82" name="Picture 81">
              <a:extLst>
                <a:ext uri="{FF2B5EF4-FFF2-40B4-BE49-F238E27FC236}">
                  <a16:creationId xmlns:a16="http://schemas.microsoft.com/office/drawing/2014/main" id="{3FB33AA4-4024-4B1F-B795-366ACFBE4134}"/>
                </a:ext>
              </a:extLst>
            </xdr:cNvPr>
            <xdr:cNvPicPr>
              <a:picLocks noChangeAspect="1" noChangeArrowheads="1"/>
              <a:extLst>
                <a:ext uri="{84589F7E-364E-4C9E-8A38-B11213B215E9}">
                  <a14:cameraTool cellRange="'kpi  yoy'!$M$8" spid="_x0000_s7231"/>
                </a:ext>
              </a:extLst>
            </xdr:cNvPicPr>
          </xdr:nvPicPr>
          <xdr:blipFill>
            <a:blip xmlns:r="http://schemas.openxmlformats.org/officeDocument/2006/relationships" r:embed="rId10"/>
            <a:srcRect/>
            <a:stretch>
              <a:fillRect/>
            </a:stretch>
          </xdr:blipFill>
          <xdr:spPr bwMode="auto">
            <a:xfrm>
              <a:off x="10839449" y="1552575"/>
              <a:ext cx="904875" cy="2794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219075</xdr:colOff>
      <xdr:row>12</xdr:row>
      <xdr:rowOff>28576</xdr:rowOff>
    </xdr:from>
    <xdr:to>
      <xdr:col>8</xdr:col>
      <xdr:colOff>314325</xdr:colOff>
      <xdr:row>21</xdr:row>
      <xdr:rowOff>95250</xdr:rowOff>
    </xdr:to>
    <xdr:graphicFrame macro="">
      <xdr:nvGraphicFramePr>
        <xdr:cNvPr id="83" name="Chart 82">
          <a:extLst>
            <a:ext uri="{FF2B5EF4-FFF2-40B4-BE49-F238E27FC236}">
              <a16:creationId xmlns:a16="http://schemas.microsoft.com/office/drawing/2014/main" id="{11948A7C-DCEB-4D84-879D-C9841E33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571500</xdr:colOff>
      <xdr:row>12</xdr:row>
      <xdr:rowOff>47624</xdr:rowOff>
    </xdr:from>
    <xdr:to>
      <xdr:col>15</xdr:col>
      <xdr:colOff>438150</xdr:colOff>
      <xdr:row>21</xdr:row>
      <xdr:rowOff>95250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11B99818-FDD7-498A-9F8F-40876A8D20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9700" y="2219324"/>
              <a:ext cx="3933825" cy="16764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47625</xdr:colOff>
      <xdr:row>12</xdr:row>
      <xdr:rowOff>9525</xdr:rowOff>
    </xdr:from>
    <xdr:to>
      <xdr:col>20</xdr:col>
      <xdr:colOff>285750</xdr:colOff>
      <xdr:row>21</xdr:row>
      <xdr:rowOff>104775</xdr:rowOff>
    </xdr:to>
    <xdr:graphicFrame macro="">
      <xdr:nvGraphicFramePr>
        <xdr:cNvPr id="61" name="Chart 60">
          <a:extLst>
            <a:ext uri="{FF2B5EF4-FFF2-40B4-BE49-F238E27FC236}">
              <a16:creationId xmlns:a16="http://schemas.microsoft.com/office/drawing/2014/main" id="{BC05999A-9486-4F9B-A006-DE39CACB9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171449</xdr:colOff>
      <xdr:row>23</xdr:row>
      <xdr:rowOff>171450</xdr:rowOff>
    </xdr:from>
    <xdr:to>
      <xdr:col>8</xdr:col>
      <xdr:colOff>361949</xdr:colOff>
      <xdr:row>32</xdr:row>
      <xdr:rowOff>171450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3C94BBDC-3CC5-4207-8488-920A2F233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52474" y="4333875"/>
              <a:ext cx="4257675" cy="1628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114299</xdr:colOff>
      <xdr:row>23</xdr:row>
      <xdr:rowOff>171450</xdr:rowOff>
    </xdr:from>
    <xdr:to>
      <xdr:col>14</xdr:col>
      <xdr:colOff>342900</xdr:colOff>
      <xdr:row>33</xdr:row>
      <xdr:rowOff>9525</xdr:rowOff>
    </xdr:to>
    <xdr:graphicFrame macro="">
      <xdr:nvGraphicFramePr>
        <xdr:cNvPr id="76" name="Chart 75">
          <a:extLst>
            <a:ext uri="{FF2B5EF4-FFF2-40B4-BE49-F238E27FC236}">
              <a16:creationId xmlns:a16="http://schemas.microsoft.com/office/drawing/2014/main" id="{6F3BE4B9-84B4-4051-85D3-E9B5C9641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466725</xdr:colOff>
      <xdr:row>24</xdr:row>
      <xdr:rowOff>19050</xdr:rowOff>
    </xdr:from>
    <xdr:to>
      <xdr:col>20</xdr:col>
      <xdr:colOff>285750</xdr:colOff>
      <xdr:row>32</xdr:row>
      <xdr:rowOff>47625</xdr:rowOff>
    </xdr:to>
    <mc:AlternateContent xmlns:mc="http://schemas.openxmlformats.org/markup-compatibility/2006" xmlns:a14="http://schemas.microsoft.com/office/drawing/2010/main">
      <mc:Choice Requires="a14">
        <xdr:graphicFrame macro="">
          <xdr:nvGraphicFramePr>
            <xdr:cNvPr id="77" name="Year 1">
              <a:extLst>
                <a:ext uri="{FF2B5EF4-FFF2-40B4-BE49-F238E27FC236}">
                  <a16:creationId xmlns:a16="http://schemas.microsoft.com/office/drawing/2014/main" id="{6D15738E-6695-4151-89CF-4976F88E3C3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925175" y="4362450"/>
              <a:ext cx="981075"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561975</xdr:colOff>
      <xdr:row>24</xdr:row>
      <xdr:rowOff>28576</xdr:rowOff>
    </xdr:from>
    <xdr:to>
      <xdr:col>18</xdr:col>
      <xdr:colOff>371475</xdr:colOff>
      <xdr:row>32</xdr:row>
      <xdr:rowOff>85726</xdr:rowOff>
    </xdr:to>
    <mc:AlternateContent xmlns:mc="http://schemas.openxmlformats.org/markup-compatibility/2006" xmlns:a14="http://schemas.microsoft.com/office/drawing/2010/main">
      <mc:Choice Requires="a14">
        <xdr:graphicFrame macro="">
          <xdr:nvGraphicFramePr>
            <xdr:cNvPr id="79" name="Region 1">
              <a:extLst>
                <a:ext uri="{FF2B5EF4-FFF2-40B4-BE49-F238E27FC236}">
                  <a16:creationId xmlns:a16="http://schemas.microsoft.com/office/drawing/2014/main" id="{4A6BFA4E-DC44-469B-B726-965F9F373E9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58375" y="4371976"/>
              <a:ext cx="97155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535874</xdr:colOff>
      <xdr:row>24</xdr:row>
      <xdr:rowOff>36676</xdr:rowOff>
    </xdr:from>
    <xdr:to>
      <xdr:col>16</xdr:col>
      <xdr:colOff>447675</xdr:colOff>
      <xdr:row>32</xdr:row>
      <xdr:rowOff>114300</xdr:rowOff>
    </xdr:to>
    <mc:AlternateContent xmlns:mc="http://schemas.openxmlformats.org/markup-compatibility/2006" xmlns:a14="http://schemas.microsoft.com/office/drawing/2010/main">
      <mc:Choice Requires="a14">
        <xdr:graphicFrame macro="">
          <xdr:nvGraphicFramePr>
            <xdr:cNvPr id="81" name="Segment 1">
              <a:extLst>
                <a:ext uri="{FF2B5EF4-FFF2-40B4-BE49-F238E27FC236}">
                  <a16:creationId xmlns:a16="http://schemas.microsoft.com/office/drawing/2014/main" id="{0A951A7D-A687-4AB4-B8E4-43BE6C04A7E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70224" y="4380076"/>
              <a:ext cx="1073851" cy="152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C" refreshedDate="45634.450973842591" createdVersion="6" refreshedVersion="6" minRefreshableVersion="3" recordCount="9994" xr:uid="{86078A11-3D7E-47D7-BCEF-7499B85D1DE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0204897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1BCE04-498F-4AC9-B09E-BDA16C4EB4D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F1CF58-0354-4F7E-AA02-A99DEB46EB1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041381-F028-49A7-BD50-15083D1DF4E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A3F67-913A-488B-BC06-4EB5A85F1E2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C38C69-9181-4D94-8428-B5F680F46A9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E945F9-3FD9-42F6-82C6-F9A03738EA9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AC7146-8DC9-4320-B018-868996BBCA9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42616A-13FE-46CE-8A15-333B9562A81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27613D-1CB7-4626-9084-B614A4D29D75}"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7C3824-4717-46B9-9128-37AD87BFB53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CB7789-5515-4849-BFF2-291D03926547}"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6776C1-2865-4337-9D16-EB725ECE6B49}" sourceName="Year">
  <pivotTables>
    <pivotTable tabId="4" name="PivotTable2"/>
    <pivotTable tabId="3" name="PivotTable1"/>
    <pivotTable tabId="8" name="PivotTable1"/>
    <pivotTable tabId="8" name="PivotTable4"/>
    <pivotTable tabId="8" name="PivotTable5"/>
    <pivotTable tabId="8" name="PivotTable6"/>
    <pivotTable tabId="8" name="PivotTable7"/>
    <pivotTable tabId="9" name="PivotTable8"/>
    <pivotTable tabId="6" name="PivotTable4"/>
    <pivotTable tabId="5" name="PivotTable3"/>
    <pivotTable tabId="7" name="PivotTable5"/>
  </pivotTables>
  <data>
    <tabular pivotCacheId="102048975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BDECDAF-6A33-4AF2-A30C-D3ACE95EACF8}" sourceName="Segment">
  <pivotTables>
    <pivotTable tabId="4" name="PivotTable2"/>
    <pivotTable tabId="3" name="PivotTable1"/>
    <pivotTable tabId="8" name="PivotTable1"/>
    <pivotTable tabId="8" name="PivotTable4"/>
    <pivotTable tabId="8" name="PivotTable5"/>
    <pivotTable tabId="8" name="PivotTable6"/>
    <pivotTable tabId="8" name="PivotTable7"/>
    <pivotTable tabId="6" name="PivotTable4"/>
    <pivotTable tabId="5" name="PivotTable3"/>
    <pivotTable tabId="7" name="PivotTable5"/>
  </pivotTables>
  <data>
    <tabular pivotCacheId="10204897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74F708-5CBC-4E8E-98C2-11ADFB6C0871}" sourceName="Region">
  <pivotTables>
    <pivotTable tabId="4" name="PivotTable2"/>
    <pivotTable tabId="3" name="PivotTable1"/>
    <pivotTable tabId="8" name="PivotTable1"/>
    <pivotTable tabId="8" name="PivotTable4"/>
    <pivotTable tabId="8" name="PivotTable5"/>
    <pivotTable tabId="8" name="PivotTable6"/>
    <pivotTable tabId="8" name="PivotTable7"/>
    <pivotTable tabId="9" name="PivotTable8"/>
    <pivotTable tabId="6" name="PivotTable4"/>
    <pivotTable tabId="5" name="PivotTable3"/>
    <pivotTable tabId="7" name="PivotTable5"/>
  </pivotTables>
  <data>
    <tabular pivotCacheId="10204897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DB696B0-1E11-4995-88E1-1AF869492096}" cache="Slicer_Year" caption="Year" rowHeight="241300"/>
  <slicer name="Segment" xr10:uid="{9B2B4D92-96C8-4706-97DC-19070BB7C874}" cache="Slicer_Segment" caption="Segment" rowHeight="241300"/>
  <slicer name="Region" xr10:uid="{BAF82F80-C297-43C0-8443-2201AE9CD3C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375107E-E137-4B10-8C3C-67FB863424FD}" cache="Slicer_Year" caption="Year" style="AB" rowHeight="241300"/>
  <slicer name="Segment 1" xr10:uid="{39F8E07C-626C-4D0F-A6EC-8F7063348E54}" cache="Slicer_Segment" caption="Segment" style="AB" rowHeight="241300"/>
  <slicer name="Region 1" xr10:uid="{2A4536BE-6487-4E3E-AF73-637EE83DAE88}"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71E7F816-128F-4175-B3F4-A9CE0C085A7B}"/>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B5E30-F633-4EFC-A7B5-C8FBA7E1B8E0}">
  <dimension ref="A3:C16"/>
  <sheetViews>
    <sheetView workbookViewId="0">
      <selection activeCell="B4" sqref="B4"/>
    </sheetView>
  </sheetViews>
  <sheetFormatPr defaultRowHeight="15"/>
  <cols>
    <col min="1" max="1" width="13.140625" bestFit="1" customWidth="1"/>
    <col min="2" max="2" width="12.140625" bestFit="1" customWidth="1"/>
    <col min="3" max="3" width="12.5703125" bestFit="1" customWidth="1"/>
  </cols>
  <sheetData>
    <row r="3" spans="1:3">
      <c r="A3" s="7" t="s">
        <v>10933</v>
      </c>
      <c r="B3" s="6" t="s">
        <v>10947</v>
      </c>
      <c r="C3" s="15" t="s">
        <v>10948</v>
      </c>
    </row>
    <row r="4" spans="1:3">
      <c r="A4" s="9" t="s">
        <v>10935</v>
      </c>
      <c r="B4" s="18">
        <v>95365.937600000019</v>
      </c>
      <c r="C4" s="19">
        <v>9199.2699999999986</v>
      </c>
    </row>
    <row r="5" spans="1:3">
      <c r="A5" s="11" t="s">
        <v>10936</v>
      </c>
      <c r="B5" s="20">
        <v>60172.649400000024</v>
      </c>
      <c r="C5" s="21">
        <v>10288.898699999991</v>
      </c>
    </row>
    <row r="6" spans="1:3">
      <c r="A6" s="11" t="s">
        <v>10937</v>
      </c>
      <c r="B6" s="20">
        <v>199252.98399999991</v>
      </c>
      <c r="C6" s="21">
        <v>26806.573700000015</v>
      </c>
    </row>
    <row r="7" spans="1:3">
      <c r="A7" s="11" t="s">
        <v>10938</v>
      </c>
      <c r="B7" s="20">
        <v>141851.5674</v>
      </c>
      <c r="C7" s="21">
        <v>13437.806799999998</v>
      </c>
    </row>
    <row r="8" spans="1:3">
      <c r="A8" s="11" t="s">
        <v>10939</v>
      </c>
      <c r="B8" s="20">
        <v>156122.28669999994</v>
      </c>
      <c r="C8" s="21">
        <v>22308.51279999999</v>
      </c>
    </row>
    <row r="9" spans="1:3">
      <c r="A9" s="11" t="s">
        <v>10940</v>
      </c>
      <c r="B9" s="20">
        <v>147082.61130000011</v>
      </c>
      <c r="C9" s="21">
        <v>20899.334500000012</v>
      </c>
    </row>
    <row r="10" spans="1:3">
      <c r="A10" s="11" t="s">
        <v>10941</v>
      </c>
      <c r="B10" s="20">
        <v>149580.83800000031</v>
      </c>
      <c r="C10" s="21">
        <v>13535.38299999998</v>
      </c>
    </row>
    <row r="11" spans="1:3">
      <c r="A11" s="11" t="s">
        <v>10942</v>
      </c>
      <c r="B11" s="20">
        <v>159589.45099999988</v>
      </c>
      <c r="C11" s="21">
        <v>21896.715399999972</v>
      </c>
    </row>
    <row r="12" spans="1:3">
      <c r="A12" s="11" t="s">
        <v>10943</v>
      </c>
      <c r="B12" s="20">
        <v>309770.09970000025</v>
      </c>
      <c r="C12" s="21">
        <v>37293.192500000034</v>
      </c>
    </row>
    <row r="13" spans="1:3">
      <c r="A13" s="11" t="s">
        <v>10944</v>
      </c>
      <c r="B13" s="20">
        <v>197115.20170000009</v>
      </c>
      <c r="C13" s="21">
        <v>31469.663800000035</v>
      </c>
    </row>
    <row r="14" spans="1:3">
      <c r="A14" s="11" t="s">
        <v>10945</v>
      </c>
      <c r="B14" s="20">
        <v>349120.07400000008</v>
      </c>
      <c r="C14" s="21">
        <v>35825.536599999927</v>
      </c>
    </row>
    <row r="15" spans="1:3">
      <c r="A15" s="11" t="s">
        <v>10946</v>
      </c>
      <c r="B15" s="20">
        <v>332177.15950000001</v>
      </c>
      <c r="C15" s="21">
        <v>43436.13390000003</v>
      </c>
    </row>
    <row r="16" spans="1:3">
      <c r="A16" s="13"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99565-59AB-4D16-8FD0-EFDEB773F1D1}">
  <dimension ref="A3:E7"/>
  <sheetViews>
    <sheetView workbookViewId="0">
      <selection activeCell="B5" sqref="B5"/>
    </sheetView>
  </sheetViews>
  <sheetFormatPr defaultRowHeight="15"/>
  <cols>
    <col min="1" max="1" width="14.5703125" bestFit="1" customWidth="1"/>
    <col min="2" max="2" width="12.5703125" bestFit="1" customWidth="1"/>
    <col min="4" max="4" width="14.5703125" bestFit="1" customWidth="1"/>
    <col min="5" max="5" width="12.28515625" customWidth="1"/>
  </cols>
  <sheetData>
    <row r="3" spans="1:5">
      <c r="A3" s="7" t="s">
        <v>10933</v>
      </c>
      <c r="B3" s="8" t="s">
        <v>10948</v>
      </c>
      <c r="D3" s="25" t="s">
        <v>10949</v>
      </c>
      <c r="E3" s="26" t="s">
        <v>10950</v>
      </c>
    </row>
    <row r="4" spans="1:5">
      <c r="A4" s="22" t="s">
        <v>71</v>
      </c>
      <c r="B4" s="10">
        <v>145454.9480999998</v>
      </c>
      <c r="D4" t="str">
        <f>A4</f>
        <v>Technology</v>
      </c>
      <c r="E4" s="27">
        <f>GETPIVOTDATA("Profit",$A$3,"Category",A4)</f>
        <v>145454.9480999998</v>
      </c>
    </row>
    <row r="5" spans="1:5">
      <c r="A5" s="23" t="s">
        <v>46</v>
      </c>
      <c r="B5" s="12">
        <v>122490.8008000001</v>
      </c>
      <c r="D5" t="str">
        <f t="shared" ref="D5:D7" si="0">A5</f>
        <v>Office Supplies</v>
      </c>
      <c r="E5" s="27">
        <f t="shared" ref="E5:E6" si="1">GETPIVOTDATA("Profit",$A$3,"Category",A5)</f>
        <v>122490.8008000001</v>
      </c>
    </row>
    <row r="6" spans="1:5">
      <c r="A6" s="23" t="s">
        <v>32</v>
      </c>
      <c r="B6" s="12">
        <v>18451.272799999992</v>
      </c>
      <c r="D6" t="str">
        <f t="shared" si="0"/>
        <v>Furniture</v>
      </c>
      <c r="E6" s="27">
        <f t="shared" si="1"/>
        <v>18451.272799999992</v>
      </c>
    </row>
    <row r="7" spans="1:5">
      <c r="A7" s="24" t="s">
        <v>10934</v>
      </c>
      <c r="B7" s="14">
        <v>286397.02169999992</v>
      </c>
      <c r="D7" t="str">
        <f t="shared" si="0"/>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2F7A3-08D3-44E8-B326-4C186E779D1A}">
  <dimension ref="A3:B7"/>
  <sheetViews>
    <sheetView workbookViewId="0">
      <selection activeCell="B4" sqref="B4"/>
    </sheetView>
  </sheetViews>
  <sheetFormatPr defaultRowHeight="15"/>
  <cols>
    <col min="1" max="1" width="14.5703125" bestFit="1" customWidth="1"/>
    <col min="2" max="2" width="12.140625" bestFit="1" customWidth="1"/>
  </cols>
  <sheetData>
    <row r="3" spans="1:2">
      <c r="A3" s="7" t="s">
        <v>10933</v>
      </c>
      <c r="B3" s="8" t="s">
        <v>10947</v>
      </c>
    </row>
    <row r="4" spans="1:2">
      <c r="A4" s="22" t="s">
        <v>32</v>
      </c>
      <c r="B4" s="28">
        <v>0.32300170530281774</v>
      </c>
    </row>
    <row r="5" spans="1:2">
      <c r="A5" s="23" t="s">
        <v>46</v>
      </c>
      <c r="B5" s="29">
        <v>0.31301008302169103</v>
      </c>
    </row>
    <row r="6" spans="1:2">
      <c r="A6" s="23" t="s">
        <v>71</v>
      </c>
      <c r="B6" s="29">
        <v>0.36398821167549117</v>
      </c>
    </row>
    <row r="7" spans="1:2">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A83A6-6EA7-45A9-A7D4-B2197A15BB8C}">
  <dimension ref="A3:E53"/>
  <sheetViews>
    <sheetView topLeftCell="A33" workbookViewId="0">
      <selection activeCell="Q35" sqref="Q35"/>
    </sheetView>
  </sheetViews>
  <sheetFormatPr defaultRowHeight="15"/>
  <cols>
    <col min="1" max="1" width="18.7109375" bestFit="1" customWidth="1"/>
    <col min="2" max="2" width="12.140625" bestFit="1" customWidth="1"/>
    <col min="4" max="4" width="18.7109375" bestFit="1" customWidth="1"/>
  </cols>
  <sheetData>
    <row r="3" spans="1:5">
      <c r="A3" s="7" t="s">
        <v>10933</v>
      </c>
      <c r="B3" s="8" t="s">
        <v>10947</v>
      </c>
      <c r="D3" s="25" t="s">
        <v>10951</v>
      </c>
      <c r="E3" s="26" t="s">
        <v>10952</v>
      </c>
    </row>
    <row r="4" spans="1:5">
      <c r="A4" s="22" t="s">
        <v>358</v>
      </c>
      <c r="B4" s="10">
        <v>19510.639999999992</v>
      </c>
      <c r="D4" t="str">
        <f>A4</f>
        <v>Alabama</v>
      </c>
      <c r="E4" s="27">
        <f>GETPIVOTDATA("Sales",$A$3,"State",A4)</f>
        <v>19510.639999999992</v>
      </c>
    </row>
    <row r="5" spans="1:5">
      <c r="A5" s="23" t="s">
        <v>310</v>
      </c>
      <c r="B5" s="12">
        <v>35282.000999999997</v>
      </c>
      <c r="D5" t="str">
        <f t="shared" ref="D5:D52" si="0">A5</f>
        <v>Arizona</v>
      </c>
      <c r="E5" s="27">
        <f t="shared" ref="E5:E52" si="1">GETPIVOTDATA("Sales",$A$3,"State",A5)</f>
        <v>35282.000999999997</v>
      </c>
    </row>
    <row r="6" spans="1:5">
      <c r="A6" s="23" t="s">
        <v>1707</v>
      </c>
      <c r="B6" s="12">
        <v>11678.129999999997</v>
      </c>
      <c r="D6" t="str">
        <f t="shared" si="0"/>
        <v>Arkansas</v>
      </c>
      <c r="E6" s="27">
        <f t="shared" si="1"/>
        <v>11678.129999999997</v>
      </c>
    </row>
    <row r="7" spans="1:5">
      <c r="A7" s="23" t="s">
        <v>43</v>
      </c>
      <c r="B7" s="12">
        <v>457687.63150000101</v>
      </c>
      <c r="D7" t="str">
        <f t="shared" si="0"/>
        <v>California</v>
      </c>
      <c r="E7" s="27">
        <f t="shared" si="1"/>
        <v>457687.63150000101</v>
      </c>
    </row>
    <row r="8" spans="1:5">
      <c r="A8" s="23" t="s">
        <v>457</v>
      </c>
      <c r="B8" s="12">
        <v>32108.117999999995</v>
      </c>
      <c r="D8" t="str">
        <f t="shared" si="0"/>
        <v>Colorado</v>
      </c>
      <c r="E8" s="27">
        <f t="shared" si="1"/>
        <v>32108.117999999995</v>
      </c>
    </row>
    <row r="9" spans="1:5">
      <c r="A9" s="23" t="s">
        <v>747</v>
      </c>
      <c r="B9" s="12">
        <v>13384.356999999996</v>
      </c>
      <c r="D9" t="str">
        <f t="shared" si="0"/>
        <v>Connecticut</v>
      </c>
      <c r="E9" s="27">
        <f t="shared" si="1"/>
        <v>13384.356999999996</v>
      </c>
    </row>
    <row r="10" spans="1:5">
      <c r="A10" s="23" t="s">
        <v>245</v>
      </c>
      <c r="B10" s="12">
        <v>27451.068999999992</v>
      </c>
      <c r="D10" t="str">
        <f t="shared" si="0"/>
        <v>Delaware</v>
      </c>
      <c r="E10" s="27">
        <f t="shared" si="1"/>
        <v>27451.068999999992</v>
      </c>
    </row>
    <row r="11" spans="1:5">
      <c r="A11" s="23" t="s">
        <v>3034</v>
      </c>
      <c r="B11" s="12">
        <v>2865.0199999999995</v>
      </c>
      <c r="D11" t="str">
        <f t="shared" si="0"/>
        <v>District of Columbia</v>
      </c>
      <c r="E11" s="27">
        <f t="shared" si="1"/>
        <v>2865.0199999999995</v>
      </c>
    </row>
    <row r="12" spans="1:5">
      <c r="A12" s="23" t="s">
        <v>54</v>
      </c>
      <c r="B12" s="12">
        <v>89473.707999999999</v>
      </c>
      <c r="D12" t="str">
        <f t="shared" si="0"/>
        <v>Florida</v>
      </c>
      <c r="E12" s="27">
        <f t="shared" si="1"/>
        <v>89473.707999999999</v>
      </c>
    </row>
    <row r="13" spans="1:5">
      <c r="A13" s="23" t="s">
        <v>1272</v>
      </c>
      <c r="B13" s="12">
        <v>49095.840000000004</v>
      </c>
      <c r="D13" t="str">
        <f t="shared" si="0"/>
        <v>Georgia</v>
      </c>
      <c r="E13" s="27">
        <f t="shared" si="1"/>
        <v>49095.840000000004</v>
      </c>
    </row>
    <row r="14" spans="1:5">
      <c r="A14" s="23" t="s">
        <v>6260</v>
      </c>
      <c r="B14" s="12">
        <v>4382.4860000000017</v>
      </c>
      <c r="D14" t="str">
        <f t="shared" si="0"/>
        <v>Idaho</v>
      </c>
      <c r="E14" s="27">
        <f t="shared" si="1"/>
        <v>4382.4860000000017</v>
      </c>
    </row>
    <row r="15" spans="1:5">
      <c r="A15" s="23" t="s">
        <v>211</v>
      </c>
      <c r="B15" s="12">
        <v>80166.10099999985</v>
      </c>
      <c r="D15" t="str">
        <f t="shared" si="0"/>
        <v>Illinois</v>
      </c>
      <c r="E15" s="27">
        <f t="shared" si="1"/>
        <v>80166.10099999985</v>
      </c>
    </row>
    <row r="16" spans="1:5">
      <c r="A16" s="23" t="s">
        <v>254</v>
      </c>
      <c r="B16" s="12">
        <v>53555.360000000001</v>
      </c>
      <c r="D16" t="str">
        <f t="shared" si="0"/>
        <v>Indiana</v>
      </c>
      <c r="E16" s="27">
        <f t="shared" si="1"/>
        <v>53555.360000000001</v>
      </c>
    </row>
    <row r="17" spans="1:5">
      <c r="A17" s="23" t="s">
        <v>489</v>
      </c>
      <c r="B17" s="12">
        <v>4579.7599999999993</v>
      </c>
      <c r="D17" t="str">
        <f t="shared" si="0"/>
        <v>Iowa</v>
      </c>
      <c r="E17" s="27">
        <f t="shared" si="1"/>
        <v>4579.7599999999993</v>
      </c>
    </row>
    <row r="18" spans="1:5">
      <c r="A18" s="23" t="s">
        <v>4530</v>
      </c>
      <c r="B18" s="12">
        <v>2914.31</v>
      </c>
      <c r="D18" t="str">
        <f t="shared" si="0"/>
        <v>Kansas</v>
      </c>
      <c r="E18" s="27">
        <f t="shared" si="1"/>
        <v>2914.31</v>
      </c>
    </row>
    <row r="19" spans="1:5">
      <c r="A19" s="23" t="s">
        <v>29</v>
      </c>
      <c r="B19" s="12">
        <v>36591.749999999971</v>
      </c>
      <c r="D19" t="str">
        <f t="shared" si="0"/>
        <v>Kentucky</v>
      </c>
      <c r="E19" s="27">
        <f t="shared" si="1"/>
        <v>36591.749999999971</v>
      </c>
    </row>
    <row r="20" spans="1:5">
      <c r="A20" s="23" t="s">
        <v>736</v>
      </c>
      <c r="B20" s="12">
        <v>9217.0299999999988</v>
      </c>
      <c r="D20" t="str">
        <f t="shared" si="0"/>
        <v>Louisiana</v>
      </c>
      <c r="E20" s="27">
        <f t="shared" si="1"/>
        <v>9217.0299999999988</v>
      </c>
    </row>
    <row r="21" spans="1:5">
      <c r="A21" s="23" t="s">
        <v>5235</v>
      </c>
      <c r="B21" s="12">
        <v>1270.53</v>
      </c>
      <c r="D21" t="str">
        <f t="shared" si="0"/>
        <v>Maine</v>
      </c>
      <c r="E21" s="27">
        <f t="shared" si="1"/>
        <v>1270.53</v>
      </c>
    </row>
    <row r="22" spans="1:5">
      <c r="A22" s="23" t="s">
        <v>2735</v>
      </c>
      <c r="B22" s="12">
        <v>23705.523000000005</v>
      </c>
      <c r="D22" t="str">
        <f t="shared" si="0"/>
        <v>Maryland</v>
      </c>
      <c r="E22" s="27">
        <f t="shared" si="1"/>
        <v>23705.523000000005</v>
      </c>
    </row>
    <row r="23" spans="1:5">
      <c r="A23" s="23" t="s">
        <v>1245</v>
      </c>
      <c r="B23" s="12">
        <v>28634.43399999999</v>
      </c>
      <c r="D23" t="str">
        <f t="shared" si="0"/>
        <v>Massachusetts</v>
      </c>
      <c r="E23" s="27">
        <f t="shared" si="1"/>
        <v>28634.43399999999</v>
      </c>
    </row>
    <row r="24" spans="1:5">
      <c r="A24" s="23" t="s">
        <v>238</v>
      </c>
      <c r="B24" s="12">
        <v>76269.614000000016</v>
      </c>
      <c r="D24" t="str">
        <f t="shared" si="0"/>
        <v>Michigan</v>
      </c>
      <c r="E24" s="27">
        <f t="shared" si="1"/>
        <v>76269.614000000016</v>
      </c>
    </row>
    <row r="25" spans="1:5">
      <c r="A25" s="23" t="s">
        <v>229</v>
      </c>
      <c r="B25" s="12">
        <v>29863.149999999994</v>
      </c>
      <c r="D25" t="str">
        <f t="shared" si="0"/>
        <v>Minnesota</v>
      </c>
      <c r="E25" s="27">
        <f t="shared" si="1"/>
        <v>29863.149999999994</v>
      </c>
    </row>
    <row r="26" spans="1:5">
      <c r="A26" s="23" t="s">
        <v>1487</v>
      </c>
      <c r="B26" s="12">
        <v>10771.34</v>
      </c>
      <c r="D26" t="str">
        <f t="shared" si="0"/>
        <v>Mississippi</v>
      </c>
      <c r="E26" s="27">
        <f t="shared" si="1"/>
        <v>10771.34</v>
      </c>
    </row>
    <row r="27" spans="1:5">
      <c r="A27" s="23" t="s">
        <v>596</v>
      </c>
      <c r="B27" s="12">
        <v>22205.149999999998</v>
      </c>
      <c r="D27" t="str">
        <f t="shared" si="0"/>
        <v>Missouri</v>
      </c>
      <c r="E27" s="27">
        <f t="shared" si="1"/>
        <v>22205.149999999998</v>
      </c>
    </row>
    <row r="28" spans="1:5">
      <c r="A28" s="23" t="s">
        <v>1762</v>
      </c>
      <c r="B28" s="12">
        <v>5589.3519999999971</v>
      </c>
      <c r="D28" t="str">
        <f t="shared" si="0"/>
        <v>Montana</v>
      </c>
      <c r="E28" s="27">
        <f t="shared" si="1"/>
        <v>5589.3519999999971</v>
      </c>
    </row>
    <row r="29" spans="1:5">
      <c r="A29" s="23" t="s">
        <v>138</v>
      </c>
      <c r="B29" s="12">
        <v>7464.9299999999985</v>
      </c>
      <c r="D29" t="str">
        <f t="shared" si="0"/>
        <v>Nebraska</v>
      </c>
      <c r="E29" s="27">
        <f t="shared" si="1"/>
        <v>7464.9299999999985</v>
      </c>
    </row>
    <row r="30" spans="1:5">
      <c r="A30" s="23" t="s">
        <v>1392</v>
      </c>
      <c r="B30" s="12">
        <v>16729.101999999999</v>
      </c>
      <c r="D30" t="str">
        <f t="shared" si="0"/>
        <v>Nevada</v>
      </c>
      <c r="E30" s="27">
        <f t="shared" si="1"/>
        <v>16729.101999999999</v>
      </c>
    </row>
    <row r="31" spans="1:5">
      <c r="A31" s="23" t="s">
        <v>2694</v>
      </c>
      <c r="B31" s="12">
        <v>7292.5239999999994</v>
      </c>
      <c r="D31" t="str">
        <f t="shared" si="0"/>
        <v>New Hampshire</v>
      </c>
      <c r="E31" s="27">
        <f t="shared" si="1"/>
        <v>7292.5239999999994</v>
      </c>
    </row>
    <row r="32" spans="1:5">
      <c r="A32" s="23" t="s">
        <v>788</v>
      </c>
      <c r="B32" s="12">
        <v>35764.312000000013</v>
      </c>
      <c r="D32" t="str">
        <f t="shared" si="0"/>
        <v>New Jersey</v>
      </c>
      <c r="E32" s="27">
        <f t="shared" si="1"/>
        <v>35764.312000000013</v>
      </c>
    </row>
    <row r="33" spans="1:5">
      <c r="A33" s="23" t="s">
        <v>668</v>
      </c>
      <c r="B33" s="12">
        <v>4783.5220000000008</v>
      </c>
      <c r="D33" t="str">
        <f t="shared" si="0"/>
        <v>New Mexico</v>
      </c>
      <c r="E33" s="27">
        <f t="shared" si="1"/>
        <v>4783.5220000000008</v>
      </c>
    </row>
    <row r="34" spans="1:5">
      <c r="A34" s="23" t="s">
        <v>267</v>
      </c>
      <c r="B34" s="12">
        <v>310876.27099999978</v>
      </c>
      <c r="D34" t="str">
        <f t="shared" si="0"/>
        <v>New York</v>
      </c>
      <c r="E34" s="27">
        <f t="shared" si="1"/>
        <v>310876.27099999978</v>
      </c>
    </row>
    <row r="35" spans="1:5">
      <c r="A35" s="23" t="s">
        <v>88</v>
      </c>
      <c r="B35" s="12">
        <v>55603.163999999968</v>
      </c>
      <c r="D35" t="str">
        <f t="shared" si="0"/>
        <v>North Carolina</v>
      </c>
      <c r="E35" s="27">
        <f t="shared" si="1"/>
        <v>55603.163999999968</v>
      </c>
    </row>
    <row r="36" spans="1:5">
      <c r="A36" s="23" t="s">
        <v>7449</v>
      </c>
      <c r="B36" s="12">
        <v>919.91</v>
      </c>
      <c r="D36" t="str">
        <f t="shared" si="0"/>
        <v>North Dakota</v>
      </c>
      <c r="E36" s="27">
        <f t="shared" si="1"/>
        <v>919.91</v>
      </c>
    </row>
    <row r="37" spans="1:5">
      <c r="A37" s="23" t="s">
        <v>498</v>
      </c>
      <c r="B37" s="12">
        <v>78258.135999999926</v>
      </c>
      <c r="D37" t="str">
        <f t="shared" si="0"/>
        <v>Ohio</v>
      </c>
      <c r="E37" s="27">
        <f t="shared" si="1"/>
        <v>78258.135999999926</v>
      </c>
    </row>
    <row r="38" spans="1:5">
      <c r="A38" s="23" t="s">
        <v>649</v>
      </c>
      <c r="B38" s="12">
        <v>19683.390000000003</v>
      </c>
      <c r="D38" t="str">
        <f t="shared" si="0"/>
        <v>Oklahoma</v>
      </c>
      <c r="E38" s="27">
        <f t="shared" si="1"/>
        <v>19683.390000000003</v>
      </c>
    </row>
    <row r="39" spans="1:5">
      <c r="A39" s="23" t="s">
        <v>420</v>
      </c>
      <c r="B39" s="12">
        <v>17431.149999999991</v>
      </c>
      <c r="D39" t="str">
        <f t="shared" si="0"/>
        <v>Oregon</v>
      </c>
      <c r="E39" s="27">
        <f t="shared" si="1"/>
        <v>17431.149999999991</v>
      </c>
    </row>
    <row r="40" spans="1:5">
      <c r="A40" s="23" t="s">
        <v>147</v>
      </c>
      <c r="B40" s="12">
        <v>116511.91400000003</v>
      </c>
      <c r="D40" t="str">
        <f t="shared" si="0"/>
        <v>Pennsylvania</v>
      </c>
      <c r="E40" s="27">
        <f t="shared" si="1"/>
        <v>116511.91400000003</v>
      </c>
    </row>
    <row r="41" spans="1:5">
      <c r="A41" s="23" t="s">
        <v>1399</v>
      </c>
      <c r="B41" s="12">
        <v>22627.955999999995</v>
      </c>
      <c r="D41" t="str">
        <f t="shared" si="0"/>
        <v>Rhode Island</v>
      </c>
      <c r="E41" s="27">
        <f t="shared" si="1"/>
        <v>22627.955999999995</v>
      </c>
    </row>
    <row r="42" spans="1:5">
      <c r="A42" s="23" t="s">
        <v>383</v>
      </c>
      <c r="B42" s="12">
        <v>8481.7099999999991</v>
      </c>
      <c r="D42" t="str">
        <f t="shared" si="0"/>
        <v>South Carolina</v>
      </c>
      <c r="E42" s="27">
        <f t="shared" si="1"/>
        <v>8481.7099999999991</v>
      </c>
    </row>
    <row r="43" spans="1:5">
      <c r="A43" s="23" t="s">
        <v>5326</v>
      </c>
      <c r="B43" s="12">
        <v>1315.5600000000002</v>
      </c>
      <c r="D43" t="str">
        <f t="shared" si="0"/>
        <v>South Dakota</v>
      </c>
      <c r="E43" s="27">
        <f t="shared" si="1"/>
        <v>1315.5600000000002</v>
      </c>
    </row>
    <row r="44" spans="1:5">
      <c r="A44" s="23" t="s">
        <v>335</v>
      </c>
      <c r="B44" s="12">
        <v>30661.872999999981</v>
      </c>
      <c r="D44" t="str">
        <f t="shared" si="0"/>
        <v>Tennessee</v>
      </c>
      <c r="E44" s="27">
        <f t="shared" si="1"/>
        <v>30661.872999999981</v>
      </c>
    </row>
    <row r="45" spans="1:5">
      <c r="A45" s="23" t="s">
        <v>104</v>
      </c>
      <c r="B45" s="12">
        <v>170188.04580000002</v>
      </c>
      <c r="D45" t="str">
        <f t="shared" si="0"/>
        <v>Texas</v>
      </c>
      <c r="E45" s="27">
        <f t="shared" si="1"/>
        <v>170188.04580000002</v>
      </c>
    </row>
    <row r="46" spans="1:5">
      <c r="A46" s="23" t="s">
        <v>121</v>
      </c>
      <c r="B46" s="12">
        <v>11220.055999999999</v>
      </c>
      <c r="D46" t="str">
        <f t="shared" si="0"/>
        <v>Utah</v>
      </c>
      <c r="E46" s="27">
        <f t="shared" si="1"/>
        <v>11220.055999999999</v>
      </c>
    </row>
    <row r="47" spans="1:5">
      <c r="A47" s="23" t="s">
        <v>5203</v>
      </c>
      <c r="B47" s="12">
        <v>8929.369999999999</v>
      </c>
      <c r="D47" t="str">
        <f t="shared" si="0"/>
        <v>Vermont</v>
      </c>
      <c r="E47" s="27">
        <f t="shared" si="1"/>
        <v>8929.369999999999</v>
      </c>
    </row>
    <row r="48" spans="1:5">
      <c r="A48" s="23" t="s">
        <v>319</v>
      </c>
      <c r="B48" s="12">
        <v>70636.719999999987</v>
      </c>
      <c r="D48" t="str">
        <f t="shared" si="0"/>
        <v>Virginia</v>
      </c>
      <c r="E48" s="27">
        <f t="shared" si="1"/>
        <v>70636.719999999987</v>
      </c>
    </row>
    <row r="49" spans="1:5">
      <c r="A49" s="23" t="s">
        <v>96</v>
      </c>
      <c r="B49" s="12">
        <v>138641.26999999993</v>
      </c>
      <c r="D49" t="str">
        <f t="shared" si="0"/>
        <v>Washington</v>
      </c>
      <c r="E49" s="27">
        <f t="shared" si="1"/>
        <v>138641.26999999993</v>
      </c>
    </row>
    <row r="50" spans="1:5">
      <c r="A50" s="23" t="s">
        <v>9726</v>
      </c>
      <c r="B50" s="12">
        <v>1209.8240000000001</v>
      </c>
      <c r="D50" t="str">
        <f t="shared" si="0"/>
        <v>West Virginia</v>
      </c>
      <c r="E50" s="27">
        <f t="shared" si="1"/>
        <v>1209.8240000000001</v>
      </c>
    </row>
    <row r="51" spans="1:5">
      <c r="A51" s="23" t="s">
        <v>114</v>
      </c>
      <c r="B51" s="12">
        <v>32114.610000000019</v>
      </c>
      <c r="D51" t="str">
        <f t="shared" si="0"/>
        <v>Wisconsin</v>
      </c>
      <c r="E51" s="27">
        <f t="shared" si="1"/>
        <v>32114.610000000019</v>
      </c>
    </row>
    <row r="52" spans="1:5">
      <c r="A52" s="23" t="s">
        <v>8542</v>
      </c>
      <c r="B52" s="12">
        <v>1603.1360000000002</v>
      </c>
      <c r="D52" t="str">
        <f t="shared" si="0"/>
        <v>Wyoming</v>
      </c>
      <c r="E52" s="27">
        <f t="shared" si="1"/>
        <v>1603.1360000000002</v>
      </c>
    </row>
    <row r="53" spans="1:5">
      <c r="A53" s="24"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E917-2878-463C-BB1E-193F62B261C2}">
  <dimension ref="A3:B9"/>
  <sheetViews>
    <sheetView workbookViewId="0">
      <selection activeCell="B19" sqref="B19"/>
    </sheetView>
  </sheetViews>
  <sheetFormatPr defaultRowHeight="15"/>
  <cols>
    <col min="1" max="1" width="13.140625" bestFit="1" customWidth="1"/>
    <col min="2" max="2" width="12.140625" bestFit="1" customWidth="1"/>
  </cols>
  <sheetData>
    <row r="3" spans="1:2">
      <c r="A3" s="7" t="s">
        <v>10933</v>
      </c>
      <c r="B3" s="8" t="s">
        <v>10947</v>
      </c>
    </row>
    <row r="4" spans="1:2">
      <c r="A4" s="22" t="s">
        <v>75</v>
      </c>
      <c r="B4" s="10">
        <v>203412.73300000009</v>
      </c>
    </row>
    <row r="5" spans="1:2">
      <c r="A5" s="23" t="s">
        <v>56</v>
      </c>
      <c r="B5" s="12">
        <v>206965.53200000009</v>
      </c>
    </row>
    <row r="6" spans="1:2">
      <c r="A6" s="23" t="s">
        <v>59</v>
      </c>
      <c r="B6" s="12">
        <v>223843.60800000012</v>
      </c>
    </row>
    <row r="7" spans="1:2">
      <c r="A7" s="23" t="s">
        <v>36</v>
      </c>
      <c r="B7" s="12">
        <v>328449.1030000007</v>
      </c>
    </row>
    <row r="8" spans="1:2">
      <c r="A8" s="23" t="s">
        <v>72</v>
      </c>
      <c r="B8" s="12">
        <v>330007.05400000012</v>
      </c>
    </row>
    <row r="9" spans="1:2">
      <c r="A9" s="24"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9244E-36D5-4CCF-B641-2368891FB415}">
  <dimension ref="A3:N17"/>
  <sheetViews>
    <sheetView workbookViewId="0">
      <selection activeCell="B18" sqref="B18"/>
    </sheetView>
  </sheetViews>
  <sheetFormatPr defaultRowHeight="15"/>
  <cols>
    <col min="1" max="1" width="13.140625" bestFit="1" customWidth="1"/>
    <col min="2" max="2" width="12.140625" bestFit="1" customWidth="1"/>
    <col min="3" max="3" width="4.7109375" customWidth="1"/>
    <col min="4" max="4" width="13.140625" bestFit="1" customWidth="1"/>
    <col min="5" max="5" width="12.5703125" bestFit="1" customWidth="1"/>
    <col min="6" max="6" width="4.42578125" customWidth="1"/>
    <col min="7" max="7" width="13.140625" bestFit="1" customWidth="1"/>
    <col min="8" max="8" width="15.42578125" bestFit="1" customWidth="1"/>
    <col min="9" max="9" width="4.85546875" customWidth="1"/>
    <col min="10" max="10" width="13.140625" bestFit="1" customWidth="1"/>
    <col min="11" max="11" width="16.5703125" bestFit="1" customWidth="1"/>
    <col min="13" max="13" width="13.140625" bestFit="1" customWidth="1"/>
    <col min="14" max="14" width="19.42578125" bestFit="1" customWidth="1"/>
  </cols>
  <sheetData>
    <row r="3" spans="1:14">
      <c r="A3" s="7" t="s">
        <v>10933</v>
      </c>
      <c r="B3" s="8" t="s">
        <v>10947</v>
      </c>
      <c r="D3" s="7" t="s">
        <v>10933</v>
      </c>
      <c r="E3" s="8" t="s">
        <v>10948</v>
      </c>
      <c r="G3" s="7" t="s">
        <v>10933</v>
      </c>
      <c r="H3" s="8" t="s">
        <v>10953</v>
      </c>
      <c r="J3" s="7" t="s">
        <v>10933</v>
      </c>
      <c r="K3" s="8" t="s">
        <v>10954</v>
      </c>
      <c r="M3" s="7" t="s">
        <v>10933</v>
      </c>
      <c r="N3" s="8" t="s">
        <v>10955</v>
      </c>
    </row>
    <row r="4" spans="1:14">
      <c r="A4" s="9" t="s">
        <v>10935</v>
      </c>
      <c r="B4" s="10">
        <v>95365.937600000019</v>
      </c>
      <c r="D4" s="9" t="s">
        <v>10935</v>
      </c>
      <c r="E4" s="10">
        <v>9199.2699999999986</v>
      </c>
      <c r="G4" s="9" t="s">
        <v>10935</v>
      </c>
      <c r="H4" s="10">
        <v>1500</v>
      </c>
      <c r="J4" s="9" t="s">
        <v>10935</v>
      </c>
      <c r="K4" s="10">
        <v>387</v>
      </c>
      <c r="M4" s="9" t="s">
        <v>10935</v>
      </c>
      <c r="N4" s="10">
        <v>9.6462848596792869E-2</v>
      </c>
    </row>
    <row r="5" spans="1:14">
      <c r="A5" s="11" t="s">
        <v>10936</v>
      </c>
      <c r="B5" s="12">
        <v>60172.649400000024</v>
      </c>
      <c r="D5" s="11" t="s">
        <v>10936</v>
      </c>
      <c r="E5" s="12">
        <v>10288.898699999991</v>
      </c>
      <c r="G5" s="11" t="s">
        <v>10936</v>
      </c>
      <c r="H5" s="12">
        <v>1068</v>
      </c>
      <c r="J5" s="11" t="s">
        <v>10936</v>
      </c>
      <c r="K5" s="12">
        <v>301</v>
      </c>
      <c r="M5" s="11" t="s">
        <v>10936</v>
      </c>
      <c r="N5" s="12">
        <v>0.17098962406664425</v>
      </c>
    </row>
    <row r="6" spans="1:14">
      <c r="A6" s="11" t="s">
        <v>10937</v>
      </c>
      <c r="B6" s="12">
        <v>199252.98399999991</v>
      </c>
      <c r="D6" s="11" t="s">
        <v>10937</v>
      </c>
      <c r="E6" s="12">
        <v>26806.573700000015</v>
      </c>
      <c r="G6" s="11" t="s">
        <v>10937</v>
      </c>
      <c r="H6" s="12">
        <v>2491</v>
      </c>
      <c r="J6" s="11" t="s">
        <v>10937</v>
      </c>
      <c r="K6" s="12">
        <v>680</v>
      </c>
      <c r="M6" s="11" t="s">
        <v>10937</v>
      </c>
      <c r="N6" s="12">
        <v>0.13453536886554246</v>
      </c>
    </row>
    <row r="7" spans="1:14">
      <c r="A7" s="11" t="s">
        <v>10938</v>
      </c>
      <c r="B7" s="12">
        <v>141851.5674</v>
      </c>
      <c r="D7" s="11" t="s">
        <v>10938</v>
      </c>
      <c r="E7" s="12">
        <v>13437.806799999998</v>
      </c>
      <c r="G7" s="11" t="s">
        <v>10938</v>
      </c>
      <c r="H7" s="12">
        <v>2441</v>
      </c>
      <c r="J7" s="11" t="s">
        <v>10938</v>
      </c>
      <c r="K7" s="12">
        <v>663</v>
      </c>
      <c r="M7" s="11" t="s">
        <v>10938</v>
      </c>
      <c r="N7" s="12">
        <v>9.4731465053942004E-2</v>
      </c>
    </row>
    <row r="8" spans="1:14">
      <c r="A8" s="11" t="s">
        <v>10939</v>
      </c>
      <c r="B8" s="12">
        <v>156122.28669999994</v>
      </c>
      <c r="D8" s="11" t="s">
        <v>10939</v>
      </c>
      <c r="E8" s="12">
        <v>22308.51279999999</v>
      </c>
      <c r="G8" s="11" t="s">
        <v>10939</v>
      </c>
      <c r="H8" s="12">
        <v>2850</v>
      </c>
      <c r="J8" s="11" t="s">
        <v>10939</v>
      </c>
      <c r="K8" s="12">
        <v>750</v>
      </c>
      <c r="M8" s="11" t="s">
        <v>10939</v>
      </c>
      <c r="N8" s="12">
        <v>0.14289127626517142</v>
      </c>
    </row>
    <row r="9" spans="1:14">
      <c r="A9" s="11" t="s">
        <v>10940</v>
      </c>
      <c r="B9" s="12">
        <v>147082.61130000011</v>
      </c>
      <c r="D9" s="11" t="s">
        <v>10940</v>
      </c>
      <c r="E9" s="12">
        <v>20899.334500000012</v>
      </c>
      <c r="G9" s="11" t="s">
        <v>10940</v>
      </c>
      <c r="H9" s="12">
        <v>2644</v>
      </c>
      <c r="J9" s="11" t="s">
        <v>10940</v>
      </c>
      <c r="K9" s="12">
        <v>709</v>
      </c>
      <c r="M9" s="11" t="s">
        <v>10940</v>
      </c>
      <c r="N9" s="12">
        <v>0.1420924901678027</v>
      </c>
    </row>
    <row r="10" spans="1:14">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c r="B17" s="36">
        <f>GETPIVOTDATA("Sales",$A$3)</f>
        <v>2297200.8603000008</v>
      </c>
      <c r="E17" s="35">
        <f>GETPIVOTDATA("Profit",$D$3)</f>
        <v>286397.02169999998</v>
      </c>
      <c r="H17" s="37">
        <f>GETPIVOTDATA("Quantity",$G$3)</f>
        <v>37873</v>
      </c>
      <c r="K17" s="37">
        <f>GETPIVOTDATA("Order ID",$J$3)</f>
        <v>9994</v>
      </c>
      <c r="N17" s="38">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D15C-3E34-435B-A598-1421F1C95888}">
  <dimension ref="A3:M16"/>
  <sheetViews>
    <sheetView workbookViewId="0">
      <selection activeCell="K8" sqref="K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9" max="9" width="7.140625" bestFit="1" customWidth="1"/>
    <col min="10" max="12" width="10.140625" bestFit="1" customWidth="1"/>
    <col min="13" max="13" width="9.5703125" bestFit="1" customWidth="1"/>
  </cols>
  <sheetData>
    <row r="3" spans="1:13">
      <c r="A3" s="7" t="s">
        <v>10933</v>
      </c>
      <c r="B3" s="6" t="s">
        <v>10947</v>
      </c>
      <c r="C3" s="39" t="s">
        <v>10948</v>
      </c>
      <c r="D3" s="39" t="s">
        <v>10953</v>
      </c>
      <c r="E3" s="39" t="s">
        <v>10954</v>
      </c>
      <c r="F3" s="15" t="s">
        <v>10955</v>
      </c>
    </row>
    <row r="4" spans="1:13">
      <c r="A4" s="22" t="s">
        <v>10956</v>
      </c>
      <c r="B4" s="31">
        <v>484247.49810000096</v>
      </c>
      <c r="C4" s="40">
        <v>49543.974100000007</v>
      </c>
      <c r="D4" s="40">
        <v>7581</v>
      </c>
      <c r="E4" s="40">
        <v>1993</v>
      </c>
      <c r="F4" s="32">
        <v>0.10231126499236715</v>
      </c>
    </row>
    <row r="5" spans="1:13">
      <c r="A5" s="23" t="s">
        <v>10957</v>
      </c>
      <c r="B5" s="33">
        <v>470532.50899999985</v>
      </c>
      <c r="C5" s="41">
        <v>61618.603700000051</v>
      </c>
      <c r="D5" s="41">
        <v>7979</v>
      </c>
      <c r="E5" s="41">
        <v>2102</v>
      </c>
      <c r="F5" s="34">
        <v>0.13095504034557592</v>
      </c>
    </row>
    <row r="6" spans="1:13">
      <c r="A6" s="23" t="s">
        <v>10958</v>
      </c>
      <c r="B6" s="33">
        <v>608473.83000000066</v>
      </c>
      <c r="C6" s="41">
        <v>81726.930800000177</v>
      </c>
      <c r="D6" s="41">
        <v>9810</v>
      </c>
      <c r="E6" s="41">
        <v>2580</v>
      </c>
      <c r="F6" s="34">
        <v>0.13431461924993568</v>
      </c>
    </row>
    <row r="7" spans="1:13">
      <c r="A7" s="42" t="s">
        <v>10959</v>
      </c>
      <c r="B7" s="43">
        <v>733947.0231999997</v>
      </c>
      <c r="C7" s="44">
        <v>93507.513099999967</v>
      </c>
      <c r="D7" s="44">
        <v>12503</v>
      </c>
      <c r="E7" s="44">
        <v>3319</v>
      </c>
      <c r="F7" s="45">
        <v>0.12740362743390987</v>
      </c>
    </row>
    <row r="8" spans="1:13">
      <c r="I8" s="46">
        <f>(GETPIVOTDATA("Sum of Sales",$A$3,"Years",2014)/GETPIVOTDATA("Sum of Sales",$A$3,"Years",2013)) -1</f>
        <v>0.20620967905883303</v>
      </c>
      <c r="J8" s="46">
        <f>I10</f>
        <v>0.14414565902185772</v>
      </c>
      <c r="K8" s="46">
        <f>I12</f>
        <v>0.27451580020387367</v>
      </c>
      <c r="L8" s="46">
        <f>I15</f>
        <v>0.2864341085271318</v>
      </c>
      <c r="M8" s="46">
        <f>I16</f>
        <v>-5.1453757264990463E-2</v>
      </c>
    </row>
    <row r="10" spans="1:13">
      <c r="I10">
        <f>(GETPIVOTDATA("Sum of Profit",$A$3,"Years",2014)/GETPIVOTDATA("Sum of Profit",$A$3,"Years",2013))-1</f>
        <v>0.14414565902185772</v>
      </c>
    </row>
    <row r="12" spans="1:13">
      <c r="I12">
        <f>(GETPIVOTDATA("Sum of Quantity",$A$3,"Years",2014)/GETPIVOTDATA("Sum of Quantity",$A$3,"Years",2013))-1</f>
        <v>0.27451580020387367</v>
      </c>
    </row>
    <row r="15" spans="1:13">
      <c r="I15">
        <f>(GETPIVOTDATA("Count of Order ID",$A$3,"Years",2014)/GETPIVOTDATA("Count of Order ID",$A$3,"Years",2013))-1</f>
        <v>0.2864341085271318</v>
      </c>
    </row>
    <row r="16" spans="1:13">
      <c r="I16">
        <f>(GETPIVOTDATA("Sum of Profit Margin",$A$3,"Years",2014)/GETPIVOTDATA("Sum of Profit Margin",$A$3,"Years",2013))-1</f>
        <v>-5.1453757264990463E-2</v>
      </c>
    </row>
  </sheetData>
  <pageMargins left="0.7" right="0.7" top="0.75" bottom="0.75" header="0.3" footer="0.3"/>
  <ignoredErrors>
    <ignoredError sqref="I8:J8" evalErro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3" sqref="B13"/>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workbookViewId="0">
      <selection activeCell="L37" sqref="L37"/>
    </sheetView>
  </sheetViews>
  <sheetFormatPr defaultColWidth="14.42578125" defaultRowHeight="15" customHeight="1"/>
  <cols>
    <col min="1" max="26" width="8.7109375" customWidth="1"/>
  </cols>
  <sheetData>
    <row r="1" spans="1:22" ht="14.25" customHeight="1"/>
    <row r="2" spans="1:22" ht="14.25" customHeight="1"/>
    <row r="3" spans="1:22" ht="14.25" customHeight="1"/>
    <row r="4" spans="1:22" ht="14.25" customHeight="1"/>
    <row r="5" spans="1:22" ht="14.25" customHeight="1"/>
    <row r="6" spans="1:22" ht="14.25" customHeight="1">
      <c r="V6" s="46"/>
    </row>
    <row r="7" spans="1:22" ht="14.25" customHeight="1">
      <c r="V7" s="46"/>
    </row>
    <row r="8" spans="1:22" ht="14.25" customHeight="1"/>
    <row r="9" spans="1:22" ht="14.25" customHeight="1"/>
    <row r="10" spans="1:22" ht="14.25" customHeight="1"/>
    <row r="11" spans="1:22" ht="14.25" customHeight="1">
      <c r="A11" s="4" t="s">
        <v>10932</v>
      </c>
      <c r="B11" s="5" t="e">
        <f>#REF!</f>
        <v>#REF!</v>
      </c>
      <c r="Q11" s="4"/>
    </row>
    <row r="12" spans="1:22" ht="14.25" customHeight="1"/>
    <row r="13" spans="1:22" ht="14.25" customHeight="1"/>
    <row r="14" spans="1:22" ht="14.25" customHeight="1"/>
    <row r="15" spans="1:22" ht="14.25" customHeight="1"/>
    <row r="16" spans="1:2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DDC</cp:lastModifiedBy>
  <dcterms:created xsi:type="dcterms:W3CDTF">2015-06-05T18:17:20Z</dcterms:created>
  <dcterms:modified xsi:type="dcterms:W3CDTF">2024-12-09T23:07:47Z</dcterms:modified>
</cp:coreProperties>
</file>